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1640"/>
  </bookViews>
  <sheets>
    <sheet name="TT with Labor" sheetId="5" r:id="rId1"/>
    <sheet name="TT without Labor" sheetId="3" r:id="rId2"/>
    <sheet name="CBS Support" sheetId="4" r:id="rId3"/>
    <sheet name="OrigData" sheetId="1" state="hidden" r:id="rId4"/>
  </sheets>
  <definedNames>
    <definedName name="_xlnm.Print_Titles" localSheetId="2">'CBS Support'!$A:$E,'CBS Support'!$1:$5</definedName>
  </definedNames>
  <calcPr calcId="144525"/>
</workbook>
</file>

<file path=xl/calcChain.xml><?xml version="1.0" encoding="utf-8"?>
<calcChain xmlns="http://schemas.openxmlformats.org/spreadsheetml/2006/main">
  <c r="F9" i="3" l="1"/>
  <c r="G9" i="3"/>
  <c r="H9" i="3"/>
  <c r="I9" i="3"/>
  <c r="J9" i="3"/>
  <c r="K9" i="3"/>
  <c r="L9" i="3"/>
  <c r="M9" i="3"/>
  <c r="N9" i="3"/>
  <c r="O9" i="3"/>
  <c r="P9" i="3"/>
  <c r="F10" i="3"/>
  <c r="G10" i="3"/>
  <c r="H10" i="3"/>
  <c r="I10" i="3"/>
  <c r="J10" i="3"/>
  <c r="K10" i="3"/>
  <c r="L10" i="3"/>
  <c r="M10" i="3"/>
  <c r="N10" i="3"/>
  <c r="O10" i="3"/>
  <c r="P10" i="3"/>
  <c r="F11" i="3"/>
  <c r="G11" i="3"/>
  <c r="H11" i="3"/>
  <c r="I11" i="3"/>
  <c r="J11" i="3"/>
  <c r="K11" i="3"/>
  <c r="L11" i="3"/>
  <c r="M11" i="3"/>
  <c r="N11" i="3"/>
  <c r="O11" i="3"/>
  <c r="P11" i="3"/>
  <c r="F12" i="3"/>
  <c r="G12" i="3"/>
  <c r="H12" i="3"/>
  <c r="I12" i="3"/>
  <c r="J12" i="3"/>
  <c r="K12" i="3"/>
  <c r="L12" i="3"/>
  <c r="M12" i="3"/>
  <c r="N12" i="3"/>
  <c r="O12" i="3"/>
  <c r="P12" i="3"/>
  <c r="F13" i="3"/>
  <c r="G13" i="3"/>
  <c r="H13" i="3"/>
  <c r="I13" i="3"/>
  <c r="J13" i="3"/>
  <c r="K13" i="3"/>
  <c r="L13" i="3"/>
  <c r="M13" i="3"/>
  <c r="N13" i="3"/>
  <c r="O13" i="3"/>
  <c r="P13" i="3"/>
  <c r="F14" i="3"/>
  <c r="G14" i="3"/>
  <c r="H14" i="3"/>
  <c r="I14" i="3"/>
  <c r="J14" i="3"/>
  <c r="K14" i="3"/>
  <c r="L14" i="3"/>
  <c r="M14" i="3"/>
  <c r="N14" i="3"/>
  <c r="O14" i="3"/>
  <c r="P14" i="3"/>
  <c r="E10" i="3"/>
  <c r="E11" i="3"/>
  <c r="E12" i="3"/>
  <c r="Q12" i="3" s="1"/>
  <c r="E13" i="3"/>
  <c r="E14" i="3"/>
  <c r="Q14" i="3" s="1"/>
  <c r="E9" i="3"/>
  <c r="Q13" i="3"/>
  <c r="Q11" i="3"/>
  <c r="Q10" i="3"/>
  <c r="P15" i="3"/>
  <c r="O15" i="3"/>
  <c r="N15" i="3"/>
  <c r="M15" i="3"/>
  <c r="L15" i="3"/>
  <c r="K15" i="3"/>
  <c r="J15" i="3"/>
  <c r="I15" i="3"/>
  <c r="H15" i="3"/>
  <c r="G15" i="3"/>
  <c r="F15" i="3"/>
  <c r="E15" i="3"/>
  <c r="F15" i="5"/>
  <c r="G15" i="5"/>
  <c r="H15" i="5"/>
  <c r="I15" i="5"/>
  <c r="J15" i="5"/>
  <c r="K15" i="5"/>
  <c r="L15" i="5"/>
  <c r="M15" i="5"/>
  <c r="N15" i="5"/>
  <c r="O15" i="5"/>
  <c r="P15" i="5"/>
  <c r="Q15" i="5"/>
  <c r="E15" i="5"/>
  <c r="F14" i="5"/>
  <c r="Q14" i="5" s="1"/>
  <c r="G14" i="5"/>
  <c r="H14" i="5"/>
  <c r="I14" i="5"/>
  <c r="J14" i="5"/>
  <c r="K14" i="5"/>
  <c r="L14" i="5"/>
  <c r="M14" i="5"/>
  <c r="N14" i="5"/>
  <c r="O14" i="5"/>
  <c r="P14" i="5"/>
  <c r="E14" i="5"/>
  <c r="F13" i="5"/>
  <c r="Q13" i="5" s="1"/>
  <c r="G13" i="5"/>
  <c r="H13" i="5"/>
  <c r="I13" i="5"/>
  <c r="J13" i="5"/>
  <c r="K13" i="5"/>
  <c r="L13" i="5"/>
  <c r="M13" i="5"/>
  <c r="N13" i="5"/>
  <c r="O13" i="5"/>
  <c r="P13" i="5"/>
  <c r="E13" i="5"/>
  <c r="F12" i="5"/>
  <c r="Q12" i="5" s="1"/>
  <c r="G12" i="5"/>
  <c r="H12" i="5"/>
  <c r="I12" i="5"/>
  <c r="J12" i="5"/>
  <c r="K12" i="5"/>
  <c r="L12" i="5"/>
  <c r="M12" i="5"/>
  <c r="N12" i="5"/>
  <c r="O12" i="5"/>
  <c r="P12" i="5"/>
  <c r="E12" i="5"/>
  <c r="F11" i="5"/>
  <c r="Q11" i="5" s="1"/>
  <c r="G11" i="5"/>
  <c r="H11" i="5"/>
  <c r="I11" i="5"/>
  <c r="J11" i="5"/>
  <c r="K11" i="5"/>
  <c r="L11" i="5"/>
  <c r="M11" i="5"/>
  <c r="N11" i="5"/>
  <c r="O11" i="5"/>
  <c r="P11" i="5"/>
  <c r="E11" i="5"/>
  <c r="Q10" i="5"/>
  <c r="F10" i="5"/>
  <c r="G10" i="5"/>
  <c r="H10" i="5"/>
  <c r="I10" i="5"/>
  <c r="J10" i="5"/>
  <c r="K10" i="5"/>
  <c r="L10" i="5"/>
  <c r="M10" i="5"/>
  <c r="N10" i="5"/>
  <c r="O10" i="5"/>
  <c r="P10" i="5"/>
  <c r="E10" i="5"/>
  <c r="F9" i="5"/>
  <c r="G9" i="5"/>
  <c r="H9" i="5"/>
  <c r="I9" i="5"/>
  <c r="J9" i="5"/>
  <c r="K9" i="5"/>
  <c r="L9" i="5"/>
  <c r="M9" i="5"/>
  <c r="N9" i="5"/>
  <c r="O9" i="5"/>
  <c r="P9" i="5"/>
  <c r="E9" i="5"/>
  <c r="Q9" i="5" s="1"/>
  <c r="Q9" i="3" l="1"/>
  <c r="Q15" i="3" s="1"/>
</calcChain>
</file>

<file path=xl/sharedStrings.xml><?xml version="1.0" encoding="utf-8"?>
<sst xmlns="http://schemas.openxmlformats.org/spreadsheetml/2006/main" count="525" uniqueCount="364">
  <si>
    <t>REPORTID</t>
  </si>
  <si>
    <t>REPORTNAME</t>
  </si>
  <si>
    <t>REPORTDESC</t>
  </si>
  <si>
    <t>REPORTSECURITY</t>
  </si>
  <si>
    <t>TIMEDIMENSION</t>
  </si>
  <si>
    <t>CENTER</t>
  </si>
  <si>
    <t>USERNAME</t>
  </si>
  <si>
    <t>PRIMARYVERSION</t>
  </si>
  <si>
    <t>SECONDARYVERSION</t>
  </si>
  <si>
    <t>FORMATVARIANCE</t>
  </si>
  <si>
    <t>FORMATOUTPUT</t>
  </si>
  <si>
    <t>FORMATINTHOUSANDS</t>
  </si>
  <si>
    <t>EBORSUM</t>
  </si>
  <si>
    <t>FORMATESCALATED</t>
  </si>
  <si>
    <t>FORMATSUPPRESSZEROES</t>
  </si>
  <si>
    <t>YEAR0</t>
  </si>
  <si>
    <t>YEAR1</t>
  </si>
  <si>
    <t>YEAR2</t>
  </si>
  <si>
    <t>YEAR3</t>
  </si>
  <si>
    <t>YEAR4</t>
  </si>
  <si>
    <t>YEAR5</t>
  </si>
  <si>
    <t>SECYEAR0</t>
  </si>
  <si>
    <t>SECYEAR1</t>
  </si>
  <si>
    <t>SECYEAR2</t>
  </si>
  <si>
    <t>SECYEAR3</t>
  </si>
  <si>
    <t>SECYEAR4</t>
  </si>
  <si>
    <t>SECYEAR5</t>
  </si>
  <si>
    <t>SORT1_FIELD</t>
  </si>
  <si>
    <t>SORT1_ATTR</t>
  </si>
  <si>
    <t>SORT1_ROLLUP_ID</t>
  </si>
  <si>
    <t>SORT1_START_LVL</t>
  </si>
  <si>
    <t>SORT1_END_LVL</t>
  </si>
  <si>
    <t>SORT1_SUBTOTAL</t>
  </si>
  <si>
    <t>SORT2_FIELD</t>
  </si>
  <si>
    <t>SORT2_ATTR</t>
  </si>
  <si>
    <t>SORT2_ROLLUP_ID</t>
  </si>
  <si>
    <t>SORT2_START_LVL</t>
  </si>
  <si>
    <t>SORT2_END_LVL</t>
  </si>
  <si>
    <t>SORT2_SUBTOTAL</t>
  </si>
  <si>
    <t>FILTER1</t>
  </si>
  <si>
    <t>FILTER2</t>
  </si>
  <si>
    <t>FILTER3</t>
  </si>
  <si>
    <t>FILTER4</t>
  </si>
  <si>
    <t>FILTER5</t>
  </si>
  <si>
    <t>FILTER6</t>
  </si>
  <si>
    <t>FILTER7</t>
  </si>
  <si>
    <t>FILTER8</t>
  </si>
  <si>
    <t>FILTER9</t>
  </si>
  <si>
    <t>FILTER10</t>
  </si>
  <si>
    <t>FILTER11</t>
  </si>
  <si>
    <t>FILTER12</t>
  </si>
  <si>
    <t>FILTER13</t>
  </si>
  <si>
    <t>FILTER14</t>
  </si>
  <si>
    <t>FILTER15</t>
  </si>
  <si>
    <t>FILTER16</t>
  </si>
  <si>
    <t>FILTER17</t>
  </si>
  <si>
    <t>FILTER18</t>
  </si>
  <si>
    <t>FILTER19</t>
  </si>
  <si>
    <t>FILTER20</t>
  </si>
  <si>
    <t>FILTER21</t>
  </si>
  <si>
    <t>FILTER22</t>
  </si>
  <si>
    <t>FILTER23</t>
  </si>
  <si>
    <t>FILTER24</t>
  </si>
  <si>
    <t>FILTER25</t>
  </si>
  <si>
    <t>FILTER26</t>
  </si>
  <si>
    <t>FILTER27</t>
  </si>
  <si>
    <t>FILTER28</t>
  </si>
  <si>
    <t>FILTER29</t>
  </si>
  <si>
    <t>FILTER30</t>
  </si>
  <si>
    <t>FILTER31</t>
  </si>
  <si>
    <t>FILTER32</t>
  </si>
  <si>
    <t>FILTER33</t>
  </si>
  <si>
    <t>GRANDTOTAL</t>
  </si>
  <si>
    <t>OPENINGBALANCE</t>
  </si>
  <si>
    <t>CLOSINGBALANCE</t>
  </si>
  <si>
    <t>SECOPENINGBALANCE</t>
  </si>
  <si>
    <t>SECCLOSINGBALANCE</t>
  </si>
  <si>
    <t>ISCURRENTMONTH</t>
  </si>
  <si>
    <t>FORMATSELECTMONTH</t>
  </si>
  <si>
    <t>USERCODE</t>
  </si>
  <si>
    <t>REPORTOWNER</t>
  </si>
  <si>
    <t>REPORTCATEGORY</t>
  </si>
  <si>
    <t>ROOTRIGHT</t>
  </si>
  <si>
    <t>PRIMARYVERSIONYEAR</t>
  </si>
  <si>
    <t>SECONDARYVERSIONYEAR</t>
  </si>
  <si>
    <t>SKEWVALUE</t>
  </si>
  <si>
    <t>CLOSEDMONTH</t>
  </si>
  <si>
    <t>CLOSEDYEAR</t>
  </si>
  <si>
    <t>LAST_GL_DLY_UPDATE</t>
  </si>
  <si>
    <t>COMPOSITEVERSION</t>
  </si>
  <si>
    <t>REPORTFORMAT</t>
  </si>
  <si>
    <t>COMPMONTH</t>
  </si>
  <si>
    <t>COMPYEAR</t>
  </si>
  <si>
    <t>ISDIRTY</t>
  </si>
  <si>
    <t>TOTALPRIMARYCOLS</t>
  </si>
  <si>
    <t>CODEBLOCKCOLS</t>
  </si>
  <si>
    <t>BASEYEAR</t>
  </si>
  <si>
    <t>REPORTTYPE</t>
  </si>
  <si>
    <t>TOTALROWS</t>
  </si>
  <si>
    <t>TOTALCOLS</t>
  </si>
  <si>
    <t xml:space="preserve">PowerOn SOTT 10v09 (*) </t>
  </si>
  <si>
    <t>PowerOn SOTT 10v09</t>
  </si>
  <si>
    <t>Tree Trimming Spend 2010v2009</t>
  </si>
  <si>
    <t>RMC Based</t>
  </si>
  <si>
    <t>&lt;None&gt;</t>
  </si>
  <si>
    <t>X - ALL RMCS</t>
  </si>
  <si>
    <t>Daniel Johnson</t>
  </si>
  <si>
    <t>39 - Actuals 2011</t>
  </si>
  <si>
    <t>34 - Actuals 2010</t>
  </si>
  <si>
    <t>Accountable</t>
  </si>
  <si>
    <t>S</t>
  </si>
  <si>
    <t>Months</t>
  </si>
  <si>
    <t>None</t>
  </si>
  <si>
    <t>Resource</t>
  </si>
  <si>
    <t>Y</t>
  </si>
  <si>
    <t>FIELD_7</t>
  </si>
  <si>
    <t>Activity(s) : (Flat)</t>
  </si>
  <si>
    <t xml:space="preserve">     is: SOIP - T&amp;D OPERATIONS - INSPECT</t>
  </si>
  <si>
    <t xml:space="preserve">     or is: RQCR - CUST REQUESTS - CUST RELOCATE</t>
  </si>
  <si>
    <t xml:space="preserve">     or is: RWM9 - MULTIPLE DEVICE INTERRUPTION</t>
  </si>
  <si>
    <t xml:space="preserve">     or is: CCPR - PUBLIC RELATIONS</t>
  </si>
  <si>
    <t xml:space="preserve">     or is: CCCM - CONTRIBUTION&amp;MEMBERSHIP ADMIN</t>
  </si>
  <si>
    <t xml:space="preserve">     or is like: %%TT</t>
  </si>
  <si>
    <t xml:space="preserve">    </t>
  </si>
  <si>
    <t>RMC(s) : (Tree# 0)</t>
  </si>
  <si>
    <t xml:space="preserve">     is: 021 - VEGETATION MGT - UEC</t>
  </si>
  <si>
    <t xml:space="preserve">     or is: 691 - VEGETATION MGMT - TRANSMISSION</t>
  </si>
  <si>
    <t>Cost Category(s) : (Flat)</t>
  </si>
  <si>
    <t xml:space="preserve">     is: OPEXP - Operating Expense</t>
  </si>
  <si>
    <t xml:space="preserve">     or is: MTCEXP - Maintenance Expense</t>
  </si>
  <si>
    <t>Corp(s) : (Tree# 1)</t>
  </si>
  <si>
    <t xml:space="preserve">     is: Reg-MO - Regulated Missouri</t>
  </si>
  <si>
    <t>Resource Type(s) : (Flat)</t>
  </si>
  <si>
    <t xml:space="preserve">     is not: PA - PUR PWR -CAPTIVE INS RECOVERY</t>
  </si>
  <si>
    <t xml:space="preserve">     or is not: PI - PURCHASED POWER-INTERCHANGE</t>
  </si>
  <si>
    <t xml:space="preserve">     or is not: PG - GAS PURCHASED FOR RESALE</t>
  </si>
  <si>
    <t xml:space="preserve">     or is not: TA - TAXES-ABOVE THE LINE</t>
  </si>
  <si>
    <t xml:space="preserve">     or is not: FI - FUEL BURNED INTERCHANGE</t>
  </si>
  <si>
    <t xml:space="preserve">     or is not: TB - TAXES-BELOW THE LINE</t>
  </si>
  <si>
    <t xml:space="preserve">     or is not: DA - DEPRECIATION &amp; AMORTIZATION</t>
  </si>
  <si>
    <t xml:space="preserve">     or is not: PB - PURCHASED POWER-BASE LOAD</t>
  </si>
  <si>
    <t xml:space="preserve">     or is not: PT - PURCHASED POWER-TRANSMISSION</t>
  </si>
  <si>
    <t xml:space="preserve">     or is not: DC - DEPRECIATION-CAPITAL</t>
  </si>
  <si>
    <t xml:space="preserve">     or is not: TT - TRADERS BILL-TRANSMISSION</t>
  </si>
  <si>
    <t xml:space="preserve">     or is not: FB - FUEL BURNED-BASE LOAD</t>
  </si>
  <si>
    <t>E58907</t>
  </si>
  <si>
    <t>VBD_DATA_TRG</t>
  </si>
  <si>
    <t>VR1</t>
  </si>
  <si>
    <t> Resource Type^L3@0</t>
  </si>
  <si>
    <t> Major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</si>
  <si>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</si>
  <si>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</si>
  <si>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</si>
  <si>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</si>
  <si>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</si>
  <si>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</si>
  <si>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</si>
  <si>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</si>
  <si>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</si>
  <si>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</si>
  <si>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</si>
  <si>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</si>
  <si>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2011 Sum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</si>
  <si>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</si>
  <si>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</si>
  <si>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</si>
  <si>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</si>
  <si>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</si>
  <si>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</si>
  <si>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</si>
  <si>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</si>
  <si>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</si>
  <si>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</si>
  <si>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</si>
  <si>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</si>
  <si>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2010 Sum</t>
  </si>
  <si>
    <t>LABOR - LABOR (200 LEVEL)</t>
  </si>
  <si>
    <t>568 - Maint supervision &amp; engineering</t>
  </si>
  <si>
    <t>12.595</t>
  </si>
  <si>
    <t>11.699</t>
  </si>
  <si>
    <t>14.767</t>
  </si>
  <si>
    <t>12.847</t>
  </si>
  <si>
    <t>13.331</t>
  </si>
  <si>
    <t>12.922</t>
  </si>
  <si>
    <t>13.328</t>
  </si>
  <si>
    <t>13.287</t>
  </si>
  <si>
    <t>13.038</t>
  </si>
  <si>
    <t>13.119</t>
  </si>
  <si>
    <t>12.585</t>
  </si>
  <si>
    <t>12.067</t>
  </si>
  <si>
    <t>155.585</t>
  </si>
  <si>
    <t>24.505</t>
  </si>
  <si>
    <t>24.174</t>
  </si>
  <si>
    <t>32.667</t>
  </si>
  <si>
    <t>24.173</t>
  </si>
  <si>
    <t>24.819</t>
  </si>
  <si>
    <t>24.305</t>
  </si>
  <si>
    <t>24.319</t>
  </si>
  <si>
    <t>24.354</t>
  </si>
  <si>
    <t>24.364</t>
  </si>
  <si>
    <t>24.346</t>
  </si>
  <si>
    <t>24.66</t>
  </si>
  <si>
    <t>26.84</t>
  </si>
  <si>
    <t>303.526</t>
  </si>
  <si>
    <t>593 - Maint of overhead lines</t>
  </si>
  <si>
    <t>115.881</t>
  </si>
  <si>
    <t>118.216</t>
  </si>
  <si>
    <t>144.693</t>
  </si>
  <si>
    <t>120.812</t>
  </si>
  <si>
    <t>125.999</t>
  </si>
  <si>
    <t>122.462</t>
  </si>
  <si>
    <t>118.868</t>
  </si>
  <si>
    <t>121.635</t>
  </si>
  <si>
    <t>123.517</t>
  </si>
  <si>
    <t>125.099</t>
  </si>
  <si>
    <t>121.254</t>
  </si>
  <si>
    <t>127.945</t>
  </si>
  <si>
    <t>1486.381</t>
  </si>
  <si>
    <t>102.539</t>
  </si>
  <si>
    <t>102.712</t>
  </si>
  <si>
    <t>130.808</t>
  </si>
  <si>
    <t>105.403</t>
  </si>
  <si>
    <t>103.609</t>
  </si>
  <si>
    <t>104.582</t>
  </si>
  <si>
    <t>113.748</t>
  </si>
  <si>
    <t>100.093</t>
  </si>
  <si>
    <t>96.774</t>
  </si>
  <si>
    <t>104.387</t>
  </si>
  <si>
    <t>100.289</t>
  </si>
  <si>
    <t>100.504</t>
  </si>
  <si>
    <t>1265.448</t>
  </si>
  <si>
    <t>NON LABOR - NON LABOR (200 LEVEL)</t>
  </si>
  <si>
    <t>566 - Misc transmission expenses</t>
  </si>
  <si>
    <t>0.461</t>
  </si>
  <si>
    <t>2.881</t>
  </si>
  <si>
    <t>2.116</t>
  </si>
  <si>
    <t>2.658</t>
  </si>
  <si>
    <t>3.077</t>
  </si>
  <si>
    <t>2.941</t>
  </si>
  <si>
    <t>2.611</t>
  </si>
  <si>
    <t>2.747</t>
  </si>
  <si>
    <t>4.46135</t>
  </si>
  <si>
    <t>6.46521</t>
  </si>
  <si>
    <t>4.91991</t>
  </si>
  <si>
    <t>8.18362</t>
  </si>
  <si>
    <t>43.52209</t>
  </si>
  <si>
    <t>0</t>
  </si>
  <si>
    <t>4.856</t>
  </si>
  <si>
    <t>0.007</t>
  </si>
  <si>
    <t>4.863</t>
  </si>
  <si>
    <t>2.38922</t>
  </si>
  <si>
    <t>0.9336</t>
  </si>
  <si>
    <t>0.124</t>
  </si>
  <si>
    <t>0.422</t>
  </si>
  <si>
    <t>0.766</t>
  </si>
  <si>
    <t>0.65</t>
  </si>
  <si>
    <t>0.694</t>
  </si>
  <si>
    <t>0.792</t>
  </si>
  <si>
    <t>0.665</t>
  </si>
  <si>
    <t>0.691</t>
  </si>
  <si>
    <t>0.479</t>
  </si>
  <si>
    <t>0.246</t>
  </si>
  <si>
    <t>8.85182</t>
  </si>
  <si>
    <t>3.41483</t>
  </si>
  <si>
    <t>2.88</t>
  </si>
  <si>
    <t>2.58884</t>
  </si>
  <si>
    <t>2.59296</t>
  </si>
  <si>
    <t>3.71594</t>
  </si>
  <si>
    <t>3.12378</t>
  </si>
  <si>
    <t>3.92797</t>
  </si>
  <si>
    <t>3.32929</t>
  </si>
  <si>
    <t>3.4833</t>
  </si>
  <si>
    <t>2.86777</t>
  </si>
  <si>
    <t>2.574</t>
  </si>
  <si>
    <t>2.77975</t>
  </si>
  <si>
    <t>37.27843</t>
  </si>
  <si>
    <t>571 - Maint of overhead lines</t>
  </si>
  <si>
    <t>196.84823</t>
  </si>
  <si>
    <t>352.9625</t>
  </si>
  <si>
    <t>477.25761</t>
  </si>
  <si>
    <t>344.83697</t>
  </si>
  <si>
    <t>28.66403</t>
  </si>
  <si>
    <t>828.56192</t>
  </si>
  <si>
    <t>159.76728</t>
  </si>
  <si>
    <t>856.2538</t>
  </si>
  <si>
    <t>-13.26706</t>
  </si>
  <si>
    <t>293.86038</t>
  </si>
  <si>
    <t>312.50066</t>
  </si>
  <si>
    <t>193.35283</t>
  </si>
  <si>
    <t>4031.59915</t>
  </si>
  <si>
    <t>323.77005</t>
  </si>
  <si>
    <t>-81.32353</t>
  </si>
  <si>
    <t>848.60699</t>
  </si>
  <si>
    <t>398.40469</t>
  </si>
  <si>
    <t>147.11402</t>
  </si>
  <si>
    <t>581.61446</t>
  </si>
  <si>
    <t>368.03706</t>
  </si>
  <si>
    <t>360.8282</t>
  </si>
  <si>
    <t>295.82812</t>
  </si>
  <si>
    <t>218.04935</t>
  </si>
  <si>
    <t>275.37524</t>
  </si>
  <si>
    <t>141.10718</t>
  </si>
  <si>
    <t>3877.41183</t>
  </si>
  <si>
    <t>588 - Misc distribution expenses</t>
  </si>
  <si>
    <t>18.35</t>
  </si>
  <si>
    <t>17.5</t>
  </si>
  <si>
    <t>35.85</t>
  </si>
  <si>
    <t>18.025</t>
  </si>
  <si>
    <t>17.825</t>
  </si>
  <si>
    <t>4302.76303</t>
  </si>
  <si>
    <t>3456.17759</t>
  </si>
  <si>
    <t>1906.46182</t>
  </si>
  <si>
    <t>4947.47193</t>
  </si>
  <si>
    <t>3871.36916</t>
  </si>
  <si>
    <t>3872.39986</t>
  </si>
  <si>
    <t>5294.088</t>
  </si>
  <si>
    <t>4486.08814</t>
  </si>
  <si>
    <t>3983.69216</t>
  </si>
  <si>
    <t>5180.62482</t>
  </si>
  <si>
    <t>4104.57417</t>
  </si>
  <si>
    <t>3401.47789</t>
  </si>
  <si>
    <t>48807.18857</t>
  </si>
  <si>
    <t>2621.2261</t>
  </si>
  <si>
    <t>3598.82576</t>
  </si>
  <si>
    <t>4896.84407</t>
  </si>
  <si>
    <t>4417.50174</t>
  </si>
  <si>
    <t>3390.94732</t>
  </si>
  <si>
    <t>4150.52757</t>
  </si>
  <si>
    <t>4291.85681</t>
  </si>
  <si>
    <t>3351.92199</t>
  </si>
  <si>
    <t>4619.21394</t>
  </si>
  <si>
    <t>4229.17977</t>
  </si>
  <si>
    <t>3086.49583</t>
  </si>
  <si>
    <t>3764.38262</t>
  </si>
  <si>
    <t>46418.92352</t>
  </si>
  <si>
    <t>921 - Office supplies and expenses</t>
  </si>
  <si>
    <t>0.195</t>
  </si>
  <si>
    <t>Total LABOR - LABOR (200 LEVEL)</t>
  </si>
  <si>
    <t>Total NON LABOR - NON LABOR (200 LEVEL)</t>
  </si>
  <si>
    <t xml:space="preserve">Grand Total </t>
  </si>
  <si>
    <t>Escalated, Accountable Dollars in $000's</t>
  </si>
  <si>
    <t xml:space="preserve">&lt;------- Actuals 2011------&gt;   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</si>
  <si>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</si>
  <si>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</si>
  <si>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</si>
  <si>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</si>
  <si>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</si>
  <si>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</si>
  <si>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</si>
  <si>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</si>
  <si>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</si>
  <si>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</si>
  <si>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</si>
  <si>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</si>
  <si>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</si>
  <si>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 xml:space="preserve">&lt;------- Actuals 2010------&gt;      </t>
  </si>
  <si>
    <t>&lt;-Change (Var. From prior Version)-&gt;</t>
  </si>
  <si>
    <t>($ in thousands)</t>
  </si>
  <si>
    <t>Tree Trimming Expenses</t>
  </si>
  <si>
    <t>Total Year</t>
  </si>
  <si>
    <t>Total UEC Tree Trimming</t>
  </si>
  <si>
    <t>Note:</t>
  </si>
  <si>
    <t>UEC used same methodology in 2011, that was in place in 2008-2010.  Above amount includes both labor and non-labor.</t>
  </si>
  <si>
    <t>Above amount includes non-labor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</si>
</sst>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;[Red]\(#,##0.0\);\ ;"/>
    <numFmt numFmtId="165" formatCode="&quot;$&quot;#,##0.0;[Red]\(&quot;$&quot;#,##0.0\);\ ;"/>
    <numFmt numFmtId="166" formatCode="#,##0.0_);[Red]\(#,##0.0\)"/>
    <numFmt numFmtId="167" formatCode="0_);[Red]\(0\)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49">
    <xf numFmtId="0" fontId="0" fillId="0" borderId="0" xfId="0"/>
    <xf numFmtId="15" fontId="0" fillId="0" borderId="0" xfId="0" applyNumberFormat="1"/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vertical="top"/>
    </xf>
    <xf numFmtId="164" fontId="4" fillId="0" borderId="0" xfId="0" applyNumberFormat="1" applyFont="1"/>
    <xf numFmtId="49" fontId="4" fillId="0" borderId="0" xfId="0" applyNumberFormat="1" applyFont="1"/>
    <xf numFmtId="164" fontId="4" fillId="0" borderId="1" xfId="0" applyNumberFormat="1" applyFont="1" applyBorder="1"/>
    <xf numFmtId="165" fontId="4" fillId="0" borderId="2" xfId="0" applyNumberFormat="1" applyFont="1" applyBorder="1"/>
    <xf numFmtId="0" fontId="0" fillId="0" borderId="0" xfId="0"/>
    <xf numFmtId="0" fontId="5" fillId="0" borderId="0" xfId="2"/>
    <xf numFmtId="166" fontId="6" fillId="0" borderId="0" xfId="2" applyNumberFormat="1" applyFont="1" applyAlignment="1">
      <alignment horizontal="center"/>
    </xf>
    <xf numFmtId="166" fontId="6" fillId="0" borderId="0" xfId="2" applyNumberFormat="1" applyFont="1" applyAlignment="1"/>
    <xf numFmtId="166" fontId="7" fillId="0" borderId="0" xfId="2" applyNumberFormat="1" applyFont="1" applyAlignment="1">
      <alignment horizontal="center"/>
    </xf>
    <xf numFmtId="166" fontId="8" fillId="0" borderId="0" xfId="2" applyNumberFormat="1" applyFont="1" applyAlignment="1"/>
    <xf numFmtId="167" fontId="7" fillId="0" borderId="0" xfId="2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166" fontId="7" fillId="0" borderId="0" xfId="2" applyNumberFormat="1" applyFont="1" applyAlignment="1"/>
    <xf numFmtId="10" fontId="7" fillId="0" borderId="0" xfId="2" applyNumberFormat="1" applyFont="1" applyAlignment="1">
      <alignment horizontal="center"/>
    </xf>
    <xf numFmtId="166" fontId="7" fillId="0" borderId="0" xfId="2" applyNumberFormat="1" applyFont="1" applyFill="1" applyAlignment="1"/>
    <xf numFmtId="166" fontId="7" fillId="0" borderId="0" xfId="2" applyNumberFormat="1" applyFont="1" applyFill="1" applyAlignment="1">
      <alignment horizontal="center"/>
    </xf>
    <xf numFmtId="166" fontId="6" fillId="0" borderId="0" xfId="2" applyNumberFormat="1" applyFont="1" applyFill="1" applyAlignment="1">
      <alignment horizontal="center"/>
    </xf>
    <xf numFmtId="166" fontId="6" fillId="0" borderId="0" xfId="2" applyNumberFormat="1" applyFont="1" applyFill="1" applyAlignment="1"/>
    <xf numFmtId="10" fontId="6" fillId="0" borderId="0" xfId="2" applyNumberFormat="1" applyFont="1" applyFill="1" applyAlignment="1">
      <alignment horizontal="center"/>
    </xf>
    <xf numFmtId="0" fontId="5" fillId="0" borderId="0" xfId="2" applyFont="1" applyFill="1"/>
    <xf numFmtId="166" fontId="7" fillId="0" borderId="0" xfId="3" applyNumberFormat="1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166" fontId="7" fillId="0" borderId="0" xfId="2" applyNumberFormat="1" applyFont="1" applyFill="1" applyBorder="1" applyAlignment="1">
      <alignment horizontal="center"/>
    </xf>
    <xf numFmtId="166" fontId="6" fillId="0" borderId="0" xfId="2" applyNumberFormat="1" applyFont="1" applyFill="1" applyBorder="1" applyAlignment="1"/>
    <xf numFmtId="10" fontId="6" fillId="0" borderId="0" xfId="2" applyNumberFormat="1" applyFont="1" applyFill="1" applyBorder="1" applyAlignment="1">
      <alignment horizontal="center"/>
    </xf>
    <xf numFmtId="0" fontId="5" fillId="0" borderId="0" xfId="2" applyFont="1" applyFill="1" applyBorder="1"/>
    <xf numFmtId="166" fontId="7" fillId="0" borderId="0" xfId="2" applyNumberFormat="1" applyFont="1" applyFill="1" applyBorder="1" applyAlignment="1"/>
    <xf numFmtId="10" fontId="7" fillId="0" borderId="0" xfId="2" applyNumberFormat="1" applyFont="1" applyFill="1" applyBorder="1" applyAlignment="1">
      <alignment horizontal="center"/>
    </xf>
    <xf numFmtId="166" fontId="7" fillId="0" borderId="0" xfId="2" applyNumberFormat="1" applyFont="1" applyFill="1" applyBorder="1"/>
    <xf numFmtId="167" fontId="6" fillId="0" borderId="0" xfId="2" applyNumberFormat="1" applyFont="1" applyFill="1" applyBorder="1" applyAlignment="1"/>
    <xf numFmtId="10" fontId="6" fillId="0" borderId="0" xfId="2" applyNumberFormat="1" applyFont="1" applyFill="1" applyBorder="1" applyAlignment="1"/>
    <xf numFmtId="0" fontId="5" fillId="0" borderId="0" xfId="2" applyBorder="1"/>
    <xf numFmtId="0" fontId="5" fillId="0" borderId="0" xfId="2" applyFill="1" applyBorder="1"/>
    <xf numFmtId="168" fontId="6" fillId="0" borderId="0" xfId="1" applyNumberFormat="1" applyFont="1"/>
    <xf numFmtId="168" fontId="7" fillId="0" borderId="3" xfId="1" applyNumberFormat="1" applyFont="1" applyBorder="1" applyAlignment="1">
      <alignment horizontal="center"/>
    </xf>
    <xf numFmtId="166" fontId="6" fillId="0" borderId="0" xfId="2" applyNumberFormat="1" applyFont="1" applyFill="1" applyAlignment="1"/>
    <xf numFmtId="168" fontId="6" fillId="0" borderId="0" xfId="1" applyNumberFormat="1" applyFont="1"/>
    <xf numFmtId="166" fontId="6" fillId="0" borderId="0" xfId="2" applyNumberFormat="1" applyFont="1" applyAlignment="1">
      <alignment horizontal="center"/>
    </xf>
  </cellXfs>
  <cellStyles count="4">
    <cellStyle name="Comma" xfId="1" builtinId="3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"/>
  <sheetViews>
    <sheetView tabSelected="1" workbookViewId="0">
      <selection activeCell="H9" sqref="H9"/>
    </sheetView>
  </sheetViews>
  <sheetFormatPr defaultRowHeight="15" x14ac:dyDescent="0.25"/>
  <sheetData>
    <row r="1" spans="1:26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16"/>
      <c r="S1" s="15"/>
      <c r="T1" s="15"/>
      <c r="U1" s="15"/>
      <c r="V1" s="15"/>
      <c r="W1" s="15"/>
      <c r="X1" s="15"/>
      <c r="Y1" s="15"/>
      <c r="Z1" s="15"/>
    </row>
    <row r="2" spans="1:26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16"/>
      <c r="S2" s="15"/>
      <c r="T2" s="15"/>
      <c r="U2" s="15"/>
      <c r="V2" s="15"/>
      <c r="W2" s="15"/>
      <c r="X2" s="15"/>
      <c r="Y2" s="15"/>
      <c r="Z2" s="15"/>
    </row>
    <row r="3" spans="1:26" x14ac:dyDescent="0.25">
      <c r="A3" s="18" t="s">
        <v>357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9"/>
      <c r="R3" s="16"/>
      <c r="S3" s="15"/>
      <c r="T3" s="15"/>
      <c r="U3" s="15"/>
      <c r="V3" s="15"/>
      <c r="W3" s="15"/>
      <c r="X3" s="15"/>
      <c r="Y3" s="15"/>
      <c r="Z3" s="15"/>
    </row>
    <row r="6" spans="1:26" x14ac:dyDescent="0.25">
      <c r="A6" s="20" t="s">
        <v>358</v>
      </c>
      <c r="B6" s="17"/>
      <c r="C6" s="17"/>
      <c r="D6" s="17"/>
      <c r="E6" s="17"/>
      <c r="F6" s="17"/>
      <c r="G6" s="17"/>
      <c r="H6" s="17"/>
      <c r="I6" s="17"/>
      <c r="J6" s="21">
        <v>2011</v>
      </c>
      <c r="K6" s="17"/>
      <c r="L6" s="17"/>
      <c r="M6" s="17"/>
      <c r="N6" s="17"/>
      <c r="O6" s="17"/>
      <c r="P6" s="17"/>
      <c r="Q6" s="19"/>
      <c r="R6" s="16"/>
      <c r="S6" s="15"/>
      <c r="T6" s="15"/>
      <c r="U6" s="15"/>
      <c r="V6" s="15"/>
      <c r="W6" s="15"/>
      <c r="X6" s="15"/>
      <c r="Y6" s="15"/>
      <c r="Z6" s="15"/>
    </row>
    <row r="7" spans="1:26" x14ac:dyDescent="0.25">
      <c r="A7" s="25"/>
      <c r="B7" s="26"/>
      <c r="C7" s="2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9" t="s">
        <v>359</v>
      </c>
      <c r="R7" s="16"/>
      <c r="S7" s="15"/>
      <c r="T7" s="15"/>
      <c r="U7" s="15"/>
      <c r="V7" s="15"/>
      <c r="W7" s="15"/>
      <c r="X7" s="15"/>
      <c r="Y7" s="15"/>
      <c r="Z7" s="15"/>
    </row>
    <row r="8" spans="1:26" x14ac:dyDescent="0.25">
      <c r="A8" s="18"/>
      <c r="B8" s="17"/>
      <c r="C8" s="17"/>
      <c r="D8" s="17"/>
      <c r="E8" s="19" t="s">
        <v>342</v>
      </c>
      <c r="F8" s="19" t="s">
        <v>343</v>
      </c>
      <c r="G8" s="19" t="s">
        <v>344</v>
      </c>
      <c r="H8" s="19" t="s">
        <v>345</v>
      </c>
      <c r="I8" s="19" t="s">
        <v>346</v>
      </c>
      <c r="J8" s="19" t="s">
        <v>347</v>
      </c>
      <c r="K8" s="19" t="s">
        <v>348</v>
      </c>
      <c r="L8" s="19" t="s">
        <v>349</v>
      </c>
      <c r="M8" s="19" t="s">
        <v>350</v>
      </c>
      <c r="N8" s="19" t="s">
        <v>351</v>
      </c>
      <c r="O8" s="19" t="s">
        <v>352</v>
      </c>
      <c r="P8" s="19" t="s">
        <v>353</v>
      </c>
      <c r="Q8" s="21">
        <v>2011</v>
      </c>
      <c r="R8" s="16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18" t="s">
        <v>232</v>
      </c>
      <c r="B9" s="17"/>
      <c r="C9" s="17"/>
      <c r="D9" s="17"/>
      <c r="E9" s="44">
        <f>'CBS Support'!F13</f>
        <v>0.46100000000000002</v>
      </c>
      <c r="F9" s="44">
        <f>'CBS Support'!G13</f>
        <v>2.8809999999999998</v>
      </c>
      <c r="G9" s="44">
        <f>'CBS Support'!H13</f>
        <v>2.1160000000000001</v>
      </c>
      <c r="H9" s="44">
        <f>'CBS Support'!I13</f>
        <v>2.6579999999999999</v>
      </c>
      <c r="I9" s="44">
        <f>'CBS Support'!J13</f>
        <v>3.077</v>
      </c>
      <c r="J9" s="44">
        <f>'CBS Support'!K13</f>
        <v>2.9409999999999998</v>
      </c>
      <c r="K9" s="44">
        <f>'CBS Support'!L13</f>
        <v>2.6110000000000002</v>
      </c>
      <c r="L9" s="44">
        <f>'CBS Support'!M13</f>
        <v>2.7469999999999999</v>
      </c>
      <c r="M9" s="44">
        <f>'CBS Support'!N13</f>
        <v>4.4613500000000004</v>
      </c>
      <c r="N9" s="44">
        <f>'CBS Support'!O13</f>
        <v>6.4652099999999999</v>
      </c>
      <c r="O9" s="44">
        <f>'CBS Support'!P13</f>
        <v>4.9199099999999998</v>
      </c>
      <c r="P9" s="44">
        <f>'CBS Support'!Q13</f>
        <v>8.1836199999999995</v>
      </c>
      <c r="Q9" s="44">
        <f>SUM(E9:P9)</f>
        <v>43.522089999999999</v>
      </c>
      <c r="R9" s="16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18" t="s">
        <v>177</v>
      </c>
      <c r="B10" s="17"/>
      <c r="C10" s="17"/>
      <c r="D10" s="17"/>
      <c r="E10" s="44">
        <f>'CBS Support'!F9+'CBS Support'!F14</f>
        <v>14.984220000000001</v>
      </c>
      <c r="F10" s="44">
        <f>'CBS Support'!G9+'CBS Support'!G14</f>
        <v>12.6326</v>
      </c>
      <c r="G10" s="44">
        <f>'CBS Support'!H9+'CBS Support'!H14</f>
        <v>14.891</v>
      </c>
      <c r="H10" s="44">
        <f>'CBS Support'!I9+'CBS Support'!I14</f>
        <v>13.269</v>
      </c>
      <c r="I10" s="44">
        <f>'CBS Support'!J9+'CBS Support'!J14</f>
        <v>14.097</v>
      </c>
      <c r="J10" s="44">
        <f>'CBS Support'!K9+'CBS Support'!K14</f>
        <v>13.572000000000001</v>
      </c>
      <c r="K10" s="44">
        <f>'CBS Support'!L9+'CBS Support'!L14</f>
        <v>14.021999999999998</v>
      </c>
      <c r="L10" s="44">
        <f>'CBS Support'!M9+'CBS Support'!M14</f>
        <v>14.079000000000001</v>
      </c>
      <c r="M10" s="44">
        <f>'CBS Support'!N9+'CBS Support'!N14</f>
        <v>13.702999999999999</v>
      </c>
      <c r="N10" s="44">
        <f>'CBS Support'!O9+'CBS Support'!O14</f>
        <v>13.81</v>
      </c>
      <c r="O10" s="44">
        <f>'CBS Support'!P9+'CBS Support'!P14</f>
        <v>13.064</v>
      </c>
      <c r="P10" s="44">
        <f>'CBS Support'!Q9+'CBS Support'!Q14</f>
        <v>12.313000000000001</v>
      </c>
      <c r="Q10" s="44">
        <f t="shared" ref="Q10:Q14" si="0">SUM(E10:P10)</f>
        <v>164.43681999999998</v>
      </c>
      <c r="R10" s="16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8" t="s">
        <v>276</v>
      </c>
      <c r="B11" s="17"/>
      <c r="C11" s="17"/>
      <c r="D11" s="17"/>
      <c r="E11" s="44">
        <f>'CBS Support'!F15</f>
        <v>196.84823</v>
      </c>
      <c r="F11" s="44">
        <f>'CBS Support'!G15</f>
        <v>352.96249999999998</v>
      </c>
      <c r="G11" s="44">
        <f>'CBS Support'!H15</f>
        <v>477.25761</v>
      </c>
      <c r="H11" s="44">
        <f>'CBS Support'!I15</f>
        <v>344.83697000000001</v>
      </c>
      <c r="I11" s="44">
        <f>'CBS Support'!J15</f>
        <v>28.66403</v>
      </c>
      <c r="J11" s="44">
        <f>'CBS Support'!K15</f>
        <v>828.56191999999999</v>
      </c>
      <c r="K11" s="44">
        <f>'CBS Support'!L15</f>
        <v>159.76728</v>
      </c>
      <c r="L11" s="44">
        <f>'CBS Support'!M15</f>
        <v>856.25379999999996</v>
      </c>
      <c r="M11" s="44">
        <f>'CBS Support'!N15</f>
        <v>-13.267060000000001</v>
      </c>
      <c r="N11" s="44">
        <f>'CBS Support'!O15</f>
        <v>293.86038000000002</v>
      </c>
      <c r="O11" s="44">
        <f>'CBS Support'!P15</f>
        <v>312.50065999999998</v>
      </c>
      <c r="P11" s="44">
        <f>'CBS Support'!Q15</f>
        <v>193.35283000000001</v>
      </c>
      <c r="Q11" s="44">
        <f t="shared" si="0"/>
        <v>4031.5991499999996</v>
      </c>
      <c r="R11" s="16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8" t="s">
        <v>303</v>
      </c>
      <c r="B12" s="17"/>
      <c r="C12" s="17"/>
      <c r="D12" s="17"/>
      <c r="E12" s="44">
        <f>'CBS Support'!F16</f>
        <v>0</v>
      </c>
      <c r="F12" s="44">
        <f>'CBS Support'!G16</f>
        <v>0</v>
      </c>
      <c r="G12" s="44">
        <f>'CBS Support'!H16</f>
        <v>0</v>
      </c>
      <c r="H12" s="44">
        <f>'CBS Support'!I16</f>
        <v>0</v>
      </c>
      <c r="I12" s="44">
        <f>'CBS Support'!J16</f>
        <v>18.350000000000001</v>
      </c>
      <c r="J12" s="44">
        <f>'CBS Support'!K16</f>
        <v>0</v>
      </c>
      <c r="K12" s="44">
        <f>'CBS Support'!L16</f>
        <v>0</v>
      </c>
      <c r="L12" s="44">
        <f>'CBS Support'!M16</f>
        <v>0</v>
      </c>
      <c r="M12" s="44">
        <f>'CBS Support'!N16</f>
        <v>0</v>
      </c>
      <c r="N12" s="44">
        <f>'CBS Support'!O16</f>
        <v>17.5</v>
      </c>
      <c r="O12" s="44">
        <f>'CBS Support'!P16</f>
        <v>0</v>
      </c>
      <c r="P12" s="44">
        <f>'CBS Support'!Q16</f>
        <v>0</v>
      </c>
      <c r="Q12" s="44">
        <f t="shared" si="0"/>
        <v>35.85</v>
      </c>
      <c r="R12" s="16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8" t="s">
        <v>204</v>
      </c>
      <c r="B13" s="17"/>
      <c r="C13" s="17"/>
      <c r="D13" s="17"/>
      <c r="E13" s="44">
        <f>'CBS Support'!F10+'CBS Support'!F17</f>
        <v>4418.6440300000004</v>
      </c>
      <c r="F13" s="44">
        <f>'CBS Support'!G10+'CBS Support'!G17</f>
        <v>3574.3935899999997</v>
      </c>
      <c r="G13" s="44">
        <f>'CBS Support'!H10+'CBS Support'!H17</f>
        <v>2051.1548200000002</v>
      </c>
      <c r="H13" s="44">
        <f>'CBS Support'!I10+'CBS Support'!I17</f>
        <v>5068.2839299999996</v>
      </c>
      <c r="I13" s="44">
        <f>'CBS Support'!J10+'CBS Support'!J17</f>
        <v>3997.36816</v>
      </c>
      <c r="J13" s="44">
        <f>'CBS Support'!K10+'CBS Support'!K17</f>
        <v>3994.86186</v>
      </c>
      <c r="K13" s="44">
        <f>'CBS Support'!L10+'CBS Support'!L17</f>
        <v>5412.9560000000001</v>
      </c>
      <c r="L13" s="44">
        <f>'CBS Support'!M10+'CBS Support'!M17</f>
        <v>4607.7231400000001</v>
      </c>
      <c r="M13" s="44">
        <f>'CBS Support'!N10+'CBS Support'!N17</f>
        <v>4107.2091600000003</v>
      </c>
      <c r="N13" s="44">
        <f>'CBS Support'!O10+'CBS Support'!O17</f>
        <v>5305.7238200000002</v>
      </c>
      <c r="O13" s="44">
        <f>'CBS Support'!P10+'CBS Support'!P17</f>
        <v>4225.8281699999998</v>
      </c>
      <c r="P13" s="44">
        <f>'CBS Support'!Q10+'CBS Support'!Q17</f>
        <v>3529.4228900000003</v>
      </c>
      <c r="Q13" s="44">
        <f t="shared" si="0"/>
        <v>50293.569570000007</v>
      </c>
      <c r="R13" s="22"/>
      <c r="S13" s="15"/>
      <c r="T13" s="15"/>
      <c r="U13" s="15"/>
      <c r="V13" s="15"/>
      <c r="W13" s="15"/>
      <c r="X13" s="15"/>
      <c r="Y13" s="15"/>
      <c r="Z13" s="15"/>
    </row>
    <row r="14" spans="1:26" s="15" customFormat="1" x14ac:dyDescent="0.25">
      <c r="A14" s="18" t="s">
        <v>335</v>
      </c>
      <c r="B14" s="17"/>
      <c r="C14" s="17"/>
      <c r="D14" s="17"/>
      <c r="E14" s="44">
        <f>'CBS Support'!F18</f>
        <v>0</v>
      </c>
      <c r="F14" s="44">
        <f>'CBS Support'!G18</f>
        <v>0</v>
      </c>
      <c r="G14" s="44">
        <f>'CBS Support'!H18</f>
        <v>0</v>
      </c>
      <c r="H14" s="44">
        <f>'CBS Support'!I18</f>
        <v>0</v>
      </c>
      <c r="I14" s="44">
        <f>'CBS Support'!J18</f>
        <v>0</v>
      </c>
      <c r="J14" s="44">
        <f>'CBS Support'!K18</f>
        <v>0</v>
      </c>
      <c r="K14" s="44">
        <f>'CBS Support'!L18</f>
        <v>0</v>
      </c>
      <c r="L14" s="44">
        <f>'CBS Support'!M18</f>
        <v>0</v>
      </c>
      <c r="M14" s="44">
        <f>'CBS Support'!N18</f>
        <v>0</v>
      </c>
      <c r="N14" s="44">
        <f>'CBS Support'!O18</f>
        <v>0</v>
      </c>
      <c r="O14" s="44">
        <f>'CBS Support'!P18</f>
        <v>0</v>
      </c>
      <c r="P14" s="44">
        <f>'CBS Support'!Q18</f>
        <v>0.19500000000000001</v>
      </c>
      <c r="Q14" s="44">
        <f t="shared" si="0"/>
        <v>0.19500000000000001</v>
      </c>
      <c r="R14" s="22"/>
    </row>
    <row r="15" spans="1:26" ht="15.75" thickBot="1" x14ac:dyDescent="0.3">
      <c r="A15" s="23" t="s">
        <v>360</v>
      </c>
      <c r="B15" s="19"/>
      <c r="C15" s="19"/>
      <c r="D15" s="19"/>
      <c r="E15" s="45">
        <f>SUM(E9:E14)</f>
        <v>4630.9374800000005</v>
      </c>
      <c r="F15" s="45">
        <f t="shared" ref="F15:Q15" si="1">SUM(F9:F14)</f>
        <v>3942.8696899999995</v>
      </c>
      <c r="G15" s="45">
        <f t="shared" si="1"/>
        <v>2545.4194300000004</v>
      </c>
      <c r="H15" s="45">
        <f t="shared" si="1"/>
        <v>5429.0478999999996</v>
      </c>
      <c r="I15" s="45">
        <f t="shared" si="1"/>
        <v>4061.5561899999998</v>
      </c>
      <c r="J15" s="45">
        <f t="shared" si="1"/>
        <v>4839.93678</v>
      </c>
      <c r="K15" s="45">
        <f t="shared" si="1"/>
        <v>5589.35628</v>
      </c>
      <c r="L15" s="45">
        <f t="shared" si="1"/>
        <v>5480.8029399999996</v>
      </c>
      <c r="M15" s="45">
        <f t="shared" si="1"/>
        <v>4112.1064500000002</v>
      </c>
      <c r="N15" s="45">
        <f t="shared" si="1"/>
        <v>5637.35941</v>
      </c>
      <c r="O15" s="45">
        <f t="shared" si="1"/>
        <v>4556.3127399999994</v>
      </c>
      <c r="P15" s="45">
        <f t="shared" si="1"/>
        <v>3743.4673400000006</v>
      </c>
      <c r="Q15" s="45">
        <f t="shared" si="1"/>
        <v>54569.172630000008</v>
      </c>
      <c r="R15" s="24"/>
      <c r="S15" s="15"/>
      <c r="T15" s="15"/>
      <c r="U15" s="15"/>
      <c r="V15" s="15"/>
      <c r="W15" s="15"/>
      <c r="X15" s="15"/>
      <c r="Y15" s="15"/>
      <c r="Z15" s="15"/>
    </row>
    <row r="16" spans="1:26" ht="15.75" thickTop="1" x14ac:dyDescent="0.25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9"/>
      <c r="R16" s="22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28" t="s">
        <v>361</v>
      </c>
      <c r="B17" s="28" t="s">
        <v>362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6"/>
      <c r="R17" s="29"/>
      <c r="S17" s="30"/>
      <c r="T17" s="30"/>
      <c r="U17" s="30"/>
      <c r="V17" s="30"/>
      <c r="W17" s="30"/>
      <c r="X17" s="30"/>
      <c r="Y17" s="30"/>
      <c r="Z17" s="30"/>
    </row>
    <row r="18" spans="1:26" x14ac:dyDescent="0.25">
      <c r="A18" s="28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6"/>
      <c r="R18" s="29"/>
      <c r="S18" s="30"/>
      <c r="T18" s="30"/>
      <c r="U18" s="30"/>
      <c r="V18" s="30"/>
      <c r="W18" s="30"/>
      <c r="X18" s="30"/>
      <c r="Y18" s="30"/>
      <c r="Z18" s="30"/>
    </row>
    <row r="19" spans="1:26" x14ac:dyDescent="0.25">
      <c r="A19" s="28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31"/>
      <c r="R19" s="29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2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31"/>
      <c r="R20" s="29"/>
      <c r="S20" s="30"/>
      <c r="T20" s="30"/>
      <c r="U20" s="30"/>
      <c r="V20" s="30"/>
      <c r="W20" s="30"/>
      <c r="X20" s="30"/>
      <c r="Y20" s="30"/>
      <c r="Z20" s="30"/>
    </row>
    <row r="21" spans="1:26" x14ac:dyDescent="0.25">
      <c r="A21" s="2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6"/>
      <c r="R21" s="29"/>
      <c r="S21" s="30"/>
      <c r="T21" s="30"/>
      <c r="U21" s="30"/>
      <c r="V21" s="30"/>
      <c r="W21" s="30"/>
      <c r="X21" s="30"/>
      <c r="Y21" s="30"/>
      <c r="Z21" s="30"/>
    </row>
    <row r="22" spans="1:26" x14ac:dyDescent="0.25">
      <c r="A22" s="28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6"/>
      <c r="R22" s="29"/>
      <c r="S22" s="30"/>
      <c r="T22" s="30"/>
      <c r="U22" s="30"/>
      <c r="V22" s="30"/>
      <c r="W22" s="30"/>
      <c r="X22" s="30"/>
      <c r="Y22" s="30"/>
      <c r="Z22" s="30"/>
    </row>
    <row r="23" spans="1:26" x14ac:dyDescent="0.25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6"/>
      <c r="R23" s="29"/>
      <c r="S23" s="30"/>
      <c r="T23" s="30"/>
      <c r="U23" s="30"/>
      <c r="V23" s="30"/>
      <c r="W23" s="30"/>
      <c r="X23" s="30"/>
      <c r="Y23" s="30"/>
      <c r="Z23" s="30"/>
    </row>
    <row r="24" spans="1:26" x14ac:dyDescent="0.25">
      <c r="A24" s="28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31"/>
      <c r="R24" s="29"/>
      <c r="S24" s="30"/>
      <c r="T24" s="30"/>
      <c r="U24" s="30"/>
      <c r="V24" s="30"/>
      <c r="W24" s="30"/>
      <c r="X24" s="30"/>
      <c r="Y24" s="30"/>
      <c r="Z24" s="30"/>
    </row>
    <row r="25" spans="1:26" x14ac:dyDescent="0.25">
      <c r="A25" s="2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31"/>
      <c r="R25" s="29"/>
      <c r="S25" s="30"/>
      <c r="T25" s="30"/>
      <c r="U25" s="30"/>
      <c r="V25" s="30"/>
      <c r="W25" s="30"/>
      <c r="X25" s="30"/>
      <c r="Y25" s="30"/>
      <c r="Z25" s="30"/>
    </row>
    <row r="26" spans="1:26" x14ac:dyDescent="0.25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1"/>
      <c r="R26" s="35"/>
      <c r="S26" s="36"/>
      <c r="T26" s="36"/>
      <c r="U26" s="36"/>
      <c r="V26" s="36"/>
      <c r="W26" s="36"/>
      <c r="X26" s="36"/>
      <c r="Y26" s="36"/>
      <c r="Z26" s="36"/>
    </row>
    <row r="27" spans="1:26" x14ac:dyDescent="0.25">
      <c r="A27" s="34"/>
      <c r="B27" s="32"/>
      <c r="C27" s="32"/>
      <c r="D27" s="32"/>
      <c r="E27" s="32"/>
      <c r="F27" s="32"/>
      <c r="G27" s="32"/>
      <c r="H27" s="36"/>
      <c r="I27" s="32"/>
      <c r="J27" s="32"/>
      <c r="K27" s="32"/>
      <c r="L27" s="32"/>
      <c r="M27" s="32"/>
      <c r="N27" s="32"/>
      <c r="O27" s="32"/>
      <c r="P27" s="32"/>
      <c r="Q27" s="33"/>
      <c r="R27" s="35"/>
      <c r="S27" s="36"/>
      <c r="T27" s="36"/>
      <c r="U27" s="36"/>
      <c r="V27" s="36"/>
      <c r="W27" s="36"/>
      <c r="X27" s="36"/>
      <c r="Y27" s="36"/>
      <c r="Z27" s="36"/>
    </row>
    <row r="28" spans="1:26" x14ac:dyDescent="0.25">
      <c r="A28" s="34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3"/>
      <c r="R28" s="35"/>
      <c r="S28" s="36"/>
      <c r="T28" s="36"/>
      <c r="U28" s="36"/>
      <c r="V28" s="36"/>
      <c r="W28" s="36"/>
      <c r="X28" s="36"/>
      <c r="Y28" s="36"/>
      <c r="Z28" s="36"/>
    </row>
    <row r="29" spans="1:26" x14ac:dyDescent="0.25">
      <c r="A29" s="34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1"/>
      <c r="R29" s="35"/>
      <c r="S29" s="36"/>
      <c r="T29" s="36"/>
      <c r="U29" s="36"/>
      <c r="V29" s="36"/>
      <c r="W29" s="36"/>
      <c r="X29" s="36"/>
      <c r="Y29" s="36"/>
      <c r="Z29" s="36"/>
    </row>
    <row r="30" spans="1:26" x14ac:dyDescent="0.25">
      <c r="A30" s="37"/>
      <c r="B30" s="33"/>
      <c r="C30" s="33"/>
      <c r="D30" s="33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8"/>
      <c r="S30" s="36"/>
      <c r="T30" s="36"/>
      <c r="U30" s="36"/>
      <c r="V30" s="36"/>
      <c r="W30" s="36"/>
      <c r="X30" s="36"/>
      <c r="Y30" s="36"/>
      <c r="Z30" s="36"/>
    </row>
    <row r="31" spans="1:26" x14ac:dyDescent="0.25">
      <c r="A31" s="34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35"/>
      <c r="S31" s="36"/>
      <c r="T31" s="36"/>
      <c r="U31" s="36"/>
      <c r="V31" s="36"/>
      <c r="W31" s="36"/>
      <c r="X31" s="36"/>
      <c r="Y31" s="36"/>
      <c r="Z31" s="36"/>
    </row>
    <row r="32" spans="1:26" x14ac:dyDescent="0.25">
      <c r="A32" s="34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  <c r="R32" s="35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4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1"/>
      <c r="R33" s="35"/>
      <c r="S33" s="36"/>
      <c r="T33" s="36"/>
      <c r="U33" s="36"/>
      <c r="V33" s="36"/>
      <c r="W33" s="36"/>
      <c r="X33" s="36"/>
      <c r="Y33" s="36"/>
      <c r="Z33" s="36"/>
    </row>
    <row r="34" spans="1:26" x14ac:dyDescent="0.25">
      <c r="A34" s="34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1"/>
      <c r="R34" s="35"/>
      <c r="S34" s="36"/>
      <c r="T34" s="36"/>
      <c r="U34" s="36"/>
      <c r="V34" s="36"/>
      <c r="W34" s="36"/>
      <c r="X34" s="36"/>
      <c r="Y34" s="36"/>
      <c r="Z34" s="36"/>
    </row>
    <row r="35" spans="1:26" x14ac:dyDescent="0.25">
      <c r="A35" s="34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1"/>
      <c r="R35" s="35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s="3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1"/>
      <c r="R36" s="35"/>
      <c r="S36" s="36"/>
      <c r="T36" s="36"/>
      <c r="U36" s="36"/>
      <c r="V36" s="36"/>
      <c r="W36" s="36"/>
      <c r="X36" s="36"/>
      <c r="Y36" s="36"/>
      <c r="Z36" s="36"/>
    </row>
    <row r="37" spans="1:26" x14ac:dyDescent="0.25">
      <c r="A37" s="3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1"/>
      <c r="R37" s="35"/>
      <c r="S37" s="36"/>
      <c r="T37" s="36"/>
      <c r="U37" s="36"/>
      <c r="V37" s="36"/>
      <c r="W37" s="36"/>
      <c r="X37" s="36"/>
      <c r="Y37" s="36"/>
      <c r="Z37" s="36"/>
    </row>
    <row r="38" spans="1:26" x14ac:dyDescent="0.25">
      <c r="A38" s="3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1"/>
      <c r="R38" s="35"/>
      <c r="S38" s="36"/>
      <c r="T38" s="36"/>
      <c r="U38" s="36"/>
      <c r="V38" s="36"/>
      <c r="W38" s="36"/>
      <c r="X38" s="36"/>
      <c r="Y38" s="36"/>
      <c r="Z38" s="36"/>
    </row>
    <row r="39" spans="1:26" x14ac:dyDescent="0.25">
      <c r="A39" s="3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1"/>
      <c r="R39" s="35"/>
      <c r="S39" s="36"/>
      <c r="T39" s="36"/>
      <c r="U39" s="36"/>
      <c r="V39" s="36"/>
      <c r="W39" s="36"/>
      <c r="X39" s="36"/>
      <c r="Y39" s="36"/>
      <c r="Z39" s="36"/>
    </row>
    <row r="40" spans="1:26" x14ac:dyDescent="0.25">
      <c r="A40" s="3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1"/>
      <c r="R40" s="35"/>
      <c r="S40" s="36"/>
      <c r="T40" s="36"/>
      <c r="U40" s="36"/>
      <c r="V40" s="36"/>
      <c r="W40" s="36"/>
      <c r="X40" s="36"/>
      <c r="Y40" s="36"/>
      <c r="Z40" s="36"/>
    </row>
    <row r="41" spans="1:26" x14ac:dyDescent="0.25">
      <c r="A41" s="34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1"/>
      <c r="R41" s="35"/>
      <c r="S41" s="36"/>
      <c r="T41" s="36"/>
      <c r="U41" s="36"/>
      <c r="V41" s="36"/>
      <c r="W41" s="36"/>
      <c r="X41" s="36"/>
      <c r="Y41" s="36"/>
      <c r="Z41" s="36"/>
    </row>
    <row r="42" spans="1:26" x14ac:dyDescent="0.25">
      <c r="A42" s="34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1"/>
      <c r="R42" s="35"/>
      <c r="S42" s="36"/>
      <c r="T42" s="36"/>
      <c r="U42" s="36"/>
      <c r="V42" s="36"/>
      <c r="W42" s="36"/>
      <c r="X42" s="36"/>
      <c r="Y42" s="36"/>
      <c r="Z42" s="36"/>
    </row>
    <row r="43" spans="1:26" x14ac:dyDescent="0.25">
      <c r="A43" s="34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1"/>
      <c r="R43" s="35"/>
      <c r="S43" s="36"/>
      <c r="T43" s="36"/>
      <c r="U43" s="36"/>
      <c r="V43" s="36"/>
      <c r="W43" s="36"/>
      <c r="X43" s="36"/>
      <c r="Y43" s="36"/>
      <c r="Z43" s="36"/>
    </row>
    <row r="44" spans="1:26" x14ac:dyDescent="0.25">
      <c r="A44" s="34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1"/>
      <c r="R44" s="35"/>
      <c r="S44" s="36"/>
      <c r="T44" s="36"/>
      <c r="U44" s="36"/>
      <c r="V44" s="36"/>
      <c r="W44" s="36"/>
      <c r="X44" s="36"/>
      <c r="Y44" s="36"/>
      <c r="Z44" s="36"/>
    </row>
    <row r="45" spans="1:26" x14ac:dyDescent="0.25">
      <c r="A45" s="3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1"/>
      <c r="R45" s="38"/>
      <c r="S45" s="36"/>
      <c r="T45" s="36"/>
      <c r="U45" s="36"/>
      <c r="V45" s="36"/>
      <c r="W45" s="36"/>
      <c r="X45" s="36"/>
      <c r="Y45" s="36"/>
      <c r="Z45" s="36"/>
    </row>
    <row r="46" spans="1:26" x14ac:dyDescent="0.25">
      <c r="A46" s="34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3"/>
      <c r="R46" s="35"/>
      <c r="S46" s="36"/>
      <c r="T46" s="36"/>
      <c r="U46" s="36"/>
      <c r="V46" s="36"/>
      <c r="W46" s="36"/>
      <c r="X46" s="36"/>
      <c r="Y46" s="36"/>
      <c r="Z46" s="36"/>
    </row>
    <row r="47" spans="1:26" x14ac:dyDescent="0.25">
      <c r="A47" s="3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  <c r="O47" s="33"/>
      <c r="P47" s="33"/>
      <c r="Q47" s="33"/>
      <c r="R47" s="35"/>
      <c r="S47" s="36"/>
      <c r="T47" s="36"/>
      <c r="U47" s="36"/>
      <c r="V47" s="36"/>
      <c r="W47" s="36"/>
      <c r="X47" s="36"/>
      <c r="Y47" s="36"/>
      <c r="Z47" s="36"/>
    </row>
    <row r="48" spans="1:26" x14ac:dyDescent="0.25">
      <c r="A48" s="3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3"/>
      <c r="R48" s="35"/>
      <c r="S48" s="36"/>
      <c r="T48" s="36"/>
      <c r="U48" s="36"/>
      <c r="V48" s="36"/>
      <c r="W48" s="36"/>
      <c r="X48" s="36"/>
      <c r="Y48" s="36"/>
      <c r="Z48" s="36"/>
    </row>
    <row r="49" spans="1:26" x14ac:dyDescent="0.25">
      <c r="A49" s="34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/>
      <c r="R49" s="35"/>
      <c r="S49" s="36"/>
      <c r="T49" s="36"/>
      <c r="U49" s="36"/>
      <c r="V49" s="36"/>
      <c r="W49" s="36"/>
      <c r="X49" s="36"/>
      <c r="Y49" s="36"/>
      <c r="Z49" s="36"/>
    </row>
    <row r="50" spans="1:26" x14ac:dyDescent="0.25">
      <c r="A50" s="34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3"/>
      <c r="R50" s="35"/>
      <c r="S50" s="36"/>
      <c r="T50" s="36"/>
      <c r="U50" s="36"/>
      <c r="V50" s="36"/>
      <c r="W50" s="36"/>
      <c r="X50" s="36"/>
      <c r="Y50" s="36"/>
      <c r="Z50" s="36"/>
    </row>
    <row r="51" spans="1:26" x14ac:dyDescent="0.25">
      <c r="A51" s="34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3"/>
      <c r="R51" s="35"/>
      <c r="S51" s="36"/>
      <c r="T51" s="36"/>
      <c r="U51" s="36"/>
      <c r="V51" s="36"/>
      <c r="W51" s="36"/>
      <c r="X51" s="36"/>
      <c r="Y51" s="36"/>
      <c r="Z51" s="36"/>
    </row>
    <row r="52" spans="1:26" x14ac:dyDescent="0.25">
      <c r="A52" s="34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/>
      <c r="R52" s="35"/>
      <c r="S52" s="36"/>
      <c r="T52" s="36"/>
      <c r="U52" s="36"/>
      <c r="V52" s="36"/>
      <c r="W52" s="36"/>
      <c r="X52" s="36"/>
      <c r="Y52" s="36"/>
      <c r="Z52" s="36"/>
    </row>
    <row r="53" spans="1:26" x14ac:dyDescent="0.25">
      <c r="A53" s="34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5"/>
      <c r="S53" s="36"/>
      <c r="T53" s="36"/>
      <c r="U53" s="36"/>
      <c r="V53" s="36"/>
      <c r="W53" s="36"/>
      <c r="X53" s="36"/>
      <c r="Y53" s="36"/>
      <c r="Z53" s="36"/>
    </row>
    <row r="54" spans="1:26" x14ac:dyDescent="0.25">
      <c r="A54" s="34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3"/>
      <c r="R54" s="35"/>
      <c r="S54" s="36"/>
      <c r="T54" s="36"/>
      <c r="U54" s="36"/>
      <c r="V54" s="36"/>
      <c r="W54" s="36"/>
      <c r="X54" s="36"/>
      <c r="Y54" s="36"/>
      <c r="Z54" s="36"/>
    </row>
    <row r="55" spans="1:26" x14ac:dyDescent="0.25">
      <c r="A55" s="34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3"/>
      <c r="R55" s="35"/>
      <c r="S55" s="36"/>
      <c r="T55" s="36"/>
      <c r="U55" s="36"/>
      <c r="V55" s="36"/>
      <c r="W55" s="36"/>
      <c r="X55" s="36"/>
      <c r="Y55" s="36"/>
      <c r="Z55" s="36"/>
    </row>
    <row r="56" spans="1:26" x14ac:dyDescent="0.25">
      <c r="A56" s="34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3"/>
      <c r="R56" s="35"/>
      <c r="S56" s="36"/>
      <c r="T56" s="36"/>
      <c r="U56" s="36"/>
      <c r="V56" s="36"/>
      <c r="W56" s="36"/>
      <c r="X56" s="36"/>
      <c r="Y56" s="36"/>
      <c r="Z56" s="36"/>
    </row>
    <row r="57" spans="1:26" x14ac:dyDescent="0.25">
      <c r="A57" s="34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3"/>
      <c r="R57" s="35"/>
      <c r="S57" s="36"/>
      <c r="T57" s="36"/>
      <c r="U57" s="36"/>
      <c r="V57" s="36"/>
      <c r="W57" s="36"/>
      <c r="X57" s="36"/>
      <c r="Y57" s="36"/>
      <c r="Z57" s="36"/>
    </row>
    <row r="58" spans="1:26" x14ac:dyDescent="0.25">
      <c r="A58" s="4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41"/>
      <c r="R58" s="32"/>
      <c r="S58" s="36"/>
      <c r="T58" s="36"/>
      <c r="U58" s="36"/>
      <c r="V58" s="36"/>
      <c r="W58" s="36"/>
      <c r="X58" s="36"/>
      <c r="Y58" s="36"/>
      <c r="Z58" s="36"/>
    </row>
    <row r="59" spans="1:26" x14ac:dyDescent="0.25">
      <c r="A59" s="4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3"/>
      <c r="R59" s="35"/>
      <c r="S59" s="36"/>
      <c r="T59" s="36"/>
      <c r="U59" s="36"/>
      <c r="V59" s="36"/>
      <c r="W59" s="36"/>
      <c r="X59" s="36"/>
      <c r="Y59" s="36"/>
      <c r="Z59" s="36"/>
    </row>
    <row r="60" spans="1:26" x14ac:dyDescent="0.25">
      <c r="A60" s="4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5"/>
      <c r="S60" s="36"/>
      <c r="T60" s="36"/>
      <c r="U60" s="36"/>
      <c r="V60" s="36"/>
      <c r="W60" s="36"/>
      <c r="X60" s="36"/>
      <c r="Y60" s="36"/>
      <c r="Z60" s="36"/>
    </row>
    <row r="61" spans="1:26" x14ac:dyDescent="0.25">
      <c r="A61" s="4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3"/>
      <c r="R61" s="35"/>
      <c r="S61" s="36"/>
      <c r="T61" s="36"/>
      <c r="U61" s="36"/>
      <c r="V61" s="36"/>
      <c r="W61" s="36"/>
      <c r="X61" s="36"/>
      <c r="Y61" s="36"/>
      <c r="Z61" s="36"/>
    </row>
    <row r="62" spans="1:26" x14ac:dyDescent="0.25">
      <c r="A62" s="37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5"/>
      <c r="S62" s="36"/>
      <c r="T62" s="36"/>
      <c r="U62" s="36"/>
      <c r="V62" s="36"/>
      <c r="W62" s="36"/>
      <c r="X62" s="36"/>
      <c r="Y62" s="36"/>
      <c r="Z62" s="36"/>
    </row>
    <row r="63" spans="1:26" x14ac:dyDescent="0.25">
      <c r="A63" s="4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7"/>
      <c r="R63" s="35"/>
      <c r="S63" s="36"/>
      <c r="T63" s="36"/>
      <c r="U63" s="36"/>
      <c r="V63" s="36"/>
      <c r="W63" s="36"/>
      <c r="X63" s="36"/>
      <c r="Y63" s="36"/>
      <c r="Z63" s="36"/>
    </row>
    <row r="64" spans="1:26" x14ac:dyDescent="0.25">
      <c r="A64" s="4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7"/>
      <c r="R64" s="35"/>
      <c r="S64" s="36"/>
      <c r="T64" s="36"/>
      <c r="U64" s="36"/>
      <c r="V64" s="36"/>
      <c r="W64" s="36"/>
      <c r="X64" s="36"/>
      <c r="Y64" s="36"/>
      <c r="Z64" s="36"/>
    </row>
    <row r="65" spans="1:26" x14ac:dyDescent="0.25">
      <c r="A65" s="4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3"/>
      <c r="R65" s="35"/>
      <c r="S65" s="36"/>
      <c r="T65" s="36"/>
      <c r="U65" s="36"/>
      <c r="V65" s="36"/>
      <c r="W65" s="36"/>
      <c r="X65" s="36"/>
      <c r="Y65" s="36"/>
      <c r="Z65" s="36"/>
    </row>
    <row r="66" spans="1:26" x14ac:dyDescent="0.25">
      <c r="A66" s="4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3"/>
      <c r="R66" s="35"/>
      <c r="S66" s="36"/>
      <c r="T66" s="36"/>
      <c r="U66" s="36"/>
      <c r="V66" s="36"/>
      <c r="W66" s="36"/>
      <c r="X66" s="36"/>
      <c r="Y66" s="36"/>
      <c r="Z66" s="36"/>
    </row>
    <row r="67" spans="1:26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25">
      <c r="A69" s="42"/>
      <c r="B69" s="42"/>
      <c r="C69" s="42"/>
      <c r="D69" s="42"/>
      <c r="E69" s="42"/>
      <c r="F69" s="42"/>
      <c r="G69" s="42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2"/>
    </row>
    <row r="70" spans="1:26" x14ac:dyDescent="0.25">
      <c r="A70" s="42"/>
      <c r="B70" s="42"/>
      <c r="C70" s="42"/>
      <c r="D70" s="42"/>
      <c r="E70" s="42"/>
      <c r="F70" s="42"/>
      <c r="G70" s="42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2"/>
    </row>
    <row r="71" spans="1:26" x14ac:dyDescent="0.25">
      <c r="A71" s="42"/>
      <c r="B71" s="42"/>
      <c r="C71" s="42"/>
      <c r="D71" s="42"/>
      <c r="E71" s="42"/>
      <c r="F71" s="42"/>
      <c r="G71" s="42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2"/>
    </row>
    <row r="72" spans="1:26" x14ac:dyDescent="0.25">
      <c r="A72" s="42"/>
      <c r="B72" s="42"/>
      <c r="C72" s="42"/>
      <c r="D72" s="42"/>
      <c r="E72" s="42"/>
      <c r="F72" s="42"/>
      <c r="G72" s="42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2"/>
    </row>
    <row r="73" spans="1:26" x14ac:dyDescent="0.25">
      <c r="A73" s="42"/>
      <c r="B73" s="42"/>
      <c r="C73" s="42"/>
      <c r="D73" s="42"/>
      <c r="E73" s="42"/>
      <c r="F73" s="42"/>
      <c r="G73" s="42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2"/>
    </row>
    <row r="74" spans="1:26" x14ac:dyDescent="0.25">
      <c r="A74" s="42"/>
      <c r="B74" s="42"/>
      <c r="C74" s="42"/>
      <c r="D74" s="42"/>
      <c r="E74" s="42"/>
      <c r="F74" s="42"/>
      <c r="G74" s="42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2"/>
    </row>
    <row r="75" spans="1:26" x14ac:dyDescent="0.25">
      <c r="A75" s="42"/>
      <c r="B75" s="42"/>
      <c r="C75" s="42"/>
      <c r="D75" s="42"/>
      <c r="E75" s="42"/>
      <c r="F75" s="42"/>
      <c r="G75" s="42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2"/>
    </row>
    <row r="76" spans="1:26" x14ac:dyDescent="0.25">
      <c r="A76" s="42"/>
      <c r="B76" s="42"/>
      <c r="C76" s="42"/>
      <c r="D76" s="42"/>
      <c r="E76" s="42"/>
      <c r="F76" s="42"/>
      <c r="G76" s="42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2"/>
    </row>
    <row r="77" spans="1:26" x14ac:dyDescent="0.25">
      <c r="A77" s="42"/>
      <c r="B77" s="42"/>
      <c r="C77" s="42"/>
      <c r="D77" s="42"/>
      <c r="E77" s="42"/>
      <c r="F77" s="42"/>
      <c r="G77" s="42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2"/>
    </row>
    <row r="78" spans="1:26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</sheetData>
  <mergeCells count="2">
    <mergeCell ref="A1:Q1"/>
    <mergeCell ref="A2:Q2"/>
  </mergeCells>
  <pageMargins left="0.7" right="0.7" top="0.75" bottom="0.75" header="0.3" footer="0.3"/>
  <pageSetup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"/>
  <sheetViews>
    <sheetView workbookViewId="0">
      <selection activeCell="K25" sqref="K25"/>
    </sheetView>
  </sheetViews>
  <sheetFormatPr defaultRowHeight="15" x14ac:dyDescent="0.25"/>
  <cols>
    <col min="1" max="16384" width="9.140625" style="15"/>
  </cols>
  <sheetData>
    <row r="1" spans="1:26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16"/>
    </row>
    <row r="2" spans="1:26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16"/>
    </row>
    <row r="3" spans="1:26" x14ac:dyDescent="0.25">
      <c r="A3" s="18" t="s">
        <v>357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9"/>
      <c r="R3" s="16"/>
    </row>
    <row r="6" spans="1:26" x14ac:dyDescent="0.25">
      <c r="A6" s="20" t="s">
        <v>358</v>
      </c>
      <c r="B6" s="17"/>
      <c r="C6" s="17"/>
      <c r="D6" s="17"/>
      <c r="E6" s="17"/>
      <c r="F6" s="17"/>
      <c r="G6" s="17"/>
      <c r="H6" s="17"/>
      <c r="I6" s="17"/>
      <c r="J6" s="21">
        <v>2011</v>
      </c>
      <c r="K6" s="17"/>
      <c r="L6" s="17"/>
      <c r="M6" s="17"/>
      <c r="N6" s="17"/>
      <c r="O6" s="17"/>
      <c r="P6" s="17"/>
      <c r="Q6" s="19"/>
      <c r="R6" s="16"/>
    </row>
    <row r="7" spans="1:26" x14ac:dyDescent="0.25">
      <c r="A7" s="25"/>
      <c r="B7" s="26"/>
      <c r="C7" s="2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9" t="s">
        <v>359</v>
      </c>
      <c r="R7" s="16"/>
    </row>
    <row r="8" spans="1:26" x14ac:dyDescent="0.25">
      <c r="A8" s="18"/>
      <c r="B8" s="17"/>
      <c r="C8" s="17"/>
      <c r="D8" s="17"/>
      <c r="E8" s="19" t="s">
        <v>342</v>
      </c>
      <c r="F8" s="19" t="s">
        <v>343</v>
      </c>
      <c r="G8" s="19" t="s">
        <v>344</v>
      </c>
      <c r="H8" s="19" t="s">
        <v>345</v>
      </c>
      <c r="I8" s="19" t="s">
        <v>346</v>
      </c>
      <c r="J8" s="19" t="s">
        <v>347</v>
      </c>
      <c r="K8" s="19" t="s">
        <v>348</v>
      </c>
      <c r="L8" s="19" t="s">
        <v>349</v>
      </c>
      <c r="M8" s="19" t="s">
        <v>350</v>
      </c>
      <c r="N8" s="19" t="s">
        <v>351</v>
      </c>
      <c r="O8" s="19" t="s">
        <v>352</v>
      </c>
      <c r="P8" s="19" t="s">
        <v>353</v>
      </c>
      <c r="Q8" s="21">
        <v>2011</v>
      </c>
      <c r="R8" s="16"/>
    </row>
    <row r="9" spans="1:26" x14ac:dyDescent="0.25">
      <c r="A9" s="18" t="s">
        <v>232</v>
      </c>
      <c r="B9" s="17"/>
      <c r="C9" s="17"/>
      <c r="D9" s="17"/>
      <c r="E9" s="44">
        <f>'CBS Support'!F13</f>
        <v>0.46100000000000002</v>
      </c>
      <c r="F9" s="47">
        <f>'CBS Support'!G13</f>
        <v>2.8809999999999998</v>
      </c>
      <c r="G9" s="47">
        <f>'CBS Support'!H13</f>
        <v>2.1160000000000001</v>
      </c>
      <c r="H9" s="47">
        <f>'CBS Support'!I13</f>
        <v>2.6579999999999999</v>
      </c>
      <c r="I9" s="47">
        <f>'CBS Support'!J13</f>
        <v>3.077</v>
      </c>
      <c r="J9" s="47">
        <f>'CBS Support'!K13</f>
        <v>2.9409999999999998</v>
      </c>
      <c r="K9" s="47">
        <f>'CBS Support'!L13</f>
        <v>2.6110000000000002</v>
      </c>
      <c r="L9" s="47">
        <f>'CBS Support'!M13</f>
        <v>2.7469999999999999</v>
      </c>
      <c r="M9" s="47">
        <f>'CBS Support'!N13</f>
        <v>4.4613500000000004</v>
      </c>
      <c r="N9" s="47">
        <f>'CBS Support'!O13</f>
        <v>6.4652099999999999</v>
      </c>
      <c r="O9" s="47">
        <f>'CBS Support'!P13</f>
        <v>4.9199099999999998</v>
      </c>
      <c r="P9" s="47">
        <f>'CBS Support'!Q13</f>
        <v>8.1836199999999995</v>
      </c>
      <c r="Q9" s="44">
        <f>SUM(E9:P9)</f>
        <v>43.522089999999999</v>
      </c>
      <c r="R9" s="16"/>
    </row>
    <row r="10" spans="1:26" x14ac:dyDescent="0.25">
      <c r="A10" s="18" t="s">
        <v>177</v>
      </c>
      <c r="B10" s="17"/>
      <c r="C10" s="17"/>
      <c r="D10" s="17"/>
      <c r="E10" s="47">
        <f>'CBS Support'!F14</f>
        <v>2.3892199999999999</v>
      </c>
      <c r="F10" s="47">
        <f>'CBS Support'!G14</f>
        <v>0.93359999999999999</v>
      </c>
      <c r="G10" s="47">
        <f>'CBS Support'!H14</f>
        <v>0.124</v>
      </c>
      <c r="H10" s="47">
        <f>'CBS Support'!I14</f>
        <v>0.42199999999999999</v>
      </c>
      <c r="I10" s="47">
        <f>'CBS Support'!J14</f>
        <v>0.76600000000000001</v>
      </c>
      <c r="J10" s="47">
        <f>'CBS Support'!K14</f>
        <v>0.65</v>
      </c>
      <c r="K10" s="47">
        <f>'CBS Support'!L14</f>
        <v>0.69399999999999995</v>
      </c>
      <c r="L10" s="47">
        <f>'CBS Support'!M14</f>
        <v>0.79200000000000004</v>
      </c>
      <c r="M10" s="47">
        <f>'CBS Support'!N14</f>
        <v>0.66500000000000004</v>
      </c>
      <c r="N10" s="47">
        <f>'CBS Support'!O14</f>
        <v>0.69099999999999995</v>
      </c>
      <c r="O10" s="47">
        <f>'CBS Support'!P14</f>
        <v>0.47899999999999998</v>
      </c>
      <c r="P10" s="47">
        <f>'CBS Support'!Q14</f>
        <v>0.246</v>
      </c>
      <c r="Q10" s="44">
        <f t="shared" ref="Q10:Q14" si="0">SUM(E10:P10)</f>
        <v>8.85182</v>
      </c>
      <c r="R10" s="16"/>
    </row>
    <row r="11" spans="1:26" x14ac:dyDescent="0.25">
      <c r="A11" s="18" t="s">
        <v>276</v>
      </c>
      <c r="B11" s="17"/>
      <c r="C11" s="17"/>
      <c r="D11" s="17"/>
      <c r="E11" s="47">
        <f>'CBS Support'!F15</f>
        <v>196.84823</v>
      </c>
      <c r="F11" s="47">
        <f>'CBS Support'!G15</f>
        <v>352.96249999999998</v>
      </c>
      <c r="G11" s="47">
        <f>'CBS Support'!H15</f>
        <v>477.25761</v>
      </c>
      <c r="H11" s="47">
        <f>'CBS Support'!I15</f>
        <v>344.83697000000001</v>
      </c>
      <c r="I11" s="47">
        <f>'CBS Support'!J15</f>
        <v>28.66403</v>
      </c>
      <c r="J11" s="47">
        <f>'CBS Support'!K15</f>
        <v>828.56191999999999</v>
      </c>
      <c r="K11" s="47">
        <f>'CBS Support'!L15</f>
        <v>159.76728</v>
      </c>
      <c r="L11" s="47">
        <f>'CBS Support'!M15</f>
        <v>856.25379999999996</v>
      </c>
      <c r="M11" s="47">
        <f>'CBS Support'!N15</f>
        <v>-13.267060000000001</v>
      </c>
      <c r="N11" s="47">
        <f>'CBS Support'!O15</f>
        <v>293.86038000000002</v>
      </c>
      <c r="O11" s="47">
        <f>'CBS Support'!P15</f>
        <v>312.50065999999998</v>
      </c>
      <c r="P11" s="47">
        <f>'CBS Support'!Q15</f>
        <v>193.35283000000001</v>
      </c>
      <c r="Q11" s="44">
        <f t="shared" si="0"/>
        <v>4031.5991499999996</v>
      </c>
      <c r="R11" s="16"/>
    </row>
    <row r="12" spans="1:26" x14ac:dyDescent="0.25">
      <c r="A12" s="18" t="s">
        <v>303</v>
      </c>
      <c r="B12" s="17"/>
      <c r="C12" s="17"/>
      <c r="D12" s="17"/>
      <c r="E12" s="47">
        <f>'CBS Support'!F16</f>
        <v>0</v>
      </c>
      <c r="F12" s="47">
        <f>'CBS Support'!G16</f>
        <v>0</v>
      </c>
      <c r="G12" s="47">
        <f>'CBS Support'!H16</f>
        <v>0</v>
      </c>
      <c r="H12" s="47">
        <f>'CBS Support'!I16</f>
        <v>0</v>
      </c>
      <c r="I12" s="47">
        <f>'CBS Support'!J16</f>
        <v>18.350000000000001</v>
      </c>
      <c r="J12" s="47">
        <f>'CBS Support'!K16</f>
        <v>0</v>
      </c>
      <c r="K12" s="47">
        <f>'CBS Support'!L16</f>
        <v>0</v>
      </c>
      <c r="L12" s="47">
        <f>'CBS Support'!M16</f>
        <v>0</v>
      </c>
      <c r="M12" s="47">
        <f>'CBS Support'!N16</f>
        <v>0</v>
      </c>
      <c r="N12" s="47">
        <f>'CBS Support'!O16</f>
        <v>17.5</v>
      </c>
      <c r="O12" s="47">
        <f>'CBS Support'!P16</f>
        <v>0</v>
      </c>
      <c r="P12" s="47">
        <f>'CBS Support'!Q16</f>
        <v>0</v>
      </c>
      <c r="Q12" s="44">
        <f t="shared" si="0"/>
        <v>35.85</v>
      </c>
      <c r="R12" s="16"/>
    </row>
    <row r="13" spans="1:26" x14ac:dyDescent="0.25">
      <c r="A13" s="18" t="s">
        <v>204</v>
      </c>
      <c r="B13" s="17"/>
      <c r="C13" s="17"/>
      <c r="D13" s="17"/>
      <c r="E13" s="47">
        <f>'CBS Support'!F17</f>
        <v>4302.7630300000001</v>
      </c>
      <c r="F13" s="47">
        <f>'CBS Support'!G17</f>
        <v>3456.1775899999998</v>
      </c>
      <c r="G13" s="47">
        <f>'CBS Support'!H17</f>
        <v>1906.46182</v>
      </c>
      <c r="H13" s="47">
        <f>'CBS Support'!I17</f>
        <v>4947.4719299999997</v>
      </c>
      <c r="I13" s="47">
        <f>'CBS Support'!J17</f>
        <v>3871.3691600000002</v>
      </c>
      <c r="J13" s="47">
        <f>'CBS Support'!K17</f>
        <v>3872.39986</v>
      </c>
      <c r="K13" s="47">
        <f>'CBS Support'!L17</f>
        <v>5294.0879999999997</v>
      </c>
      <c r="L13" s="47">
        <f>'CBS Support'!M17</f>
        <v>4486.0881399999998</v>
      </c>
      <c r="M13" s="47">
        <f>'CBS Support'!N17</f>
        <v>3983.6921600000001</v>
      </c>
      <c r="N13" s="47">
        <f>'CBS Support'!O17</f>
        <v>5180.62482</v>
      </c>
      <c r="O13" s="47">
        <f>'CBS Support'!P17</f>
        <v>4104.5741699999999</v>
      </c>
      <c r="P13" s="47">
        <f>'CBS Support'!Q17</f>
        <v>3401.4778900000001</v>
      </c>
      <c r="Q13" s="44">
        <f t="shared" si="0"/>
        <v>48807.188569999998</v>
      </c>
      <c r="R13" s="22"/>
    </row>
    <row r="14" spans="1:26" x14ac:dyDescent="0.25">
      <c r="A14" s="18" t="s">
        <v>335</v>
      </c>
      <c r="B14" s="17"/>
      <c r="C14" s="17"/>
      <c r="D14" s="17"/>
      <c r="E14" s="47">
        <f>'CBS Support'!F18</f>
        <v>0</v>
      </c>
      <c r="F14" s="47">
        <f>'CBS Support'!G18</f>
        <v>0</v>
      </c>
      <c r="G14" s="47">
        <f>'CBS Support'!H18</f>
        <v>0</v>
      </c>
      <c r="H14" s="47">
        <f>'CBS Support'!I18</f>
        <v>0</v>
      </c>
      <c r="I14" s="47">
        <f>'CBS Support'!J18</f>
        <v>0</v>
      </c>
      <c r="J14" s="47">
        <f>'CBS Support'!K18</f>
        <v>0</v>
      </c>
      <c r="K14" s="47">
        <f>'CBS Support'!L18</f>
        <v>0</v>
      </c>
      <c r="L14" s="47">
        <f>'CBS Support'!M18</f>
        <v>0</v>
      </c>
      <c r="M14" s="47">
        <f>'CBS Support'!N18</f>
        <v>0</v>
      </c>
      <c r="N14" s="47">
        <f>'CBS Support'!O18</f>
        <v>0</v>
      </c>
      <c r="O14" s="47">
        <f>'CBS Support'!P18</f>
        <v>0</v>
      </c>
      <c r="P14" s="47">
        <f>'CBS Support'!Q18</f>
        <v>0.19500000000000001</v>
      </c>
      <c r="Q14" s="44">
        <f t="shared" si="0"/>
        <v>0.19500000000000001</v>
      </c>
      <c r="R14" s="22"/>
    </row>
    <row r="15" spans="1:26" ht="15.75" thickBot="1" x14ac:dyDescent="0.3">
      <c r="A15" s="23" t="s">
        <v>360</v>
      </c>
      <c r="B15" s="19"/>
      <c r="C15" s="19"/>
      <c r="D15" s="19"/>
      <c r="E15" s="45">
        <f>SUM(E9:E14)</f>
        <v>4502.4614799999999</v>
      </c>
      <c r="F15" s="45">
        <f t="shared" ref="F15:Q15" si="1">SUM(F9:F14)</f>
        <v>3812.9546899999996</v>
      </c>
      <c r="G15" s="45">
        <f t="shared" si="1"/>
        <v>2385.9594299999999</v>
      </c>
      <c r="H15" s="45">
        <f t="shared" si="1"/>
        <v>5295.3888999999999</v>
      </c>
      <c r="I15" s="45">
        <f t="shared" si="1"/>
        <v>3922.2261900000003</v>
      </c>
      <c r="J15" s="45">
        <f t="shared" si="1"/>
        <v>4704.55278</v>
      </c>
      <c r="K15" s="45">
        <f t="shared" si="1"/>
        <v>5457.1602800000001</v>
      </c>
      <c r="L15" s="45">
        <f t="shared" si="1"/>
        <v>5345.88094</v>
      </c>
      <c r="M15" s="45">
        <f t="shared" si="1"/>
        <v>3975.5514499999999</v>
      </c>
      <c r="N15" s="45">
        <f t="shared" si="1"/>
        <v>5499.1414100000002</v>
      </c>
      <c r="O15" s="45">
        <f t="shared" si="1"/>
        <v>4422.4737399999995</v>
      </c>
      <c r="P15" s="45">
        <f t="shared" si="1"/>
        <v>3603.4553400000004</v>
      </c>
      <c r="Q15" s="45">
        <f t="shared" si="1"/>
        <v>52927.206630000001</v>
      </c>
      <c r="R15" s="24"/>
    </row>
    <row r="16" spans="1:26" ht="15.75" thickTop="1" x14ac:dyDescent="0.25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9"/>
      <c r="R16" s="22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28" t="s">
        <v>361</v>
      </c>
      <c r="B17" s="46" t="s">
        <v>363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6"/>
      <c r="R17" s="29"/>
      <c r="S17" s="30"/>
      <c r="T17" s="30"/>
      <c r="U17" s="30"/>
      <c r="V17" s="30"/>
      <c r="W17" s="30"/>
      <c r="X17" s="30"/>
      <c r="Y17" s="30"/>
      <c r="Z17" s="30"/>
    </row>
    <row r="18" spans="1:26" x14ac:dyDescent="0.25">
      <c r="A18" s="28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6"/>
      <c r="R18" s="29"/>
      <c r="S18" s="30"/>
      <c r="T18" s="30"/>
      <c r="U18" s="30"/>
      <c r="V18" s="30"/>
      <c r="W18" s="30"/>
      <c r="X18" s="30"/>
      <c r="Y18" s="30"/>
      <c r="Z18" s="30"/>
    </row>
    <row r="19" spans="1:26" x14ac:dyDescent="0.25">
      <c r="A19" s="28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31"/>
      <c r="R19" s="29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2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31"/>
      <c r="R20" s="29"/>
      <c r="S20" s="30"/>
      <c r="T20" s="30"/>
      <c r="U20" s="30"/>
      <c r="V20" s="30"/>
      <c r="W20" s="30"/>
      <c r="X20" s="30"/>
      <c r="Y20" s="30"/>
      <c r="Z20" s="30"/>
    </row>
    <row r="21" spans="1:26" x14ac:dyDescent="0.25">
      <c r="A21" s="2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6"/>
      <c r="R21" s="29"/>
      <c r="S21" s="30"/>
      <c r="T21" s="30"/>
      <c r="U21" s="30"/>
      <c r="V21" s="30"/>
      <c r="W21" s="30"/>
      <c r="X21" s="30"/>
      <c r="Y21" s="30"/>
      <c r="Z21" s="30"/>
    </row>
    <row r="22" spans="1:26" x14ac:dyDescent="0.25">
      <c r="A22" s="28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6"/>
      <c r="R22" s="29"/>
      <c r="S22" s="30"/>
      <c r="T22" s="30"/>
      <c r="U22" s="30"/>
      <c r="V22" s="30"/>
      <c r="W22" s="30"/>
      <c r="X22" s="30"/>
      <c r="Y22" s="30"/>
      <c r="Z22" s="30"/>
    </row>
    <row r="23" spans="1:26" x14ac:dyDescent="0.25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6"/>
      <c r="R23" s="29"/>
      <c r="S23" s="30"/>
      <c r="T23" s="30"/>
      <c r="U23" s="30"/>
      <c r="V23" s="30"/>
      <c r="W23" s="30"/>
      <c r="X23" s="30"/>
      <c r="Y23" s="30"/>
      <c r="Z23" s="30"/>
    </row>
    <row r="24" spans="1:26" x14ac:dyDescent="0.25">
      <c r="A24" s="28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31"/>
      <c r="R24" s="29"/>
      <c r="S24" s="30"/>
      <c r="T24" s="30"/>
      <c r="U24" s="30"/>
      <c r="V24" s="30"/>
      <c r="W24" s="30"/>
      <c r="X24" s="30"/>
      <c r="Y24" s="30"/>
      <c r="Z24" s="30"/>
    </row>
    <row r="25" spans="1:26" x14ac:dyDescent="0.25">
      <c r="A25" s="2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31"/>
      <c r="R25" s="29"/>
      <c r="S25" s="30"/>
      <c r="T25" s="30"/>
      <c r="U25" s="30"/>
      <c r="V25" s="30"/>
      <c r="W25" s="30"/>
      <c r="X25" s="30"/>
      <c r="Y25" s="30"/>
      <c r="Z25" s="30"/>
    </row>
    <row r="26" spans="1:26" x14ac:dyDescent="0.25">
      <c r="A26" s="34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1"/>
      <c r="R26" s="35"/>
      <c r="S26" s="36"/>
      <c r="T26" s="36"/>
      <c r="U26" s="36"/>
      <c r="V26" s="36"/>
      <c r="W26" s="36"/>
      <c r="X26" s="36"/>
      <c r="Y26" s="36"/>
      <c r="Z26" s="36"/>
    </row>
    <row r="27" spans="1:26" x14ac:dyDescent="0.25">
      <c r="A27" s="34"/>
      <c r="B27" s="32"/>
      <c r="C27" s="32"/>
      <c r="D27" s="32"/>
      <c r="E27" s="32"/>
      <c r="F27" s="32"/>
      <c r="G27" s="32"/>
      <c r="H27" s="36"/>
      <c r="I27" s="32"/>
      <c r="J27" s="32"/>
      <c r="K27" s="32"/>
      <c r="L27" s="32"/>
      <c r="M27" s="32"/>
      <c r="N27" s="32"/>
      <c r="O27" s="32"/>
      <c r="P27" s="32"/>
      <c r="Q27" s="33"/>
      <c r="R27" s="35"/>
      <c r="S27" s="36"/>
      <c r="T27" s="36"/>
      <c r="U27" s="36"/>
      <c r="V27" s="36"/>
      <c r="W27" s="36"/>
      <c r="X27" s="36"/>
      <c r="Y27" s="36"/>
      <c r="Z27" s="36"/>
    </row>
    <row r="28" spans="1:26" x14ac:dyDescent="0.25">
      <c r="A28" s="34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3"/>
      <c r="R28" s="35"/>
      <c r="S28" s="36"/>
      <c r="T28" s="36"/>
      <c r="U28" s="36"/>
      <c r="V28" s="36"/>
      <c r="W28" s="36"/>
      <c r="X28" s="36"/>
      <c r="Y28" s="36"/>
      <c r="Z28" s="36"/>
    </row>
    <row r="29" spans="1:26" x14ac:dyDescent="0.25">
      <c r="A29" s="34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1"/>
      <c r="R29" s="35"/>
      <c r="S29" s="36"/>
      <c r="T29" s="36"/>
      <c r="U29" s="36"/>
      <c r="V29" s="36"/>
      <c r="W29" s="36"/>
      <c r="X29" s="36"/>
      <c r="Y29" s="36"/>
      <c r="Z29" s="36"/>
    </row>
    <row r="30" spans="1:26" x14ac:dyDescent="0.25">
      <c r="A30" s="37"/>
      <c r="B30" s="33"/>
      <c r="C30" s="33"/>
      <c r="D30" s="33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8"/>
      <c r="S30" s="36"/>
      <c r="T30" s="36"/>
      <c r="U30" s="36"/>
      <c r="V30" s="36"/>
      <c r="W30" s="36"/>
      <c r="X30" s="36"/>
      <c r="Y30" s="36"/>
      <c r="Z30" s="36"/>
    </row>
    <row r="31" spans="1:26" x14ac:dyDescent="0.25">
      <c r="A31" s="34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3"/>
      <c r="R31" s="35"/>
      <c r="S31" s="36"/>
      <c r="T31" s="36"/>
      <c r="U31" s="36"/>
      <c r="V31" s="36"/>
      <c r="W31" s="36"/>
      <c r="X31" s="36"/>
      <c r="Y31" s="36"/>
      <c r="Z31" s="36"/>
    </row>
    <row r="32" spans="1:26" x14ac:dyDescent="0.25">
      <c r="A32" s="34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3"/>
      <c r="R32" s="35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4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1"/>
      <c r="R33" s="35"/>
      <c r="S33" s="36"/>
      <c r="T33" s="36"/>
      <c r="U33" s="36"/>
      <c r="V33" s="36"/>
      <c r="W33" s="36"/>
      <c r="X33" s="36"/>
      <c r="Y33" s="36"/>
      <c r="Z33" s="36"/>
    </row>
    <row r="34" spans="1:26" x14ac:dyDescent="0.25">
      <c r="A34" s="34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1"/>
      <c r="R34" s="35"/>
      <c r="S34" s="36"/>
      <c r="T34" s="36"/>
      <c r="U34" s="36"/>
      <c r="V34" s="36"/>
      <c r="W34" s="36"/>
      <c r="X34" s="36"/>
      <c r="Y34" s="36"/>
      <c r="Z34" s="36"/>
    </row>
    <row r="35" spans="1:26" x14ac:dyDescent="0.25">
      <c r="A35" s="34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1"/>
      <c r="R35" s="35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s="34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1"/>
      <c r="R36" s="35"/>
      <c r="S36" s="36"/>
      <c r="T36" s="36"/>
      <c r="U36" s="36"/>
      <c r="V36" s="36"/>
      <c r="W36" s="36"/>
      <c r="X36" s="36"/>
      <c r="Y36" s="36"/>
      <c r="Z36" s="36"/>
    </row>
    <row r="37" spans="1:26" x14ac:dyDescent="0.25">
      <c r="A37" s="34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1"/>
      <c r="R37" s="35"/>
      <c r="S37" s="36"/>
      <c r="T37" s="36"/>
      <c r="U37" s="36"/>
      <c r="V37" s="36"/>
      <c r="W37" s="36"/>
      <c r="X37" s="36"/>
      <c r="Y37" s="36"/>
      <c r="Z37" s="36"/>
    </row>
    <row r="38" spans="1:26" x14ac:dyDescent="0.25">
      <c r="A38" s="34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1"/>
      <c r="R38" s="35"/>
      <c r="S38" s="36"/>
      <c r="T38" s="36"/>
      <c r="U38" s="36"/>
      <c r="V38" s="36"/>
      <c r="W38" s="36"/>
      <c r="X38" s="36"/>
      <c r="Y38" s="36"/>
      <c r="Z38" s="36"/>
    </row>
    <row r="39" spans="1:26" x14ac:dyDescent="0.25">
      <c r="A39" s="34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1"/>
      <c r="R39" s="35"/>
      <c r="S39" s="36"/>
      <c r="T39" s="36"/>
      <c r="U39" s="36"/>
      <c r="V39" s="36"/>
      <c r="W39" s="36"/>
      <c r="X39" s="36"/>
      <c r="Y39" s="36"/>
      <c r="Z39" s="36"/>
    </row>
    <row r="40" spans="1:26" x14ac:dyDescent="0.25">
      <c r="A40" s="34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1"/>
      <c r="R40" s="35"/>
      <c r="S40" s="36"/>
      <c r="T40" s="36"/>
      <c r="U40" s="36"/>
      <c r="V40" s="36"/>
      <c r="W40" s="36"/>
      <c r="X40" s="36"/>
      <c r="Y40" s="36"/>
      <c r="Z40" s="36"/>
    </row>
    <row r="41" spans="1:26" x14ac:dyDescent="0.25">
      <c r="A41" s="34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1"/>
      <c r="R41" s="35"/>
      <c r="S41" s="36"/>
      <c r="T41" s="36"/>
      <c r="U41" s="36"/>
      <c r="V41" s="36"/>
      <c r="W41" s="36"/>
      <c r="X41" s="36"/>
      <c r="Y41" s="36"/>
      <c r="Z41" s="36"/>
    </row>
    <row r="42" spans="1:26" x14ac:dyDescent="0.25">
      <c r="A42" s="34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1"/>
      <c r="R42" s="35"/>
      <c r="S42" s="36"/>
      <c r="T42" s="36"/>
      <c r="U42" s="36"/>
      <c r="V42" s="36"/>
      <c r="W42" s="36"/>
      <c r="X42" s="36"/>
      <c r="Y42" s="36"/>
      <c r="Z42" s="36"/>
    </row>
    <row r="43" spans="1:26" x14ac:dyDescent="0.25">
      <c r="A43" s="34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1"/>
      <c r="R43" s="35"/>
      <c r="S43" s="36"/>
      <c r="T43" s="36"/>
      <c r="U43" s="36"/>
      <c r="V43" s="36"/>
      <c r="W43" s="36"/>
      <c r="X43" s="36"/>
      <c r="Y43" s="36"/>
      <c r="Z43" s="36"/>
    </row>
    <row r="44" spans="1:26" x14ac:dyDescent="0.25">
      <c r="A44" s="34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1"/>
      <c r="R44" s="35"/>
      <c r="S44" s="36"/>
      <c r="T44" s="36"/>
      <c r="U44" s="36"/>
      <c r="V44" s="36"/>
      <c r="W44" s="36"/>
      <c r="X44" s="36"/>
      <c r="Y44" s="36"/>
      <c r="Z44" s="36"/>
    </row>
    <row r="45" spans="1:26" x14ac:dyDescent="0.25">
      <c r="A45" s="3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1"/>
      <c r="R45" s="38"/>
      <c r="S45" s="36"/>
      <c r="T45" s="36"/>
      <c r="U45" s="36"/>
      <c r="V45" s="36"/>
      <c r="W45" s="36"/>
      <c r="X45" s="36"/>
      <c r="Y45" s="36"/>
      <c r="Z45" s="36"/>
    </row>
    <row r="46" spans="1:26" x14ac:dyDescent="0.25">
      <c r="A46" s="34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3"/>
      <c r="R46" s="35"/>
      <c r="S46" s="36"/>
      <c r="T46" s="36"/>
      <c r="U46" s="36"/>
      <c r="V46" s="36"/>
      <c r="W46" s="36"/>
      <c r="X46" s="36"/>
      <c r="Y46" s="36"/>
      <c r="Z46" s="36"/>
    </row>
    <row r="47" spans="1:26" x14ac:dyDescent="0.25">
      <c r="A47" s="3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  <c r="O47" s="33"/>
      <c r="P47" s="33"/>
      <c r="Q47" s="33"/>
      <c r="R47" s="35"/>
      <c r="S47" s="36"/>
      <c r="T47" s="36"/>
      <c r="U47" s="36"/>
      <c r="V47" s="36"/>
      <c r="W47" s="36"/>
      <c r="X47" s="36"/>
      <c r="Y47" s="36"/>
      <c r="Z47" s="36"/>
    </row>
    <row r="48" spans="1:26" x14ac:dyDescent="0.25">
      <c r="A48" s="3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3"/>
      <c r="R48" s="35"/>
      <c r="S48" s="36"/>
      <c r="T48" s="36"/>
      <c r="U48" s="36"/>
      <c r="V48" s="36"/>
      <c r="W48" s="36"/>
      <c r="X48" s="36"/>
      <c r="Y48" s="36"/>
      <c r="Z48" s="36"/>
    </row>
    <row r="49" spans="1:26" x14ac:dyDescent="0.25">
      <c r="A49" s="34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/>
      <c r="R49" s="35"/>
      <c r="S49" s="36"/>
      <c r="T49" s="36"/>
      <c r="U49" s="36"/>
      <c r="V49" s="36"/>
      <c r="W49" s="36"/>
      <c r="X49" s="36"/>
      <c r="Y49" s="36"/>
      <c r="Z49" s="36"/>
    </row>
    <row r="50" spans="1:26" x14ac:dyDescent="0.25">
      <c r="A50" s="34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3"/>
      <c r="R50" s="35"/>
      <c r="S50" s="36"/>
      <c r="T50" s="36"/>
      <c r="U50" s="36"/>
      <c r="V50" s="36"/>
      <c r="W50" s="36"/>
      <c r="X50" s="36"/>
      <c r="Y50" s="36"/>
      <c r="Z50" s="36"/>
    </row>
    <row r="51" spans="1:26" x14ac:dyDescent="0.25">
      <c r="A51" s="34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3"/>
      <c r="R51" s="35"/>
      <c r="S51" s="36"/>
      <c r="T51" s="36"/>
      <c r="U51" s="36"/>
      <c r="V51" s="36"/>
      <c r="W51" s="36"/>
      <c r="X51" s="36"/>
      <c r="Y51" s="36"/>
      <c r="Z51" s="36"/>
    </row>
    <row r="52" spans="1:26" x14ac:dyDescent="0.25">
      <c r="A52" s="34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/>
      <c r="R52" s="35"/>
      <c r="S52" s="36"/>
      <c r="T52" s="36"/>
      <c r="U52" s="36"/>
      <c r="V52" s="36"/>
      <c r="W52" s="36"/>
      <c r="X52" s="36"/>
      <c r="Y52" s="36"/>
      <c r="Z52" s="36"/>
    </row>
    <row r="53" spans="1:26" x14ac:dyDescent="0.25">
      <c r="A53" s="34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5"/>
      <c r="S53" s="36"/>
      <c r="T53" s="36"/>
      <c r="U53" s="36"/>
      <c r="V53" s="36"/>
      <c r="W53" s="36"/>
      <c r="X53" s="36"/>
      <c r="Y53" s="36"/>
      <c r="Z53" s="36"/>
    </row>
    <row r="54" spans="1:26" x14ac:dyDescent="0.25">
      <c r="A54" s="34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3"/>
      <c r="R54" s="35"/>
      <c r="S54" s="36"/>
      <c r="T54" s="36"/>
      <c r="U54" s="36"/>
      <c r="V54" s="36"/>
      <c r="W54" s="36"/>
      <c r="X54" s="36"/>
      <c r="Y54" s="36"/>
      <c r="Z54" s="36"/>
    </row>
    <row r="55" spans="1:26" x14ac:dyDescent="0.25">
      <c r="A55" s="34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3"/>
      <c r="R55" s="35"/>
      <c r="S55" s="36"/>
      <c r="T55" s="36"/>
      <c r="U55" s="36"/>
      <c r="V55" s="36"/>
      <c r="W55" s="36"/>
      <c r="X55" s="36"/>
      <c r="Y55" s="36"/>
      <c r="Z55" s="36"/>
    </row>
    <row r="56" spans="1:26" x14ac:dyDescent="0.25">
      <c r="A56" s="34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3"/>
      <c r="R56" s="35"/>
      <c r="S56" s="36"/>
      <c r="T56" s="36"/>
      <c r="U56" s="36"/>
      <c r="V56" s="36"/>
      <c r="W56" s="36"/>
      <c r="X56" s="36"/>
      <c r="Y56" s="36"/>
      <c r="Z56" s="36"/>
    </row>
    <row r="57" spans="1:26" x14ac:dyDescent="0.25">
      <c r="A57" s="34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3"/>
      <c r="R57" s="35"/>
      <c r="S57" s="36"/>
      <c r="T57" s="36"/>
      <c r="U57" s="36"/>
      <c r="V57" s="36"/>
      <c r="W57" s="36"/>
      <c r="X57" s="36"/>
      <c r="Y57" s="36"/>
      <c r="Z57" s="36"/>
    </row>
    <row r="58" spans="1:26" x14ac:dyDescent="0.25">
      <c r="A58" s="4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41"/>
      <c r="R58" s="32"/>
      <c r="S58" s="36"/>
      <c r="T58" s="36"/>
      <c r="U58" s="36"/>
      <c r="V58" s="36"/>
      <c r="W58" s="36"/>
      <c r="X58" s="36"/>
      <c r="Y58" s="36"/>
      <c r="Z58" s="36"/>
    </row>
    <row r="59" spans="1:26" x14ac:dyDescent="0.25">
      <c r="A59" s="4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3"/>
      <c r="R59" s="35"/>
      <c r="S59" s="36"/>
      <c r="T59" s="36"/>
      <c r="U59" s="36"/>
      <c r="V59" s="36"/>
      <c r="W59" s="36"/>
      <c r="X59" s="36"/>
      <c r="Y59" s="36"/>
      <c r="Z59" s="36"/>
    </row>
    <row r="60" spans="1:26" x14ac:dyDescent="0.25">
      <c r="A60" s="4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5"/>
      <c r="S60" s="36"/>
      <c r="T60" s="36"/>
      <c r="U60" s="36"/>
      <c r="V60" s="36"/>
      <c r="W60" s="36"/>
      <c r="X60" s="36"/>
      <c r="Y60" s="36"/>
      <c r="Z60" s="36"/>
    </row>
    <row r="61" spans="1:26" x14ac:dyDescent="0.25">
      <c r="A61" s="4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3"/>
      <c r="R61" s="35"/>
      <c r="S61" s="36"/>
      <c r="T61" s="36"/>
      <c r="U61" s="36"/>
      <c r="V61" s="36"/>
      <c r="W61" s="36"/>
      <c r="X61" s="36"/>
      <c r="Y61" s="36"/>
      <c r="Z61" s="36"/>
    </row>
    <row r="62" spans="1:26" x14ac:dyDescent="0.25">
      <c r="A62" s="37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5"/>
      <c r="S62" s="36"/>
      <c r="T62" s="36"/>
      <c r="U62" s="36"/>
      <c r="V62" s="36"/>
      <c r="W62" s="36"/>
      <c r="X62" s="36"/>
      <c r="Y62" s="36"/>
      <c r="Z62" s="36"/>
    </row>
    <row r="63" spans="1:26" x14ac:dyDescent="0.25">
      <c r="A63" s="4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7"/>
      <c r="R63" s="35"/>
      <c r="S63" s="36"/>
      <c r="T63" s="36"/>
      <c r="U63" s="36"/>
      <c r="V63" s="36"/>
      <c r="W63" s="36"/>
      <c r="X63" s="36"/>
      <c r="Y63" s="36"/>
      <c r="Z63" s="36"/>
    </row>
    <row r="64" spans="1:26" x14ac:dyDescent="0.25">
      <c r="A64" s="4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7"/>
      <c r="R64" s="35"/>
      <c r="S64" s="36"/>
      <c r="T64" s="36"/>
      <c r="U64" s="36"/>
      <c r="V64" s="36"/>
      <c r="W64" s="36"/>
      <c r="X64" s="36"/>
      <c r="Y64" s="36"/>
      <c r="Z64" s="36"/>
    </row>
    <row r="65" spans="1:26" x14ac:dyDescent="0.25">
      <c r="A65" s="4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3"/>
      <c r="R65" s="35"/>
      <c r="S65" s="36"/>
      <c r="T65" s="36"/>
      <c r="U65" s="36"/>
      <c r="V65" s="36"/>
      <c r="W65" s="36"/>
      <c r="X65" s="36"/>
      <c r="Y65" s="36"/>
      <c r="Z65" s="36"/>
    </row>
    <row r="66" spans="1:26" x14ac:dyDescent="0.25">
      <c r="A66" s="4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3"/>
      <c r="R66" s="35"/>
      <c r="S66" s="36"/>
      <c r="T66" s="36"/>
      <c r="U66" s="36"/>
      <c r="V66" s="36"/>
      <c r="W66" s="36"/>
      <c r="X66" s="36"/>
      <c r="Y66" s="36"/>
      <c r="Z66" s="36"/>
    </row>
    <row r="67" spans="1:26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25">
      <c r="A69" s="42"/>
      <c r="B69" s="42"/>
      <c r="C69" s="42"/>
      <c r="D69" s="42"/>
      <c r="E69" s="42"/>
      <c r="F69" s="42"/>
      <c r="G69" s="42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2"/>
    </row>
    <row r="70" spans="1:26" x14ac:dyDescent="0.25">
      <c r="A70" s="42"/>
      <c r="B70" s="42"/>
      <c r="C70" s="42"/>
      <c r="D70" s="42"/>
      <c r="E70" s="42"/>
      <c r="F70" s="42"/>
      <c r="G70" s="42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2"/>
    </row>
    <row r="71" spans="1:26" x14ac:dyDescent="0.25">
      <c r="A71" s="42"/>
      <c r="B71" s="42"/>
      <c r="C71" s="42"/>
      <c r="D71" s="42"/>
      <c r="E71" s="42"/>
      <c r="F71" s="42"/>
      <c r="G71" s="42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2"/>
    </row>
    <row r="72" spans="1:26" x14ac:dyDescent="0.25">
      <c r="A72" s="42"/>
      <c r="B72" s="42"/>
      <c r="C72" s="42"/>
      <c r="D72" s="42"/>
      <c r="E72" s="42"/>
      <c r="F72" s="42"/>
      <c r="G72" s="42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2"/>
    </row>
    <row r="73" spans="1:26" x14ac:dyDescent="0.25">
      <c r="A73" s="42"/>
      <c r="B73" s="42"/>
      <c r="C73" s="42"/>
      <c r="D73" s="42"/>
      <c r="E73" s="42"/>
      <c r="F73" s="42"/>
      <c r="G73" s="42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2"/>
    </row>
    <row r="74" spans="1:26" x14ac:dyDescent="0.25">
      <c r="A74" s="42"/>
      <c r="B74" s="42"/>
      <c r="C74" s="42"/>
      <c r="D74" s="42"/>
      <c r="E74" s="42"/>
      <c r="F74" s="42"/>
      <c r="G74" s="42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2"/>
    </row>
    <row r="75" spans="1:26" x14ac:dyDescent="0.25">
      <c r="A75" s="42"/>
      <c r="B75" s="42"/>
      <c r="C75" s="42"/>
      <c r="D75" s="42"/>
      <c r="E75" s="42"/>
      <c r="F75" s="42"/>
      <c r="G75" s="42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2"/>
    </row>
    <row r="76" spans="1:26" x14ac:dyDescent="0.25">
      <c r="A76" s="42"/>
      <c r="B76" s="42"/>
      <c r="C76" s="42"/>
      <c r="D76" s="42"/>
      <c r="E76" s="42"/>
      <c r="F76" s="42"/>
      <c r="G76" s="42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2"/>
    </row>
    <row r="77" spans="1:26" x14ac:dyDescent="0.25">
      <c r="A77" s="42"/>
      <c r="B77" s="42"/>
      <c r="C77" s="42"/>
      <c r="D77" s="42"/>
      <c r="E77" s="42"/>
      <c r="F77" s="42"/>
      <c r="G77" s="42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2"/>
    </row>
    <row r="78" spans="1:26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spans="1:26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</sheetData>
  <mergeCells count="2">
    <mergeCell ref="A1:Q1"/>
    <mergeCell ref="A2:Q2"/>
  </mergeCells>
  <pageMargins left="0.7" right="0.7" top="0.75" bottom="0.75" header="0.3" footer="0.3"/>
  <pageSetup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K26" sqref="K26"/>
    </sheetView>
  </sheetViews>
  <sheetFormatPr defaultRowHeight="12" x14ac:dyDescent="0.2"/>
  <cols>
    <col min="1" max="1" width="3.7109375" style="12" customWidth="1"/>
    <col min="2" max="2" width="30.7109375" style="12" customWidth="1"/>
    <col min="3" max="5" width="3.7109375" style="12" customWidth="1"/>
    <col min="6" max="17" width="8.140625" style="5" bestFit="1" customWidth="1"/>
    <col min="18" max="18" width="9.140625" style="5" bestFit="1" customWidth="1"/>
    <col min="19" max="19" width="2.7109375" style="5" customWidth="1"/>
    <col min="20" max="31" width="8.140625" style="5" bestFit="1" customWidth="1"/>
    <col min="32" max="32" width="9.140625" style="5" bestFit="1" customWidth="1"/>
    <col min="33" max="33" width="2.7109375" style="5" customWidth="1"/>
    <col min="34" max="34" width="8.140625" style="5" bestFit="1" customWidth="1"/>
    <col min="35" max="35" width="7" style="5" bestFit="1" customWidth="1"/>
    <col min="36" max="36" width="9.5703125" style="5" bestFit="1" customWidth="1"/>
    <col min="37" max="37" width="6.5703125" style="5" bestFit="1" customWidth="1"/>
    <col min="38" max="39" width="7" style="5" bestFit="1" customWidth="1"/>
    <col min="40" max="40" width="7.140625" style="5" bestFit="1" customWidth="1"/>
    <col min="41" max="41" width="8.140625" style="5" bestFit="1" customWidth="1"/>
    <col min="42" max="42" width="8" style="5" bestFit="1" customWidth="1"/>
    <col min="43" max="44" width="8.140625" style="5" bestFit="1" customWidth="1"/>
    <col min="45" max="46" width="9.7109375" style="5" customWidth="1"/>
    <col min="47" max="16384" width="9.140625" style="5"/>
  </cols>
  <sheetData>
    <row r="1" spans="1:46" x14ac:dyDescent="0.2">
      <c r="A1" s="2"/>
      <c r="B1" s="3" t="s">
        <v>340</v>
      </c>
      <c r="C1" s="2"/>
      <c r="D1" s="2"/>
      <c r="E1" s="2"/>
      <c r="F1" s="4"/>
    </row>
    <row r="2" spans="1:46" x14ac:dyDescent="0.2">
      <c r="A2" s="2" t="s">
        <v>148</v>
      </c>
      <c r="B2" s="2"/>
      <c r="C2" s="2"/>
      <c r="D2" s="2"/>
      <c r="E2" s="2"/>
      <c r="F2" s="6" t="s">
        <v>341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 t="s">
        <v>355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 t="s">
        <v>356</v>
      </c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x14ac:dyDescent="0.2">
      <c r="A3" s="2"/>
      <c r="B3" s="2" t="s">
        <v>149</v>
      </c>
      <c r="C3" s="2"/>
      <c r="D3" s="2"/>
      <c r="E3" s="2"/>
      <c r="F3" s="8" t="s">
        <v>342</v>
      </c>
      <c r="G3" s="9" t="s">
        <v>343</v>
      </c>
      <c r="H3" s="9" t="s">
        <v>344</v>
      </c>
      <c r="I3" s="9" t="s">
        <v>345</v>
      </c>
      <c r="J3" s="9" t="s">
        <v>346</v>
      </c>
      <c r="K3" s="9" t="s">
        <v>347</v>
      </c>
      <c r="L3" s="9" t="s">
        <v>348</v>
      </c>
      <c r="M3" s="9" t="s">
        <v>349</v>
      </c>
      <c r="N3" s="9" t="s">
        <v>350</v>
      </c>
      <c r="O3" s="9" t="s">
        <v>351</v>
      </c>
      <c r="P3" s="9" t="s">
        <v>352</v>
      </c>
      <c r="Q3" s="9" t="s">
        <v>353</v>
      </c>
      <c r="R3" s="9" t="s">
        <v>354</v>
      </c>
      <c r="S3" s="9"/>
      <c r="T3" s="9" t="s">
        <v>342</v>
      </c>
      <c r="U3" s="9" t="s">
        <v>343</v>
      </c>
      <c r="V3" s="9" t="s">
        <v>344</v>
      </c>
      <c r="W3" s="9" t="s">
        <v>345</v>
      </c>
      <c r="X3" s="9" t="s">
        <v>346</v>
      </c>
      <c r="Y3" s="9" t="s">
        <v>347</v>
      </c>
      <c r="Z3" s="9" t="s">
        <v>348</v>
      </c>
      <c r="AA3" s="9" t="s">
        <v>349</v>
      </c>
      <c r="AB3" s="9" t="s">
        <v>350</v>
      </c>
      <c r="AC3" s="9" t="s">
        <v>351</v>
      </c>
      <c r="AD3" s="9" t="s">
        <v>352</v>
      </c>
      <c r="AE3" s="9" t="s">
        <v>353</v>
      </c>
      <c r="AF3" s="9" t="s">
        <v>354</v>
      </c>
      <c r="AG3" s="9"/>
      <c r="AH3" s="9" t="s">
        <v>342</v>
      </c>
      <c r="AI3" s="9" t="s">
        <v>343</v>
      </c>
      <c r="AJ3" s="9" t="s">
        <v>344</v>
      </c>
      <c r="AK3" s="9" t="s">
        <v>345</v>
      </c>
      <c r="AL3" s="9" t="s">
        <v>346</v>
      </c>
      <c r="AM3" s="9" t="s">
        <v>347</v>
      </c>
      <c r="AN3" s="9" t="s">
        <v>348</v>
      </c>
      <c r="AO3" s="9" t="s">
        <v>349</v>
      </c>
      <c r="AP3" s="9" t="s">
        <v>350</v>
      </c>
      <c r="AQ3" s="9" t="s">
        <v>351</v>
      </c>
      <c r="AR3" s="9" t="s">
        <v>352</v>
      </c>
      <c r="AS3" s="9" t="s">
        <v>353</v>
      </c>
      <c r="AT3" s="9" t="s">
        <v>354</v>
      </c>
    </row>
    <row r="4" spans="1:46" x14ac:dyDescent="0.2">
      <c r="A4" s="2"/>
      <c r="B4" s="2"/>
      <c r="C4" s="2"/>
      <c r="D4" s="2"/>
      <c r="E4" s="2"/>
      <c r="F4" s="8">
        <v>2011</v>
      </c>
      <c r="G4" s="9">
        <v>2011</v>
      </c>
      <c r="H4" s="9">
        <v>2011</v>
      </c>
      <c r="I4" s="9">
        <v>2011</v>
      </c>
      <c r="J4" s="9">
        <v>2011</v>
      </c>
      <c r="K4" s="9">
        <v>2011</v>
      </c>
      <c r="L4" s="9">
        <v>2011</v>
      </c>
      <c r="M4" s="9">
        <v>2011</v>
      </c>
      <c r="N4" s="9">
        <v>2011</v>
      </c>
      <c r="O4" s="9">
        <v>2011</v>
      </c>
      <c r="P4" s="9">
        <v>2011</v>
      </c>
      <c r="Q4" s="9">
        <v>2011</v>
      </c>
      <c r="R4" s="9">
        <v>2011</v>
      </c>
      <c r="S4" s="9"/>
      <c r="T4" s="9">
        <v>2010</v>
      </c>
      <c r="U4" s="9">
        <v>2010</v>
      </c>
      <c r="V4" s="9">
        <v>2010</v>
      </c>
      <c r="W4" s="9">
        <v>2010</v>
      </c>
      <c r="X4" s="9">
        <v>2010</v>
      </c>
      <c r="Y4" s="9">
        <v>2010</v>
      </c>
      <c r="Z4" s="9">
        <v>2010</v>
      </c>
      <c r="AA4" s="9">
        <v>2010</v>
      </c>
      <c r="AB4" s="9">
        <v>2010</v>
      </c>
      <c r="AC4" s="9">
        <v>2010</v>
      </c>
      <c r="AD4" s="9">
        <v>2010</v>
      </c>
      <c r="AE4" s="9">
        <v>2010</v>
      </c>
      <c r="AF4" s="9">
        <v>2010</v>
      </c>
      <c r="AG4" s="9"/>
      <c r="AH4" s="9">
        <v>2011</v>
      </c>
      <c r="AI4" s="9">
        <v>2011</v>
      </c>
      <c r="AJ4" s="9">
        <v>2011</v>
      </c>
      <c r="AK4" s="9">
        <v>2011</v>
      </c>
      <c r="AL4" s="9">
        <v>2011</v>
      </c>
      <c r="AM4" s="9">
        <v>2011</v>
      </c>
      <c r="AN4" s="9">
        <v>2011</v>
      </c>
      <c r="AO4" s="9">
        <v>2011</v>
      </c>
      <c r="AP4" s="9">
        <v>2011</v>
      </c>
      <c r="AQ4" s="9">
        <v>2011</v>
      </c>
      <c r="AR4" s="9">
        <v>2011</v>
      </c>
      <c r="AS4" s="9">
        <v>2011</v>
      </c>
      <c r="AT4" s="9">
        <v>2011</v>
      </c>
    </row>
    <row r="5" spans="1:46" x14ac:dyDescent="0.2">
      <c r="A5" s="2"/>
      <c r="B5" s="2"/>
      <c r="C5" s="2"/>
      <c r="D5" s="2"/>
      <c r="E5" s="2"/>
      <c r="F5" s="4"/>
    </row>
    <row r="6" spans="1:46" x14ac:dyDescent="0.2">
      <c r="A6" s="2"/>
      <c r="B6" s="2"/>
      <c r="C6" s="2"/>
      <c r="D6" s="2"/>
      <c r="E6" s="2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x14ac:dyDescent="0.2"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</row>
    <row r="8" spans="1:46" x14ac:dyDescent="0.2">
      <c r="A8" s="12" t="s">
        <v>176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</row>
    <row r="9" spans="1:46" x14ac:dyDescent="0.2">
      <c r="B9" s="12" t="s">
        <v>177</v>
      </c>
      <c r="F9" s="11">
        <v>12.595000000000001</v>
      </c>
      <c r="G9" s="11">
        <v>11.699</v>
      </c>
      <c r="H9" s="11">
        <v>14.766999999999999</v>
      </c>
      <c r="I9" s="11">
        <v>12.847</v>
      </c>
      <c r="J9" s="11">
        <v>13.331</v>
      </c>
      <c r="K9" s="11">
        <v>12.922000000000001</v>
      </c>
      <c r="L9" s="11">
        <v>13.327999999999999</v>
      </c>
      <c r="M9" s="11">
        <v>13.287000000000001</v>
      </c>
      <c r="N9" s="11">
        <v>13.038</v>
      </c>
      <c r="O9" s="11">
        <v>13.119</v>
      </c>
      <c r="P9" s="11">
        <v>12.585000000000001</v>
      </c>
      <c r="Q9" s="11">
        <v>12.067</v>
      </c>
      <c r="R9" s="11">
        <v>155.58500000000001</v>
      </c>
      <c r="S9" s="11"/>
      <c r="T9" s="11">
        <v>24.504999999999999</v>
      </c>
      <c r="U9" s="11">
        <v>24.173999999999999</v>
      </c>
      <c r="V9" s="11">
        <v>32.667000000000002</v>
      </c>
      <c r="W9" s="11">
        <v>24.172999999999998</v>
      </c>
      <c r="X9" s="11">
        <v>24.818999999999999</v>
      </c>
      <c r="Y9" s="11">
        <v>24.305</v>
      </c>
      <c r="Z9" s="11">
        <v>24.318999999999999</v>
      </c>
      <c r="AA9" s="11">
        <v>24.353999999999999</v>
      </c>
      <c r="AB9" s="11">
        <v>24.364000000000001</v>
      </c>
      <c r="AC9" s="11">
        <v>24.346</v>
      </c>
      <c r="AD9" s="11">
        <v>24.66</v>
      </c>
      <c r="AE9" s="11">
        <v>26.84</v>
      </c>
      <c r="AF9" s="11">
        <v>303.52600000000001</v>
      </c>
      <c r="AG9" s="11"/>
      <c r="AH9" s="11">
        <v>-11.91</v>
      </c>
      <c r="AI9" s="11">
        <v>-12.475</v>
      </c>
      <c r="AJ9" s="11">
        <v>-17.899999999999999</v>
      </c>
      <c r="AK9" s="11">
        <v>-11.326000000000001</v>
      </c>
      <c r="AL9" s="11">
        <v>-11.488</v>
      </c>
      <c r="AM9" s="11">
        <v>-11.382999999999999</v>
      </c>
      <c r="AN9" s="11">
        <v>-10.991</v>
      </c>
      <c r="AO9" s="11">
        <v>-11.067</v>
      </c>
      <c r="AP9" s="11">
        <v>-11.326000000000001</v>
      </c>
      <c r="AQ9" s="11">
        <v>-11.227</v>
      </c>
      <c r="AR9" s="11">
        <v>-12.074999999999999</v>
      </c>
      <c r="AS9" s="11">
        <v>-14.773</v>
      </c>
      <c r="AT9" s="11">
        <v>-147.941</v>
      </c>
    </row>
    <row r="10" spans="1:46" x14ac:dyDescent="0.2">
      <c r="B10" s="12" t="s">
        <v>204</v>
      </c>
      <c r="F10" s="11">
        <v>115.881</v>
      </c>
      <c r="G10" s="11">
        <v>118.21599999999999</v>
      </c>
      <c r="H10" s="11">
        <v>144.69300000000001</v>
      </c>
      <c r="I10" s="11">
        <v>120.812</v>
      </c>
      <c r="J10" s="11">
        <v>125.999</v>
      </c>
      <c r="K10" s="11">
        <v>122.462</v>
      </c>
      <c r="L10" s="11">
        <v>118.86799999999999</v>
      </c>
      <c r="M10" s="11">
        <v>121.63500000000001</v>
      </c>
      <c r="N10" s="11">
        <v>123.517</v>
      </c>
      <c r="O10" s="11">
        <v>125.099</v>
      </c>
      <c r="P10" s="11">
        <v>121.254</v>
      </c>
      <c r="Q10" s="11">
        <v>127.94499999999999</v>
      </c>
      <c r="R10" s="11">
        <v>1486.3810000000001</v>
      </c>
      <c r="S10" s="11"/>
      <c r="T10" s="11">
        <v>102.539</v>
      </c>
      <c r="U10" s="11">
        <v>102.712</v>
      </c>
      <c r="V10" s="11">
        <v>130.80799999999999</v>
      </c>
      <c r="W10" s="11">
        <v>105.40300000000001</v>
      </c>
      <c r="X10" s="11">
        <v>103.60899999999999</v>
      </c>
      <c r="Y10" s="11">
        <v>104.58199999999999</v>
      </c>
      <c r="Z10" s="11">
        <v>113.748</v>
      </c>
      <c r="AA10" s="11">
        <v>100.093</v>
      </c>
      <c r="AB10" s="11">
        <v>96.774000000000001</v>
      </c>
      <c r="AC10" s="11">
        <v>104.387</v>
      </c>
      <c r="AD10" s="11">
        <v>100.289</v>
      </c>
      <c r="AE10" s="11">
        <v>100.504</v>
      </c>
      <c r="AF10" s="11">
        <v>1265.4480000000001</v>
      </c>
      <c r="AG10" s="11"/>
      <c r="AH10" s="11">
        <v>13.342000000000001</v>
      </c>
      <c r="AI10" s="11">
        <v>15.504</v>
      </c>
      <c r="AJ10" s="11">
        <v>13.885</v>
      </c>
      <c r="AK10" s="11">
        <v>15.409000000000001</v>
      </c>
      <c r="AL10" s="11">
        <v>22.39</v>
      </c>
      <c r="AM10" s="11">
        <v>17.88</v>
      </c>
      <c r="AN10" s="11">
        <v>5.1199999999999903</v>
      </c>
      <c r="AO10" s="11">
        <v>21.542000000000002</v>
      </c>
      <c r="AP10" s="11">
        <v>26.742999999999999</v>
      </c>
      <c r="AQ10" s="11">
        <v>20.712</v>
      </c>
      <c r="AR10" s="11">
        <v>20.965</v>
      </c>
      <c r="AS10" s="11">
        <v>27.440999999999999</v>
      </c>
      <c r="AT10" s="11">
        <v>220.93299999999999</v>
      </c>
    </row>
    <row r="11" spans="1:46" x14ac:dyDescent="0.2">
      <c r="A11" s="12" t="s">
        <v>337</v>
      </c>
      <c r="F11" s="13">
        <v>128.476</v>
      </c>
      <c r="G11" s="13">
        <v>129.91499999999999</v>
      </c>
      <c r="H11" s="13">
        <v>159.46</v>
      </c>
      <c r="I11" s="13">
        <v>133.65899999999999</v>
      </c>
      <c r="J11" s="13">
        <v>139.32999999999998</v>
      </c>
      <c r="K11" s="13">
        <v>135.38400000000001</v>
      </c>
      <c r="L11" s="13">
        <v>132.196</v>
      </c>
      <c r="M11" s="13">
        <v>134.922</v>
      </c>
      <c r="N11" s="13">
        <v>136.55500000000001</v>
      </c>
      <c r="O11" s="13">
        <v>138.21800000000002</v>
      </c>
      <c r="P11" s="13">
        <v>133.839</v>
      </c>
      <c r="Q11" s="13">
        <v>140.012</v>
      </c>
      <c r="R11" s="13">
        <v>1641.9660000000001</v>
      </c>
      <c r="S11" s="13"/>
      <c r="T11" s="13">
        <v>127.044</v>
      </c>
      <c r="U11" s="13">
        <v>126.886</v>
      </c>
      <c r="V11" s="13">
        <v>163.47499999999999</v>
      </c>
      <c r="W11" s="13">
        <v>129.57599999999999</v>
      </c>
      <c r="X11" s="13">
        <v>128.428</v>
      </c>
      <c r="Y11" s="13">
        <v>128.887</v>
      </c>
      <c r="Z11" s="13">
        <v>138.06700000000001</v>
      </c>
      <c r="AA11" s="13">
        <v>124.447</v>
      </c>
      <c r="AB11" s="13">
        <v>121.13800000000001</v>
      </c>
      <c r="AC11" s="13">
        <v>128.733</v>
      </c>
      <c r="AD11" s="13">
        <v>124.949</v>
      </c>
      <c r="AE11" s="13">
        <v>127.34400000000001</v>
      </c>
      <c r="AF11" s="13">
        <v>1568.9740000000002</v>
      </c>
      <c r="AG11" s="13"/>
      <c r="AH11" s="13">
        <v>1.4320000000000004</v>
      </c>
      <c r="AI11" s="13">
        <v>3.0289999999999999</v>
      </c>
      <c r="AJ11" s="13">
        <v>-4.0149999999999988</v>
      </c>
      <c r="AK11" s="13">
        <v>4.0830000000000002</v>
      </c>
      <c r="AL11" s="13">
        <v>10.902000000000001</v>
      </c>
      <c r="AM11" s="13">
        <v>6.4969999999999999</v>
      </c>
      <c r="AN11" s="13">
        <v>-5.8710000000000093</v>
      </c>
      <c r="AO11" s="13">
        <v>10.475000000000001</v>
      </c>
      <c r="AP11" s="13">
        <v>15.416999999999998</v>
      </c>
      <c r="AQ11" s="13">
        <v>9.4849999999999994</v>
      </c>
      <c r="AR11" s="13">
        <v>8.89</v>
      </c>
      <c r="AS11" s="13">
        <v>12.667999999999999</v>
      </c>
      <c r="AT11" s="13">
        <v>72.99199999999999</v>
      </c>
    </row>
    <row r="12" spans="1:46" x14ac:dyDescent="0.2">
      <c r="A12" s="12" t="s">
        <v>231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</row>
    <row r="13" spans="1:46" x14ac:dyDescent="0.2">
      <c r="B13" s="12" t="s">
        <v>232</v>
      </c>
      <c r="F13" s="11">
        <v>0.46100000000000002</v>
      </c>
      <c r="G13" s="11">
        <v>2.8809999999999998</v>
      </c>
      <c r="H13" s="11">
        <v>2.1160000000000001</v>
      </c>
      <c r="I13" s="11">
        <v>2.6579999999999999</v>
      </c>
      <c r="J13" s="11">
        <v>3.077</v>
      </c>
      <c r="K13" s="11">
        <v>2.9409999999999998</v>
      </c>
      <c r="L13" s="11">
        <v>2.6110000000000002</v>
      </c>
      <c r="M13" s="11">
        <v>2.7469999999999999</v>
      </c>
      <c r="N13" s="11">
        <v>4.4613500000000004</v>
      </c>
      <c r="O13" s="11">
        <v>6.4652099999999999</v>
      </c>
      <c r="P13" s="11">
        <v>4.9199099999999998</v>
      </c>
      <c r="Q13" s="11">
        <v>8.1836199999999995</v>
      </c>
      <c r="R13" s="11">
        <v>43.522089999999999</v>
      </c>
      <c r="S13" s="11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4.8559999999999999</v>
      </c>
      <c r="AB13" s="11">
        <v>0</v>
      </c>
      <c r="AC13" s="11">
        <v>7.0000000000000001E-3</v>
      </c>
      <c r="AD13" s="11">
        <v>0</v>
      </c>
      <c r="AE13" s="11">
        <v>0</v>
      </c>
      <c r="AF13" s="11">
        <v>4.8630000000000004</v>
      </c>
      <c r="AG13" s="11"/>
      <c r="AH13" s="11">
        <v>0.46100000000000002</v>
      </c>
      <c r="AI13" s="11">
        <v>2.8809999999999998</v>
      </c>
      <c r="AJ13" s="11">
        <v>2.1160000000000001</v>
      </c>
      <c r="AK13" s="11">
        <v>2.6579999999999999</v>
      </c>
      <c r="AL13" s="11">
        <v>3.077</v>
      </c>
      <c r="AM13" s="11">
        <v>2.9409999999999998</v>
      </c>
      <c r="AN13" s="11">
        <v>2.6110000000000002</v>
      </c>
      <c r="AO13" s="11">
        <v>-2.109</v>
      </c>
      <c r="AP13" s="11">
        <v>4.4613500000000004</v>
      </c>
      <c r="AQ13" s="11">
        <v>6.4582100000000002</v>
      </c>
      <c r="AR13" s="11">
        <v>4.9199099999999998</v>
      </c>
      <c r="AS13" s="11">
        <v>8.1836199999999995</v>
      </c>
      <c r="AT13" s="11">
        <v>38.659089999999999</v>
      </c>
    </row>
    <row r="14" spans="1:46" x14ac:dyDescent="0.2">
      <c r="B14" s="12" t="s">
        <v>177</v>
      </c>
      <c r="F14" s="11">
        <v>2.3892199999999999</v>
      </c>
      <c r="G14" s="11">
        <v>0.93359999999999999</v>
      </c>
      <c r="H14" s="11">
        <v>0.124</v>
      </c>
      <c r="I14" s="11">
        <v>0.42199999999999999</v>
      </c>
      <c r="J14" s="11">
        <v>0.76600000000000001</v>
      </c>
      <c r="K14" s="11">
        <v>0.65</v>
      </c>
      <c r="L14" s="11">
        <v>0.69399999999999995</v>
      </c>
      <c r="M14" s="11">
        <v>0.79200000000000004</v>
      </c>
      <c r="N14" s="11">
        <v>0.66500000000000004</v>
      </c>
      <c r="O14" s="11">
        <v>0.69099999999999995</v>
      </c>
      <c r="P14" s="11">
        <v>0.47899999999999998</v>
      </c>
      <c r="Q14" s="11">
        <v>0.246</v>
      </c>
      <c r="R14" s="11">
        <v>8.85182</v>
      </c>
      <c r="S14" s="11"/>
      <c r="T14" s="11">
        <v>3.4148299999999998</v>
      </c>
      <c r="U14" s="11">
        <v>2.88</v>
      </c>
      <c r="V14" s="11">
        <v>2.5888399999999998</v>
      </c>
      <c r="W14" s="11">
        <v>2.5929600000000002</v>
      </c>
      <c r="X14" s="11">
        <v>3.7159399999999998</v>
      </c>
      <c r="Y14" s="11">
        <v>3.12378</v>
      </c>
      <c r="Z14" s="11">
        <v>3.9279700000000002</v>
      </c>
      <c r="AA14" s="11">
        <v>3.3292899999999999</v>
      </c>
      <c r="AB14" s="11">
        <v>3.4832999999999998</v>
      </c>
      <c r="AC14" s="11">
        <v>2.8677700000000002</v>
      </c>
      <c r="AD14" s="11">
        <v>2.5739999999999998</v>
      </c>
      <c r="AE14" s="11">
        <v>2.7797499999999999</v>
      </c>
      <c r="AF14" s="11">
        <v>37.27843</v>
      </c>
      <c r="AG14" s="11"/>
      <c r="AH14" s="11">
        <v>-1.0256099999999999</v>
      </c>
      <c r="AI14" s="11">
        <v>-1.9463999999999999</v>
      </c>
      <c r="AJ14" s="11">
        <v>-2.4648400000000001</v>
      </c>
      <c r="AK14" s="11">
        <v>-2.17096</v>
      </c>
      <c r="AL14" s="11">
        <v>-2.9499399999999998</v>
      </c>
      <c r="AM14" s="11">
        <v>-2.4737800000000001</v>
      </c>
      <c r="AN14" s="11">
        <v>-3.2339699999999998</v>
      </c>
      <c r="AO14" s="11">
        <v>-2.53729</v>
      </c>
      <c r="AP14" s="11">
        <v>-2.8182999999999998</v>
      </c>
      <c r="AQ14" s="11">
        <v>-2.1767699999999999</v>
      </c>
      <c r="AR14" s="11">
        <v>-2.0950000000000002</v>
      </c>
      <c r="AS14" s="11">
        <v>-2.5337499999999999</v>
      </c>
      <c r="AT14" s="11">
        <v>-28.42661</v>
      </c>
    </row>
    <row r="15" spans="1:46" x14ac:dyDescent="0.2">
      <c r="B15" s="12" t="s">
        <v>276</v>
      </c>
      <c r="F15" s="11">
        <v>196.84823</v>
      </c>
      <c r="G15" s="11">
        <v>352.96249999999998</v>
      </c>
      <c r="H15" s="11">
        <v>477.25761</v>
      </c>
      <c r="I15" s="11">
        <v>344.83697000000001</v>
      </c>
      <c r="J15" s="11">
        <v>28.66403</v>
      </c>
      <c r="K15" s="11">
        <v>828.56191999999999</v>
      </c>
      <c r="L15" s="11">
        <v>159.76728</v>
      </c>
      <c r="M15" s="11">
        <v>856.25379999999996</v>
      </c>
      <c r="N15" s="11">
        <v>-13.267060000000001</v>
      </c>
      <c r="O15" s="11">
        <v>293.86038000000002</v>
      </c>
      <c r="P15" s="11">
        <v>312.50065999999998</v>
      </c>
      <c r="Q15" s="11">
        <v>193.35283000000001</v>
      </c>
      <c r="R15" s="11">
        <v>4031.59915</v>
      </c>
      <c r="S15" s="11"/>
      <c r="T15" s="11">
        <v>323.77005000000003</v>
      </c>
      <c r="U15" s="11">
        <v>-81.323530000000005</v>
      </c>
      <c r="V15" s="11">
        <v>848.60699</v>
      </c>
      <c r="W15" s="11">
        <v>398.40469000000002</v>
      </c>
      <c r="X15" s="11">
        <v>147.11402000000001</v>
      </c>
      <c r="Y15" s="11">
        <v>581.61446000000001</v>
      </c>
      <c r="Z15" s="11">
        <v>368.03706</v>
      </c>
      <c r="AA15" s="11">
        <v>360.82819999999998</v>
      </c>
      <c r="AB15" s="11">
        <v>295.82812000000001</v>
      </c>
      <c r="AC15" s="11">
        <v>218.04935</v>
      </c>
      <c r="AD15" s="11">
        <v>275.37524000000002</v>
      </c>
      <c r="AE15" s="11">
        <v>141.10718</v>
      </c>
      <c r="AF15" s="11">
        <v>3877.41183</v>
      </c>
      <c r="AG15" s="11"/>
      <c r="AH15" s="11">
        <v>-126.92182</v>
      </c>
      <c r="AI15" s="11">
        <v>434.28602999999998</v>
      </c>
      <c r="AJ15" s="11">
        <v>-371.34938</v>
      </c>
      <c r="AK15" s="11">
        <v>-53.567720000000001</v>
      </c>
      <c r="AL15" s="11">
        <v>-118.44999</v>
      </c>
      <c r="AM15" s="11">
        <v>246.94746000000001</v>
      </c>
      <c r="AN15" s="11">
        <v>-208.26978</v>
      </c>
      <c r="AO15" s="11">
        <v>495.42559999999997</v>
      </c>
      <c r="AP15" s="11">
        <v>-309.09518000000003</v>
      </c>
      <c r="AQ15" s="11">
        <v>75.811030000000002</v>
      </c>
      <c r="AR15" s="11">
        <v>37.125419999999998</v>
      </c>
      <c r="AS15" s="11">
        <v>52.245649999999998</v>
      </c>
      <c r="AT15" s="11">
        <v>154.18732</v>
      </c>
    </row>
    <row r="16" spans="1:46" x14ac:dyDescent="0.2">
      <c r="B16" s="12" t="s">
        <v>303</v>
      </c>
      <c r="F16" s="11">
        <v>0</v>
      </c>
      <c r="G16" s="11">
        <v>0</v>
      </c>
      <c r="H16" s="11">
        <v>0</v>
      </c>
      <c r="I16" s="11">
        <v>0</v>
      </c>
      <c r="J16" s="11">
        <v>18.350000000000001</v>
      </c>
      <c r="K16" s="11">
        <v>0</v>
      </c>
      <c r="L16" s="11">
        <v>0</v>
      </c>
      <c r="M16" s="11">
        <v>0</v>
      </c>
      <c r="N16" s="11">
        <v>0</v>
      </c>
      <c r="O16" s="11">
        <v>17.5</v>
      </c>
      <c r="P16" s="11">
        <v>0</v>
      </c>
      <c r="Q16" s="11">
        <v>0</v>
      </c>
      <c r="R16" s="11">
        <v>35.85</v>
      </c>
      <c r="S16" s="11"/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18.024999999999999</v>
      </c>
      <c r="Z16" s="11">
        <v>0</v>
      </c>
      <c r="AA16" s="11">
        <v>0</v>
      </c>
      <c r="AB16" s="11">
        <v>0</v>
      </c>
      <c r="AC16" s="11">
        <v>0</v>
      </c>
      <c r="AD16" s="11">
        <v>17.824999999999999</v>
      </c>
      <c r="AE16" s="11">
        <v>0</v>
      </c>
      <c r="AF16" s="11">
        <v>35.85</v>
      </c>
      <c r="AG16" s="11"/>
      <c r="AH16" s="11">
        <v>0</v>
      </c>
      <c r="AI16" s="11">
        <v>0</v>
      </c>
      <c r="AJ16" s="11">
        <v>0</v>
      </c>
      <c r="AK16" s="11">
        <v>0</v>
      </c>
      <c r="AL16" s="11">
        <v>18.350000000000001</v>
      </c>
      <c r="AM16" s="11">
        <v>-18.024999999999999</v>
      </c>
      <c r="AN16" s="11">
        <v>0</v>
      </c>
      <c r="AO16" s="11">
        <v>0</v>
      </c>
      <c r="AP16" s="11">
        <v>0</v>
      </c>
      <c r="AQ16" s="11">
        <v>17.5</v>
      </c>
      <c r="AR16" s="11">
        <v>-17.824999999999999</v>
      </c>
      <c r="AS16" s="11">
        <v>0</v>
      </c>
      <c r="AT16" s="11">
        <v>0</v>
      </c>
    </row>
    <row r="17" spans="1:46" x14ac:dyDescent="0.2">
      <c r="B17" s="12" t="s">
        <v>204</v>
      </c>
      <c r="F17" s="11">
        <v>4302.7630300000001</v>
      </c>
      <c r="G17" s="11">
        <v>3456.1775899999998</v>
      </c>
      <c r="H17" s="11">
        <v>1906.46182</v>
      </c>
      <c r="I17" s="11">
        <v>4947.4719299999997</v>
      </c>
      <c r="J17" s="11">
        <v>3871.3691600000002</v>
      </c>
      <c r="K17" s="11">
        <v>3872.39986</v>
      </c>
      <c r="L17" s="11">
        <v>5294.0879999999997</v>
      </c>
      <c r="M17" s="11">
        <v>4486.0881399999998</v>
      </c>
      <c r="N17" s="11">
        <v>3983.6921600000001</v>
      </c>
      <c r="O17" s="11">
        <v>5180.62482</v>
      </c>
      <c r="P17" s="11">
        <v>4104.5741699999999</v>
      </c>
      <c r="Q17" s="11">
        <v>3401.4778900000001</v>
      </c>
      <c r="R17" s="11">
        <v>48807.188569999998</v>
      </c>
      <c r="S17" s="11"/>
      <c r="T17" s="11">
        <v>2621.2260999999999</v>
      </c>
      <c r="U17" s="11">
        <v>3598.8257600000002</v>
      </c>
      <c r="V17" s="11">
        <v>4896.8440700000001</v>
      </c>
      <c r="W17" s="11">
        <v>4417.5017399999997</v>
      </c>
      <c r="X17" s="11">
        <v>3390.9473200000002</v>
      </c>
      <c r="Y17" s="11">
        <v>4150.5275700000002</v>
      </c>
      <c r="Z17" s="11">
        <v>4291.8568100000002</v>
      </c>
      <c r="AA17" s="11">
        <v>3351.9219899999998</v>
      </c>
      <c r="AB17" s="11">
        <v>4619.2139399999996</v>
      </c>
      <c r="AC17" s="11">
        <v>4229.1797699999997</v>
      </c>
      <c r="AD17" s="11">
        <v>3086.4958299999998</v>
      </c>
      <c r="AE17" s="11">
        <v>3764.3826199999999</v>
      </c>
      <c r="AF17" s="11">
        <v>46418.923519999997</v>
      </c>
      <c r="AG17" s="11"/>
      <c r="AH17" s="11">
        <v>1681.53693</v>
      </c>
      <c r="AI17" s="11">
        <v>-142.64816999999999</v>
      </c>
      <c r="AJ17" s="11">
        <v>-2990.3822500000001</v>
      </c>
      <c r="AK17" s="11">
        <v>529.97019</v>
      </c>
      <c r="AL17" s="11">
        <v>480.42183999999997</v>
      </c>
      <c r="AM17" s="11">
        <v>-278.12770999999998</v>
      </c>
      <c r="AN17" s="11">
        <v>1002.23119</v>
      </c>
      <c r="AO17" s="11">
        <v>1134.16615</v>
      </c>
      <c r="AP17" s="11">
        <v>-635.52178000000004</v>
      </c>
      <c r="AQ17" s="11">
        <v>951.44505000000004</v>
      </c>
      <c r="AR17" s="11">
        <v>1018.07834</v>
      </c>
      <c r="AS17" s="11">
        <v>-362.90472999999997</v>
      </c>
      <c r="AT17" s="11">
        <v>2388.26505</v>
      </c>
    </row>
    <row r="18" spans="1:46" x14ac:dyDescent="0.2">
      <c r="B18" s="12" t="s">
        <v>335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0.19500000000000001</v>
      </c>
      <c r="R18" s="11">
        <v>0.19500000000000001</v>
      </c>
      <c r="S18" s="11"/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/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0.19500000000000001</v>
      </c>
      <c r="AT18" s="11">
        <v>0.19500000000000001</v>
      </c>
    </row>
    <row r="19" spans="1:46" x14ac:dyDescent="0.2">
      <c r="A19" s="12" t="s">
        <v>338</v>
      </c>
      <c r="F19" s="13">
        <v>4502.4614799999999</v>
      </c>
      <c r="G19" s="13">
        <v>3812.9546899999996</v>
      </c>
      <c r="H19" s="13">
        <v>2385.9594299999999</v>
      </c>
      <c r="I19" s="13">
        <v>5295.3888999999999</v>
      </c>
      <c r="J19" s="13">
        <v>3922.2261900000003</v>
      </c>
      <c r="K19" s="13">
        <v>4704.55278</v>
      </c>
      <c r="L19" s="13">
        <v>5457.1602800000001</v>
      </c>
      <c r="M19" s="13">
        <v>5345.88094</v>
      </c>
      <c r="N19" s="13">
        <v>3975.5514499999999</v>
      </c>
      <c r="O19" s="13">
        <v>5499.1414100000002</v>
      </c>
      <c r="P19" s="13">
        <v>4422.4737399999995</v>
      </c>
      <c r="Q19" s="13">
        <v>3603.4553400000004</v>
      </c>
      <c r="R19" s="13">
        <v>52927.206630000001</v>
      </c>
      <c r="S19" s="13"/>
      <c r="T19" s="13">
        <v>2948.4109799999997</v>
      </c>
      <c r="U19" s="13">
        <v>3520.3822300000002</v>
      </c>
      <c r="V19" s="13">
        <v>5748.0398999999998</v>
      </c>
      <c r="W19" s="13">
        <v>4818.4993899999999</v>
      </c>
      <c r="X19" s="13">
        <v>3541.7772800000002</v>
      </c>
      <c r="Y19" s="13">
        <v>4753.2908100000004</v>
      </c>
      <c r="Z19" s="13">
        <v>4663.8218400000005</v>
      </c>
      <c r="AA19" s="13">
        <v>3720.9354799999996</v>
      </c>
      <c r="AB19" s="13">
        <v>4918.5253599999996</v>
      </c>
      <c r="AC19" s="13">
        <v>4450.1038899999994</v>
      </c>
      <c r="AD19" s="13">
        <v>3382.27007</v>
      </c>
      <c r="AE19" s="13">
        <v>3908.26955</v>
      </c>
      <c r="AF19" s="13">
        <v>50374.326779999996</v>
      </c>
      <c r="AG19" s="13"/>
      <c r="AH19" s="13">
        <v>1554.0505000000001</v>
      </c>
      <c r="AI19" s="13">
        <v>292.57245999999998</v>
      </c>
      <c r="AJ19" s="13">
        <v>-3362.0804699999999</v>
      </c>
      <c r="AK19" s="13">
        <v>476.88950999999997</v>
      </c>
      <c r="AL19" s="13">
        <v>380.44890999999996</v>
      </c>
      <c r="AM19" s="13">
        <v>-48.738029999999981</v>
      </c>
      <c r="AN19" s="13">
        <v>793.33843999999999</v>
      </c>
      <c r="AO19" s="13">
        <v>1624.9454599999999</v>
      </c>
      <c r="AP19" s="13">
        <v>-942.97391000000005</v>
      </c>
      <c r="AQ19" s="13">
        <v>1049.0375200000001</v>
      </c>
      <c r="AR19" s="13">
        <v>1040.2036700000001</v>
      </c>
      <c r="AS19" s="13">
        <v>-304.81421</v>
      </c>
      <c r="AT19" s="13">
        <v>2552.8798500000003</v>
      </c>
    </row>
    <row r="20" spans="1:46" ht="12.75" thickBot="1" x14ac:dyDescent="0.25"/>
    <row r="21" spans="1:46" ht="12.75" thickTop="1" x14ac:dyDescent="0.2">
      <c r="A21" s="12" t="s">
        <v>339</v>
      </c>
      <c r="F21" s="14">
        <v>4630.9374799999996</v>
      </c>
      <c r="G21" s="14">
        <v>3942.8696899999995</v>
      </c>
      <c r="H21" s="14">
        <v>2545.4194299999999</v>
      </c>
      <c r="I21" s="14">
        <v>5429.0478999999996</v>
      </c>
      <c r="J21" s="14">
        <v>4061.5561900000002</v>
      </c>
      <c r="K21" s="14">
        <v>4839.93678</v>
      </c>
      <c r="L21" s="14">
        <v>5589.35628</v>
      </c>
      <c r="M21" s="14">
        <v>5480.8029399999996</v>
      </c>
      <c r="N21" s="14">
        <v>4112.1064500000002</v>
      </c>
      <c r="O21" s="14">
        <v>5637.35941</v>
      </c>
      <c r="P21" s="14">
        <v>4556.3127399999994</v>
      </c>
      <c r="Q21" s="14">
        <v>3743.4673400000006</v>
      </c>
      <c r="R21" s="14">
        <v>54569.172630000001</v>
      </c>
      <c r="S21" s="14"/>
      <c r="T21" s="14">
        <v>3075.4549799999995</v>
      </c>
      <c r="U21" s="14">
        <v>3647.2682300000001</v>
      </c>
      <c r="V21" s="14">
        <v>5911.5149000000001</v>
      </c>
      <c r="W21" s="14">
        <v>4948.07539</v>
      </c>
      <c r="X21" s="14">
        <v>3670.2052800000001</v>
      </c>
      <c r="Y21" s="14">
        <v>4882.1778100000001</v>
      </c>
      <c r="Z21" s="14">
        <v>4801.8888400000005</v>
      </c>
      <c r="AA21" s="14">
        <v>3845.3824799999998</v>
      </c>
      <c r="AB21" s="14">
        <v>5039.6633599999996</v>
      </c>
      <c r="AC21" s="14">
        <v>4578.8368899999996</v>
      </c>
      <c r="AD21" s="14">
        <v>3507.2190700000001</v>
      </c>
      <c r="AE21" s="14">
        <v>4035.61355</v>
      </c>
      <c r="AF21" s="14">
        <v>51943.300779999998</v>
      </c>
      <c r="AG21" s="14"/>
      <c r="AH21" s="14">
        <v>1555.4825000000001</v>
      </c>
      <c r="AI21" s="14">
        <v>295.60145999999997</v>
      </c>
      <c r="AJ21" s="14">
        <v>-3366.0954699999998</v>
      </c>
      <c r="AK21" s="14">
        <v>480.97251</v>
      </c>
      <c r="AL21" s="14">
        <v>391.35090999999994</v>
      </c>
      <c r="AM21" s="14">
        <v>-42.241029999999981</v>
      </c>
      <c r="AN21" s="14">
        <v>787.46744000000001</v>
      </c>
      <c r="AO21" s="14">
        <v>1635.4204599999998</v>
      </c>
      <c r="AP21" s="14">
        <v>-927.55691000000002</v>
      </c>
      <c r="AQ21" s="14">
        <v>1058.52252</v>
      </c>
      <c r="AR21" s="14">
        <v>1049.0936700000002</v>
      </c>
      <c r="AS21" s="14">
        <v>-292.14621</v>
      </c>
      <c r="AT21" s="14">
        <v>2625.8718500000004</v>
      </c>
    </row>
  </sheetData>
  <pageMargins left="0" right="0" top="1.75" bottom="0.75" header="0.75" footer="0.5"/>
  <pageSetup scale="80" orientation="landscape" horizontalDpi="300" verticalDpi="300" r:id="rId1"/>
  <headerFooter>
    <oddHeader>&amp;C&amp;B&amp;UAmeren Corporation
RMC Based
Tree Trimming Spend 2010v2009
SR Target Rows&amp;R&amp;BVersion(s): 39 - Actuals 2011
34 - Actuals 2010&amp;L&amp;BReport: PowerOn SOTT 10v09 (*)  - E58907
RMC: X - ALL RMCS</oddHeader>
    <oddFooter>&amp;L&amp;BRun Date/Time: 02/23/2012 12:41:07 PM
Page &amp;P of &amp;N&amp;R&amp;BPosted Thru: 02/06/2012
Closed Thru: 11/2011</oddFooter>
  </headerFooter>
  <colBreaks count="2" manualBreakCount="2">
    <brk id="19" max="1048575" man="1"/>
    <brk id="3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1"/>
  <sheetViews>
    <sheetView workbookViewId="0">
      <selection activeCell="A11" sqref="A11"/>
    </sheetView>
  </sheetViews>
  <sheetFormatPr defaultRowHeight="15" x14ac:dyDescent="0.25"/>
  <sheetData>
    <row r="1" spans="1:10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</row>
    <row r="2" spans="1:10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b">
        <v>1</v>
      </c>
      <c r="L2" t="s">
        <v>109</v>
      </c>
      <c r="M2" t="b">
        <v>1</v>
      </c>
      <c r="N2" t="s">
        <v>110</v>
      </c>
      <c r="O2" t="b">
        <v>1</v>
      </c>
      <c r="P2" t="b">
        <v>1</v>
      </c>
      <c r="Q2" t="s">
        <v>111</v>
      </c>
      <c r="R2" t="s">
        <v>112</v>
      </c>
      <c r="S2" t="s">
        <v>112</v>
      </c>
      <c r="T2" t="s">
        <v>112</v>
      </c>
      <c r="U2" t="s">
        <v>112</v>
      </c>
      <c r="V2" t="s">
        <v>112</v>
      </c>
      <c r="W2" t="s">
        <v>111</v>
      </c>
      <c r="X2" t="s">
        <v>112</v>
      </c>
      <c r="Y2" t="s">
        <v>112</v>
      </c>
      <c r="Z2" t="s">
        <v>112</v>
      </c>
      <c r="AA2" t="s">
        <v>112</v>
      </c>
      <c r="AB2" t="s">
        <v>112</v>
      </c>
      <c r="AC2" t="s">
        <v>113</v>
      </c>
      <c r="AD2" t="s">
        <v>104</v>
      </c>
      <c r="AE2">
        <v>0</v>
      </c>
      <c r="AF2">
        <v>3</v>
      </c>
      <c r="AG2">
        <v>3</v>
      </c>
      <c r="AH2" t="s">
        <v>114</v>
      </c>
      <c r="AI2" t="s">
        <v>115</v>
      </c>
      <c r="AJ2" t="s">
        <v>104</v>
      </c>
      <c r="AK2">
        <v>-9999</v>
      </c>
      <c r="AL2">
        <v>-9999</v>
      </c>
      <c r="AM2">
        <v>-9999</v>
      </c>
      <c r="AN2" t="s">
        <v>114</v>
      </c>
      <c r="AO2" t="s">
        <v>116</v>
      </c>
      <c r="AP2" t="s">
        <v>117</v>
      </c>
      <c r="AQ2" t="s">
        <v>118</v>
      </c>
      <c r="AR2" t="s">
        <v>119</v>
      </c>
      <c r="AS2" t="s">
        <v>120</v>
      </c>
      <c r="AT2" t="s">
        <v>121</v>
      </c>
      <c r="AU2" t="s">
        <v>122</v>
      </c>
      <c r="AV2" t="s">
        <v>123</v>
      </c>
      <c r="AW2" t="s">
        <v>124</v>
      </c>
      <c r="AX2" t="s">
        <v>125</v>
      </c>
      <c r="AY2" t="s">
        <v>126</v>
      </c>
      <c r="AZ2" t="s">
        <v>123</v>
      </c>
      <c r="BA2" t="s">
        <v>127</v>
      </c>
      <c r="BB2" t="s">
        <v>128</v>
      </c>
      <c r="BC2" t="s">
        <v>129</v>
      </c>
      <c r="BD2" t="s">
        <v>123</v>
      </c>
      <c r="BE2" t="s">
        <v>130</v>
      </c>
      <c r="BF2" t="s">
        <v>131</v>
      </c>
      <c r="BG2" t="s">
        <v>123</v>
      </c>
      <c r="BH2" t="s">
        <v>132</v>
      </c>
      <c r="BI2" t="s">
        <v>133</v>
      </c>
      <c r="BJ2" t="s">
        <v>134</v>
      </c>
      <c r="BK2" t="s">
        <v>135</v>
      </c>
      <c r="BL2" t="s">
        <v>136</v>
      </c>
      <c r="BM2" t="s">
        <v>137</v>
      </c>
      <c r="BN2" t="s">
        <v>138</v>
      </c>
      <c r="BO2" t="s">
        <v>139</v>
      </c>
      <c r="BP2" t="s">
        <v>140</v>
      </c>
      <c r="BQ2" t="s">
        <v>141</v>
      </c>
      <c r="BR2" t="s">
        <v>142</v>
      </c>
      <c r="BS2" t="s">
        <v>143</v>
      </c>
      <c r="BT2" t="s">
        <v>144</v>
      </c>
      <c r="BU2" t="s">
        <v>123</v>
      </c>
      <c r="BV2" t="b">
        <v>0</v>
      </c>
      <c r="BW2" t="b">
        <v>0</v>
      </c>
      <c r="BX2" t="b">
        <v>0</v>
      </c>
      <c r="BY2" t="b">
        <v>0</v>
      </c>
      <c r="BZ2" t="b">
        <v>0</v>
      </c>
      <c r="CA2" t="b">
        <v>0</v>
      </c>
      <c r="CB2">
        <v>12</v>
      </c>
      <c r="CC2" t="s">
        <v>145</v>
      </c>
      <c r="CD2" t="s">
        <v>145</v>
      </c>
      <c r="CE2" t="s">
        <v>146</v>
      </c>
      <c r="CF2" t="b">
        <v>0</v>
      </c>
      <c r="CG2">
        <v>2011</v>
      </c>
      <c r="CH2">
        <v>2010</v>
      </c>
      <c r="CI2">
        <v>1</v>
      </c>
      <c r="CJ2">
        <v>11</v>
      </c>
      <c r="CK2">
        <v>2011</v>
      </c>
      <c r="CL2" s="1">
        <v>40945</v>
      </c>
      <c r="CM2">
        <v>-9999</v>
      </c>
      <c r="CN2" t="s">
        <v>147</v>
      </c>
      <c r="CO2">
        <v>12</v>
      </c>
      <c r="CP2">
        <v>-9999</v>
      </c>
      <c r="CQ2" t="b">
        <v>1</v>
      </c>
      <c r="CR2">
        <v>15</v>
      </c>
      <c r="CS2">
        <v>2</v>
      </c>
      <c r="CT2">
        <v>2011</v>
      </c>
      <c r="CU2" t="s">
        <v>102</v>
      </c>
      <c r="CV2">
        <v>8</v>
      </c>
      <c r="CW2">
        <v>28</v>
      </c>
    </row>
    <row r="3" spans="1:101" x14ac:dyDescent="0.25">
      <c r="A3" t="s">
        <v>148</v>
      </c>
      <c r="B3" t="s">
        <v>149</v>
      </c>
      <c r="C3" t="s">
        <v>150</v>
      </c>
      <c r="D3" t="s">
        <v>151</v>
      </c>
      <c r="E3" t="s">
        <v>152</v>
      </c>
      <c r="F3" t="s">
        <v>153</v>
      </c>
      <c r="G3" t="s">
        <v>154</v>
      </c>
      <c r="H3" t="s">
        <v>155</v>
      </c>
      <c r="I3" t="s">
        <v>156</v>
      </c>
      <c r="J3" t="s">
        <v>157</v>
      </c>
      <c r="K3" t="s">
        <v>158</v>
      </c>
      <c r="L3" t="s">
        <v>159</v>
      </c>
      <c r="M3" t="s">
        <v>160</v>
      </c>
      <c r="N3" t="s">
        <v>161</v>
      </c>
      <c r="O3" t="s">
        <v>162</v>
      </c>
      <c r="P3" t="s">
        <v>163</v>
      </c>
      <c r="Q3" t="s">
        <v>164</v>
      </c>
      <c r="R3" t="s">
        <v>165</v>
      </c>
      <c r="S3" t="s">
        <v>166</v>
      </c>
      <c r="T3" t="s">
        <v>167</v>
      </c>
      <c r="U3" t="s">
        <v>168</v>
      </c>
      <c r="V3" t="s">
        <v>169</v>
      </c>
      <c r="W3" t="s">
        <v>170</v>
      </c>
      <c r="X3" t="s">
        <v>171</v>
      </c>
      <c r="Y3" t="s">
        <v>172</v>
      </c>
      <c r="Z3" t="s">
        <v>173</v>
      </c>
      <c r="AA3" t="s">
        <v>174</v>
      </c>
      <c r="AB3" t="s">
        <v>175</v>
      </c>
    </row>
    <row r="4" spans="1:101" x14ac:dyDescent="0.25">
      <c r="A4" t="s">
        <v>176</v>
      </c>
      <c r="B4" t="s">
        <v>177</v>
      </c>
      <c r="C4" t="s">
        <v>178</v>
      </c>
      <c r="D4" t="s">
        <v>179</v>
      </c>
      <c r="E4" t="s">
        <v>180</v>
      </c>
      <c r="F4" t="s">
        <v>181</v>
      </c>
      <c r="G4" t="s">
        <v>182</v>
      </c>
      <c r="H4" t="s">
        <v>183</v>
      </c>
      <c r="I4" t="s">
        <v>184</v>
      </c>
      <c r="J4" t="s">
        <v>185</v>
      </c>
      <c r="K4" t="s">
        <v>186</v>
      </c>
      <c r="L4" t="s">
        <v>187</v>
      </c>
      <c r="M4" t="s">
        <v>188</v>
      </c>
      <c r="N4" t="s">
        <v>189</v>
      </c>
      <c r="O4" t="s">
        <v>190</v>
      </c>
      <c r="P4" t="s">
        <v>191</v>
      </c>
      <c r="Q4" t="s">
        <v>192</v>
      </c>
      <c r="R4" t="s">
        <v>193</v>
      </c>
      <c r="S4" t="s">
        <v>194</v>
      </c>
      <c r="T4" t="s">
        <v>195</v>
      </c>
      <c r="U4" t="s">
        <v>196</v>
      </c>
      <c r="V4" t="s">
        <v>197</v>
      </c>
      <c r="W4" t="s">
        <v>198</v>
      </c>
      <c r="X4" t="s">
        <v>199</v>
      </c>
      <c r="Y4" t="s">
        <v>200</v>
      </c>
      <c r="Z4" t="s">
        <v>201</v>
      </c>
      <c r="AA4" t="s">
        <v>202</v>
      </c>
      <c r="AB4" t="s">
        <v>203</v>
      </c>
      <c r="AC4">
        <v>-11.909999999999998</v>
      </c>
      <c r="AD4">
        <v>-12.475</v>
      </c>
      <c r="AE4">
        <v>-17.900000000000002</v>
      </c>
      <c r="AF4">
        <v>-11.325999999999999</v>
      </c>
      <c r="AG4">
        <v>-11.488</v>
      </c>
      <c r="AH4">
        <v>-11.382999999999999</v>
      </c>
      <c r="AI4">
        <v>-10.991</v>
      </c>
      <c r="AJ4">
        <v>-11.066999999999998</v>
      </c>
      <c r="AK4">
        <v>-11.326000000000001</v>
      </c>
      <c r="AL4">
        <v>-11.227</v>
      </c>
      <c r="AM4">
        <v>-12.074999999999999</v>
      </c>
      <c r="AN4">
        <v>-14.773</v>
      </c>
      <c r="AO4">
        <v>-147.941</v>
      </c>
    </row>
    <row r="5" spans="1:101" x14ac:dyDescent="0.25">
      <c r="A5" t="s">
        <v>176</v>
      </c>
      <c r="B5" t="s">
        <v>204</v>
      </c>
      <c r="C5" t="s">
        <v>205</v>
      </c>
      <c r="D5" t="s">
        <v>206</v>
      </c>
      <c r="E5" t="s">
        <v>207</v>
      </c>
      <c r="F5" t="s">
        <v>208</v>
      </c>
      <c r="G5" t="s">
        <v>209</v>
      </c>
      <c r="H5" t="s">
        <v>210</v>
      </c>
      <c r="I5" t="s">
        <v>211</v>
      </c>
      <c r="J5" t="s">
        <v>212</v>
      </c>
      <c r="K5" t="s">
        <v>213</v>
      </c>
      <c r="L5" t="s">
        <v>214</v>
      </c>
      <c r="M5" t="s">
        <v>215</v>
      </c>
      <c r="N5" t="s">
        <v>216</v>
      </c>
      <c r="O5" t="s">
        <v>217</v>
      </c>
      <c r="P5" t="s">
        <v>218</v>
      </c>
      <c r="Q5" t="s">
        <v>219</v>
      </c>
      <c r="R5" t="s">
        <v>220</v>
      </c>
      <c r="S5" t="s">
        <v>221</v>
      </c>
      <c r="T5" t="s">
        <v>222</v>
      </c>
      <c r="U5" t="s">
        <v>223</v>
      </c>
      <c r="V5" t="s">
        <v>224</v>
      </c>
      <c r="W5" t="s">
        <v>225</v>
      </c>
      <c r="X5" t="s">
        <v>226</v>
      </c>
      <c r="Y5" t="s">
        <v>227</v>
      </c>
      <c r="Z5" t="s">
        <v>228</v>
      </c>
      <c r="AA5" t="s">
        <v>229</v>
      </c>
      <c r="AB5" t="s">
        <v>230</v>
      </c>
      <c r="AC5">
        <v>13.341999999999999</v>
      </c>
      <c r="AD5">
        <v>15.503999999999991</v>
      </c>
      <c r="AE5">
        <v>13.885000000000019</v>
      </c>
      <c r="AF5">
        <v>15.408999999999992</v>
      </c>
      <c r="AG5">
        <v>22.39</v>
      </c>
      <c r="AH5">
        <v>17.88000000000001</v>
      </c>
      <c r="AI5">
        <v>5.1199999999999903</v>
      </c>
      <c r="AJ5">
        <v>21.542000000000002</v>
      </c>
      <c r="AK5">
        <v>26.742999999999995</v>
      </c>
      <c r="AL5">
        <v>20.712000000000003</v>
      </c>
      <c r="AM5">
        <v>20.965000000000003</v>
      </c>
      <c r="AN5">
        <v>27.440999999999988</v>
      </c>
      <c r="AO5">
        <v>220.93299999999999</v>
      </c>
    </row>
    <row r="6" spans="1:101" x14ac:dyDescent="0.25">
      <c r="A6" t="s">
        <v>231</v>
      </c>
      <c r="B6" t="s">
        <v>232</v>
      </c>
      <c r="C6" t="s">
        <v>233</v>
      </c>
      <c r="D6" t="s">
        <v>234</v>
      </c>
      <c r="E6" t="s">
        <v>235</v>
      </c>
      <c r="F6" t="s">
        <v>236</v>
      </c>
      <c r="G6" t="s">
        <v>237</v>
      </c>
      <c r="H6" t="s">
        <v>238</v>
      </c>
      <c r="I6" t="s">
        <v>239</v>
      </c>
      <c r="J6" t="s">
        <v>240</v>
      </c>
      <c r="K6" t="s">
        <v>241</v>
      </c>
      <c r="L6" t="s">
        <v>242</v>
      </c>
      <c r="M6" t="s">
        <v>243</v>
      </c>
      <c r="N6" t="s">
        <v>244</v>
      </c>
      <c r="O6" t="s">
        <v>245</v>
      </c>
      <c r="P6" t="s">
        <v>246</v>
      </c>
      <c r="Q6" t="s">
        <v>246</v>
      </c>
      <c r="R6" t="s">
        <v>246</v>
      </c>
      <c r="S6" t="s">
        <v>246</v>
      </c>
      <c r="T6" t="s">
        <v>246</v>
      </c>
      <c r="U6" t="s">
        <v>246</v>
      </c>
      <c r="V6" t="s">
        <v>246</v>
      </c>
      <c r="W6" t="s">
        <v>247</v>
      </c>
      <c r="X6" t="s">
        <v>246</v>
      </c>
      <c r="Y6" t="s">
        <v>248</v>
      </c>
      <c r="Z6" t="s">
        <v>246</v>
      </c>
      <c r="AA6" t="s">
        <v>246</v>
      </c>
      <c r="AB6" t="s">
        <v>249</v>
      </c>
      <c r="AC6">
        <v>0.46100000000000002</v>
      </c>
      <c r="AD6">
        <v>2.8809999999999998</v>
      </c>
      <c r="AE6">
        <v>2.1160000000000001</v>
      </c>
      <c r="AF6">
        <v>2.6579999999999999</v>
      </c>
      <c r="AG6">
        <v>3.077</v>
      </c>
      <c r="AH6">
        <v>2.9409999999999998</v>
      </c>
      <c r="AI6">
        <v>2.6110000000000002</v>
      </c>
      <c r="AJ6">
        <v>-2.109</v>
      </c>
      <c r="AK6">
        <v>4.4613500000000004</v>
      </c>
      <c r="AL6">
        <v>6.4582100000000002</v>
      </c>
      <c r="AM6">
        <v>4.9199099999999998</v>
      </c>
      <c r="AN6">
        <v>8.1836199999999995</v>
      </c>
      <c r="AO6">
        <v>38.659089999999999</v>
      </c>
    </row>
    <row r="7" spans="1:101" x14ac:dyDescent="0.25">
      <c r="A7" t="s">
        <v>231</v>
      </c>
      <c r="B7" t="s">
        <v>177</v>
      </c>
      <c r="C7" t="s">
        <v>250</v>
      </c>
      <c r="D7" t="s">
        <v>251</v>
      </c>
      <c r="E7" t="s">
        <v>252</v>
      </c>
      <c r="F7" t="s">
        <v>253</v>
      </c>
      <c r="G7" t="s">
        <v>254</v>
      </c>
      <c r="H7" t="s">
        <v>255</v>
      </c>
      <c r="I7" t="s">
        <v>256</v>
      </c>
      <c r="J7" t="s">
        <v>257</v>
      </c>
      <c r="K7" t="s">
        <v>258</v>
      </c>
      <c r="L7" t="s">
        <v>259</v>
      </c>
      <c r="M7" t="s">
        <v>260</v>
      </c>
      <c r="N7" t="s">
        <v>261</v>
      </c>
      <c r="O7" t="s">
        <v>262</v>
      </c>
      <c r="P7" t="s">
        <v>263</v>
      </c>
      <c r="Q7" t="s">
        <v>264</v>
      </c>
      <c r="R7" t="s">
        <v>265</v>
      </c>
      <c r="S7" t="s">
        <v>266</v>
      </c>
      <c r="T7" t="s">
        <v>267</v>
      </c>
      <c r="U7" t="s">
        <v>268</v>
      </c>
      <c r="V7" t="s">
        <v>269</v>
      </c>
      <c r="W7" t="s">
        <v>270</v>
      </c>
      <c r="X7" t="s">
        <v>271</v>
      </c>
      <c r="Y7" t="s">
        <v>272</v>
      </c>
      <c r="Z7" t="s">
        <v>273</v>
      </c>
      <c r="AA7" t="s">
        <v>274</v>
      </c>
      <c r="AB7" t="s">
        <v>275</v>
      </c>
      <c r="AC7">
        <v>-1.0256099999999999</v>
      </c>
      <c r="AD7">
        <v>-1.9463999999999999</v>
      </c>
      <c r="AE7">
        <v>-2.4648399999999997</v>
      </c>
      <c r="AF7">
        <v>-2.17096</v>
      </c>
      <c r="AG7">
        <v>-2.9499399999999998</v>
      </c>
      <c r="AH7">
        <v>-2.4737800000000001</v>
      </c>
      <c r="AI7">
        <v>-3.2339700000000002</v>
      </c>
      <c r="AJ7">
        <v>-2.5372899999999996</v>
      </c>
      <c r="AK7">
        <v>-2.8182999999999998</v>
      </c>
      <c r="AL7">
        <v>-2.1767700000000003</v>
      </c>
      <c r="AM7">
        <v>-2.0949999999999998</v>
      </c>
      <c r="AN7">
        <v>-2.5337499999999999</v>
      </c>
      <c r="AO7">
        <v>-28.42661</v>
      </c>
    </row>
    <row r="8" spans="1:101" x14ac:dyDescent="0.25">
      <c r="A8" t="s">
        <v>231</v>
      </c>
      <c r="B8" t="s">
        <v>276</v>
      </c>
      <c r="C8" t="s">
        <v>277</v>
      </c>
      <c r="D8" t="s">
        <v>278</v>
      </c>
      <c r="E8" t="s">
        <v>279</v>
      </c>
      <c r="F8" t="s">
        <v>280</v>
      </c>
      <c r="G8" t="s">
        <v>281</v>
      </c>
      <c r="H8" t="s">
        <v>282</v>
      </c>
      <c r="I8" t="s">
        <v>283</v>
      </c>
      <c r="J8" t="s">
        <v>284</v>
      </c>
      <c r="K8" t="s">
        <v>285</v>
      </c>
      <c r="L8" t="s">
        <v>286</v>
      </c>
      <c r="M8" t="s">
        <v>287</v>
      </c>
      <c r="N8" t="s">
        <v>288</v>
      </c>
      <c r="O8" t="s">
        <v>289</v>
      </c>
      <c r="P8" t="s">
        <v>290</v>
      </c>
      <c r="Q8" t="s">
        <v>291</v>
      </c>
      <c r="R8" t="s">
        <v>292</v>
      </c>
      <c r="S8" t="s">
        <v>293</v>
      </c>
      <c r="T8" t="s">
        <v>294</v>
      </c>
      <c r="U8" t="s">
        <v>295</v>
      </c>
      <c r="V8" t="s">
        <v>296</v>
      </c>
      <c r="W8" t="s">
        <v>297</v>
      </c>
      <c r="X8" t="s">
        <v>298</v>
      </c>
      <c r="Y8" t="s">
        <v>299</v>
      </c>
      <c r="Z8" t="s">
        <v>300</v>
      </c>
      <c r="AA8" t="s">
        <v>301</v>
      </c>
      <c r="AB8" t="s">
        <v>302</v>
      </c>
      <c r="AC8">
        <v>-126.92182000000003</v>
      </c>
      <c r="AD8">
        <v>434.28602999999998</v>
      </c>
      <c r="AE8">
        <v>-371.34938</v>
      </c>
      <c r="AF8">
        <v>-53.567720000000008</v>
      </c>
      <c r="AG8">
        <v>-118.44999000000001</v>
      </c>
      <c r="AH8">
        <v>246.94745999999998</v>
      </c>
      <c r="AI8">
        <v>-208.26978</v>
      </c>
      <c r="AJ8">
        <v>495.42559999999997</v>
      </c>
      <c r="AK8">
        <v>-309.09518000000003</v>
      </c>
      <c r="AL8">
        <v>75.811030000000017</v>
      </c>
      <c r="AM8">
        <v>37.125419999999963</v>
      </c>
      <c r="AN8">
        <v>52.245650000000012</v>
      </c>
      <c r="AO8">
        <v>154.18732</v>
      </c>
    </row>
    <row r="9" spans="1:101" x14ac:dyDescent="0.25">
      <c r="A9" t="s">
        <v>231</v>
      </c>
      <c r="B9" t="s">
        <v>303</v>
      </c>
      <c r="C9" t="s">
        <v>246</v>
      </c>
      <c r="D9" t="s">
        <v>246</v>
      </c>
      <c r="E9" t="s">
        <v>246</v>
      </c>
      <c r="F9" t="s">
        <v>246</v>
      </c>
      <c r="G9" t="s">
        <v>304</v>
      </c>
      <c r="H9" t="s">
        <v>246</v>
      </c>
      <c r="I9" t="s">
        <v>246</v>
      </c>
      <c r="J9" t="s">
        <v>246</v>
      </c>
      <c r="K9" t="s">
        <v>246</v>
      </c>
      <c r="L9" t="s">
        <v>305</v>
      </c>
      <c r="M9" t="s">
        <v>246</v>
      </c>
      <c r="N9" t="s">
        <v>246</v>
      </c>
      <c r="O9" t="s">
        <v>306</v>
      </c>
      <c r="P9" t="s">
        <v>246</v>
      </c>
      <c r="Q9" t="s">
        <v>246</v>
      </c>
      <c r="R9" t="s">
        <v>246</v>
      </c>
      <c r="S9" t="s">
        <v>246</v>
      </c>
      <c r="T9" t="s">
        <v>246</v>
      </c>
      <c r="U9" t="s">
        <v>307</v>
      </c>
      <c r="V9" t="s">
        <v>246</v>
      </c>
      <c r="W9" t="s">
        <v>246</v>
      </c>
      <c r="X9" t="s">
        <v>246</v>
      </c>
      <c r="Y9" t="s">
        <v>246</v>
      </c>
      <c r="Z9" t="s">
        <v>308</v>
      </c>
      <c r="AA9" t="s">
        <v>246</v>
      </c>
      <c r="AB9" t="s">
        <v>306</v>
      </c>
      <c r="AC9">
        <v>0</v>
      </c>
      <c r="AD9">
        <v>0</v>
      </c>
      <c r="AE9">
        <v>0</v>
      </c>
      <c r="AF9">
        <v>0</v>
      </c>
      <c r="AG9">
        <v>18.350000000000001</v>
      </c>
      <c r="AH9">
        <v>-18.024999999999999</v>
      </c>
      <c r="AI9">
        <v>0</v>
      </c>
      <c r="AJ9">
        <v>0</v>
      </c>
      <c r="AK9">
        <v>0</v>
      </c>
      <c r="AL9">
        <v>17.5</v>
      </c>
      <c r="AM9">
        <v>-17.824999999999999</v>
      </c>
      <c r="AN9">
        <v>0</v>
      </c>
      <c r="AO9">
        <v>0</v>
      </c>
    </row>
    <row r="10" spans="1:101" x14ac:dyDescent="0.25">
      <c r="A10" t="s">
        <v>231</v>
      </c>
      <c r="B10" t="s">
        <v>204</v>
      </c>
      <c r="C10" t="s">
        <v>309</v>
      </c>
      <c r="D10" t="s">
        <v>310</v>
      </c>
      <c r="E10" t="s">
        <v>311</v>
      </c>
      <c r="F10" t="s">
        <v>312</v>
      </c>
      <c r="G10" t="s">
        <v>313</v>
      </c>
      <c r="H10" t="s">
        <v>314</v>
      </c>
      <c r="I10" t="s">
        <v>315</v>
      </c>
      <c r="J10" t="s">
        <v>316</v>
      </c>
      <c r="K10" t="s">
        <v>317</v>
      </c>
      <c r="L10" t="s">
        <v>318</v>
      </c>
      <c r="M10" t="s">
        <v>319</v>
      </c>
      <c r="N10" t="s">
        <v>320</v>
      </c>
      <c r="O10" t="s">
        <v>321</v>
      </c>
      <c r="P10" t="s">
        <v>322</v>
      </c>
      <c r="Q10" t="s">
        <v>323</v>
      </c>
      <c r="R10" t="s">
        <v>324</v>
      </c>
      <c r="S10" t="s">
        <v>325</v>
      </c>
      <c r="T10" t="s">
        <v>326</v>
      </c>
      <c r="U10" t="s">
        <v>327</v>
      </c>
      <c r="V10" t="s">
        <v>328</v>
      </c>
      <c r="W10" t="s">
        <v>329</v>
      </c>
      <c r="X10" t="s">
        <v>330</v>
      </c>
      <c r="Y10" t="s">
        <v>331</v>
      </c>
      <c r="Z10" t="s">
        <v>332</v>
      </c>
      <c r="AA10" t="s">
        <v>333</v>
      </c>
      <c r="AB10" t="s">
        <v>334</v>
      </c>
      <c r="AC10">
        <v>1681.5369300000002</v>
      </c>
      <c r="AD10">
        <v>-142.64817000000039</v>
      </c>
      <c r="AE10">
        <v>-2990.3822500000001</v>
      </c>
      <c r="AF10">
        <v>529.97019</v>
      </c>
      <c r="AG10">
        <v>480.42183999999997</v>
      </c>
      <c r="AH10">
        <v>-278.12771000000021</v>
      </c>
      <c r="AI10">
        <v>1002.2311899999995</v>
      </c>
      <c r="AJ10">
        <v>1134.16615</v>
      </c>
      <c r="AK10">
        <v>-635.52177999999958</v>
      </c>
      <c r="AL10">
        <v>951.44505000000026</v>
      </c>
      <c r="AM10">
        <v>1018.07834</v>
      </c>
      <c r="AN10">
        <v>-362.90472999999974</v>
      </c>
      <c r="AO10">
        <v>2388.2650500000018</v>
      </c>
    </row>
    <row r="11" spans="1:101" x14ac:dyDescent="0.25">
      <c r="A11" t="s">
        <v>231</v>
      </c>
      <c r="B11" t="s">
        <v>335</v>
      </c>
      <c r="C11" t="s">
        <v>246</v>
      </c>
      <c r="D11" t="s">
        <v>246</v>
      </c>
      <c r="E11" t="s">
        <v>246</v>
      </c>
      <c r="F11" t="s">
        <v>246</v>
      </c>
      <c r="G11" t="s">
        <v>246</v>
      </c>
      <c r="H11" t="s">
        <v>246</v>
      </c>
      <c r="I11" t="s">
        <v>246</v>
      </c>
      <c r="J11" t="s">
        <v>246</v>
      </c>
      <c r="K11" t="s">
        <v>246</v>
      </c>
      <c r="L11" t="s">
        <v>246</v>
      </c>
      <c r="M11" t="s">
        <v>246</v>
      </c>
      <c r="N11" t="s">
        <v>336</v>
      </c>
      <c r="O11" t="s">
        <v>336</v>
      </c>
      <c r="P11" t="s">
        <v>246</v>
      </c>
      <c r="Q11" t="s">
        <v>246</v>
      </c>
      <c r="R11" t="s">
        <v>246</v>
      </c>
      <c r="S11" t="s">
        <v>246</v>
      </c>
      <c r="T11" t="s">
        <v>246</v>
      </c>
      <c r="U11" t="s">
        <v>246</v>
      </c>
      <c r="V11" t="s">
        <v>246</v>
      </c>
      <c r="W11" t="s">
        <v>246</v>
      </c>
      <c r="X11" t="s">
        <v>246</v>
      </c>
      <c r="Y11" t="s">
        <v>246</v>
      </c>
      <c r="Z11" t="s">
        <v>246</v>
      </c>
      <c r="AA11" t="s">
        <v>246</v>
      </c>
      <c r="AB11" t="s">
        <v>246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0.19500000000000001</v>
      </c>
      <c r="AO11">
        <v>0.19500000000000001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TT with Labor</vt:lpstr>
      <vt:lpstr>TT without Labor</vt:lpstr>
      <vt:lpstr>CBS Support</vt:lpstr>
      <vt:lpstr>OrigData</vt:lpstr>
      <vt:lpstr>'CBS Support'!Print_Titles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Daniel J</dc:creator>
  <cp:lastModifiedBy>Schenk, Richard C</cp:lastModifiedBy>
  <cp:lastPrinted>2012-02-23T18:47:29Z</cp:lastPrinted>
  <dcterms:created xsi:type="dcterms:W3CDTF">2012-02-23T18:41:05Z</dcterms:created>
  <dcterms:modified xsi:type="dcterms:W3CDTF">2012-03-09T16:50:18Z</dcterms:modified>
</cp:coreProperties>
</file>