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xl/sharedStrings.xml" ContentType="application/vnd.openxmlformats-officedocument.spreadsheetml.sharedString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omments1.xml" ContentType="application/vnd.openxmlformats-officedocument.spreadsheetml.comments+xml"/>
  <Override PartName="/xl/styles.xml" ContentType="application/vnd.openxmlformats-officedocument.spreadsheetml.styles+xml"/>
  <Override PartName="/xl/comments2.xml" ContentType="application/vnd.openxmlformats-officedocument.spreadsheetml.comments+xml"/>
  <Override PartName="/xl/theme/theme1.xml" ContentType="application/vnd.openxmlformats-officedocument.theme+xml"/>
  <Override PartName="/xl/calcChain.xml" ContentType="application/vnd.openxmlformats-officedocument.spreadsheetml.calcChain+xml"/>
  <Override PartName="/xl/worksheets/sheet2.xml" ContentType="application/vnd.openxmlformats-officedocument.spreadsheetml.worksheet+xml"/>
  <Default Extension="rels" ContentType="application/vnd.openxmlformats-package.relationship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autoCompressPictures="0"/>
  <bookViews>
    <workbookView xWindow="420" yWindow="20" windowWidth="17260" windowHeight="25200" activeTab="1"/>
  </bookViews>
  <sheets>
    <sheet name="Terminating" sheetId="2" r:id="rId1"/>
    <sheet name="Originating" sheetId="3" r:id="rId2"/>
  </sheets>
  <calcPr calcId="130407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D44" i="3"/>
  <c r="D43"/>
  <c r="D42"/>
  <c r="D41"/>
  <c r="D40"/>
  <c r="D39"/>
  <c r="D38"/>
  <c r="D37"/>
  <c r="D36"/>
  <c r="D31"/>
  <c r="D30"/>
  <c r="D29"/>
  <c r="D28"/>
  <c r="D27"/>
  <c r="D26"/>
  <c r="D25"/>
  <c r="D24"/>
  <c r="D23"/>
  <c r="D18"/>
  <c r="D17"/>
  <c r="D16"/>
  <c r="D15"/>
  <c r="D14"/>
  <c r="D13"/>
  <c r="D12"/>
  <c r="D11"/>
  <c r="D10"/>
  <c r="D32"/>
  <c r="D45"/>
  <c r="E45"/>
  <c r="D19"/>
  <c r="E32"/>
  <c r="D44" i="2"/>
  <c r="D43"/>
  <c r="D42"/>
  <c r="D41"/>
  <c r="D40"/>
  <c r="D39"/>
  <c r="D38"/>
  <c r="D37"/>
  <c r="D36"/>
  <c r="D30"/>
  <c r="D29"/>
  <c r="D28"/>
  <c r="D27"/>
  <c r="D26"/>
  <c r="D25"/>
  <c r="D24"/>
  <c r="D23"/>
  <c r="D22"/>
  <c r="D16"/>
  <c r="D15"/>
  <c r="D14"/>
  <c r="D13"/>
  <c r="D12"/>
  <c r="D11"/>
  <c r="D10"/>
  <c r="D9"/>
  <c r="D8"/>
  <c r="D45"/>
  <c r="D31"/>
  <c r="D17"/>
  <c r="E31"/>
  <c r="E45"/>
</calcChain>
</file>

<file path=xl/comments1.xml><?xml version="1.0" encoding="utf-8"?>
<comments xmlns="http://schemas.openxmlformats.org/spreadsheetml/2006/main">
  <authors>
    <author>vanesj</author>
  </authors>
  <commentList>
    <comment ref="A6" authorId="0">
      <text>
        <r>
          <rPr>
            <sz val="9"/>
            <color indexed="81"/>
            <rFont val="Tahoma"/>
            <charset val="1"/>
          </rPr>
          <t xml:space="preserve">Identify all intrastate rate elements as of December 29, 2011.  If necessary, add additional rows to this table.   </t>
        </r>
      </text>
    </comment>
    <comment ref="B6" authorId="0">
      <text>
        <r>
          <rPr>
            <sz val="9"/>
            <color indexed="81"/>
            <rFont val="Tahoma"/>
            <charset val="1"/>
          </rPr>
          <t xml:space="preserve">Identify the rate level for each rate element in effect as of December 29, 2011.  </t>
        </r>
      </text>
    </comment>
    <comment ref="C6" authorId="0">
      <text>
        <r>
          <rPr>
            <sz val="9"/>
            <color indexed="81"/>
            <rFont val="Tahoma"/>
            <charset val="1"/>
          </rPr>
          <t>Identify the quantities for each rate during this time period.</t>
        </r>
      </text>
    </comment>
    <comment ref="D6" authorId="0">
      <text>
        <r>
          <rPr>
            <sz val="9"/>
            <color indexed="81"/>
            <rFont val="Tahoma"/>
            <charset val="1"/>
          </rPr>
          <t>Identify the total revenue associated with this rate element.  Revenue should equal Rate times Demand.</t>
        </r>
      </text>
    </comment>
    <comment ref="A20" authorId="0">
      <text>
        <r>
          <rPr>
            <sz val="9"/>
            <color indexed="81"/>
            <rFont val="Tahoma"/>
            <charset val="1"/>
          </rPr>
          <t xml:space="preserve">Identify all interstate rate elements as of December 29, 2011.  If necessary, add additional rows to this table.  </t>
        </r>
        <r>
          <rPr>
            <i/>
            <sz val="9"/>
            <color indexed="81"/>
            <rFont val="Tahoma"/>
            <family val="2"/>
          </rPr>
          <t>(In addition, if a rate element is not applied on a per minute basis then please clarify how the rate is applied.)</t>
        </r>
        <r>
          <rPr>
            <sz val="9"/>
            <color indexed="81"/>
            <rFont val="Tahoma"/>
            <charset val="1"/>
          </rPr>
          <t xml:space="preserve">  </t>
        </r>
      </text>
    </comment>
    <comment ref="B20" authorId="0">
      <text>
        <r>
          <rPr>
            <sz val="9"/>
            <color indexed="81"/>
            <rFont val="Tahoma"/>
            <charset val="1"/>
          </rPr>
          <t>Identify the rate level for each rate element in effect as of December 29, 2011.</t>
        </r>
      </text>
    </comment>
    <comment ref="C20" authorId="0">
      <text>
        <r>
          <rPr>
            <sz val="9"/>
            <color indexed="81"/>
            <rFont val="Tahoma"/>
            <charset val="1"/>
          </rPr>
          <t xml:space="preserve">For each rate identify the corresponding intrastate quantities during this time period.   </t>
        </r>
      </text>
    </comment>
    <comment ref="D20" authorId="0">
      <text>
        <r>
          <rPr>
            <sz val="9"/>
            <color indexed="81"/>
            <rFont val="Tahoma"/>
            <charset val="1"/>
          </rPr>
          <t>Identify the total revenue associated with this rate element.  Revenue should equal Rate times Demand.</t>
        </r>
      </text>
    </comment>
    <comment ref="A34" authorId="0">
      <text>
        <r>
          <rPr>
            <sz val="9"/>
            <color indexed="81"/>
            <rFont val="Tahoma"/>
            <charset val="1"/>
          </rPr>
          <t xml:space="preserve">Identify all proposed intrastate rate elements proposed to become effective July 1, 2012.  If necessary, add additional rows to this table.  (In addition, if a rate element is not applied on a per minute basis then please clarify how the rate is applied.)  </t>
        </r>
      </text>
    </comment>
    <comment ref="B34" authorId="0">
      <text>
        <r>
          <rPr>
            <sz val="9"/>
            <color indexed="81"/>
            <rFont val="Tahoma"/>
            <charset val="1"/>
          </rPr>
          <t>Identify the rate level for each intrastate rate element proposed to become effective July 1, 2012.</t>
        </r>
      </text>
    </comment>
    <comment ref="C34" authorId="0">
      <text>
        <r>
          <rPr>
            <sz val="9"/>
            <color indexed="81"/>
            <rFont val="Tahoma"/>
            <charset val="1"/>
          </rPr>
          <t xml:space="preserve">For each rate identify the corresponding intrastate quantities during this time period.   </t>
        </r>
      </text>
    </comment>
    <comment ref="D34" authorId="0">
      <text>
        <r>
          <rPr>
            <sz val="9"/>
            <color indexed="81"/>
            <rFont val="Tahoma"/>
            <charset val="1"/>
          </rPr>
          <t>Identify the total revenue associated with this rate element.  Revenue should equal Rate times Demand.</t>
        </r>
      </text>
    </comment>
    <comment ref="E44" authorId="0">
      <text>
        <r>
          <rPr>
            <sz val="9"/>
            <color indexed="81"/>
            <rFont val="Tahoma"/>
            <charset val="1"/>
          </rPr>
          <t>Revenue impact refers to the anticipated change in revenue from current revenue (Cell D45 - Cell D17)</t>
        </r>
      </text>
    </comment>
  </commentList>
</comments>
</file>

<file path=xl/comments2.xml><?xml version="1.0" encoding="utf-8"?>
<comments xmlns="http://schemas.openxmlformats.org/spreadsheetml/2006/main">
  <authors>
    <author>vanesj</author>
  </authors>
  <commentList>
    <comment ref="A8" authorId="0">
      <text>
        <r>
          <rPr>
            <sz val="9"/>
            <color indexed="81"/>
            <rFont val="Tahoma"/>
            <charset val="1"/>
          </rPr>
          <t xml:space="preserve">Identify all intrastate rate elements as of December 29, 2011.  If necessary, add additional rows to this table.   </t>
        </r>
      </text>
    </comment>
    <comment ref="B8" authorId="0">
      <text>
        <r>
          <rPr>
            <sz val="9"/>
            <color indexed="81"/>
            <rFont val="Tahoma"/>
            <charset val="1"/>
          </rPr>
          <t xml:space="preserve">Identify the rate level for each rate element in effect as of December 29, 2011.  </t>
        </r>
      </text>
    </comment>
    <comment ref="C8" authorId="0">
      <text>
        <r>
          <rPr>
            <sz val="9"/>
            <color indexed="81"/>
            <rFont val="Tahoma"/>
            <charset val="1"/>
          </rPr>
          <t>Identify the quantities for each rate during this time period.</t>
        </r>
      </text>
    </comment>
    <comment ref="D8" authorId="0">
      <text>
        <r>
          <rPr>
            <sz val="9"/>
            <color indexed="81"/>
            <rFont val="Tahoma"/>
            <charset val="1"/>
          </rPr>
          <t>Identify the total revenue associated with this rate element.  Revenue should equal Rate times Demand.</t>
        </r>
      </text>
    </comment>
    <comment ref="A21" authorId="0">
      <text>
        <r>
          <rPr>
            <sz val="9"/>
            <color indexed="81"/>
            <rFont val="Tahoma"/>
            <charset val="1"/>
          </rPr>
          <t xml:space="preserve">Identify all interstate rate elements as of December 29, 2011.  If necessary, add additional rows to this table.  </t>
        </r>
        <r>
          <rPr>
            <i/>
            <sz val="9"/>
            <color indexed="81"/>
            <rFont val="Tahoma"/>
            <family val="2"/>
          </rPr>
          <t>(In addition, if a rate element is not applied on a per minute basis then please clarify how the rate is applied.)</t>
        </r>
        <r>
          <rPr>
            <sz val="9"/>
            <color indexed="81"/>
            <rFont val="Tahoma"/>
            <charset val="1"/>
          </rPr>
          <t xml:space="preserve">  </t>
        </r>
      </text>
    </comment>
    <comment ref="B21" authorId="0">
      <text>
        <r>
          <rPr>
            <sz val="9"/>
            <color indexed="81"/>
            <rFont val="Tahoma"/>
            <charset val="1"/>
          </rPr>
          <t>Identify the rate level for each rate element in effect as of December 29, 2011.</t>
        </r>
      </text>
    </comment>
    <comment ref="C21" authorId="0">
      <text>
        <r>
          <rPr>
            <sz val="9"/>
            <color indexed="81"/>
            <rFont val="Tahoma"/>
            <charset val="1"/>
          </rPr>
          <t xml:space="preserve">For each rate identify the corresponding intrastate quantities during this time period.   </t>
        </r>
      </text>
    </comment>
    <comment ref="D21" authorId="0">
      <text>
        <r>
          <rPr>
            <sz val="9"/>
            <color indexed="81"/>
            <rFont val="Tahoma"/>
            <charset val="1"/>
          </rPr>
          <t>Identify the total revenue associated with this rate element.  Revenue should equal Rate times Demand.</t>
        </r>
      </text>
    </comment>
    <comment ref="A34" authorId="0">
      <text>
        <r>
          <rPr>
            <sz val="9"/>
            <color indexed="81"/>
            <rFont val="Tahoma"/>
            <charset val="1"/>
          </rPr>
          <t xml:space="preserve">Identify all intrastate rate elements proposed for July 1, 2012.  If necessary, add additional rows to this table.  (In addition, if a rate element is not applied on a per minute basis then please clarify how the rate is applied.)    </t>
        </r>
      </text>
    </comment>
    <comment ref="B34" authorId="0">
      <text>
        <r>
          <rPr>
            <sz val="9"/>
            <color indexed="81"/>
            <rFont val="Tahoma"/>
            <charset val="1"/>
          </rPr>
          <t>Identify the rate level for each intrastate rate element proposed to become effective July 1, 2012.</t>
        </r>
      </text>
    </comment>
    <comment ref="C34" authorId="0">
      <text>
        <r>
          <rPr>
            <sz val="9"/>
            <color indexed="81"/>
            <rFont val="Tahoma"/>
            <charset val="1"/>
          </rPr>
          <t xml:space="preserve">For each rate identify the corresponding intrastate quantities during this time period.   </t>
        </r>
      </text>
    </comment>
    <comment ref="D34" authorId="0">
      <text>
        <r>
          <rPr>
            <sz val="9"/>
            <color indexed="81"/>
            <rFont val="Tahoma"/>
            <charset val="1"/>
          </rPr>
          <t>Identify the total revenue associated with this rate element.  Revenue should equal Rate times Demand.</t>
        </r>
      </text>
    </comment>
    <comment ref="E44" authorId="0">
      <text>
        <r>
          <rPr>
            <sz val="9"/>
            <color indexed="81"/>
            <rFont val="Tahoma"/>
            <charset val="1"/>
          </rPr>
          <t>Revenue impact refers to the anticipated change in revenue from current revenue (Cell D45 - Cell D17)</t>
        </r>
      </text>
    </comment>
  </commentList>
</comments>
</file>

<file path=xl/sharedStrings.xml><?xml version="1.0" encoding="utf-8"?>
<sst xmlns="http://schemas.openxmlformats.org/spreadsheetml/2006/main" count="94" uniqueCount="35">
  <si>
    <t>Revenue</t>
  </si>
  <si>
    <t>Intrastate Rate</t>
  </si>
  <si>
    <r>
      <rPr>
        <b/>
        <sz val="12"/>
        <color indexed="10"/>
        <rFont val="Times New Roman"/>
        <family val="1"/>
      </rPr>
      <t>Interstate</t>
    </r>
    <r>
      <rPr>
        <b/>
        <sz val="12"/>
        <color indexed="8"/>
        <rFont val="Times New Roman"/>
        <family val="1"/>
      </rPr>
      <t xml:space="preserve"> Rate Elements</t>
    </r>
  </si>
  <si>
    <t>Intrastate Rate Elements</t>
  </si>
  <si>
    <r>
      <rPr>
        <b/>
        <sz val="12"/>
        <color indexed="10"/>
        <rFont val="Times New Roman"/>
        <family val="1"/>
      </rPr>
      <t>Interstate</t>
    </r>
    <r>
      <rPr>
        <b/>
        <sz val="12"/>
        <color indexed="8"/>
        <rFont val="Times New Roman"/>
        <family val="1"/>
      </rPr>
      <t xml:space="preserve"> Rate</t>
    </r>
  </si>
  <si>
    <t>Revenue Impact</t>
  </si>
  <si>
    <t>Company:</t>
  </si>
  <si>
    <t>Total</t>
  </si>
  <si>
    <t>Originating Switched Access Service</t>
  </si>
  <si>
    <t>Terminating Switched Access Service</t>
  </si>
  <si>
    <t>Intrastate Demand</t>
  </si>
  <si>
    <t>Only Complete This Sheet if Revising Intrastate Originating Access Rate Structure</t>
  </si>
  <si>
    <t>Proposed</t>
  </si>
  <si>
    <t>Oct. 2010 - Sept. 2011</t>
  </si>
  <si>
    <t>Current Intrastate Rates</t>
  </si>
  <si>
    <t>Proposed Intrastate Rates effective July 1, 2012</t>
  </si>
  <si>
    <r>
      <rPr>
        <b/>
        <sz val="14"/>
        <color indexed="10"/>
        <rFont val="Times New Roman"/>
        <family val="1"/>
      </rPr>
      <t>Interstate</t>
    </r>
    <r>
      <rPr>
        <b/>
        <sz val="14"/>
        <color indexed="8"/>
        <rFont val="Times New Roman"/>
        <family val="1"/>
      </rPr>
      <t xml:space="preserve"> Rates Applied to Intrastate Usage</t>
    </r>
  </si>
  <si>
    <t>Nexus Communications, Inc. dba TSI</t>
    <phoneticPr fontId="14" type="noConversion"/>
  </si>
  <si>
    <t>Blended Switched Access Orig.</t>
    <phoneticPr fontId="14" type="noConversion"/>
  </si>
  <si>
    <t>n/a</t>
    <phoneticPr fontId="14" type="noConversion"/>
  </si>
  <si>
    <t>Blended Switched Access Term.</t>
    <phoneticPr fontId="14" type="noConversion"/>
  </si>
  <si>
    <t>n/a</t>
    <phoneticPr fontId="14" type="noConversion"/>
  </si>
  <si>
    <t>Common Transport per minute</t>
    <phoneticPr fontId="14" type="noConversion"/>
  </si>
  <si>
    <t>Common Transport per min, per mile</t>
    <phoneticPr fontId="14" type="noConversion"/>
  </si>
  <si>
    <t>Host/Remote Transmission per min</t>
    <phoneticPr fontId="14" type="noConversion"/>
  </si>
  <si>
    <t>Host/Remote Trans per min per mile</t>
    <phoneticPr fontId="14" type="noConversion"/>
  </si>
  <si>
    <t>Tandem Switching</t>
    <phoneticPr fontId="14" type="noConversion"/>
  </si>
  <si>
    <t>End Office Multiplexing</t>
    <phoneticPr fontId="14" type="noConversion"/>
  </si>
  <si>
    <t>Local Switching - Prem</t>
    <phoneticPr fontId="14" type="noConversion"/>
  </si>
  <si>
    <t>Local Switching - Non-Prem</t>
    <phoneticPr fontId="14" type="noConversion"/>
  </si>
  <si>
    <t>End Office Trunk Port</t>
    <phoneticPr fontId="14" type="noConversion"/>
  </si>
  <si>
    <t>n/a</t>
    <phoneticPr fontId="14" type="noConversion"/>
  </si>
  <si>
    <t>n/a</t>
    <phoneticPr fontId="14" type="noConversion"/>
  </si>
  <si>
    <t>n/a</t>
    <phoneticPr fontId="14" type="noConversion"/>
  </si>
  <si>
    <t>n/a</t>
    <phoneticPr fontId="14" type="noConversion"/>
  </si>
</sst>
</file>

<file path=xl/styles.xml><?xml version="1.0" encoding="utf-8"?>
<styleSheet xmlns="http://schemas.openxmlformats.org/spreadsheetml/2006/main">
  <numFmts count="8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8" formatCode="&quot;$&quot;#,##0"/>
    <numFmt numFmtId="169" formatCode="&quot;$&quot;#,##0.00"/>
    <numFmt numFmtId="170" formatCode="0.00000"/>
    <numFmt numFmtId="172" formatCode="0.000000"/>
  </numFmts>
  <fonts count="15">
    <font>
      <sz val="11"/>
      <color theme="1"/>
      <name val="Calibri"/>
      <family val="2"/>
      <scheme val="minor"/>
    </font>
    <font>
      <sz val="12"/>
      <color indexed="8"/>
      <name val="Times New Roman"/>
      <family val="1"/>
    </font>
    <font>
      <b/>
      <sz val="12"/>
      <color indexed="8"/>
      <name val="Times New Roman"/>
      <family val="1"/>
    </font>
    <font>
      <b/>
      <sz val="16"/>
      <color indexed="8"/>
      <name val="Times New Roman"/>
      <family val="1"/>
    </font>
    <font>
      <b/>
      <sz val="12"/>
      <color indexed="10"/>
      <name val="Times New Roman"/>
      <family val="1"/>
    </font>
    <font>
      <b/>
      <sz val="14"/>
      <color indexed="8"/>
      <name val="Times New Roman"/>
      <family val="1"/>
    </font>
    <font>
      <i/>
      <sz val="11"/>
      <color indexed="8"/>
      <name val="Times New Roman"/>
      <family val="1"/>
    </font>
    <font>
      <b/>
      <i/>
      <sz val="12"/>
      <color indexed="8"/>
      <name val="Times New Roman"/>
      <family val="1"/>
    </font>
    <font>
      <i/>
      <sz val="12"/>
      <color indexed="8"/>
      <name val="Times New Roman"/>
      <family val="1"/>
    </font>
    <font>
      <b/>
      <sz val="14"/>
      <color indexed="10"/>
      <name val="Times New Roman"/>
      <family val="1"/>
    </font>
    <font>
      <sz val="16"/>
      <color indexed="8"/>
      <name val="Times New Roman"/>
      <family val="1"/>
    </font>
    <font>
      <sz val="9"/>
      <color indexed="81"/>
      <name val="Tahoma"/>
      <charset val="1"/>
    </font>
    <font>
      <i/>
      <sz val="9"/>
      <color indexed="81"/>
      <name val="Tahoma"/>
      <family val="2"/>
    </font>
    <font>
      <sz val="11"/>
      <color indexed="8"/>
      <name val="Times New Roman"/>
      <family val="1"/>
    </font>
    <font>
      <sz val="8"/>
      <name val="Verdana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3" xfId="0" applyFont="1" applyBorder="1"/>
    <xf numFmtId="0" fontId="1" fillId="0" borderId="6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Fill="1" applyBorder="1"/>
    <xf numFmtId="0" fontId="6" fillId="0" borderId="0" xfId="0" quotePrefix="1" applyFont="1"/>
    <xf numFmtId="0" fontId="2" fillId="0" borderId="0" xfId="0" applyFont="1" applyBorder="1" applyAlignment="1">
      <alignment horizontal="right"/>
    </xf>
    <xf numFmtId="0" fontId="1" fillId="0" borderId="0" xfId="0" applyFont="1" applyBorder="1" applyAlignment="1">
      <alignment horizontal="center"/>
    </xf>
    <xf numFmtId="0" fontId="7" fillId="0" borderId="0" xfId="0" quotePrefix="1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2" fillId="2" borderId="13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15" fontId="2" fillId="2" borderId="4" xfId="0" applyNumberFormat="1" applyFont="1" applyFill="1" applyBorder="1" applyAlignment="1">
      <alignment horizontal="center"/>
    </xf>
    <xf numFmtId="0" fontId="0" fillId="0" borderId="0" xfId="0" applyBorder="1"/>
    <xf numFmtId="0" fontId="3" fillId="0" borderId="0" xfId="0" applyFont="1" applyBorder="1" applyAlignment="1">
      <alignment horizontal="center"/>
    </xf>
    <xf numFmtId="0" fontId="7" fillId="0" borderId="0" xfId="0" quotePrefix="1" applyFont="1" applyBorder="1" applyAlignment="1">
      <alignment horizontal="center"/>
    </xf>
    <xf numFmtId="0" fontId="2" fillId="0" borderId="15" xfId="0" applyFont="1" applyBorder="1" applyAlignment="1">
      <alignment horizontal="right" vertical="center"/>
    </xf>
    <xf numFmtId="0" fontId="1" fillId="0" borderId="5" xfId="0" applyFont="1" applyBorder="1"/>
    <xf numFmtId="0" fontId="2" fillId="2" borderId="12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168" fontId="1" fillId="0" borderId="1" xfId="0" applyNumberFormat="1" applyFont="1" applyBorder="1" applyAlignment="1">
      <alignment horizontal="center"/>
    </xf>
    <xf numFmtId="168" fontId="0" fillId="0" borderId="0" xfId="0" applyNumberFormat="1"/>
    <xf numFmtId="168" fontId="2" fillId="0" borderId="0" xfId="0" applyNumberFormat="1" applyFont="1" applyAlignment="1">
      <alignment horizontal="center"/>
    </xf>
    <xf numFmtId="168" fontId="1" fillId="0" borderId="7" xfId="0" applyNumberFormat="1" applyFont="1" applyBorder="1" applyAlignment="1">
      <alignment horizontal="center"/>
    </xf>
    <xf numFmtId="168" fontId="1" fillId="0" borderId="0" xfId="0" applyNumberFormat="1" applyFont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169" fontId="1" fillId="0" borderId="1" xfId="0" applyNumberFormat="1" applyFont="1" applyBorder="1" applyAlignment="1">
      <alignment horizontal="center"/>
    </xf>
    <xf numFmtId="168" fontId="13" fillId="0" borderId="1" xfId="0" applyNumberFormat="1" applyFont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10" fillId="0" borderId="16" xfId="0" applyFont="1" applyBorder="1" applyAlignment="1">
      <alignment vertical="center"/>
    </xf>
    <xf numFmtId="0" fontId="10" fillId="0" borderId="17" xfId="0" applyFont="1" applyBorder="1" applyAlignment="1">
      <alignment vertical="center"/>
    </xf>
    <xf numFmtId="0" fontId="3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  <xf numFmtId="172" fontId="1" fillId="0" borderId="6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Relationship Id="rId2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2.vml"/><Relationship Id="rId2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enableFormatConditionsCalculation="0">
    <tabColor rgb="FFFF0000"/>
  </sheetPr>
  <dimension ref="A1:E48"/>
  <sheetViews>
    <sheetView topLeftCell="B31" workbookViewId="0">
      <selection activeCell="E45" sqref="E45"/>
    </sheetView>
  </sheetViews>
  <sheetFormatPr baseColWidth="10" defaultColWidth="8.83203125" defaultRowHeight="14"/>
  <cols>
    <col min="1" max="1" width="33.1640625" customWidth="1"/>
    <col min="2" max="2" width="14.33203125" customWidth="1"/>
    <col min="3" max="3" width="22.1640625" customWidth="1"/>
    <col min="4" max="4" width="12.5" customWidth="1"/>
    <col min="5" max="5" width="16.33203125" customWidth="1"/>
  </cols>
  <sheetData>
    <row r="1" spans="1:4" ht="18">
      <c r="A1" s="20" t="s">
        <v>6</v>
      </c>
      <c r="B1" s="37"/>
      <c r="C1" s="37"/>
      <c r="D1" s="38"/>
    </row>
    <row r="3" spans="1:4" ht="18">
      <c r="A3" s="39" t="s">
        <v>9</v>
      </c>
      <c r="B3" s="39"/>
      <c r="C3" s="39"/>
      <c r="D3" s="39"/>
    </row>
    <row r="4" spans="1:4" ht="13.5" customHeight="1">
      <c r="A4" s="4"/>
      <c r="B4" s="4"/>
      <c r="C4" s="4"/>
      <c r="D4" s="4"/>
    </row>
    <row r="5" spans="1:4" ht="16">
      <c r="A5" s="6" t="s">
        <v>14</v>
      </c>
    </row>
    <row r="6" spans="1:4" ht="15">
      <c r="A6" s="35" t="s">
        <v>3</v>
      </c>
      <c r="B6" s="13"/>
      <c r="C6" s="14" t="s">
        <v>13</v>
      </c>
      <c r="D6" s="33" t="s">
        <v>0</v>
      </c>
    </row>
    <row r="7" spans="1:4" ht="16" thickBot="1">
      <c r="A7" s="36"/>
      <c r="B7" s="15" t="s">
        <v>1</v>
      </c>
      <c r="C7" s="22" t="s">
        <v>10</v>
      </c>
      <c r="D7" s="34"/>
    </row>
    <row r="8" spans="1:4" ht="15">
      <c r="A8" s="2"/>
      <c r="B8" s="1"/>
      <c r="C8" s="29"/>
      <c r="D8" s="32">
        <f>+B8*C8</f>
        <v>0</v>
      </c>
    </row>
    <row r="9" spans="1:4" ht="15">
      <c r="A9" s="2"/>
      <c r="B9" s="1"/>
      <c r="C9" s="29"/>
      <c r="D9" s="32">
        <f t="shared" ref="D9:D16" si="0">+B9*C9</f>
        <v>0</v>
      </c>
    </row>
    <row r="10" spans="1:4" ht="15">
      <c r="A10" s="2"/>
      <c r="B10" s="1"/>
      <c r="C10" s="29"/>
      <c r="D10" s="32">
        <f t="shared" si="0"/>
        <v>0</v>
      </c>
    </row>
    <row r="11" spans="1:4" ht="15">
      <c r="A11" s="2"/>
      <c r="B11" s="1"/>
      <c r="C11" s="29"/>
      <c r="D11" s="32">
        <f t="shared" si="0"/>
        <v>0</v>
      </c>
    </row>
    <row r="12" spans="1:4" ht="15">
      <c r="A12" s="2"/>
      <c r="B12" s="1"/>
      <c r="C12" s="29"/>
      <c r="D12" s="32">
        <f t="shared" si="0"/>
        <v>0</v>
      </c>
    </row>
    <row r="13" spans="1:4" ht="15">
      <c r="A13" s="2"/>
      <c r="B13" s="1"/>
      <c r="C13" s="29"/>
      <c r="D13" s="32">
        <f t="shared" si="0"/>
        <v>0</v>
      </c>
    </row>
    <row r="14" spans="1:4" ht="15">
      <c r="A14" s="2"/>
      <c r="B14" s="1"/>
      <c r="C14" s="29"/>
      <c r="D14" s="32">
        <f t="shared" si="0"/>
        <v>0</v>
      </c>
    </row>
    <row r="15" spans="1:4" ht="15">
      <c r="A15" s="2"/>
      <c r="B15" s="1"/>
      <c r="C15" s="29"/>
      <c r="D15" s="32">
        <f t="shared" si="0"/>
        <v>0</v>
      </c>
    </row>
    <row r="16" spans="1:4" ht="15">
      <c r="A16" s="21"/>
      <c r="B16" s="3"/>
      <c r="C16" s="30"/>
      <c r="D16" s="32">
        <f t="shared" si="0"/>
        <v>0</v>
      </c>
    </row>
    <row r="17" spans="1:5" ht="15">
      <c r="A17" s="9"/>
      <c r="B17" s="10"/>
      <c r="C17" s="9" t="s">
        <v>7</v>
      </c>
      <c r="D17" s="27">
        <f>SUM(D8:D16)</f>
        <v>0</v>
      </c>
    </row>
    <row r="18" spans="1:5" ht="15">
      <c r="A18" s="8"/>
      <c r="B18" s="10"/>
      <c r="C18" s="10"/>
      <c r="D18" s="10"/>
    </row>
    <row r="19" spans="1:5" ht="16">
      <c r="A19" s="7" t="s">
        <v>16</v>
      </c>
      <c r="D19" s="5"/>
    </row>
    <row r="20" spans="1:5" ht="15">
      <c r="A20" s="35" t="s">
        <v>2</v>
      </c>
      <c r="B20" s="13"/>
      <c r="C20" s="14" t="s">
        <v>13</v>
      </c>
      <c r="D20" s="33" t="s">
        <v>0</v>
      </c>
    </row>
    <row r="21" spans="1:5" ht="16" thickBot="1">
      <c r="A21" s="36"/>
      <c r="B21" s="15" t="s">
        <v>4</v>
      </c>
      <c r="C21" s="22" t="s">
        <v>10</v>
      </c>
      <c r="D21" s="34"/>
    </row>
    <row r="22" spans="1:5" ht="15">
      <c r="A22" s="2"/>
      <c r="B22" s="1"/>
      <c r="C22" s="29"/>
      <c r="D22" s="24">
        <f>+B22*C22</f>
        <v>0</v>
      </c>
      <c r="E22" s="25"/>
    </row>
    <row r="23" spans="1:5" ht="15">
      <c r="A23" s="2"/>
      <c r="B23" s="31"/>
      <c r="C23" s="29"/>
      <c r="D23" s="24">
        <f t="shared" ref="D23:D30" si="1">+B23*C23</f>
        <v>0</v>
      </c>
      <c r="E23" s="25"/>
    </row>
    <row r="24" spans="1:5" ht="15">
      <c r="A24" s="2"/>
      <c r="B24" s="1"/>
      <c r="C24" s="29"/>
      <c r="D24" s="24">
        <f t="shared" si="1"/>
        <v>0</v>
      </c>
      <c r="E24" s="25"/>
    </row>
    <row r="25" spans="1:5" ht="15">
      <c r="A25" s="2"/>
      <c r="B25" s="1"/>
      <c r="C25" s="29"/>
      <c r="D25" s="24">
        <f t="shared" si="1"/>
        <v>0</v>
      </c>
      <c r="E25" s="25"/>
    </row>
    <row r="26" spans="1:5" ht="15">
      <c r="A26" s="2"/>
      <c r="B26" s="1"/>
      <c r="C26" s="29"/>
      <c r="D26" s="24">
        <f t="shared" si="1"/>
        <v>0</v>
      </c>
      <c r="E26" s="25"/>
    </row>
    <row r="27" spans="1:5" ht="15">
      <c r="A27" s="2"/>
      <c r="B27" s="1"/>
      <c r="C27" s="29"/>
      <c r="D27" s="24">
        <f t="shared" si="1"/>
        <v>0</v>
      </c>
      <c r="E27" s="25"/>
    </row>
    <row r="28" spans="1:5" ht="15">
      <c r="A28" s="2"/>
      <c r="B28" s="1"/>
      <c r="C28" s="29"/>
      <c r="D28" s="24">
        <f t="shared" si="1"/>
        <v>0</v>
      </c>
      <c r="E28" s="25"/>
    </row>
    <row r="29" spans="1:5" ht="15">
      <c r="A29" s="2"/>
      <c r="B29" s="1"/>
      <c r="C29" s="29"/>
      <c r="D29" s="24">
        <f t="shared" si="1"/>
        <v>0</v>
      </c>
      <c r="E29" s="25"/>
    </row>
    <row r="30" spans="1:5" ht="15">
      <c r="A30" s="21"/>
      <c r="B30" s="3"/>
      <c r="C30" s="30"/>
      <c r="D30" s="24">
        <f t="shared" si="1"/>
        <v>0</v>
      </c>
      <c r="E30" s="26" t="s">
        <v>5</v>
      </c>
    </row>
    <row r="31" spans="1:5" ht="15">
      <c r="A31" s="9"/>
      <c r="B31" s="10"/>
      <c r="C31" s="9" t="s">
        <v>7</v>
      </c>
      <c r="D31" s="27">
        <f>SUM(D22:D30)</f>
        <v>0</v>
      </c>
      <c r="E31" s="27">
        <f>+D31-D17</f>
        <v>0</v>
      </c>
    </row>
    <row r="32" spans="1:5" ht="15">
      <c r="A32" s="12"/>
      <c r="B32" s="11"/>
      <c r="C32" s="11"/>
      <c r="D32" s="11"/>
      <c r="E32" s="19"/>
    </row>
    <row r="33" spans="1:5" ht="16">
      <c r="A33" s="7" t="s">
        <v>15</v>
      </c>
      <c r="E33" s="5"/>
    </row>
    <row r="34" spans="1:5" ht="15">
      <c r="A34" s="23"/>
      <c r="B34" s="13" t="s">
        <v>12</v>
      </c>
      <c r="C34" s="14" t="s">
        <v>13</v>
      </c>
      <c r="D34" s="33" t="s">
        <v>0</v>
      </c>
      <c r="E34" s="5"/>
    </row>
    <row r="35" spans="1:5" ht="16" thickBot="1">
      <c r="A35" s="16" t="s">
        <v>3</v>
      </c>
      <c r="B35" s="15" t="s">
        <v>1</v>
      </c>
      <c r="C35" s="22" t="s">
        <v>10</v>
      </c>
      <c r="D35" s="34"/>
      <c r="E35" s="5"/>
    </row>
    <row r="36" spans="1:5" ht="15">
      <c r="A36" s="2"/>
      <c r="B36" s="1"/>
      <c r="C36" s="29"/>
      <c r="D36" s="24">
        <f t="shared" ref="D36:D44" si="2">+B36*C36</f>
        <v>0</v>
      </c>
      <c r="E36" s="28"/>
    </row>
    <row r="37" spans="1:5" ht="15">
      <c r="A37" s="2"/>
      <c r="B37" s="1"/>
      <c r="C37" s="29"/>
      <c r="D37" s="24">
        <f t="shared" si="2"/>
        <v>0</v>
      </c>
      <c r="E37" s="28"/>
    </row>
    <row r="38" spans="1:5" ht="15">
      <c r="A38" s="2"/>
      <c r="B38" s="1"/>
      <c r="C38" s="29"/>
      <c r="D38" s="24">
        <f t="shared" si="2"/>
        <v>0</v>
      </c>
      <c r="E38" s="28"/>
    </row>
    <row r="39" spans="1:5" ht="15">
      <c r="A39" s="2"/>
      <c r="B39" s="1"/>
      <c r="C39" s="29"/>
      <c r="D39" s="24">
        <f t="shared" si="2"/>
        <v>0</v>
      </c>
      <c r="E39" s="28"/>
    </row>
    <row r="40" spans="1:5" ht="15">
      <c r="A40" s="2"/>
      <c r="B40" s="1"/>
      <c r="C40" s="29"/>
      <c r="D40" s="24">
        <f t="shared" si="2"/>
        <v>0</v>
      </c>
      <c r="E40" s="28"/>
    </row>
    <row r="41" spans="1:5" ht="15">
      <c r="A41" s="2"/>
      <c r="B41" s="1"/>
      <c r="C41" s="29"/>
      <c r="D41" s="24">
        <f t="shared" si="2"/>
        <v>0</v>
      </c>
      <c r="E41" s="28"/>
    </row>
    <row r="42" spans="1:5" ht="15">
      <c r="A42" s="2"/>
      <c r="B42" s="1"/>
      <c r="C42" s="29"/>
      <c r="D42" s="24">
        <f t="shared" si="2"/>
        <v>0</v>
      </c>
      <c r="E42" s="28"/>
    </row>
    <row r="43" spans="1:5" ht="15">
      <c r="A43" s="2"/>
      <c r="B43" s="1"/>
      <c r="C43" s="29"/>
      <c r="D43" s="24">
        <f t="shared" si="2"/>
        <v>0</v>
      </c>
      <c r="E43" s="28"/>
    </row>
    <row r="44" spans="1:5" ht="15">
      <c r="A44" s="21"/>
      <c r="B44" s="3"/>
      <c r="C44" s="30"/>
      <c r="D44" s="24">
        <f t="shared" si="2"/>
        <v>0</v>
      </c>
      <c r="E44" s="26" t="s">
        <v>5</v>
      </c>
    </row>
    <row r="45" spans="1:5" ht="15">
      <c r="A45" s="9"/>
      <c r="B45" s="10"/>
      <c r="C45" s="9" t="s">
        <v>7</v>
      </c>
      <c r="D45" s="27">
        <f>SUM(D36:D44)</f>
        <v>0</v>
      </c>
      <c r="E45" s="27">
        <f>+D45-D17</f>
        <v>0</v>
      </c>
    </row>
    <row r="46" spans="1:5" ht="15">
      <c r="A46" s="9"/>
      <c r="B46" s="10"/>
      <c r="C46" s="10"/>
      <c r="D46" s="10"/>
    </row>
    <row r="48" spans="1:5">
      <c r="A48" s="17"/>
    </row>
  </sheetData>
  <mergeCells count="7">
    <mergeCell ref="D34:D35"/>
    <mergeCell ref="A6:A7"/>
    <mergeCell ref="B1:D1"/>
    <mergeCell ref="A3:D3"/>
    <mergeCell ref="D6:D7"/>
    <mergeCell ref="D20:D21"/>
    <mergeCell ref="A20:A21"/>
  </mergeCells>
  <pageMargins left="0.63" right="0.25" top="0.38" bottom="0.45" header="0.3" footer="0.3"/>
  <legacyDrawing r:id="rId1"/>
  <extLst>
    <ext xmlns:mx="http://schemas.microsoft.com/office/mac/excel/2008/main" uri="http://schemas.microsoft.com/office/mac/excel/2008/main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enableFormatConditionsCalculation="0">
    <tabColor rgb="FF00B050"/>
  </sheetPr>
  <dimension ref="A1:E45"/>
  <sheetViews>
    <sheetView tabSelected="1" topLeftCell="A2" workbookViewId="0">
      <selection activeCell="B3" sqref="B3:D3"/>
    </sheetView>
  </sheetViews>
  <sheetFormatPr baseColWidth="10" defaultColWidth="8.83203125" defaultRowHeight="14"/>
  <cols>
    <col min="1" max="1" width="30.6640625" customWidth="1"/>
    <col min="2" max="2" width="16.33203125" customWidth="1"/>
    <col min="3" max="3" width="20.83203125" customWidth="1"/>
    <col min="4" max="4" width="14.5" customWidth="1"/>
    <col min="5" max="5" width="18.5" customWidth="1"/>
  </cols>
  <sheetData>
    <row r="1" spans="1:5" ht="15">
      <c r="A1" s="40" t="s">
        <v>11</v>
      </c>
      <c r="B1" s="40"/>
      <c r="C1" s="40"/>
      <c r="D1" s="40"/>
      <c r="E1" s="40"/>
    </row>
    <row r="3" spans="1:5" ht="18">
      <c r="A3" s="20" t="s">
        <v>6</v>
      </c>
      <c r="B3" s="37" t="s">
        <v>17</v>
      </c>
      <c r="C3" s="37"/>
      <c r="D3" s="38"/>
    </row>
    <row r="5" spans="1:5" ht="18">
      <c r="A5" s="39" t="s">
        <v>8</v>
      </c>
      <c r="B5" s="39"/>
      <c r="C5" s="39"/>
      <c r="D5" s="39"/>
    </row>
    <row r="6" spans="1:5" ht="13.5" customHeight="1">
      <c r="A6" s="18"/>
      <c r="B6" s="18"/>
      <c r="C6" s="18"/>
      <c r="D6" s="18"/>
    </row>
    <row r="7" spans="1:5" ht="16">
      <c r="A7" s="6" t="s">
        <v>14</v>
      </c>
    </row>
    <row r="8" spans="1:5" ht="15">
      <c r="A8" s="35" t="s">
        <v>3</v>
      </c>
      <c r="B8" s="13"/>
      <c r="C8" s="14" t="s">
        <v>13</v>
      </c>
      <c r="D8" s="33" t="s">
        <v>0</v>
      </c>
    </row>
    <row r="9" spans="1:5" ht="16" thickBot="1">
      <c r="A9" s="36"/>
      <c r="B9" s="15" t="s">
        <v>1</v>
      </c>
      <c r="C9" s="22" t="s">
        <v>10</v>
      </c>
      <c r="D9" s="34"/>
    </row>
    <row r="10" spans="1:5" ht="15">
      <c r="A10" s="2" t="s">
        <v>18</v>
      </c>
      <c r="B10" s="1">
        <v>2.6530000000000001E-2</v>
      </c>
      <c r="C10" s="29" t="s">
        <v>19</v>
      </c>
      <c r="D10" s="32" t="e">
        <f>+B10*C10</f>
        <v>#VALUE!</v>
      </c>
    </row>
    <row r="11" spans="1:5" ht="15">
      <c r="A11" s="2" t="s">
        <v>20</v>
      </c>
      <c r="B11" s="1">
        <v>2.6530000000000001E-2</v>
      </c>
      <c r="C11" s="29" t="s">
        <v>21</v>
      </c>
      <c r="D11" s="32" t="e">
        <f t="shared" ref="D11:D18" si="0">+B11*C11</f>
        <v>#VALUE!</v>
      </c>
    </row>
    <row r="12" spans="1:5" ht="15">
      <c r="A12" s="2"/>
      <c r="B12" s="1"/>
      <c r="C12" s="29"/>
      <c r="D12" s="32">
        <f t="shared" si="0"/>
        <v>0</v>
      </c>
    </row>
    <row r="13" spans="1:5" ht="15">
      <c r="A13" s="2"/>
      <c r="B13" s="1"/>
      <c r="C13" s="29"/>
      <c r="D13" s="32">
        <f t="shared" si="0"/>
        <v>0</v>
      </c>
    </row>
    <row r="14" spans="1:5" ht="15">
      <c r="A14" s="2"/>
      <c r="B14" s="1"/>
      <c r="C14" s="29"/>
      <c r="D14" s="32">
        <f t="shared" si="0"/>
        <v>0</v>
      </c>
    </row>
    <row r="15" spans="1:5" ht="15">
      <c r="A15" s="2"/>
      <c r="B15" s="1"/>
      <c r="C15" s="29"/>
      <c r="D15" s="32">
        <f t="shared" si="0"/>
        <v>0</v>
      </c>
    </row>
    <row r="16" spans="1:5" ht="15">
      <c r="A16" s="2"/>
      <c r="B16" s="1"/>
      <c r="C16" s="29"/>
      <c r="D16" s="32">
        <f t="shared" si="0"/>
        <v>0</v>
      </c>
    </row>
    <row r="17" spans="1:5" ht="15">
      <c r="A17" s="2"/>
      <c r="B17" s="1"/>
      <c r="C17" s="29"/>
      <c r="D17" s="32">
        <f t="shared" si="0"/>
        <v>0</v>
      </c>
    </row>
    <row r="18" spans="1:5" ht="15">
      <c r="A18" s="21"/>
      <c r="B18" s="3"/>
      <c r="C18" s="30"/>
      <c r="D18" s="32">
        <f t="shared" si="0"/>
        <v>0</v>
      </c>
    </row>
    <row r="19" spans="1:5" ht="15">
      <c r="A19" s="9"/>
      <c r="B19" s="10"/>
      <c r="C19" s="9" t="s">
        <v>7</v>
      </c>
      <c r="D19" s="27" t="e">
        <f>SUM(D10:D18)</f>
        <v>#VALUE!</v>
      </c>
    </row>
    <row r="20" spans="1:5" ht="16">
      <c r="A20" s="7" t="s">
        <v>16</v>
      </c>
    </row>
    <row r="21" spans="1:5" ht="15">
      <c r="A21" s="35" t="s">
        <v>2</v>
      </c>
      <c r="B21" s="13"/>
      <c r="C21" s="14" t="s">
        <v>13</v>
      </c>
      <c r="D21" s="33" t="s">
        <v>0</v>
      </c>
    </row>
    <row r="22" spans="1:5" ht="16" thickBot="1">
      <c r="A22" s="36"/>
      <c r="B22" s="15" t="s">
        <v>4</v>
      </c>
      <c r="C22" s="22" t="s">
        <v>10</v>
      </c>
      <c r="D22" s="34"/>
    </row>
    <row r="23" spans="1:5" ht="16" thickTop="1">
      <c r="A23" s="2" t="s">
        <v>22</v>
      </c>
      <c r="B23" s="1">
        <v>5.3000000000000001E-5</v>
      </c>
      <c r="C23" s="29" t="s">
        <v>31</v>
      </c>
      <c r="D23" s="24" t="e">
        <f>+B23*C23</f>
        <v>#VALUE!</v>
      </c>
      <c r="E23" s="25"/>
    </row>
    <row r="24" spans="1:5" ht="15">
      <c r="A24" s="2" t="s">
        <v>23</v>
      </c>
      <c r="B24" s="1">
        <v>3.0000000000000001E-6</v>
      </c>
      <c r="C24" s="29" t="s">
        <v>32</v>
      </c>
      <c r="D24" s="24" t="e">
        <f t="shared" ref="D24:D31" si="1">+B24*C24</f>
        <v>#VALUE!</v>
      </c>
      <c r="E24" s="25"/>
    </row>
    <row r="25" spans="1:5" ht="15">
      <c r="A25" s="2" t="s">
        <v>24</v>
      </c>
      <c r="B25" s="1">
        <v>1.73E-4</v>
      </c>
      <c r="C25" s="29" t="s">
        <v>31</v>
      </c>
      <c r="D25" s="24" t="e">
        <f t="shared" si="1"/>
        <v>#VALUE!</v>
      </c>
      <c r="E25" s="25"/>
    </row>
    <row r="26" spans="1:5" ht="15">
      <c r="A26" s="2" t="s">
        <v>25</v>
      </c>
      <c r="B26" s="1">
        <v>1.4E-5</v>
      </c>
      <c r="C26" s="29" t="s">
        <v>31</v>
      </c>
      <c r="D26" s="24" t="e">
        <f t="shared" si="1"/>
        <v>#VALUE!</v>
      </c>
      <c r="E26" s="25"/>
    </row>
    <row r="27" spans="1:5" ht="15">
      <c r="A27" s="2" t="s">
        <v>26</v>
      </c>
      <c r="B27" s="1">
        <v>2.8800000000000001E-4</v>
      </c>
      <c r="C27" s="29" t="s">
        <v>31</v>
      </c>
      <c r="D27" s="24" t="e">
        <f t="shared" si="1"/>
        <v>#VALUE!</v>
      </c>
      <c r="E27" s="25"/>
    </row>
    <row r="28" spans="1:5" ht="15">
      <c r="A28" s="2" t="s">
        <v>27</v>
      </c>
      <c r="B28" s="1">
        <v>4.6999999999999997E-5</v>
      </c>
      <c r="C28" s="29" t="s">
        <v>33</v>
      </c>
      <c r="D28" s="24" t="e">
        <f t="shared" si="1"/>
        <v>#VALUE!</v>
      </c>
      <c r="E28" s="25"/>
    </row>
    <row r="29" spans="1:5" ht="15">
      <c r="A29" s="2" t="s">
        <v>28</v>
      </c>
      <c r="B29" s="1">
        <v>2.5360000000000001E-3</v>
      </c>
      <c r="C29" s="29" t="s">
        <v>19</v>
      </c>
      <c r="D29" s="24" t="e">
        <f>+B29*C29</f>
        <v>#VALUE!</v>
      </c>
      <c r="E29" s="25"/>
    </row>
    <row r="30" spans="1:5" ht="15">
      <c r="A30" s="2" t="s">
        <v>29</v>
      </c>
      <c r="B30" s="1">
        <v>1.1529999999999999E-3</v>
      </c>
      <c r="C30" s="29" t="s">
        <v>31</v>
      </c>
      <c r="D30" s="24" t="e">
        <f t="shared" si="1"/>
        <v>#VALUE!</v>
      </c>
      <c r="E30" s="25"/>
    </row>
    <row r="31" spans="1:5" ht="15">
      <c r="A31" s="21" t="s">
        <v>30</v>
      </c>
      <c r="B31" s="41">
        <v>8.9999999999999998E-4</v>
      </c>
      <c r="C31" s="30" t="s">
        <v>34</v>
      </c>
      <c r="D31" s="24" t="e">
        <f t="shared" si="1"/>
        <v>#VALUE!</v>
      </c>
      <c r="E31" s="26" t="s">
        <v>5</v>
      </c>
    </row>
    <row r="32" spans="1:5" ht="15">
      <c r="C32" s="9" t="s">
        <v>7</v>
      </c>
      <c r="D32" s="27" t="e">
        <f>SUM(D23:D31)</f>
        <v>#VALUE!</v>
      </c>
      <c r="E32" s="27" t="e">
        <f>+D32-D19</f>
        <v>#VALUE!</v>
      </c>
    </row>
    <row r="33" spans="1:5" ht="16">
      <c r="A33" s="7" t="s">
        <v>15</v>
      </c>
      <c r="E33" s="5"/>
    </row>
    <row r="34" spans="1:5" ht="15">
      <c r="A34" s="23"/>
      <c r="B34" s="13" t="s">
        <v>12</v>
      </c>
      <c r="C34" s="14" t="s">
        <v>13</v>
      </c>
      <c r="D34" s="33" t="s">
        <v>0</v>
      </c>
      <c r="E34" s="5"/>
    </row>
    <row r="35" spans="1:5" ht="16" thickBot="1">
      <c r="A35" s="16" t="s">
        <v>3</v>
      </c>
      <c r="B35" s="15" t="s">
        <v>1</v>
      </c>
      <c r="C35" s="22" t="s">
        <v>10</v>
      </c>
      <c r="D35" s="34"/>
      <c r="E35" s="5"/>
    </row>
    <row r="36" spans="1:5" ht="16" thickTop="1">
      <c r="A36" s="2" t="s">
        <v>22</v>
      </c>
      <c r="B36" s="1">
        <v>5.3000000000000001E-5</v>
      </c>
      <c r="C36" s="29" t="s">
        <v>19</v>
      </c>
      <c r="D36" s="32" t="e">
        <f>+B36*C36</f>
        <v>#VALUE!</v>
      </c>
      <c r="E36" s="28"/>
    </row>
    <row r="37" spans="1:5" ht="15">
      <c r="A37" s="2" t="s">
        <v>23</v>
      </c>
      <c r="B37" s="1">
        <v>3.0000000000000001E-6</v>
      </c>
      <c r="C37" s="29" t="s">
        <v>31</v>
      </c>
      <c r="D37" s="32" t="e">
        <f t="shared" ref="D37:D44" si="2">+B37*C37</f>
        <v>#VALUE!</v>
      </c>
      <c r="E37" s="28"/>
    </row>
    <row r="38" spans="1:5" ht="15">
      <c r="A38" s="2" t="s">
        <v>24</v>
      </c>
      <c r="B38" s="1">
        <v>1.73E-4</v>
      </c>
      <c r="C38" s="29" t="s">
        <v>31</v>
      </c>
      <c r="D38" s="32" t="e">
        <f t="shared" si="2"/>
        <v>#VALUE!</v>
      </c>
      <c r="E38" s="28"/>
    </row>
    <row r="39" spans="1:5" ht="15">
      <c r="A39" s="2" t="s">
        <v>25</v>
      </c>
      <c r="B39" s="1">
        <v>1.4E-5</v>
      </c>
      <c r="C39" s="29" t="s">
        <v>31</v>
      </c>
      <c r="D39" s="32" t="e">
        <f t="shared" si="2"/>
        <v>#VALUE!</v>
      </c>
      <c r="E39" s="28"/>
    </row>
    <row r="40" spans="1:5" ht="15">
      <c r="A40" s="2" t="s">
        <v>26</v>
      </c>
      <c r="B40" s="1">
        <v>2.8800000000000001E-4</v>
      </c>
      <c r="C40" s="29" t="s">
        <v>19</v>
      </c>
      <c r="D40" s="32" t="e">
        <f t="shared" si="2"/>
        <v>#VALUE!</v>
      </c>
      <c r="E40" s="28"/>
    </row>
    <row r="41" spans="1:5" ht="15">
      <c r="A41" s="2" t="s">
        <v>27</v>
      </c>
      <c r="B41" s="1">
        <v>4.6999999999999997E-5</v>
      </c>
      <c r="C41" s="29" t="s">
        <v>19</v>
      </c>
      <c r="D41" s="32" t="e">
        <f t="shared" si="2"/>
        <v>#VALUE!</v>
      </c>
      <c r="E41" s="28"/>
    </row>
    <row r="42" spans="1:5" ht="15">
      <c r="A42" s="2" t="s">
        <v>28</v>
      </c>
      <c r="B42" s="1">
        <v>2.5360000000000001E-3</v>
      </c>
      <c r="C42" s="29" t="s">
        <v>31</v>
      </c>
      <c r="D42" s="32" t="e">
        <f t="shared" si="2"/>
        <v>#VALUE!</v>
      </c>
      <c r="E42" s="28"/>
    </row>
    <row r="43" spans="1:5" ht="15">
      <c r="A43" s="2" t="s">
        <v>29</v>
      </c>
      <c r="B43" s="1">
        <v>1.1529999999999999E-3</v>
      </c>
      <c r="C43" s="29" t="s">
        <v>31</v>
      </c>
      <c r="D43" s="32" t="e">
        <f t="shared" si="2"/>
        <v>#VALUE!</v>
      </c>
      <c r="E43" s="28"/>
    </row>
    <row r="44" spans="1:5" ht="15">
      <c r="A44" s="21" t="s">
        <v>30</v>
      </c>
      <c r="B44" s="41">
        <v>8.9999999999999998E-4</v>
      </c>
      <c r="C44" s="30" t="s">
        <v>31</v>
      </c>
      <c r="D44" s="32" t="e">
        <f t="shared" si="2"/>
        <v>#VALUE!</v>
      </c>
      <c r="E44" s="26" t="s">
        <v>5</v>
      </c>
    </row>
    <row r="45" spans="1:5" ht="15">
      <c r="A45" s="9"/>
      <c r="B45" s="10"/>
      <c r="C45" s="9" t="s">
        <v>7</v>
      </c>
      <c r="D45" s="27" t="e">
        <f>SUM(D36:D44)</f>
        <v>#VALUE!</v>
      </c>
      <c r="E45" s="27" t="e">
        <f>+D45-D18</f>
        <v>#VALUE!</v>
      </c>
    </row>
  </sheetData>
  <mergeCells count="8">
    <mergeCell ref="A1:E1"/>
    <mergeCell ref="A21:A22"/>
    <mergeCell ref="A8:A9"/>
    <mergeCell ref="D8:D9"/>
    <mergeCell ref="D34:D35"/>
    <mergeCell ref="B3:D3"/>
    <mergeCell ref="A5:D5"/>
    <mergeCell ref="D21:D22"/>
  </mergeCells>
  <phoneticPr fontId="14" type="noConversion"/>
  <pageMargins left="0.48" right="0.22" top="0.52" bottom="0.48" header="0.3" footer="0.3"/>
  <pageSetup orientation="portrait" horizontalDpi="300" verticalDpi="300"/>
  <legacyDrawing r:id="rId1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Terminating</vt:lpstr>
      <vt:lpstr>Originating</vt:lpstr>
    </vt:vector>
  </TitlesOfParts>
  <Company>MOPSC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vanesj</dc:creator>
  <cp:lastModifiedBy>Ron Munn</cp:lastModifiedBy>
  <cp:lastPrinted>2012-06-19T18:52:43Z</cp:lastPrinted>
  <dcterms:created xsi:type="dcterms:W3CDTF">2012-03-19T20:13:16Z</dcterms:created>
  <dcterms:modified xsi:type="dcterms:W3CDTF">2012-06-19T19:48:20Z</dcterms:modified>
</cp:coreProperties>
</file>