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gobntpvcasewks1/460/RiderEEIC/Library/2019 Mar filing - IN LEGAL CONTROL DO NOT EDIT/April Update/"/>
    </mc:Choice>
  </mc:AlternateContent>
  <bookViews>
    <workbookView xWindow="0" yWindow="-195" windowWidth="20460" windowHeight="7320" tabRatio="752" activeTab="1"/>
  </bookViews>
  <sheets>
    <sheet name="Assumptions" sheetId="27" r:id="rId1"/>
    <sheet name="TD CALC Summary (Cumulative) " sheetId="25" r:id="rId2"/>
    <sheet name="TD Calc" sheetId="24" r:id="rId3"/>
    <sheet name="KWh Monthly" sheetId="22" r:id="rId4"/>
    <sheet name="KWh (Cumulative)" sheetId="23" r:id="rId5"/>
    <sheet name="Rebasing" sheetId="26" r:id="rId6"/>
  </sheets>
  <calcPr calcId="162913"/>
</workbook>
</file>

<file path=xl/calcChain.xml><?xml version="1.0" encoding="utf-8"?>
<calcChain xmlns="http://schemas.openxmlformats.org/spreadsheetml/2006/main">
  <c r="E43" i="25" l="1"/>
  <c r="O29" i="22" l="1"/>
  <c r="O30" i="22"/>
  <c r="O31" i="22"/>
  <c r="O32" i="22"/>
  <c r="O23" i="22"/>
  <c r="J40" i="25"/>
  <c r="J41" i="25"/>
  <c r="J42" i="25"/>
  <c r="J43" i="25"/>
  <c r="J44" i="25"/>
  <c r="J45" i="25"/>
  <c r="J46" i="25"/>
  <c r="J47" i="25"/>
  <c r="J48" i="25"/>
  <c r="J49" i="25"/>
  <c r="O24" i="22" l="1"/>
  <c r="O25" i="22"/>
  <c r="O26" i="22"/>
  <c r="O27" i="22"/>
  <c r="O28" i="22"/>
  <c r="E59" i="25" l="1"/>
  <c r="E60" i="25"/>
  <c r="E61" i="25"/>
  <c r="E62" i="25"/>
  <c r="E63" i="25"/>
  <c r="E64" i="25"/>
  <c r="E65" i="25"/>
  <c r="E66" i="25"/>
  <c r="E67" i="25"/>
  <c r="E68" i="25"/>
  <c r="E69" i="25"/>
  <c r="E70" i="25"/>
  <c r="E71" i="25"/>
  <c r="E50" i="25"/>
  <c r="J50" i="25" s="1"/>
  <c r="O58" i="22" l="1"/>
  <c r="O43" i="22"/>
  <c r="O73" i="22"/>
  <c r="O88" i="22"/>
  <c r="O46" i="22"/>
  <c r="O91" i="22"/>
  <c r="O61" i="22"/>
  <c r="O76" i="22"/>
  <c r="O38" i="22"/>
  <c r="O83" i="22"/>
  <c r="O53" i="22"/>
  <c r="O68" i="22"/>
  <c r="O42" i="22"/>
  <c r="O87" i="22"/>
  <c r="O72" i="22"/>
  <c r="O57" i="22"/>
  <c r="O90" i="22"/>
  <c r="O75" i="22"/>
  <c r="O45" i="22"/>
  <c r="O60" i="22"/>
  <c r="O82" i="22"/>
  <c r="O37" i="22"/>
  <c r="O67" i="22"/>
  <c r="O52" i="22"/>
  <c r="O62" i="22"/>
  <c r="O47" i="22"/>
  <c r="O92" i="22"/>
  <c r="O77" i="22"/>
  <c r="O54" i="22"/>
  <c r="O69" i="22"/>
  <c r="O39" i="22"/>
  <c r="O84" i="22"/>
  <c r="E72" i="25"/>
  <c r="O86" i="22"/>
  <c r="O71" i="22"/>
  <c r="O56" i="22"/>
  <c r="O41" i="22"/>
  <c r="O78" i="22"/>
  <c r="O63" i="22"/>
  <c r="O48" i="22"/>
  <c r="O93" i="22"/>
  <c r="O74" i="22"/>
  <c r="O59" i="22"/>
  <c r="O89" i="22"/>
  <c r="O44" i="22"/>
  <c r="O70" i="22"/>
  <c r="O55" i="22"/>
  <c r="O40" i="22"/>
  <c r="O85" i="22"/>
  <c r="O81" i="22"/>
  <c r="O36" i="22"/>
  <c r="O66" i="22"/>
  <c r="O51" i="22"/>
  <c r="N76" i="25"/>
  <c r="D59" i="25" l="1"/>
  <c r="D60" i="25"/>
  <c r="D61" i="25"/>
  <c r="D62" i="25"/>
  <c r="D63" i="25"/>
  <c r="D64" i="25"/>
  <c r="D65" i="25"/>
  <c r="D66" i="25"/>
  <c r="D67" i="25"/>
  <c r="D68" i="25"/>
  <c r="BD69" i="26" l="1"/>
  <c r="BD54" i="26"/>
  <c r="BD39" i="26"/>
  <c r="BD24" i="26"/>
  <c r="AF69" i="26" l="1"/>
  <c r="AF54" i="26"/>
  <c r="AF39" i="26"/>
  <c r="AF24" i="26"/>
  <c r="E37" i="22" l="1"/>
  <c r="E54" i="22"/>
  <c r="E41" i="22"/>
  <c r="E42" i="22"/>
  <c r="E58" i="22"/>
  <c r="E45" i="22"/>
  <c r="D69" i="25"/>
  <c r="E46" i="22" s="1"/>
  <c r="D70" i="25"/>
  <c r="E62" i="22" s="1"/>
  <c r="D71" i="25"/>
  <c r="E23" i="22"/>
  <c r="E24" i="22"/>
  <c r="E25" i="22"/>
  <c r="E26" i="22"/>
  <c r="E27" i="22"/>
  <c r="E28" i="22"/>
  <c r="E29" i="22"/>
  <c r="E30" i="22"/>
  <c r="E31" i="22"/>
  <c r="E32" i="22"/>
  <c r="E36" i="22"/>
  <c r="E38" i="22"/>
  <c r="E40" i="22"/>
  <c r="E43" i="22"/>
  <c r="E44" i="22"/>
  <c r="E48" i="22"/>
  <c r="E51" i="22"/>
  <c r="E52" i="22"/>
  <c r="E53" i="22"/>
  <c r="E55" i="22"/>
  <c r="E56" i="22"/>
  <c r="E59" i="22"/>
  <c r="E60" i="22"/>
  <c r="E63" i="22"/>
  <c r="E66" i="22"/>
  <c r="E68" i="22"/>
  <c r="E70" i="22"/>
  <c r="E74" i="22"/>
  <c r="E76" i="22"/>
  <c r="E78" i="22"/>
  <c r="E81" i="22"/>
  <c r="E83" i="22"/>
  <c r="E85" i="22"/>
  <c r="E89" i="22"/>
  <c r="E93" i="22"/>
  <c r="E91" i="22" l="1"/>
  <c r="E61" i="22"/>
  <c r="E88" i="22"/>
  <c r="E92" i="22"/>
  <c r="E39" i="22"/>
  <c r="E84" i="22"/>
  <c r="E47" i="22"/>
  <c r="E87" i="22"/>
  <c r="E72" i="22"/>
  <c r="E57" i="22"/>
  <c r="E75" i="22"/>
  <c r="E71" i="22"/>
  <c r="E67" i="22"/>
  <c r="E77" i="22"/>
  <c r="E73" i="22"/>
  <c r="E69" i="22"/>
  <c r="E90" i="22"/>
  <c r="E86" i="22"/>
  <c r="E82" i="22"/>
  <c r="AA26" i="22" l="1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F26" i="22" l="1"/>
  <c r="G26" i="22"/>
  <c r="H26" i="22"/>
  <c r="I26" i="22"/>
  <c r="J26" i="22"/>
  <c r="K26" i="22"/>
  <c r="L26" i="22"/>
  <c r="M26" i="22"/>
  <c r="N26" i="22"/>
  <c r="J60" i="25" l="1"/>
  <c r="J61" i="25"/>
  <c r="J62" i="25"/>
  <c r="J63" i="25"/>
  <c r="J64" i="25"/>
  <c r="J65" i="25"/>
  <c r="J66" i="25"/>
  <c r="J67" i="25"/>
  <c r="J68" i="25"/>
  <c r="J69" i="25"/>
  <c r="J70" i="25"/>
  <c r="J71" i="25"/>
  <c r="J59" i="25"/>
  <c r="J39" i="25"/>
  <c r="M39" i="25" l="1"/>
  <c r="N39" i="25" s="1"/>
  <c r="O39" i="25" s="1"/>
  <c r="P39" i="25" s="1"/>
  <c r="Q39" i="25" s="1"/>
  <c r="R39" i="25" s="1"/>
  <c r="S39" i="25" s="1"/>
  <c r="T39" i="25" s="1"/>
  <c r="E10" i="27" l="1"/>
  <c r="E11" i="27"/>
  <c r="E12" i="27"/>
  <c r="E9" i="27"/>
  <c r="D13" i="27"/>
  <c r="CN24" i="26" l="1"/>
  <c r="CN39" i="26"/>
  <c r="CN54" i="26"/>
  <c r="CN69" i="26"/>
  <c r="J108" i="25" l="1"/>
  <c r="AR24" i="26" l="1"/>
  <c r="AR39" i="26"/>
  <c r="AR54" i="26"/>
  <c r="AR69" i="26"/>
  <c r="T24" i="26"/>
  <c r="T39" i="26"/>
  <c r="T54" i="26"/>
  <c r="T69" i="26"/>
  <c r="CB24" i="26"/>
  <c r="CB39" i="26"/>
  <c r="CB54" i="26"/>
  <c r="BP69" i="26"/>
  <c r="BP54" i="26"/>
  <c r="BP24" i="26"/>
  <c r="J1" i="26" l="1"/>
  <c r="K1" i="26"/>
  <c r="L1" i="26"/>
  <c r="K1" i="24"/>
  <c r="L1" i="24"/>
  <c r="DN4" i="22"/>
  <c r="DN4" i="23" s="1"/>
  <c r="DO4" i="22"/>
  <c r="DO4" i="23" s="1"/>
  <c r="DP4" i="22"/>
  <c r="DP4" i="23" s="1"/>
  <c r="DP4" i="24" s="1"/>
  <c r="DP4" i="26" s="1"/>
  <c r="DP12" i="26" s="1"/>
  <c r="DP25" i="26" s="1"/>
  <c r="DQ4" i="22"/>
  <c r="DQ4" i="23" s="1"/>
  <c r="DQ4" i="24" s="1"/>
  <c r="DQ4" i="26" s="1"/>
  <c r="DQ12" i="26" s="1"/>
  <c r="DQ25" i="26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Q15" i="22" s="1"/>
  <c r="DQ16" i="22" s="1"/>
  <c r="DR13" i="22"/>
  <c r="DN14" i="22"/>
  <c r="DO14" i="22"/>
  <c r="DP14" i="22"/>
  <c r="DQ14" i="22"/>
  <c r="DR14" i="22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L4" i="24" s="1"/>
  <c r="CL4" i="26" s="1"/>
  <c r="CL12" i="26" s="1"/>
  <c r="CL25" i="26" s="1"/>
  <c r="CM4" i="22"/>
  <c r="CM4" i="23" s="1"/>
  <c r="CN4" i="22"/>
  <c r="CN4" i="23" s="1"/>
  <c r="CO4" i="22"/>
  <c r="CO4" i="23" s="1"/>
  <c r="CP4" i="22"/>
  <c r="CP4" i="23" s="1"/>
  <c r="CP4" i="24" s="1"/>
  <c r="CP4" i="26" s="1"/>
  <c r="CP12" i="26" s="1"/>
  <c r="CP25" i="26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X4" i="24" s="1"/>
  <c r="CX4" i="26" s="1"/>
  <c r="CX12" i="26" s="1"/>
  <c r="CX25" i="26" s="1"/>
  <c r="CY4" i="22"/>
  <c r="CY4" i="23" s="1"/>
  <c r="CZ4" i="22"/>
  <c r="CZ4" i="23" s="1"/>
  <c r="DA4" i="22"/>
  <c r="DA4" i="23" s="1"/>
  <c r="DB4" i="22"/>
  <c r="DB4" i="23" s="1"/>
  <c r="DB4" i="24" s="1"/>
  <c r="DB4" i="26" s="1"/>
  <c r="DB12" i="26" s="1"/>
  <c r="DB25" i="26" s="1"/>
  <c r="DC4" i="22"/>
  <c r="DC4" i="23" s="1"/>
  <c r="DD4" i="22"/>
  <c r="DD4" i="23" s="1"/>
  <c r="DE4" i="22"/>
  <c r="DE4" i="23" s="1"/>
  <c r="DF4" i="22"/>
  <c r="DF4" i="23" s="1"/>
  <c r="DF4" i="24" s="1"/>
  <c r="DF4" i="26" s="1"/>
  <c r="DF12" i="26" s="1"/>
  <c r="DF25" i="26" s="1"/>
  <c r="DG4" i="22"/>
  <c r="DG4" i="23" s="1"/>
  <c r="DH4" i="22"/>
  <c r="DH4" i="23" s="1"/>
  <c r="DI4" i="22"/>
  <c r="DI4" i="23" s="1"/>
  <c r="DJ4" i="22"/>
  <c r="DJ4" i="23" s="1"/>
  <c r="DK4" i="22"/>
  <c r="DK4" i="23" s="1"/>
  <c r="DL4" i="22"/>
  <c r="DL4" i="23" s="1"/>
  <c r="DL4" i="24" s="1"/>
  <c r="DM4" i="22"/>
  <c r="DM4" i="23" s="1"/>
  <c r="DM4" i="24" s="1"/>
  <c r="DM4" i="26" s="1"/>
  <c r="DM12" i="26" s="1"/>
  <c r="DM25" i="26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K22" i="22" s="1"/>
  <c r="CK35" i="22" s="1"/>
  <c r="CK50" i="22" s="1"/>
  <c r="CK65" i="22" s="1"/>
  <c r="CK80" i="22" s="1"/>
  <c r="CL9" i="22"/>
  <c r="CL22" i="22" s="1"/>
  <c r="CL35" i="22" s="1"/>
  <c r="CL50" i="22" s="1"/>
  <c r="CL65" i="22" s="1"/>
  <c r="CL80" i="22" s="1"/>
  <c r="CM9" i="22"/>
  <c r="CN9" i="22"/>
  <c r="CO9" i="22"/>
  <c r="CO22" i="22" s="1"/>
  <c r="CO35" i="22" s="1"/>
  <c r="CO50" i="22" s="1"/>
  <c r="CO65" i="22" s="1"/>
  <c r="CO80" i="22" s="1"/>
  <c r="CP9" i="22"/>
  <c r="CP22" i="22" s="1"/>
  <c r="CP35" i="22" s="1"/>
  <c r="CP50" i="22" s="1"/>
  <c r="CP65" i="22" s="1"/>
  <c r="CP80" i="22" s="1"/>
  <c r="CQ9" i="22"/>
  <c r="CQ22" i="22" s="1"/>
  <c r="CQ35" i="22" s="1"/>
  <c r="CQ50" i="22" s="1"/>
  <c r="CQ65" i="22" s="1"/>
  <c r="CQ80" i="22" s="1"/>
  <c r="CR9" i="22"/>
  <c r="CR22" i="22" s="1"/>
  <c r="CR35" i="22" s="1"/>
  <c r="CR50" i="22" s="1"/>
  <c r="CR65" i="22" s="1"/>
  <c r="CR80" i="22" s="1"/>
  <c r="CS9" i="22"/>
  <c r="CS22" i="22" s="1"/>
  <c r="CS35" i="22" s="1"/>
  <c r="CS50" i="22" s="1"/>
  <c r="CS65" i="22" s="1"/>
  <c r="CS80" i="22" s="1"/>
  <c r="CT9" i="22"/>
  <c r="CT22" i="22" s="1"/>
  <c r="CT35" i="22" s="1"/>
  <c r="CT50" i="22" s="1"/>
  <c r="CT65" i="22" s="1"/>
  <c r="CT80" i="22" s="1"/>
  <c r="CU9" i="22"/>
  <c r="CU22" i="22" s="1"/>
  <c r="CU35" i="22" s="1"/>
  <c r="CU50" i="22" s="1"/>
  <c r="CU65" i="22" s="1"/>
  <c r="CU80" i="22" s="1"/>
  <c r="CV9" i="22"/>
  <c r="CV22" i="22" s="1"/>
  <c r="CV35" i="22" s="1"/>
  <c r="CV50" i="22" s="1"/>
  <c r="CV65" i="22" s="1"/>
  <c r="CV80" i="22" s="1"/>
  <c r="CW9" i="22"/>
  <c r="CW22" i="22" s="1"/>
  <c r="CW35" i="22" s="1"/>
  <c r="CW50" i="22" s="1"/>
  <c r="CW65" i="22" s="1"/>
  <c r="CW80" i="22" s="1"/>
  <c r="CX9" i="22"/>
  <c r="CX22" i="22" s="1"/>
  <c r="CX35" i="22" s="1"/>
  <c r="CX50" i="22" s="1"/>
  <c r="CX65" i="22" s="1"/>
  <c r="CX80" i="22" s="1"/>
  <c r="CY9" i="22"/>
  <c r="CY22" i="22" s="1"/>
  <c r="CY35" i="22" s="1"/>
  <c r="CY50" i="22" s="1"/>
  <c r="CY65" i="22" s="1"/>
  <c r="CY80" i="22" s="1"/>
  <c r="CZ9" i="22"/>
  <c r="CZ22" i="22" s="1"/>
  <c r="CZ35" i="22" s="1"/>
  <c r="CZ50" i="22" s="1"/>
  <c r="CZ65" i="22" s="1"/>
  <c r="CZ80" i="22" s="1"/>
  <c r="DA9" i="22"/>
  <c r="DA22" i="22" s="1"/>
  <c r="DA35" i="22" s="1"/>
  <c r="DA50" i="22" s="1"/>
  <c r="DA65" i="22" s="1"/>
  <c r="DA80" i="22" s="1"/>
  <c r="DB9" i="22"/>
  <c r="DB22" i="22" s="1"/>
  <c r="DB35" i="22" s="1"/>
  <c r="DB50" i="22" s="1"/>
  <c r="DB65" i="22" s="1"/>
  <c r="DB80" i="22" s="1"/>
  <c r="DC9" i="22"/>
  <c r="DC22" i="22" s="1"/>
  <c r="DC35" i="22" s="1"/>
  <c r="DC50" i="22" s="1"/>
  <c r="DC65" i="22" s="1"/>
  <c r="DC80" i="22" s="1"/>
  <c r="DD9" i="22"/>
  <c r="DD22" i="22" s="1"/>
  <c r="DD35" i="22" s="1"/>
  <c r="DD50" i="22" s="1"/>
  <c r="DD65" i="22" s="1"/>
  <c r="DD80" i="22" s="1"/>
  <c r="DE9" i="22"/>
  <c r="DE22" i="22" s="1"/>
  <c r="DE35" i="22" s="1"/>
  <c r="DE50" i="22" s="1"/>
  <c r="DE65" i="22" s="1"/>
  <c r="DE80" i="22" s="1"/>
  <c r="DF9" i="22"/>
  <c r="DF22" i="22" s="1"/>
  <c r="DF35" i="22" s="1"/>
  <c r="DF50" i="22" s="1"/>
  <c r="DF65" i="22" s="1"/>
  <c r="DF80" i="22" s="1"/>
  <c r="DG9" i="22"/>
  <c r="DG22" i="22" s="1"/>
  <c r="DG35" i="22" s="1"/>
  <c r="DG50" i="22" s="1"/>
  <c r="DG65" i="22" s="1"/>
  <c r="DG80" i="22" s="1"/>
  <c r="DH9" i="22"/>
  <c r="DH22" i="22" s="1"/>
  <c r="DH35" i="22" s="1"/>
  <c r="DH50" i="22" s="1"/>
  <c r="DH65" i="22" s="1"/>
  <c r="DH80" i="22" s="1"/>
  <c r="DI9" i="22"/>
  <c r="DI22" i="22" s="1"/>
  <c r="DI35" i="22" s="1"/>
  <c r="DI50" i="22" s="1"/>
  <c r="DI65" i="22" s="1"/>
  <c r="DI80" i="22" s="1"/>
  <c r="DJ9" i="22"/>
  <c r="DJ22" i="22" s="1"/>
  <c r="DJ35" i="22" s="1"/>
  <c r="DJ50" i="22" s="1"/>
  <c r="DJ65" i="22" s="1"/>
  <c r="DJ80" i="22" s="1"/>
  <c r="DK9" i="22"/>
  <c r="DK22" i="22" s="1"/>
  <c r="DK35" i="22" s="1"/>
  <c r="DK50" i="22" s="1"/>
  <c r="DK65" i="22" s="1"/>
  <c r="DK80" i="22" s="1"/>
  <c r="DL9" i="22"/>
  <c r="DL22" i="22" s="1"/>
  <c r="DL35" i="22" s="1"/>
  <c r="DL50" i="22" s="1"/>
  <c r="DL65" i="22" s="1"/>
  <c r="DL80" i="22" s="1"/>
  <c r="DM9" i="22"/>
  <c r="DM22" i="22" s="1"/>
  <c r="DM35" i="22" s="1"/>
  <c r="DM50" i="22" s="1"/>
  <c r="DM65" i="22" s="1"/>
  <c r="DM80" i="22" s="1"/>
  <c r="CK10" i="22"/>
  <c r="CL10" i="22"/>
  <c r="CM10" i="22"/>
  <c r="CN10" i="22"/>
  <c r="CO10" i="22"/>
  <c r="CP10" i="22"/>
  <c r="CQ10" i="22"/>
  <c r="CR10" i="22"/>
  <c r="CS10" i="22"/>
  <c r="CT10" i="22"/>
  <c r="CU10" i="22"/>
  <c r="CV10" i="22"/>
  <c r="CW10" i="22"/>
  <c r="CX10" i="22"/>
  <c r="CY10" i="22"/>
  <c r="CZ10" i="22"/>
  <c r="DA10" i="22"/>
  <c r="DB10" i="22"/>
  <c r="DC10" i="22"/>
  <c r="DD10" i="22"/>
  <c r="DE10" i="22"/>
  <c r="DF10" i="22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N15" i="22" s="1"/>
  <c r="CN16" i="22" s="1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M22" i="22"/>
  <c r="CM35" i="22" s="1"/>
  <c r="CM50" i="22" s="1"/>
  <c r="CM65" i="22" s="1"/>
  <c r="CM80" i="22" s="1"/>
  <c r="CN22" i="22"/>
  <c r="CN35" i="22" s="1"/>
  <c r="CN50" i="22" s="1"/>
  <c r="CN65" i="22" s="1"/>
  <c r="CN80" i="22" s="1"/>
  <c r="DL4" i="26"/>
  <c r="DL12" i="26" s="1"/>
  <c r="DL25" i="26" s="1"/>
  <c r="DO9" i="22" l="1"/>
  <c r="DO22" i="22" s="1"/>
  <c r="DO35" i="22" s="1"/>
  <c r="DO50" i="22" s="1"/>
  <c r="DO65" i="22" s="1"/>
  <c r="DO80" i="22" s="1"/>
  <c r="DQ9" i="22"/>
  <c r="DQ22" i="22" s="1"/>
  <c r="DQ35" i="22" s="1"/>
  <c r="DQ50" i="22" s="1"/>
  <c r="DQ65" i="22" s="1"/>
  <c r="DQ80" i="22" s="1"/>
  <c r="DN9" i="22"/>
  <c r="DN22" i="22" s="1"/>
  <c r="DN35" i="22" s="1"/>
  <c r="DN50" i="22" s="1"/>
  <c r="DN65" i="22" s="1"/>
  <c r="DN80" i="22" s="1"/>
  <c r="DR9" i="22"/>
  <c r="DR22" i="22" s="1"/>
  <c r="DR35" i="22" s="1"/>
  <c r="DR50" i="22" s="1"/>
  <c r="DR65" i="22" s="1"/>
  <c r="DR80" i="22" s="1"/>
  <c r="DP9" i="22"/>
  <c r="DP22" i="22" s="1"/>
  <c r="DP35" i="22" s="1"/>
  <c r="DP50" i="22" s="1"/>
  <c r="DP65" i="22" s="1"/>
  <c r="DP80" i="22" s="1"/>
  <c r="DE4" i="24"/>
  <c r="DE4" i="26" s="1"/>
  <c r="DE12" i="26" s="1"/>
  <c r="DE25" i="26" s="1"/>
  <c r="DE9" i="23"/>
  <c r="DA4" i="24"/>
  <c r="DA4" i="26" s="1"/>
  <c r="DA12" i="26" s="1"/>
  <c r="DA25" i="26" s="1"/>
  <c r="DA9" i="23"/>
  <c r="CW4" i="24"/>
  <c r="CW4" i="26" s="1"/>
  <c r="CW12" i="26" s="1"/>
  <c r="CW25" i="26" s="1"/>
  <c r="CW9" i="23"/>
  <c r="CS4" i="24"/>
  <c r="CS4" i="26" s="1"/>
  <c r="CS12" i="26" s="1"/>
  <c r="CS25" i="26" s="1"/>
  <c r="CS9" i="23"/>
  <c r="CO4" i="24"/>
  <c r="CO4" i="26" s="1"/>
  <c r="CO12" i="26" s="1"/>
  <c r="CO25" i="26" s="1"/>
  <c r="CO9" i="23"/>
  <c r="CK4" i="24"/>
  <c r="CK4" i="26" s="1"/>
  <c r="CK12" i="26" s="1"/>
  <c r="CK25" i="26" s="1"/>
  <c r="CK9" i="23"/>
  <c r="DD9" i="23"/>
  <c r="DD4" i="24"/>
  <c r="DD4" i="26" s="1"/>
  <c r="DD12" i="26" s="1"/>
  <c r="DD25" i="26" s="1"/>
  <c r="CZ9" i="23"/>
  <c r="CZ4" i="24"/>
  <c r="CZ4" i="26" s="1"/>
  <c r="CZ12" i="26" s="1"/>
  <c r="CZ25" i="26" s="1"/>
  <c r="CV9" i="23"/>
  <c r="CV4" i="24"/>
  <c r="CV4" i="26" s="1"/>
  <c r="CV12" i="26" s="1"/>
  <c r="CV25" i="26" s="1"/>
  <c r="CR9" i="23"/>
  <c r="CR4" i="24"/>
  <c r="CR4" i="26" s="1"/>
  <c r="CR12" i="26" s="1"/>
  <c r="CR25" i="26" s="1"/>
  <c r="CN9" i="23"/>
  <c r="CN4" i="24"/>
  <c r="CN4" i="26" s="1"/>
  <c r="CN12" i="26" s="1"/>
  <c r="CN25" i="26" s="1"/>
  <c r="DO9" i="23"/>
  <c r="DO4" i="24"/>
  <c r="DO4" i="26" s="1"/>
  <c r="DO12" i="26" s="1"/>
  <c r="DO25" i="26" s="1"/>
  <c r="DK4" i="24"/>
  <c r="DK4" i="26" s="1"/>
  <c r="DK12" i="26" s="1"/>
  <c r="DK25" i="26" s="1"/>
  <c r="DK9" i="23"/>
  <c r="DG4" i="24"/>
  <c r="DG4" i="26" s="1"/>
  <c r="DG12" i="26" s="1"/>
  <c r="DG25" i="26" s="1"/>
  <c r="DG9" i="23"/>
  <c r="DC4" i="24"/>
  <c r="DC4" i="26" s="1"/>
  <c r="DC12" i="26" s="1"/>
  <c r="DC25" i="26" s="1"/>
  <c r="DC9" i="23"/>
  <c r="CY4" i="24"/>
  <c r="CY4" i="26" s="1"/>
  <c r="CY12" i="26" s="1"/>
  <c r="CY25" i="26" s="1"/>
  <c r="CY9" i="23"/>
  <c r="CU4" i="24"/>
  <c r="CU4" i="26" s="1"/>
  <c r="CU12" i="26" s="1"/>
  <c r="CU25" i="26" s="1"/>
  <c r="CU9" i="23"/>
  <c r="CQ4" i="24"/>
  <c r="CQ4" i="26" s="1"/>
  <c r="CQ12" i="26" s="1"/>
  <c r="CQ25" i="26" s="1"/>
  <c r="CQ9" i="23"/>
  <c r="CM4" i="24"/>
  <c r="CM4" i="26" s="1"/>
  <c r="CM12" i="26" s="1"/>
  <c r="CM25" i="26" s="1"/>
  <c r="CM9" i="23"/>
  <c r="DR9" i="23"/>
  <c r="DR4" i="24"/>
  <c r="DR4" i="26" s="1"/>
  <c r="DR12" i="26" s="1"/>
  <c r="DR25" i="26" s="1"/>
  <c r="DN9" i="23"/>
  <c r="DN4" i="24"/>
  <c r="DN4" i="26" s="1"/>
  <c r="DN12" i="26" s="1"/>
  <c r="DN25" i="26" s="1"/>
  <c r="DJ9" i="23"/>
  <c r="DJ4" i="24"/>
  <c r="DJ4" i="26" s="1"/>
  <c r="DJ12" i="26" s="1"/>
  <c r="DJ25" i="26" s="1"/>
  <c r="DI4" i="24"/>
  <c r="DI4" i="26" s="1"/>
  <c r="DI12" i="26" s="1"/>
  <c r="DI25" i="26" s="1"/>
  <c r="DI9" i="23"/>
  <c r="DF9" i="23"/>
  <c r="DP9" i="23"/>
  <c r="DH4" i="24"/>
  <c r="DH4" i="26" s="1"/>
  <c r="DH12" i="26" s="1"/>
  <c r="DH25" i="26" s="1"/>
  <c r="DH9" i="23"/>
  <c r="CL9" i="23"/>
  <c r="DM9" i="23"/>
  <c r="CX9" i="23"/>
  <c r="DL9" i="23"/>
  <c r="CT9" i="23"/>
  <c r="CT4" i="24"/>
  <c r="CT4" i="26" s="1"/>
  <c r="CT12" i="26" s="1"/>
  <c r="CT25" i="26" s="1"/>
  <c r="DB9" i="23"/>
  <c r="CP9" i="23"/>
  <c r="DQ9" i="23"/>
  <c r="DH15" i="22"/>
  <c r="DH16" i="22" s="1"/>
  <c r="CR15" i="22"/>
  <c r="CR16" i="22" s="1"/>
  <c r="DL15" i="22"/>
  <c r="DL16" i="22" s="1"/>
  <c r="DD15" i="22"/>
  <c r="DD16" i="22" s="1"/>
  <c r="CZ15" i="22"/>
  <c r="CZ16" i="22" s="1"/>
  <c r="CV15" i="22"/>
  <c r="CV16" i="22" s="1"/>
  <c r="DO15" i="22"/>
  <c r="DO16" i="22" s="1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DP15" i="22"/>
  <c r="DP16" i="22" s="1"/>
  <c r="DR15" i="22"/>
  <c r="DR16" i="22" s="1"/>
  <c r="DN15" i="22"/>
  <c r="DN16" i="22" s="1"/>
  <c r="DJ15" i="22"/>
  <c r="DJ16" i="22" s="1"/>
  <c r="DF15" i="22"/>
  <c r="DF16" i="22" s="1"/>
  <c r="DB15" i="22"/>
  <c r="DB16" i="22" s="1"/>
  <c r="CX15" i="22"/>
  <c r="CX16" i="22" s="1"/>
  <c r="CT15" i="22"/>
  <c r="CT16" i="22" s="1"/>
  <c r="CP15" i="22"/>
  <c r="CP16" i="22" s="1"/>
  <c r="CL15" i="22"/>
  <c r="CL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L2" i="22"/>
  <c r="K2" i="22"/>
  <c r="DM22" i="25"/>
  <c r="DI22" i="25"/>
  <c r="CW22" i="25"/>
  <c r="CS22" i="25"/>
  <c r="CO22" i="25"/>
  <c r="DO22" i="25"/>
  <c r="DK22" i="25"/>
  <c r="DC22" i="25"/>
  <c r="CY22" i="25"/>
  <c r="CM22" i="25"/>
  <c r="DL22" i="25"/>
  <c r="DG22" i="25"/>
  <c r="CU22" i="25"/>
  <c r="CQ22" i="25"/>
  <c r="DP22" i="25"/>
  <c r="CZ22" i="25"/>
  <c r="DR22" i="25"/>
  <c r="DN22" i="25"/>
  <c r="DJ22" i="25"/>
  <c r="DF22" i="25"/>
  <c r="DB22" i="25"/>
  <c r="CX22" i="25"/>
  <c r="CT22" i="25"/>
  <c r="CP22" i="25"/>
  <c r="CL22" i="25"/>
  <c r="CV22" i="25"/>
  <c r="DD22" i="25"/>
  <c r="CN22" i="25"/>
  <c r="DQ22" i="25"/>
  <c r="DE22" i="25"/>
  <c r="DA22" i="25"/>
  <c r="CK22" i="25"/>
  <c r="DH22" i="25"/>
  <c r="CR22" i="25"/>
  <c r="N78" i="25"/>
  <c r="DM9" i="24" l="1"/>
  <c r="DM22" i="23"/>
  <c r="DP9" i="24"/>
  <c r="DP22" i="23"/>
  <c r="CQ9" i="24"/>
  <c r="CQ22" i="23"/>
  <c r="CY9" i="24"/>
  <c r="CY22" i="23"/>
  <c r="DG9" i="24"/>
  <c r="DG22" i="23"/>
  <c r="CK9" i="24"/>
  <c r="CK22" i="23"/>
  <c r="CS9" i="24"/>
  <c r="CS22" i="23"/>
  <c r="DA9" i="24"/>
  <c r="DA22" i="23"/>
  <c r="CL22" i="23"/>
  <c r="CL9" i="24"/>
  <c r="DF22" i="23"/>
  <c r="DF9" i="24"/>
  <c r="DJ22" i="23"/>
  <c r="DJ9" i="24"/>
  <c r="DR22" i="23"/>
  <c r="DR9" i="24"/>
  <c r="DO9" i="24"/>
  <c r="DO22" i="23"/>
  <c r="CR9" i="24"/>
  <c r="CR22" i="23"/>
  <c r="CZ9" i="24"/>
  <c r="CZ22" i="23"/>
  <c r="DQ9" i="24"/>
  <c r="DQ22" i="23"/>
  <c r="CP22" i="23"/>
  <c r="CP9" i="24"/>
  <c r="DL9" i="24"/>
  <c r="DL22" i="23"/>
  <c r="DH9" i="24"/>
  <c r="DH22" i="23"/>
  <c r="DI9" i="24"/>
  <c r="DI22" i="23"/>
  <c r="CM9" i="24"/>
  <c r="CM22" i="23"/>
  <c r="CU9" i="24"/>
  <c r="CU22" i="23"/>
  <c r="DC9" i="24"/>
  <c r="DC22" i="23"/>
  <c r="DK9" i="24"/>
  <c r="DK22" i="23"/>
  <c r="CO9" i="24"/>
  <c r="CO22" i="23"/>
  <c r="CW9" i="24"/>
  <c r="CW22" i="23"/>
  <c r="DE9" i="24"/>
  <c r="DE22" i="23"/>
  <c r="CT22" i="23"/>
  <c r="CT9" i="24"/>
  <c r="DB22" i="23"/>
  <c r="DB9" i="24"/>
  <c r="CX22" i="23"/>
  <c r="CX9" i="24"/>
  <c r="DN22" i="23"/>
  <c r="DN9" i="24"/>
  <c r="CN9" i="24"/>
  <c r="CN22" i="23"/>
  <c r="CV9" i="24"/>
  <c r="CV22" i="23"/>
  <c r="DD9" i="24"/>
  <c r="DD22" i="23"/>
  <c r="N77" i="25"/>
  <c r="O65" i="25" l="1"/>
  <c r="P75" i="25" l="1"/>
  <c r="Q75" i="25"/>
  <c r="R75" i="25"/>
  <c r="S75" i="25"/>
  <c r="T75" i="25"/>
  <c r="D72" i="25"/>
  <c r="O75" i="25" l="1"/>
  <c r="J72" i="25"/>
  <c r="P64" i="25"/>
  <c r="P62" i="25"/>
  <c r="P63" i="25"/>
  <c r="P61" i="25"/>
  <c r="C65" i="25"/>
  <c r="C66" i="25"/>
  <c r="U75" i="25" l="1"/>
  <c r="AB54" i="25"/>
  <c r="Y54" i="25"/>
  <c r="AC54" i="25"/>
  <c r="Z54" i="25"/>
  <c r="AD54" i="25"/>
  <c r="X54" i="25"/>
  <c r="AA54" i="25"/>
  <c r="Z53" i="25"/>
  <c r="AD53" i="25"/>
  <c r="AA53" i="25"/>
  <c r="X53" i="25"/>
  <c r="AB53" i="25"/>
  <c r="Y53" i="25"/>
  <c r="AC53" i="25"/>
  <c r="Z55" i="25"/>
  <c r="AD55" i="25"/>
  <c r="AA55" i="25"/>
  <c r="AB55" i="25"/>
  <c r="Y55" i="25"/>
  <c r="AC55" i="25"/>
  <c r="X55" i="25"/>
  <c r="AB52" i="25"/>
  <c r="X52" i="25"/>
  <c r="Y52" i="25"/>
  <c r="AC52" i="25"/>
  <c r="Z52" i="25"/>
  <c r="AD52" i="25"/>
  <c r="AA52" i="25"/>
  <c r="O69" i="25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N43" i="22"/>
  <c r="BR43" i="22"/>
  <c r="BV43" i="22"/>
  <c r="BO44" i="22"/>
  <c r="BS44" i="22"/>
  <c r="BL45" i="22"/>
  <c r="BP45" i="22"/>
  <c r="BT45" i="22"/>
  <c r="BM46" i="22"/>
  <c r="BQ46" i="22"/>
  <c r="BU46" i="22"/>
  <c r="BN47" i="22"/>
  <c r="BR47" i="22"/>
  <c r="BV47" i="22"/>
  <c r="BO48" i="22"/>
  <c r="BS48" i="22"/>
  <c r="BK37" i="22"/>
  <c r="BK41" i="22"/>
  <c r="BK45" i="22"/>
  <c r="BK36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B43" i="22"/>
  <c r="BF43" i="22"/>
  <c r="BJ43" i="22"/>
  <c r="BC44" i="22"/>
  <c r="BG44" i="22"/>
  <c r="AZ45" i="22"/>
  <c r="BD45" i="22"/>
  <c r="BH45" i="22"/>
  <c r="BA46" i="22"/>
  <c r="BE46" i="22"/>
  <c r="BI46" i="22"/>
  <c r="BB47" i="22"/>
  <c r="BF47" i="22"/>
  <c r="BJ47" i="22"/>
  <c r="BC48" i="22"/>
  <c r="BG48" i="22"/>
  <c r="AY37" i="22"/>
  <c r="AY41" i="22"/>
  <c r="AY45" i="22"/>
  <c r="AY36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P43" i="22"/>
  <c r="AT43" i="22"/>
  <c r="AX43" i="22"/>
  <c r="AQ44" i="22"/>
  <c r="AU44" i="22"/>
  <c r="AN45" i="22"/>
  <c r="AR45" i="22"/>
  <c r="AV45" i="22"/>
  <c r="AO46" i="22"/>
  <c r="AS46" i="22"/>
  <c r="AW46" i="22"/>
  <c r="AP47" i="22"/>
  <c r="AT47" i="22"/>
  <c r="AX47" i="22"/>
  <c r="AQ48" i="22"/>
  <c r="AU48" i="22"/>
  <c r="AM37" i="22"/>
  <c r="AM41" i="22"/>
  <c r="AM45" i="22"/>
  <c r="AM36" i="22"/>
  <c r="AE36" i="22"/>
  <c r="AI36" i="22"/>
  <c r="AB37" i="22"/>
  <c r="AF37" i="22"/>
  <c r="AJ37" i="22"/>
  <c r="AC38" i="22"/>
  <c r="AG38" i="22"/>
  <c r="AK38" i="22"/>
  <c r="AD39" i="22"/>
  <c r="AH39" i="22"/>
  <c r="AL39" i="22"/>
  <c r="AE40" i="22"/>
  <c r="AI40" i="22"/>
  <c r="BN36" i="22"/>
  <c r="BR36" i="22"/>
  <c r="BV36" i="22"/>
  <c r="BO37" i="22"/>
  <c r="BS37" i="22"/>
  <c r="BL38" i="22"/>
  <c r="BP38" i="22"/>
  <c r="BT38" i="22"/>
  <c r="BM39" i="22"/>
  <c r="BQ39" i="22"/>
  <c r="BU39" i="22"/>
  <c r="BN40" i="22"/>
  <c r="BR40" i="22"/>
  <c r="BV40" i="22"/>
  <c r="BO41" i="22"/>
  <c r="BS41" i="22"/>
  <c r="BL42" i="22"/>
  <c r="BP42" i="22"/>
  <c r="BT42" i="22"/>
  <c r="BM43" i="22"/>
  <c r="BQ43" i="22"/>
  <c r="BU43" i="22"/>
  <c r="BN44" i="22"/>
  <c r="BR44" i="22"/>
  <c r="BV44" i="22"/>
  <c r="BO45" i="22"/>
  <c r="BS45" i="22"/>
  <c r="BL46" i="22"/>
  <c r="BP46" i="22"/>
  <c r="BT46" i="22"/>
  <c r="BM47" i="22"/>
  <c r="BQ47" i="22"/>
  <c r="BU47" i="22"/>
  <c r="BN48" i="22"/>
  <c r="BR48" i="22"/>
  <c r="BV48" i="22"/>
  <c r="BK40" i="22"/>
  <c r="BK44" i="22"/>
  <c r="BK48" i="22"/>
  <c r="BB36" i="22"/>
  <c r="BF36" i="22"/>
  <c r="BJ36" i="22"/>
  <c r="BC37" i="22"/>
  <c r="BG37" i="22"/>
  <c r="AZ38" i="22"/>
  <c r="BD38" i="22"/>
  <c r="BH38" i="22"/>
  <c r="BA39" i="22"/>
  <c r="BE39" i="22"/>
  <c r="BI39" i="22"/>
  <c r="BB40" i="22"/>
  <c r="BF40" i="22"/>
  <c r="BJ40" i="22"/>
  <c r="BC41" i="22"/>
  <c r="BG41" i="22"/>
  <c r="AZ42" i="22"/>
  <c r="BD42" i="22"/>
  <c r="BH42" i="22"/>
  <c r="BA43" i="22"/>
  <c r="BE43" i="22"/>
  <c r="BI43" i="22"/>
  <c r="BB44" i="22"/>
  <c r="BF44" i="22"/>
  <c r="BJ44" i="22"/>
  <c r="BC45" i="22"/>
  <c r="BG45" i="22"/>
  <c r="AZ46" i="22"/>
  <c r="BD46" i="22"/>
  <c r="BH46" i="22"/>
  <c r="BA47" i="22"/>
  <c r="BE47" i="22"/>
  <c r="BI47" i="22"/>
  <c r="BB48" i="22"/>
  <c r="BF48" i="22"/>
  <c r="BJ48" i="22"/>
  <c r="AY40" i="22"/>
  <c r="AY44" i="22"/>
  <c r="AY48" i="22"/>
  <c r="AP36" i="22"/>
  <c r="AT36" i="22"/>
  <c r="AX36" i="22"/>
  <c r="AQ37" i="22"/>
  <c r="AU37" i="22"/>
  <c r="AN38" i="22"/>
  <c r="AR38" i="22"/>
  <c r="AV38" i="22"/>
  <c r="AO39" i="22"/>
  <c r="AS39" i="22"/>
  <c r="AW39" i="22"/>
  <c r="AP40" i="22"/>
  <c r="AT40" i="22"/>
  <c r="AX40" i="22"/>
  <c r="AQ41" i="22"/>
  <c r="AU41" i="22"/>
  <c r="AN42" i="22"/>
  <c r="AR42" i="22"/>
  <c r="AV42" i="22"/>
  <c r="AO43" i="22"/>
  <c r="AS43" i="22"/>
  <c r="AW43" i="22"/>
  <c r="AP44" i="22"/>
  <c r="AT44" i="22"/>
  <c r="AX44" i="22"/>
  <c r="AQ45" i="22"/>
  <c r="AU45" i="22"/>
  <c r="AN46" i="22"/>
  <c r="AR46" i="22"/>
  <c r="AV46" i="22"/>
  <c r="AO47" i="22"/>
  <c r="AS47" i="22"/>
  <c r="AW47" i="22"/>
  <c r="AP48" i="22"/>
  <c r="AT48" i="22"/>
  <c r="AX48" i="22"/>
  <c r="AM40" i="22"/>
  <c r="AM44" i="22"/>
  <c r="AM48" i="22"/>
  <c r="AD36" i="22"/>
  <c r="AH36" i="22"/>
  <c r="AL36" i="22"/>
  <c r="AE37" i="22"/>
  <c r="AI37" i="22"/>
  <c r="AB38" i="22"/>
  <c r="AF38" i="22"/>
  <c r="AJ38" i="22"/>
  <c r="AC39" i="22"/>
  <c r="AG39" i="22"/>
  <c r="AK39" i="22"/>
  <c r="AD40" i="22"/>
  <c r="AH40" i="22"/>
  <c r="BM36" i="22"/>
  <c r="BU36" i="22"/>
  <c r="BR37" i="22"/>
  <c r="BO38" i="22"/>
  <c r="BL39" i="22"/>
  <c r="BT39" i="22"/>
  <c r="BQ40" i="22"/>
  <c r="BN41" i="22"/>
  <c r="BV41" i="22"/>
  <c r="BS42" i="22"/>
  <c r="BP43" i="22"/>
  <c r="BM44" i="22"/>
  <c r="BU44" i="22"/>
  <c r="BR45" i="22"/>
  <c r="BO46" i="22"/>
  <c r="BL47" i="22"/>
  <c r="BT47" i="22"/>
  <c r="BQ48" i="22"/>
  <c r="BK39" i="22"/>
  <c r="BK47" i="22"/>
  <c r="BE36" i="22"/>
  <c r="BB37" i="22"/>
  <c r="BJ37" i="22"/>
  <c r="BG38" i="22"/>
  <c r="BD39" i="22"/>
  <c r="BA40" i="22"/>
  <c r="BI40" i="22"/>
  <c r="BF41" i="22"/>
  <c r="BC42" i="22"/>
  <c r="AZ43" i="22"/>
  <c r="BH43" i="22"/>
  <c r="BE44" i="22"/>
  <c r="BB45" i="22"/>
  <c r="BJ45" i="22"/>
  <c r="BG46" i="22"/>
  <c r="BD47" i="22"/>
  <c r="BA48" i="22"/>
  <c r="BI48" i="22"/>
  <c r="AY43" i="22"/>
  <c r="AO36" i="22"/>
  <c r="AW36" i="22"/>
  <c r="AT37" i="22"/>
  <c r="AQ38" i="22"/>
  <c r="AN39" i="22"/>
  <c r="AV39" i="22"/>
  <c r="AS40" i="22"/>
  <c r="AP41" i="22"/>
  <c r="AX41" i="22"/>
  <c r="AU42" i="22"/>
  <c r="AR43" i="22"/>
  <c r="AO44" i="22"/>
  <c r="AW44" i="22"/>
  <c r="AT45" i="22"/>
  <c r="AQ46" i="22"/>
  <c r="AN47" i="22"/>
  <c r="AV47" i="22"/>
  <c r="AS48" i="22"/>
  <c r="AM39" i="22"/>
  <c r="AM47" i="22"/>
  <c r="AG36" i="22"/>
  <c r="AD37" i="22"/>
  <c r="AL37" i="22"/>
  <c r="AI38" i="22"/>
  <c r="AF39" i="22"/>
  <c r="AC40" i="22"/>
  <c r="AK40" i="22"/>
  <c r="AD41" i="22"/>
  <c r="AH41" i="22"/>
  <c r="AL41" i="22"/>
  <c r="AE42" i="22"/>
  <c r="AI42" i="22"/>
  <c r="AB43" i="22"/>
  <c r="AF43" i="22"/>
  <c r="AJ43" i="22"/>
  <c r="AC44" i="22"/>
  <c r="AG44" i="22"/>
  <c r="AK44" i="22"/>
  <c r="AD45" i="22"/>
  <c r="AH45" i="22"/>
  <c r="AL45" i="22"/>
  <c r="AE46" i="22"/>
  <c r="AI46" i="22"/>
  <c r="AB47" i="22"/>
  <c r="AF47" i="22"/>
  <c r="AJ47" i="22"/>
  <c r="AC48" i="22"/>
  <c r="AG48" i="22"/>
  <c r="AK48" i="22"/>
  <c r="AA39" i="22"/>
  <c r="AA43" i="22"/>
  <c r="AA47" i="22"/>
  <c r="K36" i="22"/>
  <c r="F37" i="22"/>
  <c r="N37" i="22"/>
  <c r="M38" i="22"/>
  <c r="L39" i="22"/>
  <c r="K40" i="22"/>
  <c r="N41" i="22"/>
  <c r="M42" i="22"/>
  <c r="L43" i="22"/>
  <c r="K44" i="22"/>
  <c r="J45" i="22"/>
  <c r="M46" i="22"/>
  <c r="L47" i="22"/>
  <c r="K48" i="22"/>
  <c r="BP36" i="22"/>
  <c r="BU37" i="22"/>
  <c r="BO39" i="22"/>
  <c r="BT40" i="22"/>
  <c r="BN42" i="22"/>
  <c r="BS43" i="22"/>
  <c r="BM45" i="22"/>
  <c r="BR46" i="22"/>
  <c r="BL48" i="22"/>
  <c r="BK42" i="22"/>
  <c r="BH36" i="22"/>
  <c r="BB38" i="22"/>
  <c r="BG39" i="22"/>
  <c r="BA41" i="22"/>
  <c r="BF42" i="22"/>
  <c r="AZ44" i="22"/>
  <c r="BE45" i="22"/>
  <c r="BJ46" i="22"/>
  <c r="BD48" i="22"/>
  <c r="AY46" i="22"/>
  <c r="AO37" i="22"/>
  <c r="AT38" i="22"/>
  <c r="AN40" i="22"/>
  <c r="AS41" i="22"/>
  <c r="AX42" i="22"/>
  <c r="AR44" i="22"/>
  <c r="AW45" i="22"/>
  <c r="AQ47" i="22"/>
  <c r="AV48" i="22"/>
  <c r="AB36" i="22"/>
  <c r="AG37" i="22"/>
  <c r="AL38" i="22"/>
  <c r="AF40" i="22"/>
  <c r="AE41" i="22"/>
  <c r="AB42" i="22"/>
  <c r="AJ42" i="22"/>
  <c r="AG43" i="22"/>
  <c r="AD44" i="22"/>
  <c r="AL44" i="22"/>
  <c r="AI45" i="22"/>
  <c r="AF46" i="22"/>
  <c r="AC47" i="22"/>
  <c r="AK47" i="22"/>
  <c r="AH48" i="22"/>
  <c r="AA40" i="22"/>
  <c r="AA48" i="22"/>
  <c r="H36" i="22"/>
  <c r="G37" i="22"/>
  <c r="F38" i="22"/>
  <c r="N38" i="22"/>
  <c r="M39" i="22"/>
  <c r="L40" i="22"/>
  <c r="K41" i="22"/>
  <c r="J42" i="22"/>
  <c r="I43" i="22"/>
  <c r="H44" i="22"/>
  <c r="G45" i="22"/>
  <c r="F46" i="22"/>
  <c r="N46" i="22"/>
  <c r="M47" i="22"/>
  <c r="L48" i="22"/>
  <c r="BQ36" i="22"/>
  <c r="BV37" i="22"/>
  <c r="BP39" i="22"/>
  <c r="BU40" i="22"/>
  <c r="BO42" i="22"/>
  <c r="BT43" i="22"/>
  <c r="BN45" i="22"/>
  <c r="BS46" i="22"/>
  <c r="BM48" i="22"/>
  <c r="BK43" i="22"/>
  <c r="BI36" i="22"/>
  <c r="BC38" i="22"/>
  <c r="BH39" i="22"/>
  <c r="BB41" i="22"/>
  <c r="BG42" i="22"/>
  <c r="BA44" i="22"/>
  <c r="BF45" i="22"/>
  <c r="AZ47" i="22"/>
  <c r="BE48" i="22"/>
  <c r="AY47" i="22"/>
  <c r="AP37" i="22"/>
  <c r="AU38" i="22"/>
  <c r="AO40" i="22"/>
  <c r="AT41" i="22"/>
  <c r="AN43" i="22"/>
  <c r="AP45" i="22"/>
  <c r="AU46" i="22"/>
  <c r="AO48" i="22"/>
  <c r="AM43" i="22"/>
  <c r="AK36" i="22"/>
  <c r="AE38" i="22"/>
  <c r="AJ39" i="22"/>
  <c r="AB41" i="22"/>
  <c r="AJ41" i="22"/>
  <c r="AG42" i="22"/>
  <c r="AD43" i="22"/>
  <c r="AL43" i="22"/>
  <c r="AI44" i="22"/>
  <c r="AF45" i="22"/>
  <c r="AC46" i="22"/>
  <c r="AK46" i="22"/>
  <c r="AH47" i="22"/>
  <c r="AE48" i="22"/>
  <c r="AA37" i="22"/>
  <c r="AA45" i="22"/>
  <c r="I36" i="22"/>
  <c r="H37" i="22"/>
  <c r="G38" i="22"/>
  <c r="F39" i="22"/>
  <c r="N39" i="22"/>
  <c r="M40" i="22"/>
  <c r="L41" i="22"/>
  <c r="K42" i="22"/>
  <c r="J43" i="22"/>
  <c r="I44" i="22"/>
  <c r="H45" i="22"/>
  <c r="G46" i="22"/>
  <c r="F47" i="22"/>
  <c r="N47" i="22"/>
  <c r="M48" i="22"/>
  <c r="BL36" i="22"/>
  <c r="BT36" i="22"/>
  <c r="BQ37" i="22"/>
  <c r="BN38" i="22"/>
  <c r="BV38" i="22"/>
  <c r="BS39" i="22"/>
  <c r="BP40" i="22"/>
  <c r="BM41" i="22"/>
  <c r="BU41" i="22"/>
  <c r="BR42" i="22"/>
  <c r="BO43" i="22"/>
  <c r="BL44" i="22"/>
  <c r="BT44" i="22"/>
  <c r="BQ45" i="22"/>
  <c r="BN46" i="22"/>
  <c r="BV46" i="22"/>
  <c r="BS47" i="22"/>
  <c r="BP48" i="22"/>
  <c r="BK38" i="22"/>
  <c r="BK46" i="22"/>
  <c r="BD36" i="22"/>
  <c r="BA37" i="22"/>
  <c r="BI37" i="22"/>
  <c r="BF38" i="22"/>
  <c r="BC39" i="22"/>
  <c r="AZ40" i="22"/>
  <c r="BH40" i="22"/>
  <c r="BE41" i="22"/>
  <c r="BB42" i="22"/>
  <c r="BJ42" i="22"/>
  <c r="BG43" i="22"/>
  <c r="BD44" i="22"/>
  <c r="BA45" i="22"/>
  <c r="BI45" i="22"/>
  <c r="BF46" i="22"/>
  <c r="BC47" i="22"/>
  <c r="AZ48" i="22"/>
  <c r="BH48" i="22"/>
  <c r="AY42" i="22"/>
  <c r="AN36" i="22"/>
  <c r="AV36" i="22"/>
  <c r="AS37" i="22"/>
  <c r="AP38" i="22"/>
  <c r="AX38" i="22"/>
  <c r="AU39" i="22"/>
  <c r="AR40" i="22"/>
  <c r="AO41" i="22"/>
  <c r="AW41" i="22"/>
  <c r="AT42" i="22"/>
  <c r="AQ43" i="22"/>
  <c r="AN44" i="22"/>
  <c r="AV44" i="22"/>
  <c r="AS45" i="22"/>
  <c r="AP46" i="22"/>
  <c r="AX46" i="22"/>
  <c r="AU47" i="22"/>
  <c r="AR48" i="22"/>
  <c r="AM38" i="22"/>
  <c r="AM46" i="22"/>
  <c r="AF36" i="22"/>
  <c r="AC37" i="22"/>
  <c r="AK37" i="22"/>
  <c r="AH38" i="22"/>
  <c r="AE39" i="22"/>
  <c r="AB40" i="22"/>
  <c r="AJ40" i="22"/>
  <c r="AC41" i="22"/>
  <c r="AG41" i="22"/>
  <c r="AK41" i="22"/>
  <c r="AD42" i="22"/>
  <c r="AH42" i="22"/>
  <c r="AL42" i="22"/>
  <c r="AE43" i="22"/>
  <c r="AI43" i="22"/>
  <c r="AB44" i="22"/>
  <c r="AF44" i="22"/>
  <c r="AJ44" i="22"/>
  <c r="AC45" i="22"/>
  <c r="AG45" i="22"/>
  <c r="AK45" i="22"/>
  <c r="AD46" i="22"/>
  <c r="AH46" i="22"/>
  <c r="AL46" i="22"/>
  <c r="AE47" i="22"/>
  <c r="AI47" i="22"/>
  <c r="AB48" i="22"/>
  <c r="AF48" i="22"/>
  <c r="AJ48" i="22"/>
  <c r="AA38" i="22"/>
  <c r="AA42" i="22"/>
  <c r="AA46" i="22"/>
  <c r="F36" i="22"/>
  <c r="J36" i="22"/>
  <c r="N36" i="22"/>
  <c r="I37" i="22"/>
  <c r="M37" i="22"/>
  <c r="H38" i="22"/>
  <c r="L38" i="22"/>
  <c r="G39" i="22"/>
  <c r="K39" i="22"/>
  <c r="F40" i="22"/>
  <c r="J40" i="22"/>
  <c r="N40" i="22"/>
  <c r="I41" i="22"/>
  <c r="M41" i="22"/>
  <c r="H42" i="22"/>
  <c r="L42" i="22"/>
  <c r="G43" i="22"/>
  <c r="K43" i="22"/>
  <c r="F44" i="22"/>
  <c r="J44" i="22"/>
  <c r="N44" i="22"/>
  <c r="I45" i="22"/>
  <c r="M45" i="22"/>
  <c r="H46" i="22"/>
  <c r="L46" i="22"/>
  <c r="G47" i="22"/>
  <c r="K47" i="22"/>
  <c r="F48" i="22"/>
  <c r="J48" i="22"/>
  <c r="N48" i="22"/>
  <c r="G36" i="22"/>
  <c r="J37" i="22"/>
  <c r="I38" i="22"/>
  <c r="H39" i="22"/>
  <c r="G40" i="22"/>
  <c r="F41" i="22"/>
  <c r="J41" i="22"/>
  <c r="I42" i="22"/>
  <c r="H43" i="22"/>
  <c r="G44" i="22"/>
  <c r="F45" i="22"/>
  <c r="N45" i="22"/>
  <c r="I46" i="22"/>
  <c r="H47" i="22"/>
  <c r="G48" i="22"/>
  <c r="BM37" i="22"/>
  <c r="BR38" i="22"/>
  <c r="BL40" i="22"/>
  <c r="BQ41" i="22"/>
  <c r="BV42" i="22"/>
  <c r="BP44" i="22"/>
  <c r="BU45" i="22"/>
  <c r="BO47" i="22"/>
  <c r="BT48" i="22"/>
  <c r="AZ36" i="22"/>
  <c r="BE37" i="22"/>
  <c r="BJ38" i="22"/>
  <c r="BD40" i="22"/>
  <c r="BI41" i="22"/>
  <c r="BC43" i="22"/>
  <c r="BH44" i="22"/>
  <c r="BB46" i="22"/>
  <c r="BG47" i="22"/>
  <c r="AY38" i="22"/>
  <c r="AR36" i="22"/>
  <c r="AW37" i="22"/>
  <c r="AQ39" i="22"/>
  <c r="AV40" i="22"/>
  <c r="AP42" i="22"/>
  <c r="AU43" i="22"/>
  <c r="AO45" i="22"/>
  <c r="AT46" i="22"/>
  <c r="AN48" i="22"/>
  <c r="AM42" i="22"/>
  <c r="AJ36" i="22"/>
  <c r="AD38" i="22"/>
  <c r="AI39" i="22"/>
  <c r="AL40" i="22"/>
  <c r="AI41" i="22"/>
  <c r="AF42" i="22"/>
  <c r="AC43" i="22"/>
  <c r="AK43" i="22"/>
  <c r="AH44" i="22"/>
  <c r="AE45" i="22"/>
  <c r="AB46" i="22"/>
  <c r="AJ46" i="22"/>
  <c r="AG47" i="22"/>
  <c r="AD48" i="22"/>
  <c r="AL48" i="22"/>
  <c r="AA44" i="22"/>
  <c r="L36" i="22"/>
  <c r="K37" i="22"/>
  <c r="J38" i="22"/>
  <c r="I39" i="22"/>
  <c r="H40" i="22"/>
  <c r="G41" i="22"/>
  <c r="F42" i="22"/>
  <c r="N42" i="22"/>
  <c r="M43" i="22"/>
  <c r="L44" i="22"/>
  <c r="K45" i="22"/>
  <c r="J46" i="22"/>
  <c r="I47" i="22"/>
  <c r="H48" i="22"/>
  <c r="BN37" i="22"/>
  <c r="BS38" i="22"/>
  <c r="BM40" i="22"/>
  <c r="BR41" i="22"/>
  <c r="BL43" i="22"/>
  <c r="BQ44" i="22"/>
  <c r="BV45" i="22"/>
  <c r="BP47" i="22"/>
  <c r="BU48" i="22"/>
  <c r="BA36" i="22"/>
  <c r="BF37" i="22"/>
  <c r="AZ39" i="22"/>
  <c r="BE40" i="22"/>
  <c r="BJ41" i="22"/>
  <c r="BD43" i="22"/>
  <c r="BI44" i="22"/>
  <c r="BC46" i="22"/>
  <c r="BH47" i="22"/>
  <c r="AY39" i="22"/>
  <c r="AS36" i="22"/>
  <c r="AX37" i="22"/>
  <c r="AR39" i="22"/>
  <c r="AW40" i="22"/>
  <c r="AQ42" i="22"/>
  <c r="AV43" i="22"/>
  <c r="AS44" i="22"/>
  <c r="AX45" i="22"/>
  <c r="AR47" i="22"/>
  <c r="AW48" i="22"/>
  <c r="AC36" i="22"/>
  <c r="AH37" i="22"/>
  <c r="AB39" i="22"/>
  <c r="AG40" i="22"/>
  <c r="AF41" i="22"/>
  <c r="AC42" i="22"/>
  <c r="AK42" i="22"/>
  <c r="AH43" i="22"/>
  <c r="AE44" i="22"/>
  <c r="AB45" i="22"/>
  <c r="AJ45" i="22"/>
  <c r="AG46" i="22"/>
  <c r="AD47" i="22"/>
  <c r="AL47" i="22"/>
  <c r="AI48" i="22"/>
  <c r="AA41" i="22"/>
  <c r="AA36" i="22"/>
  <c r="M36" i="22"/>
  <c r="L37" i="22"/>
  <c r="K38" i="22"/>
  <c r="J39" i="22"/>
  <c r="I40" i="22"/>
  <c r="H41" i="22"/>
  <c r="G42" i="22"/>
  <c r="F43" i="22"/>
  <c r="N43" i="22"/>
  <c r="M44" i="22"/>
  <c r="L45" i="22"/>
  <c r="K46" i="22"/>
  <c r="J47" i="22"/>
  <c r="I48" i="22"/>
  <c r="BN66" i="22"/>
  <c r="BR66" i="22"/>
  <c r="BV66" i="22"/>
  <c r="BO67" i="22"/>
  <c r="BS67" i="22"/>
  <c r="BL68" i="22"/>
  <c r="BP68" i="22"/>
  <c r="BT68" i="22"/>
  <c r="BM69" i="22"/>
  <c r="BQ69" i="22"/>
  <c r="BU69" i="22"/>
  <c r="BN70" i="22"/>
  <c r="BR70" i="22"/>
  <c r="BV70" i="22"/>
  <c r="BO71" i="22"/>
  <c r="BS71" i="22"/>
  <c r="BL72" i="22"/>
  <c r="BP72" i="22"/>
  <c r="BT72" i="22"/>
  <c r="BM73" i="22"/>
  <c r="BQ73" i="22"/>
  <c r="BU73" i="22"/>
  <c r="BN74" i="22"/>
  <c r="BR74" i="22"/>
  <c r="BV74" i="22"/>
  <c r="BO75" i="22"/>
  <c r="BS75" i="22"/>
  <c r="BL76" i="22"/>
  <c r="BP76" i="22"/>
  <c r="BT76" i="22"/>
  <c r="BM77" i="22"/>
  <c r="BQ77" i="22"/>
  <c r="BU77" i="22"/>
  <c r="BN78" i="22"/>
  <c r="BR78" i="22"/>
  <c r="BV78" i="22"/>
  <c r="BK70" i="22"/>
  <c r="BK74" i="22"/>
  <c r="BK78" i="22"/>
  <c r="BB66" i="22"/>
  <c r="BF66" i="22"/>
  <c r="BJ66" i="22"/>
  <c r="BC67" i="22"/>
  <c r="BG67" i="22"/>
  <c r="AZ68" i="22"/>
  <c r="BD68" i="22"/>
  <c r="BH68" i="22"/>
  <c r="BA69" i="22"/>
  <c r="BL66" i="22"/>
  <c r="BP66" i="22"/>
  <c r="BT66" i="22"/>
  <c r="BM67" i="22"/>
  <c r="BQ67" i="22"/>
  <c r="BU67" i="22"/>
  <c r="BN68" i="22"/>
  <c r="BR68" i="22"/>
  <c r="BV68" i="22"/>
  <c r="BO69" i="22"/>
  <c r="BS69" i="22"/>
  <c r="BL70" i="22"/>
  <c r="BP70" i="22"/>
  <c r="BT70" i="22"/>
  <c r="BM71" i="22"/>
  <c r="BQ71" i="22"/>
  <c r="BU71" i="22"/>
  <c r="BN72" i="22"/>
  <c r="BR72" i="22"/>
  <c r="BV72" i="22"/>
  <c r="BO73" i="22"/>
  <c r="BS73" i="22"/>
  <c r="BL74" i="22"/>
  <c r="BP74" i="22"/>
  <c r="BT74" i="22"/>
  <c r="BM75" i="22"/>
  <c r="BQ75" i="22"/>
  <c r="BU75" i="22"/>
  <c r="BN76" i="22"/>
  <c r="BR76" i="22"/>
  <c r="BV76" i="22"/>
  <c r="BO77" i="22"/>
  <c r="BS77" i="22"/>
  <c r="BL78" i="22"/>
  <c r="BP78" i="22"/>
  <c r="BT78" i="22"/>
  <c r="BK68" i="22"/>
  <c r="BK72" i="22"/>
  <c r="BK76" i="22"/>
  <c r="AZ66" i="22"/>
  <c r="BD66" i="22"/>
  <c r="BH66" i="22"/>
  <c r="BA67" i="22"/>
  <c r="BE67" i="22"/>
  <c r="BI67" i="22"/>
  <c r="BB68" i="22"/>
  <c r="BF68" i="22"/>
  <c r="BJ68" i="22"/>
  <c r="BC69" i="22"/>
  <c r="BO66" i="22"/>
  <c r="BL67" i="22"/>
  <c r="BT67" i="22"/>
  <c r="BQ68" i="22"/>
  <c r="BN69" i="22"/>
  <c r="BV69" i="22"/>
  <c r="BS70" i="22"/>
  <c r="BP71" i="22"/>
  <c r="BM72" i="22"/>
  <c r="BU72" i="22"/>
  <c r="BR73" i="22"/>
  <c r="BO74" i="22"/>
  <c r="BL75" i="22"/>
  <c r="BT75" i="22"/>
  <c r="BQ76" i="22"/>
  <c r="BN77" i="22"/>
  <c r="BV77" i="22"/>
  <c r="BS78" i="22"/>
  <c r="BK71" i="22"/>
  <c r="BK66" i="22"/>
  <c r="BG66" i="22"/>
  <c r="BD67" i="22"/>
  <c r="BA68" i="22"/>
  <c r="BI68" i="22"/>
  <c r="BE69" i="22"/>
  <c r="BI69" i="22"/>
  <c r="BB70" i="22"/>
  <c r="BF70" i="22"/>
  <c r="BJ70" i="22"/>
  <c r="BC71" i="22"/>
  <c r="BG71" i="22"/>
  <c r="AZ72" i="22"/>
  <c r="BD72" i="22"/>
  <c r="BH72" i="22"/>
  <c r="BA73" i="22"/>
  <c r="BE73" i="22"/>
  <c r="BI73" i="22"/>
  <c r="BB74" i="22"/>
  <c r="BF74" i="22"/>
  <c r="BJ74" i="22"/>
  <c r="BC75" i="22"/>
  <c r="BG75" i="22"/>
  <c r="AZ76" i="22"/>
  <c r="BD76" i="22"/>
  <c r="BH76" i="22"/>
  <c r="BA77" i="22"/>
  <c r="BE77" i="22"/>
  <c r="BI77" i="22"/>
  <c r="BB78" i="22"/>
  <c r="BF78" i="22"/>
  <c r="BJ78" i="22"/>
  <c r="AY70" i="22"/>
  <c r="AY74" i="22"/>
  <c r="AY78" i="22"/>
  <c r="AP66" i="22"/>
  <c r="AT66" i="22"/>
  <c r="AX66" i="22"/>
  <c r="AQ67" i="22"/>
  <c r="AU67" i="22"/>
  <c r="AN68" i="22"/>
  <c r="AR68" i="22"/>
  <c r="AV68" i="22"/>
  <c r="AO69" i="22"/>
  <c r="AS69" i="22"/>
  <c r="AW69" i="22"/>
  <c r="AP70" i="22"/>
  <c r="AT70" i="22"/>
  <c r="AX70" i="22"/>
  <c r="AQ71" i="22"/>
  <c r="AU71" i="22"/>
  <c r="AN72" i="22"/>
  <c r="AR72" i="22"/>
  <c r="AV72" i="22"/>
  <c r="AO73" i="22"/>
  <c r="AS73" i="22"/>
  <c r="AW73" i="22"/>
  <c r="AP74" i="22"/>
  <c r="AT74" i="22"/>
  <c r="AX74" i="22"/>
  <c r="AQ75" i="22"/>
  <c r="AU75" i="22"/>
  <c r="AN76" i="22"/>
  <c r="AR76" i="22"/>
  <c r="AV76" i="22"/>
  <c r="AO77" i="22"/>
  <c r="AS77" i="22"/>
  <c r="AW77" i="22"/>
  <c r="AP78" i="22"/>
  <c r="AT78" i="22"/>
  <c r="AX78" i="22"/>
  <c r="AM70" i="22"/>
  <c r="AM74" i="22"/>
  <c r="AM78" i="22"/>
  <c r="AD66" i="22"/>
  <c r="AH66" i="22"/>
  <c r="AL66" i="22"/>
  <c r="AE67" i="22"/>
  <c r="AI67" i="22"/>
  <c r="AB68" i="22"/>
  <c r="AF68" i="22"/>
  <c r="AJ68" i="22"/>
  <c r="AC69" i="22"/>
  <c r="AG69" i="22"/>
  <c r="AK69" i="22"/>
  <c r="AD70" i="22"/>
  <c r="AH70" i="22"/>
  <c r="AL70" i="22"/>
  <c r="AE71" i="22"/>
  <c r="AI71" i="22"/>
  <c r="AB72" i="22"/>
  <c r="AF72" i="22"/>
  <c r="AJ72" i="22"/>
  <c r="AC73" i="22"/>
  <c r="AG73" i="22"/>
  <c r="AK73" i="22"/>
  <c r="AD74" i="22"/>
  <c r="AH74" i="22"/>
  <c r="AL74" i="22"/>
  <c r="AE75" i="22"/>
  <c r="AI75" i="22"/>
  <c r="AB76" i="22"/>
  <c r="AF76" i="22"/>
  <c r="AJ76" i="22"/>
  <c r="AC77" i="22"/>
  <c r="AG77" i="22"/>
  <c r="AK77" i="22"/>
  <c r="AD78" i="22"/>
  <c r="AH78" i="22"/>
  <c r="AL78" i="22"/>
  <c r="AA70" i="22"/>
  <c r="AA74" i="22"/>
  <c r="AA78" i="22"/>
  <c r="F66" i="22"/>
  <c r="J66" i="22"/>
  <c r="N66" i="22"/>
  <c r="I67" i="22"/>
  <c r="M67" i="22"/>
  <c r="H68" i="22"/>
  <c r="L68" i="22"/>
  <c r="G69" i="22"/>
  <c r="K69" i="22"/>
  <c r="F70" i="22"/>
  <c r="J70" i="22"/>
  <c r="N70" i="22"/>
  <c r="I71" i="22"/>
  <c r="M71" i="22"/>
  <c r="H72" i="22"/>
  <c r="L72" i="22"/>
  <c r="G73" i="22"/>
  <c r="K73" i="22"/>
  <c r="F74" i="22"/>
  <c r="J74" i="22"/>
  <c r="N74" i="22"/>
  <c r="I75" i="22"/>
  <c r="M75" i="22"/>
  <c r="H76" i="22"/>
  <c r="L76" i="22"/>
  <c r="G77" i="22"/>
  <c r="K77" i="22"/>
  <c r="F78" i="22"/>
  <c r="J78" i="22"/>
  <c r="N78" i="22"/>
  <c r="BS66" i="22"/>
  <c r="BP67" i="22"/>
  <c r="BM68" i="22"/>
  <c r="BU68" i="22"/>
  <c r="BR69" i="22"/>
  <c r="BO70" i="22"/>
  <c r="BL71" i="22"/>
  <c r="BT71" i="22"/>
  <c r="BQ72" i="22"/>
  <c r="BN73" i="22"/>
  <c r="BV73" i="22"/>
  <c r="BS74" i="22"/>
  <c r="BP75" i="22"/>
  <c r="BM76" i="22"/>
  <c r="BU76" i="22"/>
  <c r="BR77" i="22"/>
  <c r="BO78" i="22"/>
  <c r="BK67" i="22"/>
  <c r="BK75" i="22"/>
  <c r="BC66" i="22"/>
  <c r="AZ67" i="22"/>
  <c r="BH67" i="22"/>
  <c r="BE68" i="22"/>
  <c r="BB69" i="22"/>
  <c r="BG69" i="22"/>
  <c r="AZ70" i="22"/>
  <c r="BD70" i="22"/>
  <c r="BH70" i="22"/>
  <c r="BA71" i="22"/>
  <c r="BE71" i="22"/>
  <c r="BI71" i="22"/>
  <c r="BB72" i="22"/>
  <c r="BF72" i="22"/>
  <c r="BJ72" i="22"/>
  <c r="BC73" i="22"/>
  <c r="BG73" i="22"/>
  <c r="AZ74" i="22"/>
  <c r="BD74" i="22"/>
  <c r="BH74" i="22"/>
  <c r="BA75" i="22"/>
  <c r="BE75" i="22"/>
  <c r="BI75" i="22"/>
  <c r="BB76" i="22"/>
  <c r="BF76" i="22"/>
  <c r="BJ76" i="22"/>
  <c r="BC77" i="22"/>
  <c r="BG77" i="22"/>
  <c r="AZ78" i="22"/>
  <c r="BD78" i="22"/>
  <c r="BH78" i="22"/>
  <c r="AY68" i="22"/>
  <c r="AY72" i="22"/>
  <c r="AY76" i="22"/>
  <c r="AN66" i="22"/>
  <c r="AR66" i="22"/>
  <c r="AV66" i="22"/>
  <c r="AO67" i="22"/>
  <c r="AS67" i="22"/>
  <c r="AW67" i="22"/>
  <c r="AP68" i="22"/>
  <c r="AT68" i="22"/>
  <c r="AX68" i="22"/>
  <c r="AQ69" i="22"/>
  <c r="AU69" i="22"/>
  <c r="AN70" i="22"/>
  <c r="AR70" i="22"/>
  <c r="AV70" i="22"/>
  <c r="AO71" i="22"/>
  <c r="AS71" i="22"/>
  <c r="AW71" i="22"/>
  <c r="AP72" i="22"/>
  <c r="AT72" i="22"/>
  <c r="AX72" i="22"/>
  <c r="AQ73" i="22"/>
  <c r="AU73" i="22"/>
  <c r="AN74" i="22"/>
  <c r="AR74" i="22"/>
  <c r="AV74" i="22"/>
  <c r="AO75" i="22"/>
  <c r="AS75" i="22"/>
  <c r="AW75" i="22"/>
  <c r="AP76" i="22"/>
  <c r="AT76" i="22"/>
  <c r="AX76" i="22"/>
  <c r="AQ77" i="22"/>
  <c r="AU77" i="22"/>
  <c r="AN78" i="22"/>
  <c r="AR78" i="22"/>
  <c r="AV78" i="22"/>
  <c r="AM68" i="22"/>
  <c r="AM72" i="22"/>
  <c r="AM76" i="22"/>
  <c r="AB66" i="22"/>
  <c r="AF66" i="22"/>
  <c r="AJ66" i="22"/>
  <c r="AC67" i="22"/>
  <c r="AG67" i="22"/>
  <c r="AK67" i="22"/>
  <c r="AD68" i="22"/>
  <c r="AH68" i="22"/>
  <c r="AL68" i="22"/>
  <c r="AE69" i="22"/>
  <c r="AI69" i="22"/>
  <c r="AB70" i="22"/>
  <c r="AF70" i="22"/>
  <c r="AJ70" i="22"/>
  <c r="AC71" i="22"/>
  <c r="AG71" i="22"/>
  <c r="AK71" i="22"/>
  <c r="AD72" i="22"/>
  <c r="AH72" i="22"/>
  <c r="AL72" i="22"/>
  <c r="AE73" i="22"/>
  <c r="AI73" i="22"/>
  <c r="AB74" i="22"/>
  <c r="AF74" i="22"/>
  <c r="AJ74" i="22"/>
  <c r="AC75" i="22"/>
  <c r="AG75" i="22"/>
  <c r="AK75" i="22"/>
  <c r="AD76" i="22"/>
  <c r="AH76" i="22"/>
  <c r="AL76" i="22"/>
  <c r="AE77" i="22"/>
  <c r="AI77" i="22"/>
  <c r="AB78" i="22"/>
  <c r="AF78" i="22"/>
  <c r="AJ78" i="22"/>
  <c r="AA68" i="22"/>
  <c r="AA72" i="22"/>
  <c r="AA76" i="22"/>
  <c r="H66" i="22"/>
  <c r="L66" i="22"/>
  <c r="G67" i="22"/>
  <c r="K67" i="22"/>
  <c r="F68" i="22"/>
  <c r="J68" i="22"/>
  <c r="N68" i="22"/>
  <c r="I69" i="22"/>
  <c r="M69" i="22"/>
  <c r="H70" i="22"/>
  <c r="L70" i="22"/>
  <c r="G71" i="22"/>
  <c r="K71" i="22"/>
  <c r="F72" i="22"/>
  <c r="J72" i="22"/>
  <c r="N72" i="22"/>
  <c r="I73" i="22"/>
  <c r="M73" i="22"/>
  <c r="H74" i="22"/>
  <c r="L74" i="22"/>
  <c r="G75" i="22"/>
  <c r="K75" i="22"/>
  <c r="F76" i="22"/>
  <c r="J76" i="22"/>
  <c r="N76" i="22"/>
  <c r="I77" i="22"/>
  <c r="M77" i="22"/>
  <c r="H78" i="22"/>
  <c r="L78" i="22"/>
  <c r="BN67" i="22"/>
  <c r="BS68" i="22"/>
  <c r="BM70" i="22"/>
  <c r="BR71" i="22"/>
  <c r="BL73" i="22"/>
  <c r="BQ74" i="22"/>
  <c r="BV75" i="22"/>
  <c r="BP77" i="22"/>
  <c r="BU78" i="22"/>
  <c r="BA66" i="22"/>
  <c r="BF67" i="22"/>
  <c r="AZ69" i="22"/>
  <c r="BJ69" i="22"/>
  <c r="BG70" i="22"/>
  <c r="BD71" i="22"/>
  <c r="BA72" i="22"/>
  <c r="BI72" i="22"/>
  <c r="BF73" i="22"/>
  <c r="BC74" i="22"/>
  <c r="AZ75" i="22"/>
  <c r="BH75" i="22"/>
  <c r="BE76" i="22"/>
  <c r="BB77" i="22"/>
  <c r="BJ77" i="22"/>
  <c r="BG78" i="22"/>
  <c r="AY71" i="22"/>
  <c r="AY66" i="22"/>
  <c r="BU66" i="22"/>
  <c r="BO68" i="22"/>
  <c r="BT69" i="22"/>
  <c r="BN71" i="22"/>
  <c r="BS72" i="22"/>
  <c r="BM74" i="22"/>
  <c r="BR75" i="22"/>
  <c r="BL77" i="22"/>
  <c r="BQ78" i="22"/>
  <c r="BK77" i="22"/>
  <c r="BB67" i="22"/>
  <c r="BG68" i="22"/>
  <c r="BH69" i="22"/>
  <c r="BE70" i="22"/>
  <c r="BB71" i="22"/>
  <c r="BJ71" i="22"/>
  <c r="BG72" i="22"/>
  <c r="BD73" i="22"/>
  <c r="BA74" i="22"/>
  <c r="BI74" i="22"/>
  <c r="BF75" i="22"/>
  <c r="BC76" i="22"/>
  <c r="AZ77" i="22"/>
  <c r="BH77" i="22"/>
  <c r="BE78" i="22"/>
  <c r="AY69" i="22"/>
  <c r="AY77" i="22"/>
  <c r="AS66" i="22"/>
  <c r="AP67" i="22"/>
  <c r="AX67" i="22"/>
  <c r="AU68" i="22"/>
  <c r="AR69" i="22"/>
  <c r="AO70" i="22"/>
  <c r="AW70" i="22"/>
  <c r="AT71" i="22"/>
  <c r="AQ72" i="22"/>
  <c r="AN73" i="22"/>
  <c r="AV73" i="22"/>
  <c r="AS74" i="22"/>
  <c r="AP75" i="22"/>
  <c r="AX75" i="22"/>
  <c r="AU76" i="22"/>
  <c r="AR77" i="22"/>
  <c r="AO78" i="22"/>
  <c r="AW78" i="22"/>
  <c r="AM73" i="22"/>
  <c r="AC66" i="22"/>
  <c r="AK66" i="22"/>
  <c r="AH67" i="22"/>
  <c r="AE68" i="22"/>
  <c r="AB69" i="22"/>
  <c r="AJ69" i="22"/>
  <c r="AG70" i="22"/>
  <c r="AD71" i="22"/>
  <c r="AL71" i="22"/>
  <c r="BM66" i="22"/>
  <c r="BL69" i="22"/>
  <c r="BV71" i="22"/>
  <c r="BU74" i="22"/>
  <c r="BT77" i="22"/>
  <c r="BE66" i="22"/>
  <c r="BD69" i="22"/>
  <c r="BI70" i="22"/>
  <c r="BC72" i="22"/>
  <c r="BH73" i="22"/>
  <c r="BB75" i="22"/>
  <c r="BG76" i="22"/>
  <c r="BA78" i="22"/>
  <c r="AY73" i="22"/>
  <c r="AU66" i="22"/>
  <c r="AT67" i="22"/>
  <c r="AS68" i="22"/>
  <c r="AT69" i="22"/>
  <c r="AS70" i="22"/>
  <c r="AR71" i="22"/>
  <c r="AS72" i="22"/>
  <c r="AR73" i="22"/>
  <c r="AQ74" i="22"/>
  <c r="AR75" i="22"/>
  <c r="AQ76" i="22"/>
  <c r="AP77" i="22"/>
  <c r="AQ78" i="22"/>
  <c r="AM69" i="22"/>
  <c r="AM66" i="22"/>
  <c r="AB67" i="22"/>
  <c r="AL67" i="22"/>
  <c r="AK68" i="22"/>
  <c r="AL69" i="22"/>
  <c r="AK70" i="22"/>
  <c r="AJ71" i="22"/>
  <c r="AI72" i="22"/>
  <c r="AF73" i="22"/>
  <c r="AC74" i="22"/>
  <c r="AK74" i="22"/>
  <c r="AH75" i="22"/>
  <c r="AE76" i="22"/>
  <c r="AB77" i="22"/>
  <c r="AJ77" i="22"/>
  <c r="AG78" i="22"/>
  <c r="AA69" i="22"/>
  <c r="AA77" i="22"/>
  <c r="K66" i="22"/>
  <c r="J67" i="22"/>
  <c r="I68" i="22"/>
  <c r="H69" i="22"/>
  <c r="G70" i="22"/>
  <c r="F71" i="22"/>
  <c r="N71" i="22"/>
  <c r="M72" i="22"/>
  <c r="L73" i="22"/>
  <c r="K74" i="22"/>
  <c r="J75" i="22"/>
  <c r="I76" i="22"/>
  <c r="H77" i="22"/>
  <c r="G78" i="22"/>
  <c r="BV67" i="22"/>
  <c r="BU70" i="22"/>
  <c r="BT73" i="22"/>
  <c r="BS76" i="22"/>
  <c r="BK73" i="22"/>
  <c r="BC68" i="22"/>
  <c r="BC70" i="22"/>
  <c r="BH71" i="22"/>
  <c r="BB73" i="22"/>
  <c r="BG74" i="22"/>
  <c r="BA76" i="22"/>
  <c r="BF77" i="22"/>
  <c r="AY67" i="22"/>
  <c r="AQ66" i="22"/>
  <c r="AR67" i="22"/>
  <c r="AQ68" i="22"/>
  <c r="AP69" i="22"/>
  <c r="AQ70" i="22"/>
  <c r="AP71" i="22"/>
  <c r="AO72" i="22"/>
  <c r="AP73" i="22"/>
  <c r="AO74" i="22"/>
  <c r="AN75" i="22"/>
  <c r="AO76" i="22"/>
  <c r="AN77" i="22"/>
  <c r="AX77" i="22"/>
  <c r="AM67" i="22"/>
  <c r="AM77" i="22"/>
  <c r="AI66" i="22"/>
  <c r="AJ67" i="22"/>
  <c r="AI68" i="22"/>
  <c r="AH69" i="22"/>
  <c r="AI70" i="22"/>
  <c r="AH71" i="22"/>
  <c r="AG72" i="22"/>
  <c r="AD73" i="22"/>
  <c r="AL73" i="22"/>
  <c r="AI74" i="22"/>
  <c r="AF75" i="22"/>
  <c r="AC76" i="22"/>
  <c r="AK76" i="22"/>
  <c r="AH77" i="22"/>
  <c r="AE78" i="22"/>
  <c r="AA67" i="22"/>
  <c r="AA75" i="22"/>
  <c r="I66" i="22"/>
  <c r="H67" i="22"/>
  <c r="G68" i="22"/>
  <c r="F69" i="22"/>
  <c r="N69" i="22"/>
  <c r="M70" i="22"/>
  <c r="L71" i="22"/>
  <c r="K72" i="22"/>
  <c r="J73" i="22"/>
  <c r="I74" i="22"/>
  <c r="H75" i="22"/>
  <c r="G76" i="22"/>
  <c r="F77" i="22"/>
  <c r="N77" i="22"/>
  <c r="M78" i="22"/>
  <c r="BP69" i="22"/>
  <c r="BN75" i="22"/>
  <c r="BI66" i="22"/>
  <c r="AZ71" i="22"/>
  <c r="BJ73" i="22"/>
  <c r="BI76" i="22"/>
  <c r="AY75" i="22"/>
  <c r="AV67" i="22"/>
  <c r="AV69" i="22"/>
  <c r="AV71" i="22"/>
  <c r="AT73" i="22"/>
  <c r="AT75" i="22"/>
  <c r="AT77" i="22"/>
  <c r="AM71" i="22"/>
  <c r="AD67" i="22"/>
  <c r="AD69" i="22"/>
  <c r="AB71" i="22"/>
  <c r="AK72" i="22"/>
  <c r="AE74" i="22"/>
  <c r="AJ75" i="22"/>
  <c r="AD77" i="22"/>
  <c r="AI78" i="22"/>
  <c r="AA66" i="22"/>
  <c r="F67" i="22"/>
  <c r="M68" i="22"/>
  <c r="K70" i="22"/>
  <c r="I72" i="22"/>
  <c r="G74" i="22"/>
  <c r="N75" i="22"/>
  <c r="L77" i="22"/>
  <c r="BR67" i="22"/>
  <c r="BP73" i="22"/>
  <c r="BK69" i="22"/>
  <c r="BA70" i="22"/>
  <c r="AZ73" i="22"/>
  <c r="BJ75" i="22"/>
  <c r="BI78" i="22"/>
  <c r="AN67" i="22"/>
  <c r="AN69" i="22"/>
  <c r="AN71" i="22"/>
  <c r="AW72" i="22"/>
  <c r="AW74" i="22"/>
  <c r="AW76" i="22"/>
  <c r="AU78" i="22"/>
  <c r="AG66" i="22"/>
  <c r="AG68" i="22"/>
  <c r="AE70" i="22"/>
  <c r="AE72" i="22"/>
  <c r="AJ73" i="22"/>
  <c r="AD75" i="22"/>
  <c r="AI76" i="22"/>
  <c r="AC78" i="22"/>
  <c r="AA73" i="22"/>
  <c r="M66" i="22"/>
  <c r="K68" i="22"/>
  <c r="I70" i="22"/>
  <c r="G72" i="22"/>
  <c r="N73" i="22"/>
  <c r="L75" i="22"/>
  <c r="J77" i="22"/>
  <c r="BQ70" i="22"/>
  <c r="BJ67" i="22"/>
  <c r="BE74" i="22"/>
  <c r="AO66" i="22"/>
  <c r="AX69" i="22"/>
  <c r="AX73" i="22"/>
  <c r="AV77" i="22"/>
  <c r="AF67" i="22"/>
  <c r="AF71" i="22"/>
  <c r="AG74" i="22"/>
  <c r="AF77" i="22"/>
  <c r="N67" i="22"/>
  <c r="J71" i="22"/>
  <c r="F75" i="22"/>
  <c r="K78" i="22"/>
  <c r="BF69" i="22"/>
  <c r="AW66" i="22"/>
  <c r="AU74" i="22"/>
  <c r="AC72" i="22"/>
  <c r="AL77" i="22"/>
  <c r="J69" i="22"/>
  <c r="K76" i="22"/>
  <c r="AF69" i="22"/>
  <c r="G66" i="22"/>
  <c r="H73" i="22"/>
  <c r="BQ66" i="22"/>
  <c r="BM78" i="22"/>
  <c r="BE72" i="22"/>
  <c r="BC78" i="22"/>
  <c r="AW68" i="22"/>
  <c r="AU72" i="22"/>
  <c r="AS76" i="22"/>
  <c r="AE66" i="22"/>
  <c r="AC70" i="22"/>
  <c r="AH73" i="22"/>
  <c r="AG76" i="22"/>
  <c r="AA71" i="22"/>
  <c r="L67" i="22"/>
  <c r="H71" i="22"/>
  <c r="M74" i="22"/>
  <c r="I78" i="22"/>
  <c r="BO72" i="22"/>
  <c r="BD75" i="22"/>
  <c r="AU70" i="22"/>
  <c r="AS78" i="22"/>
  <c r="AC68" i="22"/>
  <c r="AB75" i="22"/>
  <c r="F73" i="22"/>
  <c r="BO76" i="22"/>
  <c r="BF71" i="22"/>
  <c r="BD77" i="22"/>
  <c r="AO68" i="22"/>
  <c r="AX71" i="22"/>
  <c r="AV75" i="22"/>
  <c r="AM75" i="22"/>
  <c r="AB73" i="22"/>
  <c r="AL75" i="22"/>
  <c r="AK78" i="22"/>
  <c r="L69" i="22"/>
  <c r="M76" i="22"/>
  <c r="BN51" i="22"/>
  <c r="BR51" i="22"/>
  <c r="BV51" i="22"/>
  <c r="BO52" i="22"/>
  <c r="BS52" i="22"/>
  <c r="BL53" i="22"/>
  <c r="BP53" i="22"/>
  <c r="BT53" i="22"/>
  <c r="BM54" i="22"/>
  <c r="BQ54" i="22"/>
  <c r="BU54" i="22"/>
  <c r="BN55" i="22"/>
  <c r="BR55" i="22"/>
  <c r="BV55" i="22"/>
  <c r="BO56" i="22"/>
  <c r="BS56" i="22"/>
  <c r="BL57" i="22"/>
  <c r="BP57" i="22"/>
  <c r="BT57" i="22"/>
  <c r="BM58" i="22"/>
  <c r="BQ58" i="22"/>
  <c r="BU58" i="22"/>
  <c r="BN59" i="22"/>
  <c r="BR59" i="22"/>
  <c r="BV59" i="22"/>
  <c r="BO60" i="22"/>
  <c r="BS60" i="22"/>
  <c r="BL61" i="22"/>
  <c r="BP61" i="22"/>
  <c r="BT61" i="22"/>
  <c r="BM62" i="22"/>
  <c r="BQ62" i="22"/>
  <c r="BU62" i="22"/>
  <c r="BN63" i="22"/>
  <c r="BR63" i="22"/>
  <c r="BV63" i="22"/>
  <c r="BK55" i="22"/>
  <c r="BK59" i="22"/>
  <c r="BK63" i="22"/>
  <c r="BB51" i="22"/>
  <c r="BF51" i="22"/>
  <c r="BJ51" i="22"/>
  <c r="BC52" i="22"/>
  <c r="BG52" i="22"/>
  <c r="AZ53" i="22"/>
  <c r="BD53" i="22"/>
  <c r="BH53" i="22"/>
  <c r="BA54" i="22"/>
  <c r="BE54" i="22"/>
  <c r="BI54" i="22"/>
  <c r="BB55" i="22"/>
  <c r="BF55" i="22"/>
  <c r="BJ55" i="22"/>
  <c r="BC56" i="22"/>
  <c r="BG56" i="22"/>
  <c r="AZ57" i="22"/>
  <c r="BD57" i="22"/>
  <c r="BH57" i="22"/>
  <c r="BA58" i="22"/>
  <c r="BE58" i="22"/>
  <c r="BI58" i="22"/>
  <c r="BB59" i="22"/>
  <c r="BF59" i="22"/>
  <c r="BJ59" i="22"/>
  <c r="BC60" i="22"/>
  <c r="BG60" i="22"/>
  <c r="AZ61" i="22"/>
  <c r="BD61" i="22"/>
  <c r="BH61" i="22"/>
  <c r="BA62" i="22"/>
  <c r="BE62" i="22"/>
  <c r="BI62" i="22"/>
  <c r="BB63" i="22"/>
  <c r="BF63" i="22"/>
  <c r="BJ63" i="22"/>
  <c r="AY55" i="22"/>
  <c r="BL51" i="22"/>
  <c r="BP51" i="22"/>
  <c r="BT51" i="22"/>
  <c r="BM52" i="22"/>
  <c r="BQ52" i="22"/>
  <c r="BU52" i="22"/>
  <c r="BN53" i="22"/>
  <c r="BR53" i="22"/>
  <c r="BV53" i="22"/>
  <c r="BO54" i="22"/>
  <c r="BS54" i="22"/>
  <c r="BL55" i="22"/>
  <c r="BP55" i="22"/>
  <c r="BT55" i="22"/>
  <c r="BM56" i="22"/>
  <c r="BQ56" i="22"/>
  <c r="BU56" i="22"/>
  <c r="BN57" i="22"/>
  <c r="BR57" i="22"/>
  <c r="BV57" i="22"/>
  <c r="BO58" i="22"/>
  <c r="BS58" i="22"/>
  <c r="BL59" i="22"/>
  <c r="BP59" i="22"/>
  <c r="BT59" i="22"/>
  <c r="BM60" i="22"/>
  <c r="BQ60" i="22"/>
  <c r="BU60" i="22"/>
  <c r="BN61" i="22"/>
  <c r="BR61" i="22"/>
  <c r="BV61" i="22"/>
  <c r="BO62" i="22"/>
  <c r="BS62" i="22"/>
  <c r="BL63" i="22"/>
  <c r="BP63" i="22"/>
  <c r="BT63" i="22"/>
  <c r="BK53" i="22"/>
  <c r="BK57" i="22"/>
  <c r="BK61" i="22"/>
  <c r="AZ51" i="22"/>
  <c r="BD51" i="22"/>
  <c r="BH51" i="22"/>
  <c r="BA52" i="22"/>
  <c r="BE52" i="22"/>
  <c r="BI52" i="22"/>
  <c r="BB53" i="22"/>
  <c r="BF53" i="22"/>
  <c r="BJ53" i="22"/>
  <c r="BC54" i="22"/>
  <c r="BG54" i="22"/>
  <c r="AZ55" i="22"/>
  <c r="BD55" i="22"/>
  <c r="BH55" i="22"/>
  <c r="BA56" i="22"/>
  <c r="BE56" i="22"/>
  <c r="BI56" i="22"/>
  <c r="BB57" i="22"/>
  <c r="BF57" i="22"/>
  <c r="BJ57" i="22"/>
  <c r="BC58" i="22"/>
  <c r="BG58" i="22"/>
  <c r="AZ59" i="22"/>
  <c r="BD59" i="22"/>
  <c r="BH59" i="22"/>
  <c r="BA60" i="22"/>
  <c r="BE60" i="22"/>
  <c r="BI60" i="22"/>
  <c r="BB61" i="22"/>
  <c r="BF61" i="22"/>
  <c r="BJ61" i="22"/>
  <c r="BC62" i="22"/>
  <c r="BG62" i="22"/>
  <c r="AZ63" i="22"/>
  <c r="BD63" i="22"/>
  <c r="BH63" i="22"/>
  <c r="AY53" i="22"/>
  <c r="AY57" i="22"/>
  <c r="BO51" i="22"/>
  <c r="BL52" i="22"/>
  <c r="BT52" i="22"/>
  <c r="BQ53" i="22"/>
  <c r="BN54" i="22"/>
  <c r="BV54" i="22"/>
  <c r="BS55" i="22"/>
  <c r="BP56" i="22"/>
  <c r="BM57" i="22"/>
  <c r="BU57" i="22"/>
  <c r="BR58" i="22"/>
  <c r="BO59" i="22"/>
  <c r="BL60" i="22"/>
  <c r="BT60" i="22"/>
  <c r="BQ61" i="22"/>
  <c r="BN62" i="22"/>
  <c r="BV62" i="22"/>
  <c r="BS63" i="22"/>
  <c r="BK56" i="22"/>
  <c r="BK51" i="22"/>
  <c r="BG51" i="22"/>
  <c r="BD52" i="22"/>
  <c r="BA53" i="22"/>
  <c r="BI53" i="22"/>
  <c r="BF54" i="22"/>
  <c r="BC55" i="22"/>
  <c r="AZ56" i="22"/>
  <c r="BH56" i="22"/>
  <c r="BE57" i="22"/>
  <c r="BB58" i="22"/>
  <c r="BJ58" i="22"/>
  <c r="BG59" i="22"/>
  <c r="BD60" i="22"/>
  <c r="BM51" i="22"/>
  <c r="BU51" i="22"/>
  <c r="BR52" i="22"/>
  <c r="BO53" i="22"/>
  <c r="BL54" i="22"/>
  <c r="BT54" i="22"/>
  <c r="BQ55" i="22"/>
  <c r="BN56" i="22"/>
  <c r="BV56" i="22"/>
  <c r="BS57" i="22"/>
  <c r="BP58" i="22"/>
  <c r="BM59" i="22"/>
  <c r="BU59" i="22"/>
  <c r="BR60" i="22"/>
  <c r="BO61" i="22"/>
  <c r="BL62" i="22"/>
  <c r="BT62" i="22"/>
  <c r="BQ63" i="22"/>
  <c r="BK54" i="22"/>
  <c r="BK62" i="22"/>
  <c r="BE51" i="22"/>
  <c r="BB52" i="22"/>
  <c r="BJ52" i="22"/>
  <c r="BG53" i="22"/>
  <c r="BD54" i="22"/>
  <c r="BA55" i="22"/>
  <c r="BI55" i="22"/>
  <c r="BF56" i="22"/>
  <c r="BC57" i="22"/>
  <c r="AZ58" i="22"/>
  <c r="BH58" i="22"/>
  <c r="BE59" i="22"/>
  <c r="BB60" i="22"/>
  <c r="BJ60" i="22"/>
  <c r="BG61" i="22"/>
  <c r="BD62" i="22"/>
  <c r="BA63" i="22"/>
  <c r="BI63" i="22"/>
  <c r="AY58" i="22"/>
  <c r="AY62" i="22"/>
  <c r="AO51" i="22"/>
  <c r="AS51" i="22"/>
  <c r="AW51" i="22"/>
  <c r="AP52" i="22"/>
  <c r="AT52" i="22"/>
  <c r="AX52" i="22"/>
  <c r="AQ53" i="22"/>
  <c r="AU53" i="22"/>
  <c r="AN54" i="22"/>
  <c r="AR54" i="22"/>
  <c r="AV54" i="22"/>
  <c r="AO55" i="22"/>
  <c r="AS55" i="22"/>
  <c r="AW55" i="22"/>
  <c r="AP56" i="22"/>
  <c r="AT56" i="22"/>
  <c r="AX56" i="22"/>
  <c r="AQ57" i="22"/>
  <c r="AU57" i="22"/>
  <c r="AN58" i="22"/>
  <c r="AR58" i="22"/>
  <c r="AV58" i="22"/>
  <c r="AO59" i="22"/>
  <c r="AS59" i="22"/>
  <c r="AW59" i="22"/>
  <c r="AP60" i="22"/>
  <c r="AT60" i="22"/>
  <c r="AX60" i="22"/>
  <c r="AQ61" i="22"/>
  <c r="AU61" i="22"/>
  <c r="AN62" i="22"/>
  <c r="AR62" i="22"/>
  <c r="AV62" i="22"/>
  <c r="AO63" i="22"/>
  <c r="BS51" i="22"/>
  <c r="BM53" i="22"/>
  <c r="BR54" i="22"/>
  <c r="BL56" i="22"/>
  <c r="BQ57" i="22"/>
  <c r="BV58" i="22"/>
  <c r="BP60" i="22"/>
  <c r="BU61" i="22"/>
  <c r="BO63" i="22"/>
  <c r="BK60" i="22"/>
  <c r="AZ52" i="22"/>
  <c r="BE53" i="22"/>
  <c r="BJ54" i="22"/>
  <c r="BD56" i="22"/>
  <c r="BI57" i="22"/>
  <c r="BC59" i="22"/>
  <c r="BH60" i="22"/>
  <c r="BI61" i="22"/>
  <c r="BH62" i="22"/>
  <c r="BG63" i="22"/>
  <c r="AY59" i="22"/>
  <c r="AY51" i="22"/>
  <c r="AR51" i="22"/>
  <c r="AX51" i="22"/>
  <c r="AR52" i="22"/>
  <c r="AW52" i="22"/>
  <c r="AR53" i="22"/>
  <c r="AW53" i="22"/>
  <c r="AQ54" i="22"/>
  <c r="AW54" i="22"/>
  <c r="AQ55" i="22"/>
  <c r="AV55" i="22"/>
  <c r="AQ56" i="22"/>
  <c r="AV56" i="22"/>
  <c r="AP57" i="22"/>
  <c r="AV57" i="22"/>
  <c r="AP58" i="22"/>
  <c r="AU58" i="22"/>
  <c r="AP59" i="22"/>
  <c r="AU59" i="22"/>
  <c r="AO60" i="22"/>
  <c r="AU60" i="22"/>
  <c r="AO61" i="22"/>
  <c r="AT61" i="22"/>
  <c r="AO62" i="22"/>
  <c r="AT62" i="22"/>
  <c r="AN63" i="22"/>
  <c r="AS63" i="22"/>
  <c r="AW63" i="22"/>
  <c r="AM54" i="22"/>
  <c r="AM58" i="22"/>
  <c r="AM62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C63" i="22"/>
  <c r="AG63" i="22"/>
  <c r="AK63" i="22"/>
  <c r="AA54" i="22"/>
  <c r="AA58" i="22"/>
  <c r="AA62" i="22"/>
  <c r="G51" i="22"/>
  <c r="K51" i="22"/>
  <c r="F52" i="22"/>
  <c r="J52" i="22"/>
  <c r="N52" i="22"/>
  <c r="I53" i="22"/>
  <c r="M53" i="22"/>
  <c r="H54" i="22"/>
  <c r="L54" i="22"/>
  <c r="G55" i="22"/>
  <c r="K55" i="22"/>
  <c r="F56" i="22"/>
  <c r="J56" i="22"/>
  <c r="N56" i="22"/>
  <c r="I57" i="22"/>
  <c r="M57" i="22"/>
  <c r="H58" i="22"/>
  <c r="L58" i="22"/>
  <c r="G59" i="22"/>
  <c r="K59" i="22"/>
  <c r="F60" i="22"/>
  <c r="J60" i="22"/>
  <c r="N60" i="22"/>
  <c r="I61" i="22"/>
  <c r="M61" i="22"/>
  <c r="H62" i="22"/>
  <c r="L62" i="22"/>
  <c r="G63" i="22"/>
  <c r="K63" i="22"/>
  <c r="BQ51" i="22"/>
  <c r="BV52" i="22"/>
  <c r="BP54" i="22"/>
  <c r="BU55" i="22"/>
  <c r="BO57" i="22"/>
  <c r="BT58" i="22"/>
  <c r="BN60" i="22"/>
  <c r="BS61" i="22"/>
  <c r="BM63" i="22"/>
  <c r="BK58" i="22"/>
  <c r="BI51" i="22"/>
  <c r="BC53" i="22"/>
  <c r="BH54" i="22"/>
  <c r="BB56" i="22"/>
  <c r="BG57" i="22"/>
  <c r="BA59" i="22"/>
  <c r="BF60" i="22"/>
  <c r="BE61" i="22"/>
  <c r="BF62" i="22"/>
  <c r="BE63" i="22"/>
  <c r="AY56" i="22"/>
  <c r="AY63" i="22"/>
  <c r="AQ51" i="22"/>
  <c r="AV51" i="22"/>
  <c r="AQ52" i="22"/>
  <c r="AV52" i="22"/>
  <c r="AP53" i="22"/>
  <c r="AV53" i="22"/>
  <c r="AP54" i="22"/>
  <c r="AU54" i="22"/>
  <c r="AP55" i="22"/>
  <c r="AU55" i="22"/>
  <c r="AO56" i="22"/>
  <c r="AU56" i="22"/>
  <c r="AO57" i="22"/>
  <c r="AT57" i="22"/>
  <c r="AO58" i="22"/>
  <c r="AT58" i="22"/>
  <c r="AN59" i="22"/>
  <c r="AT59" i="22"/>
  <c r="AN60" i="22"/>
  <c r="AS60" i="22"/>
  <c r="AN61" i="22"/>
  <c r="AS61" i="22"/>
  <c r="AX61" i="22"/>
  <c r="AS62" i="22"/>
  <c r="AX62" i="22"/>
  <c r="AR63" i="22"/>
  <c r="AV63" i="22"/>
  <c r="AM53" i="22"/>
  <c r="AM57" i="22"/>
  <c r="AM61" i="22"/>
  <c r="AB51" i="22"/>
  <c r="AF51" i="22"/>
  <c r="AJ51" i="22"/>
  <c r="AC52" i="22"/>
  <c r="AG52" i="22"/>
  <c r="AK52" i="22"/>
  <c r="AD53" i="22"/>
  <c r="AH53" i="22"/>
  <c r="AL53" i="22"/>
  <c r="AE54" i="22"/>
  <c r="AI54" i="22"/>
  <c r="AB55" i="22"/>
  <c r="AF55" i="22"/>
  <c r="AJ55" i="22"/>
  <c r="AC56" i="22"/>
  <c r="AG56" i="22"/>
  <c r="AK56" i="22"/>
  <c r="AD57" i="22"/>
  <c r="AH57" i="22"/>
  <c r="AL57" i="22"/>
  <c r="AE58" i="22"/>
  <c r="AI58" i="22"/>
  <c r="AB59" i="22"/>
  <c r="AF59" i="22"/>
  <c r="AJ59" i="22"/>
  <c r="AC60" i="22"/>
  <c r="AG60" i="22"/>
  <c r="AK60" i="22"/>
  <c r="AD61" i="22"/>
  <c r="AH61" i="22"/>
  <c r="AL61" i="22"/>
  <c r="AE62" i="22"/>
  <c r="AI62" i="22"/>
  <c r="AB63" i="22"/>
  <c r="AF63" i="22"/>
  <c r="AJ63" i="22"/>
  <c r="AA53" i="22"/>
  <c r="AA57" i="22"/>
  <c r="AA61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F63" i="22"/>
  <c r="J63" i="22"/>
  <c r="N63" i="22"/>
  <c r="BP52" i="22"/>
  <c r="BO55" i="22"/>
  <c r="BN58" i="22"/>
  <c r="BM61" i="22"/>
  <c r="BK52" i="22"/>
  <c r="BH52" i="22"/>
  <c r="BG55" i="22"/>
  <c r="BF58" i="22"/>
  <c r="BC61" i="22"/>
  <c r="BC63" i="22"/>
  <c r="AY61" i="22"/>
  <c r="AU51" i="22"/>
  <c r="AU52" i="22"/>
  <c r="AT53" i="22"/>
  <c r="AT54" i="22"/>
  <c r="AT55" i="22"/>
  <c r="AS56" i="22"/>
  <c r="AS57" i="22"/>
  <c r="AS58" i="22"/>
  <c r="AR59" i="22"/>
  <c r="AR60" i="22"/>
  <c r="AR61" i="22"/>
  <c r="AQ62" i="22"/>
  <c r="AQ63" i="22"/>
  <c r="AM52" i="22"/>
  <c r="AM60" i="22"/>
  <c r="AE51" i="22"/>
  <c r="AB52" i="22"/>
  <c r="AJ52" i="22"/>
  <c r="AG53" i="22"/>
  <c r="AD54" i="22"/>
  <c r="AL54" i="22"/>
  <c r="AI55" i="22"/>
  <c r="AF56" i="22"/>
  <c r="AC57" i="22"/>
  <c r="AK57" i="22"/>
  <c r="AH58" i="22"/>
  <c r="AE59" i="22"/>
  <c r="AB60" i="22"/>
  <c r="AJ60" i="22"/>
  <c r="AG61" i="22"/>
  <c r="AD62" i="22"/>
  <c r="AL62" i="22"/>
  <c r="AI63" i="22"/>
  <c r="AA56" i="22"/>
  <c r="AA51" i="22"/>
  <c r="I51" i="22"/>
  <c r="H52" i="22"/>
  <c r="G53" i="22"/>
  <c r="F54" i="22"/>
  <c r="N54" i="22"/>
  <c r="M55" i="22"/>
  <c r="L56" i="22"/>
  <c r="K57" i="22"/>
  <c r="J58" i="22"/>
  <c r="I59" i="22"/>
  <c r="H60" i="22"/>
  <c r="G61" i="22"/>
  <c r="F62" i="22"/>
  <c r="N62" i="22"/>
  <c r="M63" i="22"/>
  <c r="BS53" i="22"/>
  <c r="BQ59" i="22"/>
  <c r="BP62" i="22"/>
  <c r="AZ54" i="22"/>
  <c r="BI59" i="22"/>
  <c r="AY52" i="22"/>
  <c r="AN52" i="22"/>
  <c r="AX53" i="22"/>
  <c r="AX55" i="22"/>
  <c r="AW57" i="22"/>
  <c r="AV59" i="22"/>
  <c r="AV61" i="22"/>
  <c r="AT63" i="22"/>
  <c r="AM63" i="22"/>
  <c r="AH51" i="22"/>
  <c r="AB53" i="22"/>
  <c r="AG54" i="22"/>
  <c r="AL55" i="22"/>
  <c r="AF57" i="22"/>
  <c r="AK58" i="22"/>
  <c r="AE60" i="22"/>
  <c r="AJ61" i="22"/>
  <c r="AD63" i="22"/>
  <c r="AA59" i="22"/>
  <c r="L51" i="22"/>
  <c r="J53" i="22"/>
  <c r="H55" i="22"/>
  <c r="F57" i="22"/>
  <c r="M58" i="22"/>
  <c r="K60" i="22"/>
  <c r="I62" i="22"/>
  <c r="BT56" i="22"/>
  <c r="BR62" i="22"/>
  <c r="BB54" i="22"/>
  <c r="AZ60" i="22"/>
  <c r="AY54" i="22"/>
  <c r="AO52" i="22"/>
  <c r="AO54" i="22"/>
  <c r="AN56" i="22"/>
  <c r="AX57" i="22"/>
  <c r="AX59" i="22"/>
  <c r="AW61" i="22"/>
  <c r="AU63" i="22"/>
  <c r="AM51" i="22"/>
  <c r="AF52" i="22"/>
  <c r="AK53" i="22"/>
  <c r="AE55" i="22"/>
  <c r="AJ56" i="22"/>
  <c r="AD58" i="22"/>
  <c r="AI59" i="22"/>
  <c r="AC61" i="22"/>
  <c r="AH62" i="22"/>
  <c r="AA52" i="22"/>
  <c r="M51" i="22"/>
  <c r="K53" i="22"/>
  <c r="I55" i="22"/>
  <c r="G57" i="22"/>
  <c r="N58" i="22"/>
  <c r="L60" i="22"/>
  <c r="J62" i="22"/>
  <c r="BN52" i="22"/>
  <c r="BM55" i="22"/>
  <c r="BL58" i="22"/>
  <c r="BV60" i="22"/>
  <c r="BU63" i="22"/>
  <c r="BF52" i="22"/>
  <c r="BE55" i="22"/>
  <c r="BD58" i="22"/>
  <c r="BA61" i="22"/>
  <c r="BJ62" i="22"/>
  <c r="AY60" i="22"/>
  <c r="AT51" i="22"/>
  <c r="AS52" i="22"/>
  <c r="AS53" i="22"/>
  <c r="AS54" i="22"/>
  <c r="AR55" i="22"/>
  <c r="AR56" i="22"/>
  <c r="AR57" i="22"/>
  <c r="AQ58" i="22"/>
  <c r="AQ59" i="22"/>
  <c r="AQ60" i="22"/>
  <c r="AP61" i="22"/>
  <c r="AP62" i="22"/>
  <c r="AP63" i="22"/>
  <c r="AX63" i="22"/>
  <c r="AM59" i="22"/>
  <c r="AD51" i="22"/>
  <c r="AL51" i="22"/>
  <c r="AI52" i="22"/>
  <c r="AF53" i="22"/>
  <c r="AC54" i="22"/>
  <c r="AK54" i="22"/>
  <c r="AH55" i="22"/>
  <c r="AE56" i="22"/>
  <c r="AB57" i="22"/>
  <c r="AJ57" i="22"/>
  <c r="AG58" i="22"/>
  <c r="AD59" i="22"/>
  <c r="AL59" i="22"/>
  <c r="AI60" i="22"/>
  <c r="AF61" i="22"/>
  <c r="AC62" i="22"/>
  <c r="AK62" i="22"/>
  <c r="AH63" i="22"/>
  <c r="AA55" i="22"/>
  <c r="AA63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L63" i="22"/>
  <c r="BR56" i="22"/>
  <c r="BA51" i="22"/>
  <c r="BJ56" i="22"/>
  <c r="AZ62" i="22"/>
  <c r="AN51" i="22"/>
  <c r="AN53" i="22"/>
  <c r="AX54" i="22"/>
  <c r="AW56" i="22"/>
  <c r="AW58" i="22"/>
  <c r="AV60" i="22"/>
  <c r="AU62" i="22"/>
  <c r="AM55" i="22"/>
  <c r="AE52" i="22"/>
  <c r="AJ53" i="22"/>
  <c r="AD55" i="22"/>
  <c r="AI56" i="22"/>
  <c r="AC58" i="22"/>
  <c r="AH59" i="22"/>
  <c r="AB61" i="22"/>
  <c r="AG62" i="22"/>
  <c r="AL63" i="22"/>
  <c r="K52" i="22"/>
  <c r="I54" i="22"/>
  <c r="G56" i="22"/>
  <c r="N57" i="22"/>
  <c r="L59" i="22"/>
  <c r="J61" i="22"/>
  <c r="H63" i="22"/>
  <c r="BU53" i="22"/>
  <c r="BS59" i="22"/>
  <c r="BC51" i="22"/>
  <c r="BA57" i="22"/>
  <c r="BB62" i="22"/>
  <c r="AP51" i="22"/>
  <c r="AO53" i="22"/>
  <c r="AN55" i="22"/>
  <c r="AN57" i="22"/>
  <c r="AX58" i="22"/>
  <c r="AW60" i="22"/>
  <c r="AW62" i="22"/>
  <c r="AM56" i="22"/>
  <c r="AI51" i="22"/>
  <c r="AC53" i="22"/>
  <c r="AH54" i="22"/>
  <c r="AB56" i="22"/>
  <c r="AG57" i="22"/>
  <c r="AL58" i="22"/>
  <c r="AF60" i="22"/>
  <c r="AK61" i="22"/>
  <c r="AE63" i="22"/>
  <c r="AA60" i="22"/>
  <c r="L52" i="22"/>
  <c r="J54" i="22"/>
  <c r="H56" i="22"/>
  <c r="F58" i="22"/>
  <c r="M59" i="22"/>
  <c r="K61" i="22"/>
  <c r="I63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L93" i="22"/>
  <c r="BP93" i="22"/>
  <c r="BT93" i="22"/>
  <c r="BK83" i="22"/>
  <c r="BK87" i="22"/>
  <c r="BK91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Z93" i="22"/>
  <c r="BD93" i="22"/>
  <c r="BH93" i="22"/>
  <c r="AY83" i="22"/>
  <c r="AY87" i="22"/>
  <c r="AY91" i="22"/>
  <c r="AN81" i="22"/>
  <c r="AR81" i="22"/>
  <c r="AV81" i="22"/>
  <c r="AO82" i="22"/>
  <c r="AS82" i="22"/>
  <c r="AW82" i="22"/>
  <c r="AP83" i="22"/>
  <c r="BN81" i="22"/>
  <c r="BR81" i="22"/>
  <c r="BV81" i="22"/>
  <c r="BO82" i="22"/>
  <c r="BS82" i="22"/>
  <c r="BL83" i="22"/>
  <c r="BP83" i="22"/>
  <c r="BT83" i="22"/>
  <c r="BM84" i="22"/>
  <c r="BQ84" i="22"/>
  <c r="BU84" i="22"/>
  <c r="BN85" i="22"/>
  <c r="BR85" i="22"/>
  <c r="BV85" i="22"/>
  <c r="BO86" i="22"/>
  <c r="BS86" i="22"/>
  <c r="BL87" i="22"/>
  <c r="BP87" i="22"/>
  <c r="BT87" i="22"/>
  <c r="BM88" i="22"/>
  <c r="BQ88" i="22"/>
  <c r="BU88" i="22"/>
  <c r="BN89" i="22"/>
  <c r="BR89" i="22"/>
  <c r="BV89" i="22"/>
  <c r="BO90" i="22"/>
  <c r="BS90" i="22"/>
  <c r="BL91" i="22"/>
  <c r="BP91" i="22"/>
  <c r="BT91" i="22"/>
  <c r="BM92" i="22"/>
  <c r="BQ92" i="22"/>
  <c r="BU92" i="22"/>
  <c r="BN93" i="22"/>
  <c r="BR93" i="22"/>
  <c r="BV93" i="22"/>
  <c r="BK85" i="22"/>
  <c r="BK89" i="22"/>
  <c r="BK93" i="22"/>
  <c r="BB81" i="22"/>
  <c r="BF81" i="22"/>
  <c r="BJ81" i="22"/>
  <c r="BC82" i="22"/>
  <c r="BG82" i="22"/>
  <c r="AZ83" i="22"/>
  <c r="BD83" i="22"/>
  <c r="BH83" i="22"/>
  <c r="BA84" i="22"/>
  <c r="BE84" i="22"/>
  <c r="BI84" i="22"/>
  <c r="BB85" i="22"/>
  <c r="BF85" i="22"/>
  <c r="BJ85" i="22"/>
  <c r="BC86" i="22"/>
  <c r="BG86" i="22"/>
  <c r="AZ87" i="22"/>
  <c r="BD87" i="22"/>
  <c r="BH87" i="22"/>
  <c r="BA88" i="22"/>
  <c r="BE88" i="22"/>
  <c r="BI88" i="22"/>
  <c r="BB89" i="22"/>
  <c r="BF89" i="22"/>
  <c r="BJ89" i="22"/>
  <c r="BC90" i="22"/>
  <c r="BG90" i="22"/>
  <c r="AZ91" i="22"/>
  <c r="BD91" i="22"/>
  <c r="BH91" i="22"/>
  <c r="BA92" i="22"/>
  <c r="BE92" i="22"/>
  <c r="BI92" i="22"/>
  <c r="BB93" i="22"/>
  <c r="BF93" i="22"/>
  <c r="BJ93" i="22"/>
  <c r="AY85" i="22"/>
  <c r="AY89" i="22"/>
  <c r="AY93" i="22"/>
  <c r="AP81" i="22"/>
  <c r="AT81" i="22"/>
  <c r="AX81" i="22"/>
  <c r="AQ82" i="22"/>
  <c r="AU82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O93" i="22"/>
  <c r="BS93" i="22"/>
  <c r="BK82" i="22"/>
  <c r="BK86" i="22"/>
  <c r="BK90" i="22"/>
  <c r="BK81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BC93" i="22"/>
  <c r="BG93" i="22"/>
  <c r="AY82" i="22"/>
  <c r="AY86" i="22"/>
  <c r="AY90" i="22"/>
  <c r="AY81" i="22"/>
  <c r="AQ81" i="22"/>
  <c r="AU81" i="22"/>
  <c r="AN82" i="22"/>
  <c r="AR82" i="22"/>
  <c r="AV82" i="22"/>
  <c r="AO83" i="22"/>
  <c r="BM81" i="22"/>
  <c r="BR82" i="22"/>
  <c r="BL84" i="22"/>
  <c r="BQ85" i="22"/>
  <c r="BV86" i="22"/>
  <c r="BP88" i="22"/>
  <c r="BU89" i="22"/>
  <c r="BO91" i="22"/>
  <c r="BT92" i="22"/>
  <c r="BK84" i="22"/>
  <c r="BE81" i="22"/>
  <c r="BJ82" i="22"/>
  <c r="BD84" i="22"/>
  <c r="BI85" i="22"/>
  <c r="BC87" i="22"/>
  <c r="BH88" i="22"/>
  <c r="BB90" i="22"/>
  <c r="BG91" i="22"/>
  <c r="BA93" i="22"/>
  <c r="AY88" i="22"/>
  <c r="AW81" i="22"/>
  <c r="AN83" i="22"/>
  <c r="AT83" i="22"/>
  <c r="AX83" i="22"/>
  <c r="AQ84" i="22"/>
  <c r="AU84" i="22"/>
  <c r="AN85" i="22"/>
  <c r="AR85" i="22"/>
  <c r="AV85" i="22"/>
  <c r="AO86" i="22"/>
  <c r="AS86" i="22"/>
  <c r="AW86" i="22"/>
  <c r="AP87" i="22"/>
  <c r="AT87" i="22"/>
  <c r="AX87" i="22"/>
  <c r="AQ88" i="22"/>
  <c r="AU88" i="22"/>
  <c r="AN89" i="22"/>
  <c r="AR89" i="22"/>
  <c r="AV89" i="22"/>
  <c r="AO90" i="22"/>
  <c r="AS90" i="22"/>
  <c r="AW90" i="22"/>
  <c r="AP91" i="22"/>
  <c r="AT91" i="22"/>
  <c r="AX91" i="22"/>
  <c r="AQ92" i="22"/>
  <c r="AU92" i="22"/>
  <c r="AN93" i="22"/>
  <c r="AR93" i="22"/>
  <c r="AV93" i="22"/>
  <c r="AM83" i="22"/>
  <c r="AM87" i="22"/>
  <c r="AM91" i="22"/>
  <c r="AB81" i="22"/>
  <c r="AF81" i="22"/>
  <c r="AJ81" i="22"/>
  <c r="AC82" i="22"/>
  <c r="AG82" i="22"/>
  <c r="AK82" i="22"/>
  <c r="AD83" i="22"/>
  <c r="AH83" i="22"/>
  <c r="AL83" i="22"/>
  <c r="AE84" i="22"/>
  <c r="AI84" i="22"/>
  <c r="AB85" i="22"/>
  <c r="AF85" i="22"/>
  <c r="AJ85" i="22"/>
  <c r="AC86" i="22"/>
  <c r="AG86" i="22"/>
  <c r="AK86" i="22"/>
  <c r="AD87" i="22"/>
  <c r="AH87" i="22"/>
  <c r="AL87" i="22"/>
  <c r="AE88" i="22"/>
  <c r="AI88" i="22"/>
  <c r="AB89" i="22"/>
  <c r="AF89" i="22"/>
  <c r="AJ89" i="22"/>
  <c r="AC90" i="22"/>
  <c r="AG90" i="22"/>
  <c r="AK90" i="22"/>
  <c r="AD91" i="22"/>
  <c r="AH91" i="22"/>
  <c r="AL91" i="22"/>
  <c r="AE92" i="22"/>
  <c r="AI92" i="22"/>
  <c r="BU81" i="22"/>
  <c r="BO83" i="22"/>
  <c r="BT84" i="22"/>
  <c r="BN86" i="22"/>
  <c r="BS87" i="22"/>
  <c r="BM89" i="22"/>
  <c r="BR90" i="22"/>
  <c r="BL92" i="22"/>
  <c r="BQ93" i="22"/>
  <c r="BK92" i="22"/>
  <c r="BB82" i="22"/>
  <c r="BG83" i="22"/>
  <c r="BA85" i="22"/>
  <c r="BF86" i="22"/>
  <c r="AZ88" i="22"/>
  <c r="BE89" i="22"/>
  <c r="BJ90" i="22"/>
  <c r="BD92" i="22"/>
  <c r="BI93" i="22"/>
  <c r="AO81" i="22"/>
  <c r="AT82" i="22"/>
  <c r="AR83" i="22"/>
  <c r="AV83" i="22"/>
  <c r="AO84" i="22"/>
  <c r="AS84" i="22"/>
  <c r="AW84" i="22"/>
  <c r="AP85" i="22"/>
  <c r="AT85" i="22"/>
  <c r="AX85" i="22"/>
  <c r="AQ86" i="22"/>
  <c r="AU86" i="22"/>
  <c r="AN87" i="22"/>
  <c r="AR87" i="22"/>
  <c r="AV87" i="22"/>
  <c r="AO88" i="22"/>
  <c r="AS88" i="22"/>
  <c r="AW88" i="22"/>
  <c r="AP89" i="22"/>
  <c r="AT89" i="22"/>
  <c r="AX89" i="22"/>
  <c r="AQ90" i="22"/>
  <c r="AU90" i="22"/>
  <c r="AN91" i="22"/>
  <c r="AR91" i="22"/>
  <c r="AV91" i="22"/>
  <c r="AO92" i="22"/>
  <c r="AS92" i="22"/>
  <c r="AW92" i="22"/>
  <c r="AP93" i="22"/>
  <c r="AT93" i="22"/>
  <c r="AX93" i="22"/>
  <c r="AM85" i="22"/>
  <c r="AM89" i="22"/>
  <c r="AM93" i="22"/>
  <c r="AD81" i="22"/>
  <c r="AH81" i="22"/>
  <c r="AL81" i="22"/>
  <c r="AE82" i="22"/>
  <c r="AI82" i="22"/>
  <c r="AB83" i="22"/>
  <c r="AF83" i="22"/>
  <c r="AJ83" i="22"/>
  <c r="AC84" i="22"/>
  <c r="AG84" i="22"/>
  <c r="AK84" i="22"/>
  <c r="AD85" i="22"/>
  <c r="AH85" i="22"/>
  <c r="AL85" i="22"/>
  <c r="AE86" i="22"/>
  <c r="AI86" i="22"/>
  <c r="AB87" i="22"/>
  <c r="AF87" i="22"/>
  <c r="AJ87" i="22"/>
  <c r="AC88" i="22"/>
  <c r="AG88" i="22"/>
  <c r="AK88" i="22"/>
  <c r="AD89" i="22"/>
  <c r="AH89" i="22"/>
  <c r="AL89" i="22"/>
  <c r="AE90" i="22"/>
  <c r="AI90" i="22"/>
  <c r="AB91" i="22"/>
  <c r="AF91" i="22"/>
  <c r="AJ91" i="22"/>
  <c r="AC92" i="22"/>
  <c r="BQ81" i="22"/>
  <c r="BP84" i="22"/>
  <c r="BO87" i="22"/>
  <c r="BN90" i="22"/>
  <c r="BM93" i="22"/>
  <c r="BI81" i="22"/>
  <c r="BH84" i="22"/>
  <c r="BG87" i="22"/>
  <c r="BF90" i="22"/>
  <c r="BE93" i="22"/>
  <c r="AP82" i="22"/>
  <c r="AU83" i="22"/>
  <c r="AR84" i="22"/>
  <c r="AO85" i="22"/>
  <c r="AW85" i="22"/>
  <c r="AT86" i="22"/>
  <c r="AQ87" i="22"/>
  <c r="AN88" i="22"/>
  <c r="AV88" i="22"/>
  <c r="AS89" i="22"/>
  <c r="AP90" i="22"/>
  <c r="AX90" i="22"/>
  <c r="AU91" i="22"/>
  <c r="AR92" i="22"/>
  <c r="AO93" i="22"/>
  <c r="AW93" i="22"/>
  <c r="AM88" i="22"/>
  <c r="AC81" i="22"/>
  <c r="AK81" i="22"/>
  <c r="AH82" i="22"/>
  <c r="AE83" i="22"/>
  <c r="AB84" i="22"/>
  <c r="AJ84" i="22"/>
  <c r="AG85" i="22"/>
  <c r="AD86" i="22"/>
  <c r="AL86" i="22"/>
  <c r="AI87" i="22"/>
  <c r="AF88" i="22"/>
  <c r="AC89" i="22"/>
  <c r="AK89" i="22"/>
  <c r="AH90" i="22"/>
  <c r="AE91" i="22"/>
  <c r="AB92" i="22"/>
  <c r="AH92" i="22"/>
  <c r="AB93" i="22"/>
  <c r="AF93" i="22"/>
  <c r="AJ93" i="22"/>
  <c r="AA83" i="22"/>
  <c r="AA87" i="22"/>
  <c r="AA91" i="22"/>
  <c r="N81" i="22"/>
  <c r="N85" i="22"/>
  <c r="N89" i="22"/>
  <c r="N93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I93" i="22"/>
  <c r="M93" i="22"/>
  <c r="BV82" i="22"/>
  <c r="BU85" i="22"/>
  <c r="BT88" i="22"/>
  <c r="BS91" i="22"/>
  <c r="BK88" i="22"/>
  <c r="BC83" i="22"/>
  <c r="BB86" i="22"/>
  <c r="BA89" i="22"/>
  <c r="AZ92" i="22"/>
  <c r="AY92" i="22"/>
  <c r="AQ83" i="22"/>
  <c r="AN84" i="22"/>
  <c r="AV84" i="22"/>
  <c r="AS85" i="22"/>
  <c r="AP86" i="22"/>
  <c r="AX86" i="22"/>
  <c r="AU87" i="22"/>
  <c r="AR88" i="22"/>
  <c r="AO89" i="22"/>
  <c r="AW89" i="22"/>
  <c r="AT90" i="22"/>
  <c r="AQ91" i="22"/>
  <c r="AN92" i="22"/>
  <c r="AV92" i="22"/>
  <c r="AS93" i="22"/>
  <c r="AM84" i="22"/>
  <c r="AM92" i="22"/>
  <c r="AG81" i="22"/>
  <c r="AD82" i="22"/>
  <c r="AL82" i="22"/>
  <c r="AI83" i="22"/>
  <c r="AF84" i="22"/>
  <c r="AC85" i="22"/>
  <c r="AK85" i="22"/>
  <c r="AH86" i="22"/>
  <c r="AE87" i="22"/>
  <c r="AB88" i="22"/>
  <c r="AJ88" i="22"/>
  <c r="AG89" i="22"/>
  <c r="AD90" i="22"/>
  <c r="AL90" i="22"/>
  <c r="AI91" i="22"/>
  <c r="AF92" i="22"/>
  <c r="AK92" i="22"/>
  <c r="AD93" i="22"/>
  <c r="AH93" i="22"/>
  <c r="AL93" i="22"/>
  <c r="AA85" i="22"/>
  <c r="AA89" i="22"/>
  <c r="AA93" i="22"/>
  <c r="N83" i="22"/>
  <c r="N87" i="22"/>
  <c r="N91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G93" i="22"/>
  <c r="K93" i="22"/>
  <c r="BN82" i="22"/>
  <c r="BL88" i="22"/>
  <c r="BU93" i="22"/>
  <c r="BE85" i="22"/>
  <c r="BC91" i="22"/>
  <c r="AX82" i="22"/>
  <c r="AT84" i="22"/>
  <c r="AN86" i="22"/>
  <c r="AS87" i="22"/>
  <c r="AX88" i="22"/>
  <c r="AR90" i="22"/>
  <c r="AW91" i="22"/>
  <c r="AQ93" i="22"/>
  <c r="AM90" i="22"/>
  <c r="AB82" i="22"/>
  <c r="AG83" i="22"/>
  <c r="AL84" i="22"/>
  <c r="AF86" i="22"/>
  <c r="AK87" i="22"/>
  <c r="AE89" i="22"/>
  <c r="AJ90" i="22"/>
  <c r="AD92" i="22"/>
  <c r="AC93" i="22"/>
  <c r="AK93" i="22"/>
  <c r="AA88" i="22"/>
  <c r="N86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BM85" i="22"/>
  <c r="BV90" i="22"/>
  <c r="BF82" i="22"/>
  <c r="BD88" i="22"/>
  <c r="AY84" i="22"/>
  <c r="AW83" i="22"/>
  <c r="AQ85" i="22"/>
  <c r="AV86" i="22"/>
  <c r="AP88" i="22"/>
  <c r="AU89" i="22"/>
  <c r="AO91" i="22"/>
  <c r="AT92" i="22"/>
  <c r="AM82" i="22"/>
  <c r="AE81" i="22"/>
  <c r="AJ82" i="22"/>
  <c r="AD84" i="22"/>
  <c r="AI85" i="22"/>
  <c r="AC87" i="22"/>
  <c r="AH88" i="22"/>
  <c r="AB90" i="22"/>
  <c r="AG91" i="22"/>
  <c r="AJ92" i="22"/>
  <c r="AG93" i="22"/>
  <c r="AA84" i="22"/>
  <c r="AA92" i="22"/>
  <c r="N82" i="22"/>
  <c r="N9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BS83" i="22"/>
  <c r="BA81" i="22"/>
  <c r="BH92" i="22"/>
  <c r="AX84" i="22"/>
  <c r="AW87" i="22"/>
  <c r="AV90" i="22"/>
  <c r="AU93" i="22"/>
  <c r="AF82" i="22"/>
  <c r="AE85" i="22"/>
  <c r="AD88" i="22"/>
  <c r="AC91" i="22"/>
  <c r="AE93" i="22"/>
  <c r="AA90" i="22"/>
  <c r="H81" i="22"/>
  <c r="H83" i="22"/>
  <c r="H85" i="22"/>
  <c r="H87" i="22"/>
  <c r="H89" i="22"/>
  <c r="H91" i="22"/>
  <c r="H93" i="22"/>
  <c r="BP92" i="22"/>
  <c r="BI89" i="22"/>
  <c r="AP84" i="22"/>
  <c r="AO87" i="22"/>
  <c r="AN90" i="22"/>
  <c r="AX92" i="22"/>
  <c r="AI81" i="22"/>
  <c r="AH84" i="22"/>
  <c r="AG87" i="22"/>
  <c r="AF90" i="22"/>
  <c r="AL92" i="22"/>
  <c r="AA86" i="22"/>
  <c r="N92" i="22"/>
  <c r="L82" i="22"/>
  <c r="L84" i="22"/>
  <c r="L86" i="22"/>
  <c r="L88" i="22"/>
  <c r="L90" i="22"/>
  <c r="L92" i="22"/>
  <c r="BR86" i="22"/>
  <c r="AS81" i="22"/>
  <c r="AT88" i="22"/>
  <c r="AM86" i="22"/>
  <c r="AB86" i="22"/>
  <c r="AK91" i="22"/>
  <c r="AA81" i="22"/>
  <c r="N84" i="22"/>
  <c r="L83" i="22"/>
  <c r="L87" i="22"/>
  <c r="L91" i="22"/>
  <c r="BJ86" i="22"/>
  <c r="AR86" i="22"/>
  <c r="AP92" i="22"/>
  <c r="AK83" i="22"/>
  <c r="AI89" i="22"/>
  <c r="AA82" i="22"/>
  <c r="H82" i="22"/>
  <c r="H86" i="22"/>
  <c r="H90" i="22"/>
  <c r="BQ89" i="22"/>
  <c r="AQ89" i="22"/>
  <c r="AJ86" i="22"/>
  <c r="H84" i="22"/>
  <c r="H92" i="22"/>
  <c r="AU85" i="22"/>
  <c r="AC83" i="22"/>
  <c r="AI93" i="22"/>
  <c r="L81" i="22"/>
  <c r="L89" i="22"/>
  <c r="AZ84" i="22"/>
  <c r="AL88" i="22"/>
  <c r="L85" i="22"/>
  <c r="AG92" i="22"/>
  <c r="H88" i="22"/>
  <c r="AM81" i="22"/>
  <c r="N88" i="22"/>
  <c r="AS83" i="22"/>
  <c r="AS91" i="22"/>
  <c r="L93" i="22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7" i="22"/>
  <c r="AO27" i="22"/>
  <c r="AP27" i="22"/>
  <c r="AQ27" i="22"/>
  <c r="AR27" i="22"/>
  <c r="AS27" i="22"/>
  <c r="AT27" i="22"/>
  <c r="AU27" i="22"/>
  <c r="AV27" i="22"/>
  <c r="AW27" i="22"/>
  <c r="AX27" i="22"/>
  <c r="AN28" i="22"/>
  <c r="AO28" i="22"/>
  <c r="AP28" i="22"/>
  <c r="AQ28" i="22"/>
  <c r="AR28" i="22"/>
  <c r="AS28" i="22"/>
  <c r="AT28" i="22"/>
  <c r="AU28" i="22"/>
  <c r="AV28" i="22"/>
  <c r="AW28" i="22"/>
  <c r="AX28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N32" i="22"/>
  <c r="AO32" i="22"/>
  <c r="AP32" i="22"/>
  <c r="AQ32" i="22"/>
  <c r="AR32" i="22"/>
  <c r="AS32" i="22"/>
  <c r="AT32" i="22"/>
  <c r="AU32" i="22"/>
  <c r="AV32" i="22"/>
  <c r="AW32" i="22"/>
  <c r="AX32" i="22"/>
  <c r="AM24" i="22"/>
  <c r="AM25" i="22"/>
  <c r="AM27" i="22"/>
  <c r="AM28" i="22"/>
  <c r="AM30" i="22"/>
  <c r="AM31" i="22"/>
  <c r="AM32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7" i="22"/>
  <c r="BM27" i="22"/>
  <c r="BN27" i="22"/>
  <c r="BO27" i="22"/>
  <c r="BP27" i="22"/>
  <c r="BQ27" i="22"/>
  <c r="BR27" i="22"/>
  <c r="BS27" i="22"/>
  <c r="BT27" i="22"/>
  <c r="BU27" i="22"/>
  <c r="BV27" i="22"/>
  <c r="BL28" i="22"/>
  <c r="BM28" i="22"/>
  <c r="BN28" i="22"/>
  <c r="BO28" i="22"/>
  <c r="BP28" i="22"/>
  <c r="BQ28" i="22"/>
  <c r="BR28" i="22"/>
  <c r="BS28" i="22"/>
  <c r="BT28" i="22"/>
  <c r="BU28" i="22"/>
  <c r="BV28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L32" i="22"/>
  <c r="BM32" i="22"/>
  <c r="BN32" i="22"/>
  <c r="BO32" i="22"/>
  <c r="BP32" i="22"/>
  <c r="BQ32" i="22"/>
  <c r="BR32" i="22"/>
  <c r="BS32" i="22"/>
  <c r="BT32" i="22"/>
  <c r="BU32" i="22"/>
  <c r="BV32" i="22"/>
  <c r="BK24" i="22"/>
  <c r="BK25" i="22"/>
  <c r="BK27" i="22"/>
  <c r="BK28" i="22"/>
  <c r="BK30" i="22"/>
  <c r="BK31" i="22"/>
  <c r="BK32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7" i="22"/>
  <c r="BA27" i="22"/>
  <c r="BB27" i="22"/>
  <c r="BC27" i="22"/>
  <c r="BD27" i="22"/>
  <c r="BE27" i="22"/>
  <c r="BF27" i="22"/>
  <c r="BG27" i="22"/>
  <c r="BH27" i="22"/>
  <c r="BI27" i="22"/>
  <c r="BJ27" i="22"/>
  <c r="AZ28" i="22"/>
  <c r="BA28" i="22"/>
  <c r="BB28" i="22"/>
  <c r="BC28" i="22"/>
  <c r="BD28" i="22"/>
  <c r="BE28" i="22"/>
  <c r="BF28" i="22"/>
  <c r="BG28" i="22"/>
  <c r="BH28" i="22"/>
  <c r="BI28" i="22"/>
  <c r="BJ28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Z32" i="22"/>
  <c r="BA32" i="22"/>
  <c r="BB32" i="22"/>
  <c r="BC32" i="22"/>
  <c r="BD32" i="22"/>
  <c r="BE32" i="22"/>
  <c r="BF32" i="22"/>
  <c r="BG32" i="22"/>
  <c r="BH32" i="22"/>
  <c r="BI32" i="22"/>
  <c r="BJ32" i="22"/>
  <c r="AY24" i="22"/>
  <c r="AY25" i="22"/>
  <c r="AY27" i="22"/>
  <c r="AY28" i="22"/>
  <c r="AY30" i="22"/>
  <c r="AY31" i="22"/>
  <c r="AY32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7" i="22"/>
  <c r="AC27" i="22"/>
  <c r="AD27" i="22"/>
  <c r="AE27" i="22"/>
  <c r="AF27" i="22"/>
  <c r="AG27" i="22"/>
  <c r="AH27" i="22"/>
  <c r="AI27" i="22"/>
  <c r="AJ27" i="22"/>
  <c r="AK27" i="22"/>
  <c r="AL27" i="22"/>
  <c r="AB28" i="22"/>
  <c r="AC28" i="22"/>
  <c r="AD28" i="22"/>
  <c r="AE28" i="22"/>
  <c r="AF28" i="22"/>
  <c r="AG28" i="22"/>
  <c r="AH28" i="22"/>
  <c r="AI28" i="22"/>
  <c r="AJ28" i="22"/>
  <c r="AK28" i="22"/>
  <c r="AL28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B32" i="22"/>
  <c r="AC32" i="22"/>
  <c r="AD32" i="22"/>
  <c r="AE32" i="22"/>
  <c r="AF32" i="22"/>
  <c r="AG32" i="22"/>
  <c r="AH32" i="22"/>
  <c r="AI32" i="22"/>
  <c r="AJ32" i="22"/>
  <c r="AK32" i="22"/>
  <c r="AL32" i="22"/>
  <c r="AA24" i="22"/>
  <c r="AA25" i="22"/>
  <c r="AA27" i="22"/>
  <c r="AA28" i="22"/>
  <c r="AA30" i="22"/>
  <c r="AA31" i="22"/>
  <c r="AA32" i="22"/>
  <c r="AA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7" i="22"/>
  <c r="G27" i="22"/>
  <c r="H27" i="22"/>
  <c r="I27" i="22"/>
  <c r="J27" i="22"/>
  <c r="K27" i="22"/>
  <c r="L27" i="22"/>
  <c r="M27" i="22"/>
  <c r="N27" i="22"/>
  <c r="F28" i="22"/>
  <c r="G28" i="22"/>
  <c r="H28" i="22"/>
  <c r="I28" i="22"/>
  <c r="J28" i="22"/>
  <c r="K28" i="22"/>
  <c r="L28" i="22"/>
  <c r="M28" i="22"/>
  <c r="N28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32" i="22"/>
  <c r="G32" i="22"/>
  <c r="H32" i="22"/>
  <c r="I32" i="22"/>
  <c r="J32" i="22"/>
  <c r="K32" i="22"/>
  <c r="L32" i="22"/>
  <c r="M32" i="22"/>
  <c r="N32" i="22"/>
  <c r="F23" i="22"/>
  <c r="G23" i="22"/>
  <c r="H23" i="22"/>
  <c r="I23" i="22"/>
  <c r="J23" i="22"/>
  <c r="K23" i="22"/>
  <c r="L23" i="22"/>
  <c r="M23" i="22"/>
  <c r="N23" i="22"/>
  <c r="AC29" i="22"/>
  <c r="AO29" i="22"/>
  <c r="S74" i="25"/>
  <c r="S76" i="25" s="1"/>
  <c r="BN29" i="22"/>
  <c r="D50" i="25"/>
  <c r="O74" i="25" l="1"/>
  <c r="H29" i="22"/>
  <c r="L29" i="22"/>
  <c r="G29" i="22"/>
  <c r="K29" i="22"/>
  <c r="F29" i="22"/>
  <c r="J29" i="22"/>
  <c r="S78" i="25"/>
  <c r="AM29" i="22"/>
  <c r="BQ29" i="22"/>
  <c r="M29" i="22"/>
  <c r="I29" i="22"/>
  <c r="AN29" i="22"/>
  <c r="BA29" i="22"/>
  <c r="AV29" i="22"/>
  <c r="BU29" i="22"/>
  <c r="AR29" i="22"/>
  <c r="BI29" i="22"/>
  <c r="BE29" i="22"/>
  <c r="BM29" i="22"/>
  <c r="R74" i="25"/>
  <c r="R76" i="25" s="1"/>
  <c r="AB29" i="22"/>
  <c r="AI29" i="22"/>
  <c r="AE29" i="22"/>
  <c r="AY29" i="22"/>
  <c r="BH29" i="22"/>
  <c r="BD29" i="22"/>
  <c r="AZ29" i="22"/>
  <c r="BK29" i="22"/>
  <c r="BT29" i="22"/>
  <c r="BP29" i="22"/>
  <c r="BL29" i="22"/>
  <c r="AU29" i="22"/>
  <c r="AQ29" i="22"/>
  <c r="Q74" i="25"/>
  <c r="Q76" i="25" s="1"/>
  <c r="AF29" i="22"/>
  <c r="AL29" i="22"/>
  <c r="AH29" i="22"/>
  <c r="AD29" i="22"/>
  <c r="BG29" i="22"/>
  <c r="BC29" i="22"/>
  <c r="BS29" i="22"/>
  <c r="BO29" i="22"/>
  <c r="AX29" i="22"/>
  <c r="AT29" i="22"/>
  <c r="AP29" i="22"/>
  <c r="T74" i="25"/>
  <c r="T76" i="25" s="1"/>
  <c r="P74" i="25"/>
  <c r="P76" i="25" s="1"/>
  <c r="AA29" i="22"/>
  <c r="AJ29" i="22"/>
  <c r="AK29" i="22"/>
  <c r="AG29" i="22"/>
  <c r="BJ29" i="22"/>
  <c r="BF29" i="22"/>
  <c r="BB29" i="22"/>
  <c r="BV29" i="22"/>
  <c r="BR29" i="22"/>
  <c r="AW29" i="22"/>
  <c r="AS29" i="22"/>
  <c r="O76" i="25" l="1"/>
  <c r="O77" i="25" s="1"/>
  <c r="K50" i="25"/>
  <c r="K52" i="25" s="1"/>
  <c r="T78" i="25"/>
  <c r="P78" i="25"/>
  <c r="Q78" i="25"/>
  <c r="R78" i="25"/>
  <c r="S77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U74" i="25" l="1"/>
  <c r="U76" i="25" s="1"/>
  <c r="U78" i="25" s="1"/>
  <c r="O70" i="25"/>
  <c r="P69" i="25" s="1"/>
  <c r="O78" i="25"/>
  <c r="O68" i="25"/>
  <c r="Q77" i="25"/>
  <c r="R77" i="25"/>
  <c r="P77" i="25"/>
  <c r="T77" i="25"/>
  <c r="D1" i="26"/>
  <c r="E1" i="26"/>
  <c r="F1" i="26"/>
  <c r="G1" i="26"/>
  <c r="H1" i="26"/>
  <c r="I1" i="26"/>
  <c r="C1" i="26"/>
  <c r="P68" i="25" l="1"/>
  <c r="U77" i="25"/>
  <c r="D4" i="22"/>
  <c r="D9" i="22" s="1"/>
  <c r="D22" i="22" s="1"/>
  <c r="D35" i="22" s="1"/>
  <c r="D50" i="22" s="1"/>
  <c r="D65" i="22" s="1"/>
  <c r="D80" i="22" s="1"/>
  <c r="E4" i="22"/>
  <c r="E9" i="22" s="1"/>
  <c r="E22" i="22" s="1"/>
  <c r="E35" i="22" s="1"/>
  <c r="E50" i="22" s="1"/>
  <c r="E65" i="22" s="1"/>
  <c r="E80" i="22" s="1"/>
  <c r="F4" i="22"/>
  <c r="F4" i="23" s="1"/>
  <c r="F4" i="24" s="1"/>
  <c r="G4" i="22"/>
  <c r="G4" i="23" s="1"/>
  <c r="G4" i="24" s="1"/>
  <c r="H4" i="22"/>
  <c r="H9" i="22" s="1"/>
  <c r="H22" i="22" s="1"/>
  <c r="H35" i="22" s="1"/>
  <c r="H50" i="22" s="1"/>
  <c r="H65" i="22" s="1"/>
  <c r="H80" i="22" s="1"/>
  <c r="I4" i="22"/>
  <c r="I9" i="22" s="1"/>
  <c r="I22" i="22" s="1"/>
  <c r="I35" i="22" s="1"/>
  <c r="I50" i="22" s="1"/>
  <c r="I65" i="22" s="1"/>
  <c r="I80" i="22" s="1"/>
  <c r="J4" i="22"/>
  <c r="J4" i="23" s="1"/>
  <c r="J4" i="24" s="1"/>
  <c r="K4" i="22"/>
  <c r="K4" i="23" s="1"/>
  <c r="K4" i="24" s="1"/>
  <c r="L4" i="22"/>
  <c r="L9" i="22" s="1"/>
  <c r="L22" i="22" s="1"/>
  <c r="L35" i="22" s="1"/>
  <c r="L50" i="22" s="1"/>
  <c r="L65" i="22" s="1"/>
  <c r="L80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Q4" i="22"/>
  <c r="Q9" i="22" s="1"/>
  <c r="Q22" i="22" s="1"/>
  <c r="R4" i="22"/>
  <c r="R4" i="23" s="1"/>
  <c r="R4" i="24" s="1"/>
  <c r="S4" i="22"/>
  <c r="S4" i="23" s="1"/>
  <c r="S4" i="24" s="1"/>
  <c r="T4" i="22"/>
  <c r="T9" i="22" s="1"/>
  <c r="T22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Y4" i="22"/>
  <c r="Y9" i="22" s="1"/>
  <c r="Y22" i="22" s="1"/>
  <c r="Z4" i="22"/>
  <c r="Z4" i="23" s="1"/>
  <c r="Z4" i="24" s="1"/>
  <c r="AA4" i="22"/>
  <c r="AA4" i="23" s="1"/>
  <c r="AA4" i="24" s="1"/>
  <c r="AB4" i="22"/>
  <c r="AB9" i="22" s="1"/>
  <c r="AB22" i="22" s="1"/>
  <c r="AB35" i="22" s="1"/>
  <c r="AB50" i="22" s="1"/>
  <c r="AB65" i="22" s="1"/>
  <c r="AB80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5" i="22" s="1"/>
  <c r="AF50" i="22" s="1"/>
  <c r="AF65" i="22" s="1"/>
  <c r="AF80" i="22" s="1"/>
  <c r="AG4" i="22"/>
  <c r="AG9" i="22" s="1"/>
  <c r="AG22" i="22" s="1"/>
  <c r="AG35" i="22" s="1"/>
  <c r="AG50" i="22" s="1"/>
  <c r="AG65" i="22" s="1"/>
  <c r="AG80" i="22" s="1"/>
  <c r="AH4" i="22"/>
  <c r="AH4" i="23" s="1"/>
  <c r="AH4" i="24" s="1"/>
  <c r="AI4" i="22"/>
  <c r="AI4" i="23" s="1"/>
  <c r="AI4" i="24" s="1"/>
  <c r="AJ4" i="22"/>
  <c r="AJ9" i="22" s="1"/>
  <c r="AJ22" i="22" s="1"/>
  <c r="AJ35" i="22" s="1"/>
  <c r="AJ50" i="22" s="1"/>
  <c r="AJ65" i="22" s="1"/>
  <c r="AJ80" i="22" s="1"/>
  <c r="AK4" i="22"/>
  <c r="AK9" i="22" s="1"/>
  <c r="AK22" i="22" s="1"/>
  <c r="AK35" i="22" s="1"/>
  <c r="AK50" i="22" s="1"/>
  <c r="AK65" i="22" s="1"/>
  <c r="AK80" i="22" s="1"/>
  <c r="AL4" i="22"/>
  <c r="AL4" i="23" s="1"/>
  <c r="AL4" i="24" s="1"/>
  <c r="AM4" i="22"/>
  <c r="AM4" i="23" s="1"/>
  <c r="AM4" i="24" s="1"/>
  <c r="AN4" i="22"/>
  <c r="AN9" i="22" s="1"/>
  <c r="AN22" i="22" s="1"/>
  <c r="AN35" i="22" s="1"/>
  <c r="AN50" i="22" s="1"/>
  <c r="AN65" i="22" s="1"/>
  <c r="AN80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5" i="22" s="1"/>
  <c r="AR50" i="22" s="1"/>
  <c r="AR65" i="22" s="1"/>
  <c r="AR80" i="22" s="1"/>
  <c r="AS4" i="22"/>
  <c r="AS9" i="22" s="1"/>
  <c r="AS22" i="22" s="1"/>
  <c r="AS35" i="22" s="1"/>
  <c r="AS50" i="22" s="1"/>
  <c r="AS65" i="22" s="1"/>
  <c r="AS80" i="22" s="1"/>
  <c r="AT4" i="22"/>
  <c r="AT4" i="23" s="1"/>
  <c r="AT4" i="24" s="1"/>
  <c r="AU4" i="22"/>
  <c r="AU4" i="23" s="1"/>
  <c r="AU4" i="24" s="1"/>
  <c r="AV4" i="22"/>
  <c r="AV9" i="22" s="1"/>
  <c r="AV22" i="22" s="1"/>
  <c r="AV35" i="22" s="1"/>
  <c r="AV50" i="22" s="1"/>
  <c r="AV65" i="22" s="1"/>
  <c r="AV80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5" i="22" s="1"/>
  <c r="AZ50" i="22" s="1"/>
  <c r="AZ65" i="22" s="1"/>
  <c r="AZ80" i="22" s="1"/>
  <c r="BA4" i="22"/>
  <c r="BA9" i="22" s="1"/>
  <c r="BA22" i="22" s="1"/>
  <c r="BA35" i="22" s="1"/>
  <c r="BA50" i="22" s="1"/>
  <c r="BA65" i="22" s="1"/>
  <c r="BA80" i="22" s="1"/>
  <c r="BB4" i="22"/>
  <c r="BB4" i="23" s="1"/>
  <c r="BB4" i="24" s="1"/>
  <c r="BC4" i="22"/>
  <c r="BC4" i="23" s="1"/>
  <c r="BC4" i="24" s="1"/>
  <c r="BD4" i="22"/>
  <c r="BD9" i="22" s="1"/>
  <c r="BD22" i="22" s="1"/>
  <c r="BD35" i="22" s="1"/>
  <c r="BD50" i="22" s="1"/>
  <c r="BD65" i="22" s="1"/>
  <c r="BD80" i="22" s="1"/>
  <c r="BE4" i="22"/>
  <c r="BE9" i="22" s="1"/>
  <c r="BE22" i="22" s="1"/>
  <c r="BE35" i="22" s="1"/>
  <c r="BE50" i="22" s="1"/>
  <c r="BE65" i="22" s="1"/>
  <c r="BE80" i="22" s="1"/>
  <c r="BF4" i="22"/>
  <c r="BF4" i="23" s="1"/>
  <c r="BF4" i="24" s="1"/>
  <c r="BG4" i="22"/>
  <c r="BG4" i="23" s="1"/>
  <c r="BG4" i="24" s="1"/>
  <c r="BH4" i="22"/>
  <c r="BH9" i="22" s="1"/>
  <c r="BH22" i="22" s="1"/>
  <c r="BH35" i="22" s="1"/>
  <c r="BH50" i="22" s="1"/>
  <c r="BH65" i="22" s="1"/>
  <c r="BH80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5" i="22" s="1"/>
  <c r="BL50" i="22" s="1"/>
  <c r="BL65" i="22" s="1"/>
  <c r="BL80" i="22" s="1"/>
  <c r="BM4" i="22"/>
  <c r="BM9" i="22" s="1"/>
  <c r="BM22" i="22" s="1"/>
  <c r="BM35" i="22" s="1"/>
  <c r="BM50" i="22" s="1"/>
  <c r="BM65" i="22" s="1"/>
  <c r="BM80" i="22" s="1"/>
  <c r="BN4" i="22"/>
  <c r="BN4" i="23" s="1"/>
  <c r="BN4" i="24" s="1"/>
  <c r="BO4" i="22"/>
  <c r="BO4" i="23" s="1"/>
  <c r="BO4" i="24" s="1"/>
  <c r="BP4" i="22"/>
  <c r="BP9" i="22" s="1"/>
  <c r="BP22" i="22" s="1"/>
  <c r="BP35" i="22" s="1"/>
  <c r="BP50" i="22" s="1"/>
  <c r="BP65" i="22" s="1"/>
  <c r="BP80" i="22" s="1"/>
  <c r="BQ4" i="22"/>
  <c r="BQ9" i="22" s="1"/>
  <c r="BQ22" i="22" s="1"/>
  <c r="BQ35" i="22" s="1"/>
  <c r="BQ50" i="22" s="1"/>
  <c r="BQ65" i="22" s="1"/>
  <c r="BQ80" i="22" s="1"/>
  <c r="BR4" i="22"/>
  <c r="BR4" i="23" s="1"/>
  <c r="BR4" i="24" s="1"/>
  <c r="BS4" i="22"/>
  <c r="BS4" i="23" s="1"/>
  <c r="BS4" i="24" s="1"/>
  <c r="BT4" i="22"/>
  <c r="BT9" i="22" s="1"/>
  <c r="BT22" i="22" s="1"/>
  <c r="BT35" i="22" s="1"/>
  <c r="BT50" i="22" s="1"/>
  <c r="BT65" i="22" s="1"/>
  <c r="BT80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5" i="22" s="1"/>
  <c r="BX50" i="22" s="1"/>
  <c r="BX65" i="22" s="1"/>
  <c r="BX80" i="22" s="1"/>
  <c r="BY4" i="22"/>
  <c r="BY9" i="22" s="1"/>
  <c r="BY22" i="22" s="1"/>
  <c r="BY35" i="22" s="1"/>
  <c r="BY50" i="22" s="1"/>
  <c r="BY65" i="22" s="1"/>
  <c r="BY80" i="22" s="1"/>
  <c r="BZ4" i="22"/>
  <c r="BZ4" i="23" s="1"/>
  <c r="BZ4" i="24" s="1"/>
  <c r="CA4" i="22"/>
  <c r="CA4" i="23" s="1"/>
  <c r="CA4" i="24" s="1"/>
  <c r="CB4" i="22"/>
  <c r="CB9" i="22" s="1"/>
  <c r="CB22" i="22" s="1"/>
  <c r="CB35" i="22" s="1"/>
  <c r="CB50" i="22" s="1"/>
  <c r="CB65" i="22" s="1"/>
  <c r="CB80" i="22" s="1"/>
  <c r="CC4" i="22"/>
  <c r="CC9" i="22" s="1"/>
  <c r="CC22" i="22" s="1"/>
  <c r="CC35" i="22" s="1"/>
  <c r="CC50" i="22" s="1"/>
  <c r="CC65" i="22" s="1"/>
  <c r="CC80" i="22" s="1"/>
  <c r="CD4" i="22"/>
  <c r="CD4" i="23" s="1"/>
  <c r="CD4" i="24" s="1"/>
  <c r="CE4" i="22"/>
  <c r="CE4" i="23" s="1"/>
  <c r="CE4" i="24" s="1"/>
  <c r="CF4" i="22"/>
  <c r="CF9" i="22" s="1"/>
  <c r="CF22" i="22" s="1"/>
  <c r="CF35" i="22" s="1"/>
  <c r="CF50" i="22" s="1"/>
  <c r="CF65" i="22" s="1"/>
  <c r="CF80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5" i="22" s="1"/>
  <c r="CJ50" i="22" s="1"/>
  <c r="CJ65" i="22" s="1"/>
  <c r="CJ80" i="22" s="1"/>
  <c r="C4" i="22"/>
  <c r="C4" i="23" s="1"/>
  <c r="C4" i="24" l="1"/>
  <c r="C4" i="26" s="1"/>
  <c r="C12" i="26" s="1"/>
  <c r="C25" i="26" s="1"/>
  <c r="C9" i="23"/>
  <c r="CA9" i="22"/>
  <c r="CA22" i="22" s="1"/>
  <c r="CA35" i="22" s="1"/>
  <c r="CA50" i="22" s="1"/>
  <c r="CA65" i="22" s="1"/>
  <c r="CA80" i="22" s="1"/>
  <c r="AA9" i="22"/>
  <c r="AA22" i="22" s="1"/>
  <c r="AA35" i="22" s="1"/>
  <c r="AA50" i="22" s="1"/>
  <c r="AA65" i="22" s="1"/>
  <c r="AA80" i="22" s="1"/>
  <c r="BS9" i="22"/>
  <c r="BS22" i="22" s="1"/>
  <c r="BS35" i="22" s="1"/>
  <c r="BS50" i="22" s="1"/>
  <c r="BS65" i="22" s="1"/>
  <c r="BS80" i="22" s="1"/>
  <c r="K9" i="22"/>
  <c r="K22" i="22" s="1"/>
  <c r="K35" i="22" s="1"/>
  <c r="K50" i="22" s="1"/>
  <c r="K65" i="22" s="1"/>
  <c r="K80" i="22" s="1"/>
  <c r="C9" i="22"/>
  <c r="C22" i="22" s="1"/>
  <c r="C35" i="22" s="1"/>
  <c r="C50" i="22" s="1"/>
  <c r="C65" i="22" s="1"/>
  <c r="C80" i="22" s="1"/>
  <c r="BG9" i="22"/>
  <c r="BG22" i="22" s="1"/>
  <c r="BG35" i="22" s="1"/>
  <c r="BG50" i="22" s="1"/>
  <c r="BG65" i="22" s="1"/>
  <c r="BG80" i="22" s="1"/>
  <c r="CI9" i="22"/>
  <c r="CI22" i="22" s="1"/>
  <c r="CI35" i="22" s="1"/>
  <c r="CI50" i="22" s="1"/>
  <c r="CI65" i="22" s="1"/>
  <c r="CI80" i="22" s="1"/>
  <c r="AQ9" i="22"/>
  <c r="AQ22" i="22" s="1"/>
  <c r="AQ35" i="22" s="1"/>
  <c r="AQ50" i="22" s="1"/>
  <c r="AQ65" i="22" s="1"/>
  <c r="AQ80" i="22" s="1"/>
  <c r="CH9" i="22"/>
  <c r="CH22" i="22" s="1"/>
  <c r="CH35" i="22" s="1"/>
  <c r="CH50" i="22" s="1"/>
  <c r="CH65" i="22" s="1"/>
  <c r="CH80" i="22" s="1"/>
  <c r="BZ9" i="22"/>
  <c r="BZ22" i="22" s="1"/>
  <c r="BZ35" i="22" s="1"/>
  <c r="BZ50" i="22" s="1"/>
  <c r="BZ65" i="22" s="1"/>
  <c r="BZ80" i="22" s="1"/>
  <c r="BR9" i="22"/>
  <c r="BR22" i="22" s="1"/>
  <c r="BR35" i="22" s="1"/>
  <c r="BR50" i="22" s="1"/>
  <c r="BR65" i="22" s="1"/>
  <c r="BR80" i="22" s="1"/>
  <c r="BC9" i="22"/>
  <c r="BC22" i="22" s="1"/>
  <c r="BC35" i="22" s="1"/>
  <c r="BC50" i="22" s="1"/>
  <c r="BC65" i="22" s="1"/>
  <c r="BC80" i="22" s="1"/>
  <c r="AM9" i="22"/>
  <c r="AM22" i="22" s="1"/>
  <c r="AM35" i="22" s="1"/>
  <c r="AM50" i="22" s="1"/>
  <c r="AM65" i="22" s="1"/>
  <c r="AM80" i="22" s="1"/>
  <c r="W9" i="22"/>
  <c r="W22" i="22" s="1"/>
  <c r="G9" i="22"/>
  <c r="G22" i="22" s="1"/>
  <c r="G35" i="22" s="1"/>
  <c r="G50" i="22" s="1"/>
  <c r="G65" i="22" s="1"/>
  <c r="G80" i="22" s="1"/>
  <c r="CE9" i="22"/>
  <c r="CE22" i="22" s="1"/>
  <c r="CE35" i="22" s="1"/>
  <c r="CE50" i="22" s="1"/>
  <c r="CE65" i="22" s="1"/>
  <c r="CE80" i="22" s="1"/>
  <c r="BW9" i="22"/>
  <c r="BW22" i="22" s="1"/>
  <c r="BW35" i="22" s="1"/>
  <c r="BW50" i="22" s="1"/>
  <c r="BW65" i="22" s="1"/>
  <c r="BW80" i="22" s="1"/>
  <c r="BO9" i="22"/>
  <c r="BO22" i="22" s="1"/>
  <c r="BO35" i="22" s="1"/>
  <c r="BO50" i="22" s="1"/>
  <c r="BO65" i="22" s="1"/>
  <c r="BO80" i="22" s="1"/>
  <c r="AY9" i="22"/>
  <c r="AY22" i="22" s="1"/>
  <c r="AY35" i="22" s="1"/>
  <c r="AY50" i="22" s="1"/>
  <c r="AY65" i="22" s="1"/>
  <c r="AY80" i="22" s="1"/>
  <c r="AI9" i="22"/>
  <c r="AI22" i="22" s="1"/>
  <c r="AI35" i="22" s="1"/>
  <c r="AI50" i="22" s="1"/>
  <c r="AI65" i="22" s="1"/>
  <c r="AI80" i="22" s="1"/>
  <c r="S9" i="22"/>
  <c r="S22" i="22" s="1"/>
  <c r="CD9" i="22"/>
  <c r="CD22" i="22" s="1"/>
  <c r="CD35" i="22" s="1"/>
  <c r="CD50" i="22" s="1"/>
  <c r="CD65" i="22" s="1"/>
  <c r="CD80" i="22" s="1"/>
  <c r="BV9" i="22"/>
  <c r="BV22" i="22" s="1"/>
  <c r="BV35" i="22" s="1"/>
  <c r="BV50" i="22" s="1"/>
  <c r="BV65" i="22" s="1"/>
  <c r="BV80" i="22" s="1"/>
  <c r="BK9" i="22"/>
  <c r="BK22" i="22" s="1"/>
  <c r="BK35" i="22" s="1"/>
  <c r="BK50" i="22" s="1"/>
  <c r="BK65" i="22" s="1"/>
  <c r="BK80" i="22" s="1"/>
  <c r="AU9" i="22"/>
  <c r="AU22" i="22" s="1"/>
  <c r="AU35" i="22" s="1"/>
  <c r="AU50" i="22" s="1"/>
  <c r="AU65" i="22" s="1"/>
  <c r="AU80" i="22" s="1"/>
  <c r="AE9" i="22"/>
  <c r="AE22" i="22" s="1"/>
  <c r="AE35" i="22" s="1"/>
  <c r="AE50" i="22" s="1"/>
  <c r="AE65" i="22" s="1"/>
  <c r="AE80" i="22" s="1"/>
  <c r="O9" i="22"/>
  <c r="O22" i="22" s="1"/>
  <c r="O35" i="22" s="1"/>
  <c r="O50" i="22" s="1"/>
  <c r="O65" i="22" s="1"/>
  <c r="O80" i="22" s="1"/>
  <c r="CH4" i="26"/>
  <c r="CH12" i="26" s="1"/>
  <c r="CH25" i="26" s="1"/>
  <c r="CH9" i="23"/>
  <c r="BV4" i="26"/>
  <c r="BV12" i="26" s="1"/>
  <c r="BV25" i="26" s="1"/>
  <c r="BV9" i="23"/>
  <c r="BJ4" i="26"/>
  <c r="BJ12" i="26" s="1"/>
  <c r="BJ25" i="26" s="1"/>
  <c r="BJ9" i="23"/>
  <c r="AX4" i="26"/>
  <c r="AX12" i="26" s="1"/>
  <c r="AX25" i="26" s="1"/>
  <c r="AX9" i="23"/>
  <c r="AH4" i="26"/>
  <c r="AH12" i="26" s="1"/>
  <c r="AH25" i="26" s="1"/>
  <c r="AH9" i="23"/>
  <c r="Z4" i="26"/>
  <c r="Z12" i="26" s="1"/>
  <c r="Z25" i="26" s="1"/>
  <c r="Z9" i="23"/>
  <c r="V4" i="26"/>
  <c r="V12" i="26" s="1"/>
  <c r="V25" i="26" s="1"/>
  <c r="V9" i="23"/>
  <c r="J4" i="26"/>
  <c r="J12" i="26" s="1"/>
  <c r="J25" i="26" s="1"/>
  <c r="J9" i="23"/>
  <c r="F4" i="26"/>
  <c r="F12" i="26" s="1"/>
  <c r="F25" i="26" s="1"/>
  <c r="F9" i="23"/>
  <c r="CG4" i="26"/>
  <c r="CG12" i="26" s="1"/>
  <c r="CG25" i="26" s="1"/>
  <c r="CG9" i="23"/>
  <c r="BU4" i="26"/>
  <c r="BU12" i="26" s="1"/>
  <c r="BU25" i="26" s="1"/>
  <c r="BU9" i="23"/>
  <c r="BI4" i="26"/>
  <c r="BI12" i="26" s="1"/>
  <c r="BI25" i="26" s="1"/>
  <c r="BI9" i="23"/>
  <c r="AW4" i="26"/>
  <c r="AW12" i="26" s="1"/>
  <c r="AW25" i="26" s="1"/>
  <c r="AW9" i="23"/>
  <c r="AO4" i="26"/>
  <c r="AO12" i="26" s="1"/>
  <c r="AO25" i="26" s="1"/>
  <c r="AO9" i="23"/>
  <c r="AC4" i="26"/>
  <c r="AC12" i="26" s="1"/>
  <c r="AC25" i="26" s="1"/>
  <c r="AC9" i="23"/>
  <c r="U4" i="26"/>
  <c r="U12" i="26" s="1"/>
  <c r="U25" i="26" s="1"/>
  <c r="U9" i="23"/>
  <c r="M4" i="26"/>
  <c r="M12" i="26" s="1"/>
  <c r="M25" i="26" s="1"/>
  <c r="M9" i="23"/>
  <c r="CD4" i="26"/>
  <c r="CD12" i="26" s="1"/>
  <c r="CD25" i="26" s="1"/>
  <c r="CD9" i="23"/>
  <c r="BN4" i="26"/>
  <c r="BN12" i="26" s="1"/>
  <c r="BN25" i="26" s="1"/>
  <c r="BN9" i="23"/>
  <c r="AT4" i="26"/>
  <c r="AT12" i="26" s="1"/>
  <c r="AT25" i="26" s="1"/>
  <c r="AT9" i="23"/>
  <c r="R4" i="26"/>
  <c r="R12" i="26" s="1"/>
  <c r="R25" i="26" s="1"/>
  <c r="R9" i="23"/>
  <c r="BZ4" i="26"/>
  <c r="BZ12" i="26" s="1"/>
  <c r="BZ25" i="26" s="1"/>
  <c r="BZ9" i="23"/>
  <c r="BR4" i="26"/>
  <c r="BR12" i="26" s="1"/>
  <c r="BR25" i="26" s="1"/>
  <c r="BR9" i="23"/>
  <c r="BF4" i="26"/>
  <c r="BF12" i="26" s="1"/>
  <c r="BF25" i="26" s="1"/>
  <c r="BF9" i="23"/>
  <c r="BB4" i="26"/>
  <c r="BB12" i="26" s="1"/>
  <c r="BB25" i="26" s="1"/>
  <c r="BB9" i="23"/>
  <c r="AP4" i="26"/>
  <c r="AP12" i="26" s="1"/>
  <c r="AP25" i="26" s="1"/>
  <c r="AP9" i="23"/>
  <c r="AL4" i="26"/>
  <c r="AL12" i="26" s="1"/>
  <c r="AL25" i="26" s="1"/>
  <c r="AL9" i="23"/>
  <c r="AD4" i="26"/>
  <c r="AD12" i="26" s="1"/>
  <c r="AD25" i="26" s="1"/>
  <c r="AD9" i="23"/>
  <c r="N4" i="26"/>
  <c r="N12" i="26" s="1"/>
  <c r="N25" i="26" s="1"/>
  <c r="N9" i="23"/>
  <c r="CI4" i="26"/>
  <c r="CI12" i="26" s="1"/>
  <c r="CI25" i="26" s="1"/>
  <c r="CI9" i="23"/>
  <c r="CE4" i="26"/>
  <c r="CE12" i="26" s="1"/>
  <c r="CE25" i="26" s="1"/>
  <c r="CE9" i="23"/>
  <c r="CA4" i="26"/>
  <c r="CA12" i="26" s="1"/>
  <c r="CA25" i="26" s="1"/>
  <c r="CA9" i="23"/>
  <c r="BW4" i="26"/>
  <c r="BW12" i="26" s="1"/>
  <c r="BW25" i="26" s="1"/>
  <c r="BW9" i="23"/>
  <c r="BS4" i="26"/>
  <c r="BS12" i="26" s="1"/>
  <c r="BS25" i="26" s="1"/>
  <c r="BS9" i="23"/>
  <c r="BO4" i="26"/>
  <c r="BO12" i="26" s="1"/>
  <c r="BO25" i="26" s="1"/>
  <c r="BO9" i="23"/>
  <c r="BK4" i="26"/>
  <c r="BK12" i="26" s="1"/>
  <c r="BK25" i="26" s="1"/>
  <c r="BK9" i="23"/>
  <c r="BG4" i="26"/>
  <c r="BG12" i="26" s="1"/>
  <c r="BG25" i="26" s="1"/>
  <c r="BG9" i="23"/>
  <c r="BC4" i="26"/>
  <c r="BC12" i="26" s="1"/>
  <c r="BC25" i="26" s="1"/>
  <c r="BC9" i="23"/>
  <c r="AY4" i="26"/>
  <c r="AY12" i="26" s="1"/>
  <c r="AY25" i="26" s="1"/>
  <c r="AY9" i="23"/>
  <c r="AU4" i="26"/>
  <c r="AU12" i="26" s="1"/>
  <c r="AU25" i="26" s="1"/>
  <c r="AU9" i="23"/>
  <c r="AQ4" i="26"/>
  <c r="AQ12" i="26" s="1"/>
  <c r="AQ25" i="26" s="1"/>
  <c r="AQ9" i="23"/>
  <c r="AM4" i="26"/>
  <c r="AM12" i="26" s="1"/>
  <c r="AM25" i="26" s="1"/>
  <c r="AM9" i="23"/>
  <c r="AI4" i="26"/>
  <c r="AI12" i="26" s="1"/>
  <c r="AI25" i="26" s="1"/>
  <c r="AI9" i="23"/>
  <c r="AE4" i="26"/>
  <c r="AE12" i="26" s="1"/>
  <c r="AE25" i="26" s="1"/>
  <c r="AE9" i="23"/>
  <c r="AA4" i="26"/>
  <c r="AA12" i="26" s="1"/>
  <c r="AA25" i="26" s="1"/>
  <c r="AA9" i="23"/>
  <c r="W4" i="26"/>
  <c r="W12" i="26" s="1"/>
  <c r="W25" i="26" s="1"/>
  <c r="W9" i="23"/>
  <c r="S4" i="26"/>
  <c r="S12" i="26" s="1"/>
  <c r="S25" i="26" s="1"/>
  <c r="S9" i="23"/>
  <c r="O4" i="26"/>
  <c r="O12" i="26" s="1"/>
  <c r="O25" i="26" s="1"/>
  <c r="O9" i="23"/>
  <c r="K4" i="26"/>
  <c r="K12" i="26" s="1"/>
  <c r="K25" i="26" s="1"/>
  <c r="K9" i="23"/>
  <c r="G4" i="26"/>
  <c r="G12" i="26" s="1"/>
  <c r="G25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5" i="22" s="1"/>
  <c r="BN50" i="22" s="1"/>
  <c r="BN65" i="22" s="1"/>
  <c r="BN80" i="22" s="1"/>
  <c r="BJ9" i="22"/>
  <c r="BJ22" i="22" s="1"/>
  <c r="BJ35" i="22" s="1"/>
  <c r="BJ50" i="22" s="1"/>
  <c r="BJ65" i="22" s="1"/>
  <c r="BJ80" i="22" s="1"/>
  <c r="BF9" i="22"/>
  <c r="BF22" i="22" s="1"/>
  <c r="BF35" i="22" s="1"/>
  <c r="BF50" i="22" s="1"/>
  <c r="BF65" i="22" s="1"/>
  <c r="BF80" i="22" s="1"/>
  <c r="BB9" i="22"/>
  <c r="BB22" i="22" s="1"/>
  <c r="BB35" i="22" s="1"/>
  <c r="BB50" i="22" s="1"/>
  <c r="BB65" i="22" s="1"/>
  <c r="BB80" i="22" s="1"/>
  <c r="AX9" i="22"/>
  <c r="AX22" i="22" s="1"/>
  <c r="AX35" i="22" s="1"/>
  <c r="AX50" i="22" s="1"/>
  <c r="AX65" i="22" s="1"/>
  <c r="AX80" i="22" s="1"/>
  <c r="AT9" i="22"/>
  <c r="AT22" i="22" s="1"/>
  <c r="AT35" i="22" s="1"/>
  <c r="AT50" i="22" s="1"/>
  <c r="AT65" i="22" s="1"/>
  <c r="AT80" i="22" s="1"/>
  <c r="AP9" i="22"/>
  <c r="AP22" i="22" s="1"/>
  <c r="AP35" i="22" s="1"/>
  <c r="AP50" i="22" s="1"/>
  <c r="AP65" i="22" s="1"/>
  <c r="AP80" i="22" s="1"/>
  <c r="AL9" i="22"/>
  <c r="AL22" i="22" s="1"/>
  <c r="AL35" i="22" s="1"/>
  <c r="AL50" i="22" s="1"/>
  <c r="AL65" i="22" s="1"/>
  <c r="AL80" i="22" s="1"/>
  <c r="AH9" i="22"/>
  <c r="AH22" i="22" s="1"/>
  <c r="AH35" i="22" s="1"/>
  <c r="AH50" i="22" s="1"/>
  <c r="AH65" i="22" s="1"/>
  <c r="AH80" i="22" s="1"/>
  <c r="AD9" i="22"/>
  <c r="AD22" i="22" s="1"/>
  <c r="AD35" i="22" s="1"/>
  <c r="AD50" i="22" s="1"/>
  <c r="AD65" i="22" s="1"/>
  <c r="AD80" i="22" s="1"/>
  <c r="Z9" i="22"/>
  <c r="Z22" i="22" s="1"/>
  <c r="V9" i="22"/>
  <c r="V22" i="22" s="1"/>
  <c r="R9" i="22"/>
  <c r="R22" i="22" s="1"/>
  <c r="N9" i="22"/>
  <c r="N22" i="22" s="1"/>
  <c r="N35" i="22" s="1"/>
  <c r="N50" i="22" s="1"/>
  <c r="N65" i="22" s="1"/>
  <c r="N80" i="22" s="1"/>
  <c r="J9" i="22"/>
  <c r="J22" i="22" s="1"/>
  <c r="J35" i="22" s="1"/>
  <c r="J50" i="22" s="1"/>
  <c r="J65" i="22" s="1"/>
  <c r="J80" i="22" s="1"/>
  <c r="F9" i="22"/>
  <c r="F22" i="22" s="1"/>
  <c r="F35" i="22" s="1"/>
  <c r="F50" i="22" s="1"/>
  <c r="F65" i="22" s="1"/>
  <c r="F80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5" i="22" s="1"/>
  <c r="CG50" i="22" s="1"/>
  <c r="CG65" i="22" s="1"/>
  <c r="CG80" i="22" s="1"/>
  <c r="BU9" i="22"/>
  <c r="BU22" i="22" s="1"/>
  <c r="BU35" i="22" s="1"/>
  <c r="BU50" i="22" s="1"/>
  <c r="BU65" i="22" s="1"/>
  <c r="BU80" i="22" s="1"/>
  <c r="BI9" i="22"/>
  <c r="BI22" i="22" s="1"/>
  <c r="BI35" i="22" s="1"/>
  <c r="BI50" i="22" s="1"/>
  <c r="BI65" i="22" s="1"/>
  <c r="BI80" i="22" s="1"/>
  <c r="AW9" i="22"/>
  <c r="AW22" i="22" s="1"/>
  <c r="AW35" i="22" s="1"/>
  <c r="AW50" i="22" s="1"/>
  <c r="AW65" i="22" s="1"/>
  <c r="AW80" i="22" s="1"/>
  <c r="AO9" i="22"/>
  <c r="AO22" i="22" s="1"/>
  <c r="AO35" i="22" s="1"/>
  <c r="AO50" i="22" s="1"/>
  <c r="AO65" i="22" s="1"/>
  <c r="AO80" i="22" s="1"/>
  <c r="AC9" i="22"/>
  <c r="AC22" i="22" s="1"/>
  <c r="AC35" i="22" s="1"/>
  <c r="AC50" i="22" s="1"/>
  <c r="AC65" i="22" s="1"/>
  <c r="AC80" i="22" s="1"/>
  <c r="U9" i="22"/>
  <c r="U22" i="22" s="1"/>
  <c r="M9" i="22"/>
  <c r="M22" i="22" s="1"/>
  <c r="M35" i="22" s="1"/>
  <c r="M50" i="22" s="1"/>
  <c r="M65" i="22" s="1"/>
  <c r="M80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5" i="26" s="1"/>
  <c r="D9" i="23"/>
  <c r="AZ4" i="26"/>
  <c r="AZ12" i="26" s="1"/>
  <c r="AZ25" i="26" s="1"/>
  <c r="AZ9" i="23"/>
  <c r="E4" i="26"/>
  <c r="E12" i="26" s="1"/>
  <c r="E25" i="26" s="1"/>
  <c r="E9" i="23"/>
  <c r="BE4" i="26"/>
  <c r="BE12" i="26" s="1"/>
  <c r="BE25" i="26" s="1"/>
  <c r="BE9" i="23"/>
  <c r="H4" i="26"/>
  <c r="H12" i="26" s="1"/>
  <c r="H25" i="26" s="1"/>
  <c r="H9" i="23"/>
  <c r="X4" i="26"/>
  <c r="X12" i="26" s="1"/>
  <c r="X25" i="26" s="1"/>
  <c r="X9" i="23"/>
  <c r="AN4" i="26"/>
  <c r="AN12" i="26" s="1"/>
  <c r="AN25" i="26" s="1"/>
  <c r="AN9" i="23"/>
  <c r="BD4" i="26"/>
  <c r="BD12" i="26" s="1"/>
  <c r="BD25" i="26" s="1"/>
  <c r="BD9" i="23"/>
  <c r="BT4" i="26"/>
  <c r="BT12" i="26" s="1"/>
  <c r="BT25" i="26" s="1"/>
  <c r="BT9" i="23"/>
  <c r="CJ4" i="26"/>
  <c r="CJ12" i="26" s="1"/>
  <c r="CJ25" i="26" s="1"/>
  <c r="CJ9" i="23"/>
  <c r="BA4" i="26"/>
  <c r="BA12" i="26" s="1"/>
  <c r="BA25" i="26" s="1"/>
  <c r="BA9" i="23"/>
  <c r="T4" i="26"/>
  <c r="T12" i="26" s="1"/>
  <c r="T25" i="26" s="1"/>
  <c r="T9" i="23"/>
  <c r="CF4" i="26"/>
  <c r="CF12" i="26" s="1"/>
  <c r="CF25" i="26" s="1"/>
  <c r="CF9" i="23"/>
  <c r="Q4" i="26"/>
  <c r="Q12" i="26" s="1"/>
  <c r="Q25" i="26" s="1"/>
  <c r="Q9" i="23"/>
  <c r="AB4" i="26"/>
  <c r="AB12" i="26" s="1"/>
  <c r="AB25" i="26" s="1"/>
  <c r="AB9" i="23"/>
  <c r="BH4" i="26"/>
  <c r="BH12" i="26" s="1"/>
  <c r="BH25" i="26" s="1"/>
  <c r="BH9" i="23"/>
  <c r="I4" i="26"/>
  <c r="I12" i="26" s="1"/>
  <c r="I25" i="26" s="1"/>
  <c r="I9" i="23"/>
  <c r="BM4" i="26"/>
  <c r="BM12" i="26" s="1"/>
  <c r="BM25" i="26" s="1"/>
  <c r="BM9" i="23"/>
  <c r="AS4" i="26"/>
  <c r="AS12" i="26" s="1"/>
  <c r="AS25" i="26" s="1"/>
  <c r="AS9" i="23"/>
  <c r="AJ4" i="26"/>
  <c r="AJ12" i="26" s="1"/>
  <c r="AJ25" i="26" s="1"/>
  <c r="AJ9" i="23"/>
  <c r="BP4" i="26"/>
  <c r="BP12" i="26" s="1"/>
  <c r="BP25" i="26" s="1"/>
  <c r="BP9" i="23"/>
  <c r="AK4" i="26"/>
  <c r="AK12" i="26" s="1"/>
  <c r="AK25" i="26" s="1"/>
  <c r="AK9" i="23"/>
  <c r="BQ4" i="26"/>
  <c r="BQ12" i="26" s="1"/>
  <c r="BQ25" i="26" s="1"/>
  <c r="BQ9" i="23"/>
  <c r="L4" i="26"/>
  <c r="L12" i="26" s="1"/>
  <c r="L25" i="26" s="1"/>
  <c r="L9" i="23"/>
  <c r="AR4" i="26"/>
  <c r="AR12" i="26" s="1"/>
  <c r="AR25" i="26" s="1"/>
  <c r="AR9" i="23"/>
  <c r="BX4" i="26"/>
  <c r="BX12" i="26" s="1"/>
  <c r="BX25" i="26" s="1"/>
  <c r="BX9" i="23"/>
  <c r="AG4" i="26"/>
  <c r="AG12" i="26" s="1"/>
  <c r="AG25" i="26" s="1"/>
  <c r="AG9" i="23"/>
  <c r="BY4" i="26"/>
  <c r="BY12" i="26" s="1"/>
  <c r="BY25" i="26" s="1"/>
  <c r="BY9" i="23"/>
  <c r="P4" i="26"/>
  <c r="P12" i="26" s="1"/>
  <c r="P25" i="26" s="1"/>
  <c r="P9" i="23"/>
  <c r="AF4" i="26"/>
  <c r="AF12" i="26" s="1"/>
  <c r="AF25" i="26" s="1"/>
  <c r="AF9" i="23"/>
  <c r="AV4" i="26"/>
  <c r="AV12" i="26" s="1"/>
  <c r="AV25" i="26" s="1"/>
  <c r="AV9" i="23"/>
  <c r="BL4" i="26"/>
  <c r="BL12" i="26" s="1"/>
  <c r="BL25" i="26" s="1"/>
  <c r="BL9" i="23"/>
  <c r="CB4" i="26"/>
  <c r="CB12" i="26" s="1"/>
  <c r="CB25" i="26" s="1"/>
  <c r="CB9" i="23"/>
  <c r="Y4" i="26"/>
  <c r="Y12" i="26" s="1"/>
  <c r="Y25" i="26" s="1"/>
  <c r="Y9" i="23"/>
  <c r="CC4" i="26"/>
  <c r="CC12" i="26" s="1"/>
  <c r="CC25" i="26" s="1"/>
  <c r="CC9" i="23"/>
  <c r="CC9" i="24" l="1"/>
  <c r="CC22" i="23"/>
  <c r="CB9" i="24"/>
  <c r="CB22" i="23"/>
  <c r="AV9" i="24"/>
  <c r="AV22" i="23"/>
  <c r="P9" i="24"/>
  <c r="P22" i="23"/>
  <c r="AG9" i="24"/>
  <c r="AG22" i="23"/>
  <c r="AR9" i="24"/>
  <c r="AR22" i="23"/>
  <c r="BQ9" i="24"/>
  <c r="BQ22" i="23"/>
  <c r="BP9" i="24"/>
  <c r="BP22" i="23"/>
  <c r="AS9" i="24"/>
  <c r="AS22" i="23"/>
  <c r="I9" i="24"/>
  <c r="I22" i="23"/>
  <c r="AB9" i="24"/>
  <c r="AB22" i="23"/>
  <c r="CF9" i="24"/>
  <c r="CF22" i="23"/>
  <c r="BA9" i="24"/>
  <c r="BA22" i="23"/>
  <c r="BT9" i="24"/>
  <c r="BT22" i="23"/>
  <c r="AN9" i="24"/>
  <c r="AN22" i="23"/>
  <c r="H9" i="24"/>
  <c r="H22" i="23"/>
  <c r="E9" i="24"/>
  <c r="E22" i="23"/>
  <c r="D9" i="24"/>
  <c r="D22" i="23"/>
  <c r="Y9" i="24"/>
  <c r="Y22" i="23"/>
  <c r="BL9" i="24"/>
  <c r="BL22" i="23"/>
  <c r="AF9" i="24"/>
  <c r="AF22" i="23"/>
  <c r="BY9" i="24"/>
  <c r="BY22" i="23"/>
  <c r="BX9" i="24"/>
  <c r="BX22" i="23"/>
  <c r="L9" i="24"/>
  <c r="L22" i="23"/>
  <c r="AK9" i="24"/>
  <c r="AK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2" i="26" l="1"/>
  <c r="F19" i="24" l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l="1"/>
  <c r="K10" i="22"/>
  <c r="DD19" i="24" l="1"/>
  <c r="E10" i="22"/>
  <c r="E11" i="22"/>
  <c r="E12" i="22"/>
  <c r="E13" i="22"/>
  <c r="E14" i="22"/>
  <c r="DE19" i="24" l="1"/>
  <c r="E15" i="22"/>
  <c r="D22" i="25"/>
  <c r="C22" i="25"/>
  <c r="C10" i="25"/>
  <c r="D10" i="25"/>
  <c r="DF19" i="24" l="1"/>
  <c r="D27" i="25"/>
  <c r="C27" i="25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E26" i="23" s="1"/>
  <c r="E26" i="24" s="1"/>
  <c r="D5" i="22"/>
  <c r="D26" i="23" s="1"/>
  <c r="C5" i="22"/>
  <c r="F26" i="23" l="1"/>
  <c r="F26" i="24" s="1"/>
  <c r="J2" i="22"/>
  <c r="CJ15" i="22"/>
  <c r="CJ16" i="22" s="1"/>
  <c r="BY15" i="22"/>
  <c r="CC15" i="22"/>
  <c r="CC16" i="22" s="1"/>
  <c r="CG15" i="22"/>
  <c r="BZ15" i="22"/>
  <c r="BZ16" i="22" s="1"/>
  <c r="CD15" i="22"/>
  <c r="CH15" i="22"/>
  <c r="CH16" i="22" s="1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43" i="23"/>
  <c r="E43" i="23" s="1"/>
  <c r="F43" i="23" s="1"/>
  <c r="G43" i="23" s="1"/>
  <c r="H43" i="23" s="1"/>
  <c r="I43" i="23" s="1"/>
  <c r="J43" i="23" s="1"/>
  <c r="K43" i="23" s="1"/>
  <c r="L43" i="23" s="1"/>
  <c r="M43" i="23" s="1"/>
  <c r="N43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2" i="23"/>
  <c r="D53" i="23"/>
  <c r="D55" i="23"/>
  <c r="D56" i="23"/>
  <c r="D67" i="23"/>
  <c r="D69" i="23"/>
  <c r="D71" i="23"/>
  <c r="D73" i="23"/>
  <c r="D78" i="23"/>
  <c r="D83" i="23"/>
  <c r="D84" i="23"/>
  <c r="D85" i="23"/>
  <c r="D86" i="23"/>
  <c r="D87" i="23"/>
  <c r="D89" i="23"/>
  <c r="D91" i="23"/>
  <c r="D93" i="23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D51" i="24" s="1"/>
  <c r="D57" i="23"/>
  <c r="D60" i="23"/>
  <c r="D62" i="23"/>
  <c r="D76" i="23"/>
  <c r="D82" i="23"/>
  <c r="D90" i="23"/>
  <c r="D90" i="24" s="1"/>
  <c r="D92" i="23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8" i="23"/>
  <c r="E48" i="23" s="1"/>
  <c r="F48" i="23" s="1"/>
  <c r="G48" i="23" s="1"/>
  <c r="H48" i="23" s="1"/>
  <c r="I48" i="23" s="1"/>
  <c r="J48" i="23" s="1"/>
  <c r="K48" i="23" s="1"/>
  <c r="L48" i="23" s="1"/>
  <c r="M48" i="23" s="1"/>
  <c r="N48" i="23" s="1"/>
  <c r="D54" i="23"/>
  <c r="D58" i="23"/>
  <c r="D59" i="23"/>
  <c r="D66" i="23"/>
  <c r="D68" i="23"/>
  <c r="D70" i="23"/>
  <c r="D72" i="23"/>
  <c r="D77" i="23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61" i="23"/>
  <c r="D63" i="23"/>
  <c r="D74" i="23"/>
  <c r="D74" i="24" s="1"/>
  <c r="D75" i="23"/>
  <c r="D81" i="23"/>
  <c r="D88" i="23"/>
  <c r="E74" i="23"/>
  <c r="C36" i="23"/>
  <c r="C36" i="24" s="1"/>
  <c r="C41" i="23"/>
  <c r="C41" i="24" s="1"/>
  <c r="C42" i="23"/>
  <c r="C42" i="24" s="1"/>
  <c r="C44" i="23"/>
  <c r="C44" i="24" s="1"/>
  <c r="C45" i="23"/>
  <c r="C45" i="24" s="1"/>
  <c r="C46" i="23"/>
  <c r="C46" i="24" s="1"/>
  <c r="C51" i="23"/>
  <c r="C51" i="24" s="1"/>
  <c r="C57" i="23"/>
  <c r="C57" i="24" s="1"/>
  <c r="C60" i="23"/>
  <c r="C60" i="24" s="1"/>
  <c r="C62" i="23"/>
  <c r="C62" i="24" s="1"/>
  <c r="C76" i="23"/>
  <c r="C76" i="24" s="1"/>
  <c r="C82" i="23"/>
  <c r="C82" i="24" s="1"/>
  <c r="C90" i="23"/>
  <c r="C90" i="24" s="1"/>
  <c r="C92" i="23"/>
  <c r="C92" i="24" s="1"/>
  <c r="C38" i="23"/>
  <c r="C38" i="24" s="1"/>
  <c r="C48" i="23"/>
  <c r="C48" i="24" s="1"/>
  <c r="C54" i="23"/>
  <c r="C54" i="24" s="1"/>
  <c r="C58" i="23"/>
  <c r="C58" i="24" s="1"/>
  <c r="C59" i="23"/>
  <c r="C59" i="24" s="1"/>
  <c r="C66" i="23"/>
  <c r="C66" i="24" s="1"/>
  <c r="C68" i="23"/>
  <c r="C68" i="24" s="1"/>
  <c r="C70" i="23"/>
  <c r="C70" i="24" s="1"/>
  <c r="C72" i="23"/>
  <c r="C72" i="24" s="1"/>
  <c r="C77" i="23"/>
  <c r="C77" i="24" s="1"/>
  <c r="C37" i="23"/>
  <c r="C37" i="24" s="1"/>
  <c r="C40" i="23"/>
  <c r="C40" i="24" s="1"/>
  <c r="C61" i="23"/>
  <c r="C61" i="24" s="1"/>
  <c r="C63" i="23"/>
  <c r="C63" i="24" s="1"/>
  <c r="C74" i="23"/>
  <c r="C74" i="24" s="1"/>
  <c r="C75" i="23"/>
  <c r="C75" i="24" s="1"/>
  <c r="C81" i="23"/>
  <c r="C81" i="24" s="1"/>
  <c r="C88" i="23"/>
  <c r="C88" i="24" s="1"/>
  <c r="C39" i="23"/>
  <c r="C39" i="24" s="1"/>
  <c r="C43" i="23"/>
  <c r="C43" i="24" s="1"/>
  <c r="C47" i="23"/>
  <c r="C47" i="24" s="1"/>
  <c r="C52" i="23"/>
  <c r="C52" i="24" s="1"/>
  <c r="C53" i="23"/>
  <c r="C53" i="24" s="1"/>
  <c r="C55" i="23"/>
  <c r="C55" i="24" s="1"/>
  <c r="C56" i="23"/>
  <c r="C56" i="24" s="1"/>
  <c r="C67" i="23"/>
  <c r="C67" i="24" s="1"/>
  <c r="C69" i="23"/>
  <c r="C69" i="24" s="1"/>
  <c r="C71" i="23"/>
  <c r="C71" i="24" s="1"/>
  <c r="C73" i="23"/>
  <c r="C73" i="24" s="1"/>
  <c r="C78" i="23"/>
  <c r="C78" i="24" s="1"/>
  <c r="C83" i="23"/>
  <c r="C83" i="24" s="1"/>
  <c r="C84" i="23"/>
  <c r="C84" i="24" s="1"/>
  <c r="C85" i="23"/>
  <c r="C85" i="24" s="1"/>
  <c r="C86" i="23"/>
  <c r="C86" i="24" s="1"/>
  <c r="C87" i="23"/>
  <c r="C87" i="24" s="1"/>
  <c r="C89" i="23"/>
  <c r="C89" i="24" s="1"/>
  <c r="C91" i="23"/>
  <c r="C91" i="24" s="1"/>
  <c r="C93" i="23"/>
  <c r="C93" i="24" s="1"/>
  <c r="BY16" i="22"/>
  <c r="CG16" i="22"/>
  <c r="BH15" i="22"/>
  <c r="BH16" i="22" s="1"/>
  <c r="CF15" i="22"/>
  <c r="CF16" i="22" s="1"/>
  <c r="CD16" i="22"/>
  <c r="C23" i="23"/>
  <c r="C23" i="24" s="1"/>
  <c r="C24" i="23"/>
  <c r="C24" i="24" s="1"/>
  <c r="C28" i="23"/>
  <c r="C28" i="24" s="1"/>
  <c r="C32" i="23"/>
  <c r="C32" i="24" s="1"/>
  <c r="C33" i="23"/>
  <c r="C33" i="24" s="1"/>
  <c r="C25" i="23"/>
  <c r="C25" i="24" s="1"/>
  <c r="C27" i="23"/>
  <c r="C29" i="23"/>
  <c r="C29" i="24" s="1"/>
  <c r="C30" i="23"/>
  <c r="C30" i="24" s="1"/>
  <c r="C31" i="23"/>
  <c r="C31" i="24" s="1"/>
  <c r="D23" i="23"/>
  <c r="E23" i="23" s="1"/>
  <c r="D24" i="23"/>
  <c r="E24" i="23" s="1"/>
  <c r="E24" i="24" s="1"/>
  <c r="D28" i="23"/>
  <c r="D28" i="24" s="1"/>
  <c r="D32" i="23"/>
  <c r="E32" i="23" s="1"/>
  <c r="E32" i="24" s="1"/>
  <c r="D33" i="23"/>
  <c r="E33" i="23" s="1"/>
  <c r="E33" i="24" s="1"/>
  <c r="D25" i="23"/>
  <c r="E25" i="23" s="1"/>
  <c r="E25" i="24" s="1"/>
  <c r="D27" i="23"/>
  <c r="D29" i="23"/>
  <c r="D29" i="24" s="1"/>
  <c r="D30" i="23"/>
  <c r="E30" i="23" s="1"/>
  <c r="E30" i="24" s="1"/>
  <c r="D31" i="23"/>
  <c r="D31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O16" i="22" s="1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E51" i="23" l="1"/>
  <c r="G26" i="23"/>
  <c r="G26" i="24" s="1"/>
  <c r="F23" i="23"/>
  <c r="E23" i="24"/>
  <c r="F30" i="23"/>
  <c r="F33" i="23"/>
  <c r="C27" i="24"/>
  <c r="C26" i="24"/>
  <c r="C10" i="24" s="1"/>
  <c r="E75" i="23"/>
  <c r="F75" i="23" s="1"/>
  <c r="D75" i="24"/>
  <c r="E70" i="23"/>
  <c r="F70" i="23" s="1"/>
  <c r="D70" i="24"/>
  <c r="E58" i="23"/>
  <c r="F58" i="23" s="1"/>
  <c r="D58" i="24"/>
  <c r="E92" i="23"/>
  <c r="F92" i="23" s="1"/>
  <c r="D92" i="24"/>
  <c r="E62" i="23"/>
  <c r="F62" i="23" s="1"/>
  <c r="D62" i="24"/>
  <c r="E89" i="23"/>
  <c r="E89" i="24" s="1"/>
  <c r="D89" i="24"/>
  <c r="E84" i="23"/>
  <c r="F84" i="23" s="1"/>
  <c r="D84" i="24"/>
  <c r="E71" i="23"/>
  <c r="F71" i="23" s="1"/>
  <c r="D71" i="24"/>
  <c r="E55" i="23"/>
  <c r="F55" i="23" s="1"/>
  <c r="D55" i="24"/>
  <c r="F32" i="23"/>
  <c r="E68" i="23"/>
  <c r="F68" i="23" s="1"/>
  <c r="D68" i="24"/>
  <c r="E54" i="23"/>
  <c r="E54" i="24" s="1"/>
  <c r="D54" i="24"/>
  <c r="E60" i="23"/>
  <c r="F60" i="23" s="1"/>
  <c r="D60" i="24"/>
  <c r="E87" i="23"/>
  <c r="E87" i="24" s="1"/>
  <c r="D87" i="24"/>
  <c r="E83" i="23"/>
  <c r="F83" i="23" s="1"/>
  <c r="D83" i="24"/>
  <c r="E69" i="23"/>
  <c r="E69" i="24" s="1"/>
  <c r="D69" i="24"/>
  <c r="E53" i="23"/>
  <c r="F53" i="23" s="1"/>
  <c r="D53" i="24"/>
  <c r="E27" i="23"/>
  <c r="E27" i="24" s="1"/>
  <c r="D26" i="24"/>
  <c r="E88" i="23"/>
  <c r="F88" i="23" s="1"/>
  <c r="D88" i="24"/>
  <c r="E63" i="23"/>
  <c r="E63" i="24" s="1"/>
  <c r="D63" i="24"/>
  <c r="E77" i="23"/>
  <c r="F77" i="23" s="1"/>
  <c r="D77" i="24"/>
  <c r="E66" i="23"/>
  <c r="F66" i="23" s="1"/>
  <c r="D66" i="24"/>
  <c r="E82" i="23"/>
  <c r="F82" i="23" s="1"/>
  <c r="D82" i="24"/>
  <c r="E57" i="23"/>
  <c r="F57" i="23" s="1"/>
  <c r="D57" i="24"/>
  <c r="E93" i="23"/>
  <c r="F93" i="23" s="1"/>
  <c r="D93" i="24"/>
  <c r="E86" i="23"/>
  <c r="F86" i="23" s="1"/>
  <c r="D86" i="24"/>
  <c r="E78" i="23"/>
  <c r="F78" i="23" s="1"/>
  <c r="D78" i="24"/>
  <c r="E67" i="23"/>
  <c r="E67" i="24" s="1"/>
  <c r="D67" i="24"/>
  <c r="E52" i="23"/>
  <c r="F52" i="23" s="1"/>
  <c r="D52" i="24"/>
  <c r="F25" i="23"/>
  <c r="F24" i="23"/>
  <c r="E81" i="23"/>
  <c r="F81" i="23" s="1"/>
  <c r="D81" i="24"/>
  <c r="E61" i="23"/>
  <c r="E61" i="24" s="1"/>
  <c r="D61" i="24"/>
  <c r="E72" i="23"/>
  <c r="F72" i="23" s="1"/>
  <c r="D72" i="24"/>
  <c r="E59" i="23"/>
  <c r="E59" i="24" s="1"/>
  <c r="D59" i="24"/>
  <c r="E76" i="23"/>
  <c r="F76" i="23" s="1"/>
  <c r="D76" i="24"/>
  <c r="E91" i="23"/>
  <c r="E91" i="24" s="1"/>
  <c r="D91" i="24"/>
  <c r="E85" i="23"/>
  <c r="F85" i="23" s="1"/>
  <c r="D85" i="24"/>
  <c r="E73" i="23"/>
  <c r="E73" i="24" s="1"/>
  <c r="D73" i="24"/>
  <c r="E56" i="23"/>
  <c r="F56" i="23" s="1"/>
  <c r="D56" i="24"/>
  <c r="F51" i="23"/>
  <c r="E51" i="24"/>
  <c r="E75" i="24"/>
  <c r="E58" i="24"/>
  <c r="E84" i="24"/>
  <c r="E55" i="24"/>
  <c r="F74" i="23"/>
  <c r="E74" i="24"/>
  <c r="F54" i="23"/>
  <c r="F69" i="23"/>
  <c r="E66" i="24"/>
  <c r="O45" i="23"/>
  <c r="P45" i="23" s="1"/>
  <c r="Q45" i="23" s="1"/>
  <c r="R45" i="23" s="1"/>
  <c r="S45" i="23" s="1"/>
  <c r="T45" i="23" s="1"/>
  <c r="U45" i="23" s="1"/>
  <c r="V45" i="23" s="1"/>
  <c r="W45" i="23" s="1"/>
  <c r="X45" i="23" s="1"/>
  <c r="Y45" i="23" s="1"/>
  <c r="Z45" i="23" s="1"/>
  <c r="AF35" i="26" s="1"/>
  <c r="U35" i="26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36" i="23"/>
  <c r="P36" i="23" s="1"/>
  <c r="Q36" i="23" s="1"/>
  <c r="R36" i="23" s="1"/>
  <c r="S36" i="23" s="1"/>
  <c r="T36" i="23" s="1"/>
  <c r="U36" i="23" s="1"/>
  <c r="V36" i="23" s="1"/>
  <c r="W36" i="23" s="1"/>
  <c r="X36" i="23" s="1"/>
  <c r="Y36" i="23" s="1"/>
  <c r="Z36" i="23" s="1"/>
  <c r="AF26" i="26" s="1"/>
  <c r="O39" i="23"/>
  <c r="P39" i="23" s="1"/>
  <c r="Q39" i="23" s="1"/>
  <c r="R39" i="23" s="1"/>
  <c r="S39" i="23" s="1"/>
  <c r="T39" i="23" s="1"/>
  <c r="U39" i="23" s="1"/>
  <c r="V39" i="23" s="1"/>
  <c r="W39" i="23" s="1"/>
  <c r="X39" i="23" s="1"/>
  <c r="Y39" i="23" s="1"/>
  <c r="Z39" i="23" s="1"/>
  <c r="AF29" i="26" s="1"/>
  <c r="U29" i="26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38" i="23"/>
  <c r="P38" i="23" s="1"/>
  <c r="Q38" i="23" s="1"/>
  <c r="R38" i="23" s="1"/>
  <c r="S38" i="23" s="1"/>
  <c r="T38" i="23" s="1"/>
  <c r="U38" i="23" s="1"/>
  <c r="V38" i="23" s="1"/>
  <c r="W38" i="23" s="1"/>
  <c r="X38" i="23" s="1"/>
  <c r="Y38" i="23" s="1"/>
  <c r="Z38" i="23" s="1"/>
  <c r="AF28" i="26" s="1"/>
  <c r="U28" i="26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42" i="23"/>
  <c r="P42" i="23" s="1"/>
  <c r="Q42" i="23" s="1"/>
  <c r="R42" i="23" s="1"/>
  <c r="S42" i="23" s="1"/>
  <c r="T42" i="23" s="1"/>
  <c r="U42" i="23" s="1"/>
  <c r="V42" i="23" s="1"/>
  <c r="W42" i="23" s="1"/>
  <c r="X42" i="23" s="1"/>
  <c r="Y42" i="23" s="1"/>
  <c r="Z42" i="23" s="1"/>
  <c r="AF32" i="26" s="1"/>
  <c r="U32" i="26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47" i="23"/>
  <c r="P47" i="23" s="1"/>
  <c r="Q47" i="23" s="1"/>
  <c r="R47" i="23" s="1"/>
  <c r="S47" i="23" s="1"/>
  <c r="T47" i="23" s="1"/>
  <c r="U47" i="23" s="1"/>
  <c r="V47" i="23" s="1"/>
  <c r="W47" i="23" s="1"/>
  <c r="X47" i="23" s="1"/>
  <c r="Y47" i="23" s="1"/>
  <c r="Z47" i="23" s="1"/>
  <c r="AF37" i="26" s="1"/>
  <c r="U37" i="26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40" i="23"/>
  <c r="P40" i="23" s="1"/>
  <c r="Q40" i="23" s="1"/>
  <c r="R40" i="23" s="1"/>
  <c r="S40" i="23" s="1"/>
  <c r="T40" i="23" s="1"/>
  <c r="U40" i="23" s="1"/>
  <c r="V40" i="23" s="1"/>
  <c r="W40" i="23" s="1"/>
  <c r="X40" i="23" s="1"/>
  <c r="Y40" i="23" s="1"/>
  <c r="Z40" i="23" s="1"/>
  <c r="AF30" i="26" s="1"/>
  <c r="U30" i="26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46" i="23"/>
  <c r="P46" i="23" s="1"/>
  <c r="Q46" i="23" s="1"/>
  <c r="R46" i="23" s="1"/>
  <c r="S46" i="23" s="1"/>
  <c r="T46" i="23" s="1"/>
  <c r="U46" i="23" s="1"/>
  <c r="V46" i="23" s="1"/>
  <c r="W46" i="23" s="1"/>
  <c r="X46" i="23" s="1"/>
  <c r="Y46" i="23" s="1"/>
  <c r="Z46" i="23" s="1"/>
  <c r="AF36" i="26" s="1"/>
  <c r="U36" i="26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41" i="23"/>
  <c r="P41" i="23" s="1"/>
  <c r="Q41" i="23" s="1"/>
  <c r="R41" i="23" s="1"/>
  <c r="S41" i="23" s="1"/>
  <c r="T41" i="23" s="1"/>
  <c r="U41" i="23" s="1"/>
  <c r="V41" i="23" s="1"/>
  <c r="W41" i="23" s="1"/>
  <c r="X41" i="23" s="1"/>
  <c r="Y41" i="23" s="1"/>
  <c r="Z41" i="23" s="1"/>
  <c r="AF31" i="26" s="1"/>
  <c r="U31" i="26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43" i="23"/>
  <c r="P43" i="23" s="1"/>
  <c r="Q43" i="23" s="1"/>
  <c r="R43" i="23" s="1"/>
  <c r="S43" i="23" s="1"/>
  <c r="T43" i="23" s="1"/>
  <c r="U43" i="23" s="1"/>
  <c r="V43" i="23" s="1"/>
  <c r="W43" i="23" s="1"/>
  <c r="X43" i="23" s="1"/>
  <c r="Y43" i="23" s="1"/>
  <c r="Z43" i="23" s="1"/>
  <c r="AF33" i="26" s="1"/>
  <c r="U33" i="26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O37" i="23"/>
  <c r="P37" i="23" s="1"/>
  <c r="Q37" i="23" s="1"/>
  <c r="R37" i="23" s="1"/>
  <c r="S37" i="23" s="1"/>
  <c r="T37" i="23" s="1"/>
  <c r="U37" i="23" s="1"/>
  <c r="V37" i="23" s="1"/>
  <c r="W37" i="23" s="1"/>
  <c r="X37" i="23" s="1"/>
  <c r="Y37" i="23" s="1"/>
  <c r="Z37" i="23" s="1"/>
  <c r="AF27" i="26" s="1"/>
  <c r="U27" i="26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48" i="23"/>
  <c r="P48" i="23" s="1"/>
  <c r="Q48" i="23" s="1"/>
  <c r="R48" i="23" s="1"/>
  <c r="S48" i="23" s="1"/>
  <c r="T48" i="23" s="1"/>
  <c r="U48" i="23" s="1"/>
  <c r="V48" i="23" s="1"/>
  <c r="W48" i="23" s="1"/>
  <c r="X48" i="23" s="1"/>
  <c r="Y48" i="23" s="1"/>
  <c r="Z48" i="23" s="1"/>
  <c r="AF38" i="26" s="1"/>
  <c r="U38" i="26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O44" i="23"/>
  <c r="P44" i="23" s="1"/>
  <c r="Q44" i="23" s="1"/>
  <c r="R44" i="23" s="1"/>
  <c r="S44" i="23" s="1"/>
  <c r="T44" i="23" s="1"/>
  <c r="U44" i="23" s="1"/>
  <c r="V44" i="23" s="1"/>
  <c r="W44" i="23" s="1"/>
  <c r="X44" i="23" s="1"/>
  <c r="Y44" i="23" s="1"/>
  <c r="Z44" i="23" s="1"/>
  <c r="AF34" i="26" s="1"/>
  <c r="U34" i="26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DH19" i="24"/>
  <c r="E90" i="23"/>
  <c r="E29" i="23"/>
  <c r="E29" i="24" s="1"/>
  <c r="D44" i="24"/>
  <c r="E31" i="23"/>
  <c r="E31" i="24" s="1"/>
  <c r="D48" i="24"/>
  <c r="E28" i="23"/>
  <c r="E28" i="24" s="1"/>
  <c r="D32" i="24"/>
  <c r="D43" i="24"/>
  <c r="D36" i="24"/>
  <c r="D39" i="24"/>
  <c r="D25" i="24"/>
  <c r="D38" i="24"/>
  <c r="D42" i="24"/>
  <c r="D47" i="24"/>
  <c r="D41" i="24"/>
  <c r="D33" i="24"/>
  <c r="D23" i="24"/>
  <c r="D40" i="24"/>
  <c r="D45" i="24"/>
  <c r="D30" i="24"/>
  <c r="E44" i="24"/>
  <c r="E47" i="24"/>
  <c r="C13" i="24"/>
  <c r="C12" i="24"/>
  <c r="E41" i="24"/>
  <c r="C14" i="24"/>
  <c r="C11" i="24"/>
  <c r="E37" i="24"/>
  <c r="D37" i="24"/>
  <c r="E48" i="24"/>
  <c r="C11" i="23"/>
  <c r="C7" i="23"/>
  <c r="C14" i="23"/>
  <c r="C13" i="23"/>
  <c r="C12" i="23"/>
  <c r="E39" i="24"/>
  <c r="C10" i="23"/>
  <c r="C6" i="23"/>
  <c r="C5" i="23"/>
  <c r="F59" i="23" l="1"/>
  <c r="F73" i="23"/>
  <c r="F67" i="23"/>
  <c r="G67" i="23" s="1"/>
  <c r="F91" i="23"/>
  <c r="G91" i="23" s="1"/>
  <c r="F61" i="23"/>
  <c r="E57" i="24"/>
  <c r="F63" i="23"/>
  <c r="G63" i="23" s="1"/>
  <c r="F87" i="23"/>
  <c r="G87" i="23" s="1"/>
  <c r="E86" i="24"/>
  <c r="E68" i="24"/>
  <c r="E76" i="24"/>
  <c r="F89" i="23"/>
  <c r="G89" i="23" s="1"/>
  <c r="E85" i="24"/>
  <c r="E60" i="24"/>
  <c r="E56" i="24"/>
  <c r="E81" i="24"/>
  <c r="E83" i="24"/>
  <c r="E62" i="24"/>
  <c r="E72" i="24"/>
  <c r="E53" i="24"/>
  <c r="E71" i="24"/>
  <c r="E70" i="24"/>
  <c r="E92" i="24"/>
  <c r="H26" i="23"/>
  <c r="E52" i="24"/>
  <c r="E78" i="24"/>
  <c r="E93" i="24"/>
  <c r="E82" i="24"/>
  <c r="E77" i="24"/>
  <c r="E88" i="24"/>
  <c r="G24" i="23"/>
  <c r="F24" i="24"/>
  <c r="G32" i="23"/>
  <c r="F32" i="24"/>
  <c r="G23" i="23"/>
  <c r="F23" i="24"/>
  <c r="G25" i="23"/>
  <c r="F25" i="24"/>
  <c r="G33" i="23"/>
  <c r="F33" i="24"/>
  <c r="G30" i="23"/>
  <c r="F30" i="24"/>
  <c r="F28" i="23"/>
  <c r="F29" i="23"/>
  <c r="F31" i="23"/>
  <c r="F27" i="23"/>
  <c r="G56" i="23"/>
  <c r="F56" i="24"/>
  <c r="G85" i="23"/>
  <c r="F85" i="24"/>
  <c r="G76" i="23"/>
  <c r="F76" i="24"/>
  <c r="G72" i="23"/>
  <c r="F72" i="24"/>
  <c r="G81" i="23"/>
  <c r="F81" i="24"/>
  <c r="G86" i="23"/>
  <c r="F86" i="24"/>
  <c r="G57" i="23"/>
  <c r="F57" i="24"/>
  <c r="G66" i="23"/>
  <c r="F66" i="24"/>
  <c r="G53" i="23"/>
  <c r="F53" i="24"/>
  <c r="G83" i="23"/>
  <c r="F83" i="24"/>
  <c r="G60" i="23"/>
  <c r="F60" i="24"/>
  <c r="G68" i="23"/>
  <c r="F68" i="24"/>
  <c r="G55" i="23"/>
  <c r="F55" i="24"/>
  <c r="G84" i="23"/>
  <c r="F84" i="24"/>
  <c r="G62" i="23"/>
  <c r="F62" i="24"/>
  <c r="G58" i="23"/>
  <c r="F58" i="24"/>
  <c r="G75" i="23"/>
  <c r="F75" i="24"/>
  <c r="F90" i="23"/>
  <c r="E90" i="24"/>
  <c r="G73" i="23"/>
  <c r="F73" i="24"/>
  <c r="G59" i="23"/>
  <c r="F59" i="24"/>
  <c r="G61" i="23"/>
  <c r="F61" i="24"/>
  <c r="G52" i="23"/>
  <c r="F52" i="24"/>
  <c r="G78" i="23"/>
  <c r="F78" i="24"/>
  <c r="G93" i="23"/>
  <c r="F93" i="24"/>
  <c r="G82" i="23"/>
  <c r="F82" i="24"/>
  <c r="G77" i="23"/>
  <c r="F77" i="24"/>
  <c r="G88" i="23"/>
  <c r="F88" i="24"/>
  <c r="G69" i="23"/>
  <c r="F69" i="24"/>
  <c r="G54" i="23"/>
  <c r="F54" i="24"/>
  <c r="G74" i="23"/>
  <c r="F74" i="24"/>
  <c r="G71" i="23"/>
  <c r="F71" i="24"/>
  <c r="G92" i="23"/>
  <c r="F92" i="24"/>
  <c r="G70" i="23"/>
  <c r="F70" i="24"/>
  <c r="G51" i="23"/>
  <c r="F51" i="24"/>
  <c r="AA44" i="23"/>
  <c r="AB44" i="23" s="1"/>
  <c r="AC44" i="23" s="1"/>
  <c r="AD44" i="23" s="1"/>
  <c r="AE44" i="23" s="1"/>
  <c r="AF44" i="23" s="1"/>
  <c r="AG44" i="23" s="1"/>
  <c r="AG34" i="26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A48" i="23"/>
  <c r="AB48" i="23" s="1"/>
  <c r="AC48" i="23" s="1"/>
  <c r="AD48" i="23" s="1"/>
  <c r="AE48" i="23" s="1"/>
  <c r="AF48" i="23" s="1"/>
  <c r="AG48" i="23" s="1"/>
  <c r="AG38" i="26"/>
  <c r="AH38" i="26" s="1"/>
  <c r="AI38" i="26" s="1"/>
  <c r="AJ38" i="26" s="1"/>
  <c r="AK38" i="26" s="1"/>
  <c r="AL38" i="26" s="1"/>
  <c r="AM38" i="26" s="1"/>
  <c r="AN38" i="26" s="1"/>
  <c r="AO38" i="26" s="1"/>
  <c r="AP38" i="26" s="1"/>
  <c r="AQ38" i="26" s="1"/>
  <c r="AR38" i="26" s="1"/>
  <c r="AA43" i="23"/>
  <c r="AB43" i="23" s="1"/>
  <c r="AC43" i="23" s="1"/>
  <c r="AD43" i="23" s="1"/>
  <c r="AE43" i="23" s="1"/>
  <c r="AF43" i="23" s="1"/>
  <c r="AG43" i="23" s="1"/>
  <c r="AG33" i="26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A41" i="23"/>
  <c r="AB41" i="23" s="1"/>
  <c r="AC41" i="23" s="1"/>
  <c r="AD41" i="23" s="1"/>
  <c r="AE41" i="23" s="1"/>
  <c r="AF41" i="23" s="1"/>
  <c r="AG41" i="23" s="1"/>
  <c r="AG31" i="26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A40" i="23"/>
  <c r="AB40" i="23" s="1"/>
  <c r="AC40" i="23" s="1"/>
  <c r="AD40" i="23" s="1"/>
  <c r="AE40" i="23" s="1"/>
  <c r="AF40" i="23" s="1"/>
  <c r="AG40" i="23" s="1"/>
  <c r="AG30" i="26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A47" i="23"/>
  <c r="AB47" i="23" s="1"/>
  <c r="AC47" i="23" s="1"/>
  <c r="AD47" i="23" s="1"/>
  <c r="AE47" i="23" s="1"/>
  <c r="AF47" i="23" s="1"/>
  <c r="AG47" i="23" s="1"/>
  <c r="AG37" i="26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A42" i="23"/>
  <c r="AB42" i="23" s="1"/>
  <c r="AC42" i="23" s="1"/>
  <c r="AD42" i="23" s="1"/>
  <c r="AE42" i="23" s="1"/>
  <c r="AF42" i="23" s="1"/>
  <c r="AG42" i="23" s="1"/>
  <c r="AG32" i="26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A38" i="23"/>
  <c r="AB38" i="23" s="1"/>
  <c r="AC38" i="23" s="1"/>
  <c r="AD38" i="23" s="1"/>
  <c r="AE38" i="23" s="1"/>
  <c r="AF38" i="23" s="1"/>
  <c r="AG38" i="23" s="1"/>
  <c r="AG28" i="26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A36" i="23"/>
  <c r="AB36" i="23" s="1"/>
  <c r="AC36" i="23" s="1"/>
  <c r="AD36" i="23" s="1"/>
  <c r="AE36" i="23" s="1"/>
  <c r="AF36" i="23" s="1"/>
  <c r="AG36" i="23" s="1"/>
  <c r="AA37" i="23"/>
  <c r="AB37" i="23" s="1"/>
  <c r="AC37" i="23" s="1"/>
  <c r="AD37" i="23" s="1"/>
  <c r="AE37" i="23" s="1"/>
  <c r="AF37" i="23" s="1"/>
  <c r="AG37" i="23" s="1"/>
  <c r="AG27" i="26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A46" i="23"/>
  <c r="AB46" i="23" s="1"/>
  <c r="AC46" i="23" s="1"/>
  <c r="AD46" i="23" s="1"/>
  <c r="AE46" i="23" s="1"/>
  <c r="AF46" i="23" s="1"/>
  <c r="AG46" i="23" s="1"/>
  <c r="AG36" i="26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A39" i="23"/>
  <c r="AB39" i="23" s="1"/>
  <c r="AC39" i="23" s="1"/>
  <c r="AD39" i="23" s="1"/>
  <c r="AE39" i="23" s="1"/>
  <c r="AF39" i="23" s="1"/>
  <c r="AG39" i="23" s="1"/>
  <c r="AG29" i="26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A45" i="23"/>
  <c r="AB45" i="23" s="1"/>
  <c r="AC45" i="23" s="1"/>
  <c r="AD45" i="23" s="1"/>
  <c r="AE45" i="23" s="1"/>
  <c r="AF45" i="23" s="1"/>
  <c r="AG45" i="23" s="1"/>
  <c r="AG35" i="26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DI19" i="24"/>
  <c r="U26" i="26"/>
  <c r="D13" i="24"/>
  <c r="D12" i="24"/>
  <c r="D12" i="23"/>
  <c r="F36" i="24"/>
  <c r="E40" i="24"/>
  <c r="E43" i="24"/>
  <c r="E38" i="24"/>
  <c r="D14" i="24"/>
  <c r="D5" i="23"/>
  <c r="D7" i="23"/>
  <c r="E42" i="24"/>
  <c r="D27" i="24"/>
  <c r="D14" i="23"/>
  <c r="D13" i="23"/>
  <c r="D10" i="23"/>
  <c r="D11" i="23"/>
  <c r="D24" i="24"/>
  <c r="D6" i="23"/>
  <c r="D46" i="24"/>
  <c r="D11" i="24" s="1"/>
  <c r="F40" i="24"/>
  <c r="F44" i="24"/>
  <c r="F48" i="24"/>
  <c r="F47" i="24"/>
  <c r="F37" i="24"/>
  <c r="F41" i="24"/>
  <c r="C15" i="23"/>
  <c r="C16" i="23" s="1"/>
  <c r="C7" i="24"/>
  <c r="C5" i="24"/>
  <c r="C6" i="24"/>
  <c r="F39" i="24"/>
  <c r="F89" i="24" l="1"/>
  <c r="F91" i="24"/>
  <c r="F63" i="24"/>
  <c r="F67" i="24"/>
  <c r="F87" i="24"/>
  <c r="H26" i="24"/>
  <c r="I26" i="23"/>
  <c r="G29" i="23"/>
  <c r="F29" i="24"/>
  <c r="G28" i="23"/>
  <c r="F28" i="24"/>
  <c r="H30" i="23"/>
  <c r="G30" i="24"/>
  <c r="H25" i="23"/>
  <c r="G25" i="24"/>
  <c r="H32" i="23"/>
  <c r="G32" i="24"/>
  <c r="G27" i="23"/>
  <c r="F27" i="24"/>
  <c r="G31" i="23"/>
  <c r="F31" i="24"/>
  <c r="H33" i="23"/>
  <c r="G33" i="24"/>
  <c r="H23" i="23"/>
  <c r="G23" i="24"/>
  <c r="H24" i="23"/>
  <c r="G24" i="24"/>
  <c r="H70" i="23"/>
  <c r="G70" i="24"/>
  <c r="H89" i="23"/>
  <c r="G89" i="24"/>
  <c r="H74" i="23"/>
  <c r="G74" i="24"/>
  <c r="H87" i="23"/>
  <c r="G87" i="24"/>
  <c r="H88" i="23"/>
  <c r="G88" i="24"/>
  <c r="H82" i="23"/>
  <c r="G82" i="24"/>
  <c r="H78" i="23"/>
  <c r="G78" i="24"/>
  <c r="H61" i="23"/>
  <c r="G61" i="24"/>
  <c r="H91" i="23"/>
  <c r="G91" i="24"/>
  <c r="G90" i="23"/>
  <c r="F90" i="24"/>
  <c r="H58" i="23"/>
  <c r="G58" i="24"/>
  <c r="H84" i="23"/>
  <c r="G84" i="24"/>
  <c r="H68" i="23"/>
  <c r="G68" i="24"/>
  <c r="H83" i="23"/>
  <c r="G83" i="24"/>
  <c r="H63" i="23"/>
  <c r="G63" i="24"/>
  <c r="H57" i="23"/>
  <c r="G57" i="24"/>
  <c r="H67" i="23"/>
  <c r="G67" i="24"/>
  <c r="H72" i="23"/>
  <c r="G72" i="24"/>
  <c r="H85" i="23"/>
  <c r="G85" i="24"/>
  <c r="H51" i="23"/>
  <c r="G51" i="24"/>
  <c r="H92" i="23"/>
  <c r="G92" i="24"/>
  <c r="H71" i="23"/>
  <c r="G71" i="24"/>
  <c r="H54" i="23"/>
  <c r="G54" i="24"/>
  <c r="H69" i="23"/>
  <c r="G69" i="24"/>
  <c r="H77" i="23"/>
  <c r="G77" i="24"/>
  <c r="H93" i="23"/>
  <c r="G93" i="24"/>
  <c r="H52" i="23"/>
  <c r="G52" i="24"/>
  <c r="H59" i="23"/>
  <c r="G59" i="24"/>
  <c r="H73" i="23"/>
  <c r="G73" i="24"/>
  <c r="H75" i="23"/>
  <c r="G75" i="24"/>
  <c r="H62" i="23"/>
  <c r="G62" i="24"/>
  <c r="H55" i="23"/>
  <c r="G55" i="24"/>
  <c r="H60" i="23"/>
  <c r="G60" i="24"/>
  <c r="H53" i="23"/>
  <c r="G53" i="24"/>
  <c r="H66" i="23"/>
  <c r="G66" i="24"/>
  <c r="H86" i="23"/>
  <c r="G86" i="24"/>
  <c r="H81" i="23"/>
  <c r="G81" i="24"/>
  <c r="H76" i="23"/>
  <c r="G76" i="24"/>
  <c r="H56" i="23"/>
  <c r="G56" i="24"/>
  <c r="DJ19" i="24"/>
  <c r="V26" i="26"/>
  <c r="E14" i="23"/>
  <c r="F43" i="24"/>
  <c r="G36" i="24"/>
  <c r="E36" i="24"/>
  <c r="F38" i="24"/>
  <c r="D6" i="24"/>
  <c r="D15" i="23"/>
  <c r="D16" i="23" s="1"/>
  <c r="E14" i="24"/>
  <c r="E8" i="25" s="1"/>
  <c r="D10" i="24"/>
  <c r="E6" i="23"/>
  <c r="E12" i="24"/>
  <c r="E6" i="25" s="1"/>
  <c r="E7" i="23"/>
  <c r="E12" i="23"/>
  <c r="D7" i="24"/>
  <c r="E13" i="24"/>
  <c r="E7" i="25" s="1"/>
  <c r="E10" i="23"/>
  <c r="E46" i="24"/>
  <c r="E13" i="23"/>
  <c r="E11" i="23"/>
  <c r="E45" i="24"/>
  <c r="E5" i="23"/>
  <c r="D5" i="24"/>
  <c r="F42" i="24"/>
  <c r="G40" i="24"/>
  <c r="G44" i="24"/>
  <c r="G43" i="24"/>
  <c r="G48" i="24"/>
  <c r="G37" i="24"/>
  <c r="G47" i="24"/>
  <c r="G41" i="24"/>
  <c r="G39" i="24"/>
  <c r="H36" i="24"/>
  <c r="C15" i="24"/>
  <c r="C16" i="24" s="1"/>
  <c r="J26" i="23" l="1"/>
  <c r="I26" i="24"/>
  <c r="I23" i="23"/>
  <c r="H23" i="24"/>
  <c r="H27" i="23"/>
  <c r="G27" i="24"/>
  <c r="I25" i="23"/>
  <c r="H25" i="24"/>
  <c r="H28" i="23"/>
  <c r="G28" i="24"/>
  <c r="I24" i="23"/>
  <c r="H24" i="24"/>
  <c r="I33" i="23"/>
  <c r="H33" i="24"/>
  <c r="H31" i="23"/>
  <c r="G31" i="24"/>
  <c r="I32" i="23"/>
  <c r="H32" i="24"/>
  <c r="I30" i="23"/>
  <c r="H30" i="24"/>
  <c r="H29" i="23"/>
  <c r="G29" i="24"/>
  <c r="I76" i="23"/>
  <c r="H76" i="24"/>
  <c r="I86" i="23"/>
  <c r="H86" i="24"/>
  <c r="I53" i="23"/>
  <c r="H53" i="24"/>
  <c r="I55" i="23"/>
  <c r="H55" i="24"/>
  <c r="I75" i="23"/>
  <c r="H75" i="24"/>
  <c r="I59" i="23"/>
  <c r="H59" i="24"/>
  <c r="I93" i="23"/>
  <c r="H93" i="24"/>
  <c r="I69" i="23"/>
  <c r="H69" i="24"/>
  <c r="I71" i="23"/>
  <c r="H71" i="24"/>
  <c r="I51" i="23"/>
  <c r="H51" i="24"/>
  <c r="I72" i="23"/>
  <c r="H72" i="24"/>
  <c r="I57" i="23"/>
  <c r="H57" i="24"/>
  <c r="I83" i="23"/>
  <c r="H83" i="24"/>
  <c r="I84" i="23"/>
  <c r="H84" i="24"/>
  <c r="H90" i="23"/>
  <c r="G90" i="24"/>
  <c r="I61" i="23"/>
  <c r="H61" i="24"/>
  <c r="I82" i="23"/>
  <c r="H82" i="24"/>
  <c r="I87" i="23"/>
  <c r="H87" i="24"/>
  <c r="I89" i="23"/>
  <c r="H89" i="24"/>
  <c r="I56" i="23"/>
  <c r="H56" i="24"/>
  <c r="I81" i="23"/>
  <c r="H81" i="24"/>
  <c r="I66" i="23"/>
  <c r="H66" i="24"/>
  <c r="I60" i="23"/>
  <c r="H60" i="24"/>
  <c r="I62" i="23"/>
  <c r="H62" i="24"/>
  <c r="I73" i="23"/>
  <c r="H73" i="24"/>
  <c r="I52" i="23"/>
  <c r="H52" i="24"/>
  <c r="I77" i="23"/>
  <c r="H77" i="24"/>
  <c r="I54" i="23"/>
  <c r="H54" i="24"/>
  <c r="I92" i="23"/>
  <c r="H92" i="24"/>
  <c r="I85" i="23"/>
  <c r="H85" i="24"/>
  <c r="I67" i="23"/>
  <c r="H67" i="24"/>
  <c r="I63" i="23"/>
  <c r="H63" i="24"/>
  <c r="I68" i="23"/>
  <c r="H68" i="24"/>
  <c r="I58" i="23"/>
  <c r="H58" i="24"/>
  <c r="I91" i="23"/>
  <c r="H91" i="24"/>
  <c r="I78" i="23"/>
  <c r="H78" i="24"/>
  <c r="I88" i="23"/>
  <c r="H88" i="24"/>
  <c r="I74" i="23"/>
  <c r="H74" i="24"/>
  <c r="I70" i="23"/>
  <c r="H70" i="24"/>
  <c r="DK19" i="24"/>
  <c r="W26" i="26"/>
  <c r="E11" i="24"/>
  <c r="E7" i="24" s="1"/>
  <c r="F10" i="23"/>
  <c r="H44" i="24"/>
  <c r="G38" i="24"/>
  <c r="F14" i="24"/>
  <c r="F8" i="25" s="1"/>
  <c r="D15" i="24"/>
  <c r="D16" i="24" s="1"/>
  <c r="F11" i="23"/>
  <c r="F12" i="23"/>
  <c r="F6" i="23"/>
  <c r="F13" i="23"/>
  <c r="F14" i="23"/>
  <c r="E10" i="24"/>
  <c r="E4" i="25" s="1"/>
  <c r="F7" i="23"/>
  <c r="G42" i="24"/>
  <c r="F5" i="23"/>
  <c r="F12" i="24"/>
  <c r="F6" i="25" s="1"/>
  <c r="E15" i="23"/>
  <c r="E16" i="23" s="1"/>
  <c r="F13" i="24"/>
  <c r="F7" i="25" s="1"/>
  <c r="G13" i="23"/>
  <c r="F45" i="24"/>
  <c r="F46" i="24"/>
  <c r="H40" i="24"/>
  <c r="H47" i="24"/>
  <c r="H43" i="24"/>
  <c r="H48" i="24"/>
  <c r="H37" i="24"/>
  <c r="H41" i="24"/>
  <c r="H39" i="24"/>
  <c r="G14" i="23"/>
  <c r="K26" i="23" l="1"/>
  <c r="J26" i="24"/>
  <c r="I30" i="24"/>
  <c r="J30" i="23"/>
  <c r="I31" i="23"/>
  <c r="H31" i="24"/>
  <c r="I24" i="24"/>
  <c r="J24" i="23"/>
  <c r="I25" i="24"/>
  <c r="J25" i="23"/>
  <c r="I29" i="23"/>
  <c r="H29" i="24"/>
  <c r="I32" i="24"/>
  <c r="J32" i="23"/>
  <c r="I33" i="24"/>
  <c r="J33" i="23"/>
  <c r="I28" i="23"/>
  <c r="H28" i="24"/>
  <c r="I27" i="23"/>
  <c r="H27" i="24"/>
  <c r="I23" i="24"/>
  <c r="J23" i="23"/>
  <c r="J74" i="23"/>
  <c r="I74" i="24"/>
  <c r="J78" i="23"/>
  <c r="I78" i="24"/>
  <c r="J58" i="23"/>
  <c r="I58" i="24"/>
  <c r="J63" i="23"/>
  <c r="I63" i="24"/>
  <c r="J85" i="23"/>
  <c r="I85" i="24"/>
  <c r="J54" i="23"/>
  <c r="I54" i="24"/>
  <c r="J52" i="23"/>
  <c r="I52" i="24"/>
  <c r="J62" i="23"/>
  <c r="I62" i="24"/>
  <c r="J66" i="23"/>
  <c r="I66" i="24"/>
  <c r="J56" i="23"/>
  <c r="I56" i="24"/>
  <c r="J87" i="23"/>
  <c r="I87" i="24"/>
  <c r="J61" i="23"/>
  <c r="I61" i="24"/>
  <c r="J84" i="23"/>
  <c r="I84" i="24"/>
  <c r="J57" i="23"/>
  <c r="I57" i="24"/>
  <c r="J51" i="23"/>
  <c r="I51" i="24"/>
  <c r="J69" i="23"/>
  <c r="I69" i="24"/>
  <c r="J59" i="23"/>
  <c r="I59" i="24"/>
  <c r="J55" i="23"/>
  <c r="I55" i="24"/>
  <c r="J86" i="23"/>
  <c r="I86" i="24"/>
  <c r="J70" i="23"/>
  <c r="I70" i="24"/>
  <c r="J88" i="23"/>
  <c r="I88" i="24"/>
  <c r="J91" i="23"/>
  <c r="I91" i="24"/>
  <c r="J68" i="23"/>
  <c r="I68" i="24"/>
  <c r="J67" i="23"/>
  <c r="I67" i="24"/>
  <c r="J92" i="23"/>
  <c r="I92" i="24"/>
  <c r="J77" i="23"/>
  <c r="I77" i="24"/>
  <c r="J73" i="23"/>
  <c r="I73" i="24"/>
  <c r="J60" i="23"/>
  <c r="I60" i="24"/>
  <c r="J81" i="23"/>
  <c r="I81" i="24"/>
  <c r="J89" i="23"/>
  <c r="I89" i="24"/>
  <c r="J82" i="23"/>
  <c r="I82" i="24"/>
  <c r="I90" i="23"/>
  <c r="H90" i="24"/>
  <c r="J83" i="23"/>
  <c r="I83" i="24"/>
  <c r="J72" i="23"/>
  <c r="I72" i="24"/>
  <c r="J71" i="23"/>
  <c r="I71" i="24"/>
  <c r="J93" i="23"/>
  <c r="I93" i="24"/>
  <c r="J75" i="23"/>
  <c r="I75" i="24"/>
  <c r="J53" i="23"/>
  <c r="I53" i="24"/>
  <c r="J76" i="23"/>
  <c r="I76" i="24"/>
  <c r="E5" i="25"/>
  <c r="E9" i="25" s="1"/>
  <c r="DL19" i="24"/>
  <c r="E6" i="24"/>
  <c r="E5" i="24" s="1"/>
  <c r="X26" i="26"/>
  <c r="G14" i="24"/>
  <c r="G8" i="25" s="1"/>
  <c r="H42" i="24"/>
  <c r="H14" i="23"/>
  <c r="E15" i="24"/>
  <c r="E13" i="25" s="1"/>
  <c r="H38" i="24"/>
  <c r="G12" i="23"/>
  <c r="G6" i="23"/>
  <c r="F15" i="23"/>
  <c r="F16" i="23" s="1"/>
  <c r="G11" i="23"/>
  <c r="F10" i="24"/>
  <c r="F4" i="25" s="1"/>
  <c r="G5" i="23"/>
  <c r="F11" i="24"/>
  <c r="G7" i="23"/>
  <c r="G10" i="23"/>
  <c r="G45" i="24"/>
  <c r="G46" i="24"/>
  <c r="G13" i="24"/>
  <c r="G7" i="25" s="1"/>
  <c r="H13" i="23"/>
  <c r="I36" i="24"/>
  <c r="I44" i="24"/>
  <c r="J44" i="24"/>
  <c r="J36" i="24"/>
  <c r="J43" i="24"/>
  <c r="L26" i="23" l="1"/>
  <c r="K26" i="24"/>
  <c r="K33" i="23"/>
  <c r="J33" i="24"/>
  <c r="K25" i="23"/>
  <c r="J25" i="24"/>
  <c r="J27" i="23"/>
  <c r="I27" i="24"/>
  <c r="J29" i="23"/>
  <c r="I29" i="24"/>
  <c r="J31" i="23"/>
  <c r="I31" i="24"/>
  <c r="K23" i="23"/>
  <c r="J23" i="24"/>
  <c r="K32" i="23"/>
  <c r="J32" i="24"/>
  <c r="K24" i="23"/>
  <c r="J24" i="24"/>
  <c r="K30" i="23"/>
  <c r="J30" i="24"/>
  <c r="J28" i="23"/>
  <c r="I28" i="24"/>
  <c r="K53" i="23"/>
  <c r="J53" i="24"/>
  <c r="K93" i="23"/>
  <c r="J93" i="24"/>
  <c r="K72" i="23"/>
  <c r="J72" i="24"/>
  <c r="J90" i="23"/>
  <c r="I90" i="24"/>
  <c r="K89" i="23"/>
  <c r="J89" i="24"/>
  <c r="K60" i="23"/>
  <c r="J60" i="24"/>
  <c r="K77" i="23"/>
  <c r="J77" i="24"/>
  <c r="K67" i="23"/>
  <c r="J67" i="24"/>
  <c r="K91" i="23"/>
  <c r="J91" i="24"/>
  <c r="K70" i="23"/>
  <c r="J70" i="24"/>
  <c r="K55" i="23"/>
  <c r="J55" i="24"/>
  <c r="K69" i="23"/>
  <c r="J69" i="24"/>
  <c r="K57" i="23"/>
  <c r="J57" i="24"/>
  <c r="K61" i="23"/>
  <c r="J61" i="24"/>
  <c r="K56" i="23"/>
  <c r="J56" i="24"/>
  <c r="K62" i="23"/>
  <c r="J62" i="24"/>
  <c r="K54" i="23"/>
  <c r="J54" i="24"/>
  <c r="K63" i="23"/>
  <c r="J63" i="24"/>
  <c r="K78" i="23"/>
  <c r="J78" i="24"/>
  <c r="K76" i="23"/>
  <c r="J76" i="24"/>
  <c r="K75" i="23"/>
  <c r="J75" i="24"/>
  <c r="K71" i="23"/>
  <c r="J71" i="24"/>
  <c r="K83" i="23"/>
  <c r="J83" i="24"/>
  <c r="K82" i="23"/>
  <c r="J82" i="24"/>
  <c r="K81" i="23"/>
  <c r="J81" i="24"/>
  <c r="K73" i="23"/>
  <c r="J73" i="24"/>
  <c r="K92" i="23"/>
  <c r="J92" i="24"/>
  <c r="K68" i="23"/>
  <c r="J68" i="24"/>
  <c r="K88" i="23"/>
  <c r="J88" i="24"/>
  <c r="K86" i="23"/>
  <c r="J86" i="24"/>
  <c r="K59" i="23"/>
  <c r="J59" i="24"/>
  <c r="K51" i="23"/>
  <c r="J51" i="24"/>
  <c r="K84" i="23"/>
  <c r="J84" i="24"/>
  <c r="K87" i="23"/>
  <c r="J87" i="24"/>
  <c r="K66" i="23"/>
  <c r="J66" i="24"/>
  <c r="K52" i="23"/>
  <c r="J52" i="24"/>
  <c r="K85" i="23"/>
  <c r="J85" i="24"/>
  <c r="K58" i="23"/>
  <c r="J58" i="24"/>
  <c r="K74" i="23"/>
  <c r="J74" i="24"/>
  <c r="DM19" i="24"/>
  <c r="Y26" i="26"/>
  <c r="G15" i="23"/>
  <c r="G16" i="23" s="1"/>
  <c r="F15" i="24"/>
  <c r="F13" i="25" s="1"/>
  <c r="E10" i="25"/>
  <c r="F6" i="24"/>
  <c r="H14" i="24"/>
  <c r="H8" i="25" s="1"/>
  <c r="I14" i="23"/>
  <c r="E16" i="24"/>
  <c r="G10" i="24"/>
  <c r="G4" i="25" s="1"/>
  <c r="H11" i="23"/>
  <c r="J40" i="24"/>
  <c r="I40" i="24"/>
  <c r="G12" i="24"/>
  <c r="G6" i="25" s="1"/>
  <c r="H12" i="23"/>
  <c r="H7" i="23"/>
  <c r="H5" i="23"/>
  <c r="F5" i="25"/>
  <c r="F9" i="25" s="1"/>
  <c r="F7" i="24"/>
  <c r="H10" i="23"/>
  <c r="H46" i="24"/>
  <c r="H6" i="23"/>
  <c r="H45" i="24"/>
  <c r="H13" i="24"/>
  <c r="H7" i="25" s="1"/>
  <c r="I13" i="23"/>
  <c r="G11" i="24"/>
  <c r="I42" i="24"/>
  <c r="I37" i="24"/>
  <c r="I47" i="24"/>
  <c r="I41" i="24"/>
  <c r="I38" i="24"/>
  <c r="I39" i="24"/>
  <c r="I48" i="24"/>
  <c r="I43" i="24"/>
  <c r="J47" i="24"/>
  <c r="J48" i="24"/>
  <c r="J37" i="24"/>
  <c r="J38" i="24"/>
  <c r="J42" i="24"/>
  <c r="J41" i="24"/>
  <c r="K43" i="24"/>
  <c r="K36" i="24"/>
  <c r="K40" i="24"/>
  <c r="K44" i="24"/>
  <c r="L26" i="24" l="1"/>
  <c r="M26" i="23"/>
  <c r="K28" i="23"/>
  <c r="J28" i="24"/>
  <c r="L24" i="23"/>
  <c r="K24" i="24"/>
  <c r="L23" i="23"/>
  <c r="K23" i="24"/>
  <c r="K29" i="23"/>
  <c r="J29" i="24"/>
  <c r="L25" i="23"/>
  <c r="K25" i="24"/>
  <c r="L30" i="23"/>
  <c r="K30" i="24"/>
  <c r="L32" i="23"/>
  <c r="K32" i="24"/>
  <c r="K31" i="23"/>
  <c r="J31" i="24"/>
  <c r="K27" i="23"/>
  <c r="J27" i="24"/>
  <c r="L33" i="23"/>
  <c r="K33" i="24"/>
  <c r="L58" i="23"/>
  <c r="K58" i="24"/>
  <c r="L52" i="23"/>
  <c r="K52" i="24"/>
  <c r="L87" i="23"/>
  <c r="K87" i="24"/>
  <c r="L51" i="23"/>
  <c r="K51" i="24"/>
  <c r="L86" i="23"/>
  <c r="K86" i="24"/>
  <c r="L68" i="23"/>
  <c r="K68" i="24"/>
  <c r="L73" i="23"/>
  <c r="K73" i="24"/>
  <c r="L82" i="23"/>
  <c r="K82" i="24"/>
  <c r="L71" i="23"/>
  <c r="K71" i="24"/>
  <c r="L76" i="23"/>
  <c r="K76" i="24"/>
  <c r="L63" i="23"/>
  <c r="K63" i="24"/>
  <c r="L62" i="23"/>
  <c r="K62" i="24"/>
  <c r="L61" i="23"/>
  <c r="K61" i="24"/>
  <c r="L69" i="23"/>
  <c r="K69" i="24"/>
  <c r="L70" i="23"/>
  <c r="K70" i="24"/>
  <c r="L67" i="23"/>
  <c r="K67" i="24"/>
  <c r="L60" i="23"/>
  <c r="K60" i="24"/>
  <c r="K90" i="23"/>
  <c r="J90" i="24"/>
  <c r="L93" i="23"/>
  <c r="K93" i="24"/>
  <c r="L74" i="23"/>
  <c r="K74" i="24"/>
  <c r="L85" i="23"/>
  <c r="K85" i="24"/>
  <c r="L66" i="23"/>
  <c r="K66" i="24"/>
  <c r="L84" i="23"/>
  <c r="K84" i="24"/>
  <c r="L59" i="23"/>
  <c r="K59" i="24"/>
  <c r="L88" i="23"/>
  <c r="K88" i="24"/>
  <c r="L92" i="23"/>
  <c r="K92" i="24"/>
  <c r="L81" i="23"/>
  <c r="K81" i="24"/>
  <c r="L83" i="23"/>
  <c r="K83" i="24"/>
  <c r="L75" i="23"/>
  <c r="K75" i="24"/>
  <c r="L78" i="23"/>
  <c r="K78" i="24"/>
  <c r="L54" i="23"/>
  <c r="K54" i="24"/>
  <c r="L56" i="23"/>
  <c r="K56" i="24"/>
  <c r="L57" i="23"/>
  <c r="K57" i="24"/>
  <c r="L55" i="23"/>
  <c r="K55" i="24"/>
  <c r="L91" i="23"/>
  <c r="K91" i="24"/>
  <c r="L77" i="23"/>
  <c r="K77" i="24"/>
  <c r="L89" i="23"/>
  <c r="K89" i="24"/>
  <c r="L72" i="23"/>
  <c r="K72" i="24"/>
  <c r="L53" i="23"/>
  <c r="K53" i="24"/>
  <c r="DN19" i="24"/>
  <c r="Z26" i="26"/>
  <c r="F5" i="24"/>
  <c r="F16" i="24" s="1"/>
  <c r="F10" i="25"/>
  <c r="J14" i="23"/>
  <c r="I14" i="24"/>
  <c r="I8" i="25" s="1"/>
  <c r="G6" i="24"/>
  <c r="G15" i="24"/>
  <c r="G13" i="25" s="1"/>
  <c r="K47" i="24"/>
  <c r="H15" i="23"/>
  <c r="H16" i="23" s="1"/>
  <c r="H12" i="24"/>
  <c r="H6" i="25" s="1"/>
  <c r="I10" i="23"/>
  <c r="I12" i="23"/>
  <c r="I6" i="23"/>
  <c r="H10" i="24"/>
  <c r="H6" i="24" s="1"/>
  <c r="I46" i="24"/>
  <c r="I45" i="24"/>
  <c r="I7" i="23"/>
  <c r="G5" i="25"/>
  <c r="G9" i="25" s="1"/>
  <c r="G7" i="24"/>
  <c r="H11" i="24"/>
  <c r="I11" i="23"/>
  <c r="I5" i="23"/>
  <c r="I13" i="24"/>
  <c r="I7" i="25" s="1"/>
  <c r="J13" i="23"/>
  <c r="K48" i="24"/>
  <c r="K38" i="24"/>
  <c r="K37" i="24"/>
  <c r="K41" i="24"/>
  <c r="K42" i="24"/>
  <c r="L47" i="24"/>
  <c r="J39" i="24"/>
  <c r="L43" i="24"/>
  <c r="L40" i="24"/>
  <c r="L44" i="24"/>
  <c r="K39" i="24"/>
  <c r="L36" i="24"/>
  <c r="N26" i="23" l="1"/>
  <c r="M26" i="24"/>
  <c r="L27" i="23"/>
  <c r="K27" i="24"/>
  <c r="M32" i="23"/>
  <c r="L32" i="24"/>
  <c r="L29" i="23"/>
  <c r="K29" i="24"/>
  <c r="M24" i="23"/>
  <c r="L24" i="24"/>
  <c r="M33" i="23"/>
  <c r="L33" i="24"/>
  <c r="L31" i="23"/>
  <c r="K31" i="24"/>
  <c r="M30" i="23"/>
  <c r="L30" i="24"/>
  <c r="M25" i="23"/>
  <c r="L25" i="24"/>
  <c r="M23" i="23"/>
  <c r="L23" i="24"/>
  <c r="L28" i="23"/>
  <c r="K28" i="24"/>
  <c r="M72" i="23"/>
  <c r="L72" i="24"/>
  <c r="M77" i="23"/>
  <c r="L77" i="24"/>
  <c r="M55" i="23"/>
  <c r="L55" i="24"/>
  <c r="M56" i="23"/>
  <c r="L56" i="24"/>
  <c r="M78" i="23"/>
  <c r="L78" i="24"/>
  <c r="M83" i="23"/>
  <c r="L83" i="24"/>
  <c r="M92" i="23"/>
  <c r="L92" i="24"/>
  <c r="M59" i="23"/>
  <c r="L59" i="24"/>
  <c r="M66" i="23"/>
  <c r="L66" i="24"/>
  <c r="M74" i="23"/>
  <c r="L74" i="24"/>
  <c r="L90" i="23"/>
  <c r="K90" i="24"/>
  <c r="M67" i="23"/>
  <c r="L67" i="24"/>
  <c r="M69" i="23"/>
  <c r="L69" i="24"/>
  <c r="M62" i="23"/>
  <c r="L62" i="24"/>
  <c r="M76" i="23"/>
  <c r="L76" i="24"/>
  <c r="M82" i="23"/>
  <c r="L82" i="24"/>
  <c r="M68" i="23"/>
  <c r="L68" i="24"/>
  <c r="M51" i="23"/>
  <c r="L51" i="24"/>
  <c r="M52" i="23"/>
  <c r="L52" i="24"/>
  <c r="M53" i="23"/>
  <c r="L53" i="24"/>
  <c r="M89" i="23"/>
  <c r="L89" i="24"/>
  <c r="M91" i="23"/>
  <c r="L91" i="24"/>
  <c r="M57" i="23"/>
  <c r="L57" i="24"/>
  <c r="M54" i="23"/>
  <c r="L54" i="24"/>
  <c r="M75" i="23"/>
  <c r="L75" i="24"/>
  <c r="M81" i="23"/>
  <c r="L81" i="24"/>
  <c r="M88" i="23"/>
  <c r="L88" i="24"/>
  <c r="M84" i="23"/>
  <c r="L84" i="24"/>
  <c r="M85" i="23"/>
  <c r="L85" i="24"/>
  <c r="M93" i="23"/>
  <c r="L93" i="24"/>
  <c r="M60" i="23"/>
  <c r="L60" i="24"/>
  <c r="M70" i="23"/>
  <c r="L70" i="24"/>
  <c r="M61" i="23"/>
  <c r="L61" i="24"/>
  <c r="M63" i="23"/>
  <c r="L63" i="24"/>
  <c r="M71" i="23"/>
  <c r="L71" i="24"/>
  <c r="M73" i="23"/>
  <c r="L73" i="24"/>
  <c r="M86" i="23"/>
  <c r="L86" i="24"/>
  <c r="M87" i="23"/>
  <c r="L87" i="24"/>
  <c r="M58" i="23"/>
  <c r="L58" i="24"/>
  <c r="DO19" i="24"/>
  <c r="AA26" i="26"/>
  <c r="J5" i="23"/>
  <c r="H15" i="24"/>
  <c r="H13" i="25" s="1"/>
  <c r="J14" i="24"/>
  <c r="J8" i="25" s="1"/>
  <c r="G5" i="24"/>
  <c r="G16" i="24" s="1"/>
  <c r="J6" i="23"/>
  <c r="G10" i="25"/>
  <c r="H4" i="25"/>
  <c r="I15" i="23"/>
  <c r="I16" i="23" s="1"/>
  <c r="J12" i="23"/>
  <c r="I12" i="24"/>
  <c r="I6" i="25" s="1"/>
  <c r="I10" i="24"/>
  <c r="I11" i="24"/>
  <c r="J10" i="23"/>
  <c r="J7" i="23"/>
  <c r="J11" i="23"/>
  <c r="L38" i="24"/>
  <c r="H5" i="25"/>
  <c r="H7" i="24"/>
  <c r="H5" i="24" s="1"/>
  <c r="J46" i="24"/>
  <c r="J13" i="24"/>
  <c r="J7" i="25" s="1"/>
  <c r="K13" i="23"/>
  <c r="J45" i="24"/>
  <c r="L48" i="24"/>
  <c r="L37" i="24"/>
  <c r="L41" i="24"/>
  <c r="M47" i="24"/>
  <c r="L42" i="24"/>
  <c r="K6" i="23"/>
  <c r="M36" i="24"/>
  <c r="L39" i="24"/>
  <c r="M44" i="24"/>
  <c r="M40" i="24"/>
  <c r="M43" i="24"/>
  <c r="N26" i="24" l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6" i="23"/>
  <c r="N23" i="23"/>
  <c r="M23" i="24"/>
  <c r="M31" i="23"/>
  <c r="L31" i="24"/>
  <c r="N24" i="23"/>
  <c r="M24" i="24"/>
  <c r="N32" i="23"/>
  <c r="M32" i="24"/>
  <c r="M28" i="23"/>
  <c r="L28" i="24"/>
  <c r="N25" i="23"/>
  <c r="M25" i="24"/>
  <c r="N30" i="23"/>
  <c r="M30" i="24"/>
  <c r="N33" i="23"/>
  <c r="M33" i="24"/>
  <c r="M29" i="23"/>
  <c r="L29" i="24"/>
  <c r="M27" i="23"/>
  <c r="L27" i="24"/>
  <c r="N87" i="23"/>
  <c r="M87" i="24"/>
  <c r="N73" i="23"/>
  <c r="M73" i="24"/>
  <c r="N63" i="23"/>
  <c r="M63" i="24"/>
  <c r="N70" i="23"/>
  <c r="M70" i="24"/>
  <c r="N93" i="23"/>
  <c r="M93" i="24"/>
  <c r="N84" i="23"/>
  <c r="M84" i="24"/>
  <c r="N81" i="23"/>
  <c r="M81" i="24"/>
  <c r="N54" i="23"/>
  <c r="M54" i="24"/>
  <c r="N91" i="23"/>
  <c r="M91" i="24"/>
  <c r="N53" i="23"/>
  <c r="M53" i="24"/>
  <c r="N51" i="23"/>
  <c r="M51" i="24"/>
  <c r="N82" i="23"/>
  <c r="M82" i="24"/>
  <c r="N62" i="23"/>
  <c r="M62" i="24"/>
  <c r="N67" i="23"/>
  <c r="M67" i="24"/>
  <c r="N74" i="23"/>
  <c r="M74" i="24"/>
  <c r="N59" i="23"/>
  <c r="M59" i="24"/>
  <c r="N83" i="23"/>
  <c r="M83" i="24"/>
  <c r="N56" i="23"/>
  <c r="M56" i="24"/>
  <c r="N77" i="23"/>
  <c r="M77" i="24"/>
  <c r="N58" i="23"/>
  <c r="M58" i="24"/>
  <c r="N86" i="23"/>
  <c r="M86" i="24"/>
  <c r="N71" i="23"/>
  <c r="M71" i="24"/>
  <c r="N61" i="23"/>
  <c r="M61" i="24"/>
  <c r="N60" i="23"/>
  <c r="M60" i="24"/>
  <c r="N85" i="23"/>
  <c r="M85" i="24"/>
  <c r="N88" i="23"/>
  <c r="M88" i="24"/>
  <c r="N75" i="23"/>
  <c r="M75" i="24"/>
  <c r="N57" i="23"/>
  <c r="M57" i="24"/>
  <c r="N89" i="23"/>
  <c r="M89" i="24"/>
  <c r="N52" i="23"/>
  <c r="M52" i="24"/>
  <c r="N68" i="23"/>
  <c r="M68" i="24"/>
  <c r="N76" i="23"/>
  <c r="M76" i="24"/>
  <c r="N69" i="23"/>
  <c r="M69" i="24"/>
  <c r="M90" i="23"/>
  <c r="L90" i="24"/>
  <c r="N66" i="23"/>
  <c r="M66" i="24"/>
  <c r="N92" i="23"/>
  <c r="M92" i="24"/>
  <c r="N78" i="23"/>
  <c r="M78" i="24"/>
  <c r="N55" i="23"/>
  <c r="M55" i="24"/>
  <c r="N72" i="23"/>
  <c r="M72" i="24"/>
  <c r="DP19" i="24"/>
  <c r="AB26" i="26"/>
  <c r="I7" i="24"/>
  <c r="I4" i="25"/>
  <c r="J15" i="23"/>
  <c r="J16" i="23" s="1"/>
  <c r="H16" i="24"/>
  <c r="H9" i="25"/>
  <c r="H10" i="25" s="1"/>
  <c r="K14" i="24"/>
  <c r="K8" i="25" s="1"/>
  <c r="K14" i="23"/>
  <c r="I6" i="24"/>
  <c r="K10" i="23"/>
  <c r="K11" i="23"/>
  <c r="M38" i="24"/>
  <c r="I15" i="24"/>
  <c r="I13" i="25" s="1"/>
  <c r="K12" i="23"/>
  <c r="J12" i="24"/>
  <c r="J6" i="25" s="1"/>
  <c r="K7" i="23"/>
  <c r="K5" i="23"/>
  <c r="J11" i="24"/>
  <c r="J10" i="24"/>
  <c r="J6" i="24" s="1"/>
  <c r="K13" i="24"/>
  <c r="K7" i="25" s="1"/>
  <c r="L13" i="23"/>
  <c r="I5" i="25"/>
  <c r="K45" i="24"/>
  <c r="K46" i="24"/>
  <c r="M48" i="24"/>
  <c r="M37" i="24"/>
  <c r="N47" i="24"/>
  <c r="M41" i="24"/>
  <c r="M42" i="24"/>
  <c r="L14" i="23"/>
  <c r="M39" i="24"/>
  <c r="N36" i="24"/>
  <c r="N43" i="24"/>
  <c r="N40" i="24"/>
  <c r="N44" i="24"/>
  <c r="P26" i="23" l="1"/>
  <c r="O26" i="24"/>
  <c r="N29" i="23"/>
  <c r="M29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N30" i="24"/>
  <c r="O30" i="23"/>
  <c r="N28" i="23"/>
  <c r="M28" i="24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N24" i="24"/>
  <c r="O24" i="23"/>
  <c r="N27" i="23"/>
  <c r="M27" i="24"/>
  <c r="U23" i="26"/>
  <c r="V23" i="26" s="1"/>
  <c r="W23" i="26" s="1"/>
  <c r="X23" i="26" s="1"/>
  <c r="Y23" i="26" s="1"/>
  <c r="Z23" i="26" s="1"/>
  <c r="AA23" i="26" s="1"/>
  <c r="AB23" i="26" s="1"/>
  <c r="AC23" i="26" s="1"/>
  <c r="AD23" i="26" s="1"/>
  <c r="AE23" i="26" s="1"/>
  <c r="N33" i="24"/>
  <c r="O33" i="23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N25" i="24"/>
  <c r="O25" i="23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N32" i="24"/>
  <c r="O32" i="23"/>
  <c r="N31" i="23"/>
  <c r="M31" i="24"/>
  <c r="N23" i="24"/>
  <c r="O23" i="23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N55" i="24"/>
  <c r="O55" i="23"/>
  <c r="N92" i="24"/>
  <c r="U82" i="26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92" i="23"/>
  <c r="N90" i="23"/>
  <c r="M90" i="24"/>
  <c r="N76" i="24"/>
  <c r="O76" i="23"/>
  <c r="U66" i="26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N52" i="24"/>
  <c r="O52" i="23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N57" i="24"/>
  <c r="O57" i="23"/>
  <c r="N88" i="24"/>
  <c r="O88" i="23"/>
  <c r="U78" i="26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N60" i="24"/>
  <c r="O60" i="23"/>
  <c r="N71" i="24"/>
  <c r="O71" i="23"/>
  <c r="U61" i="26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N58" i="24"/>
  <c r="O58" i="23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N56" i="24"/>
  <c r="O56" i="23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N59" i="24"/>
  <c r="O59" i="23"/>
  <c r="N67" i="24"/>
  <c r="O67" i="23"/>
  <c r="U57" i="26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N82" i="24"/>
  <c r="O82" i="23"/>
  <c r="U72" i="26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N53" i="24"/>
  <c r="O53" i="23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N54" i="24"/>
  <c r="O54" i="23"/>
  <c r="N84" i="24"/>
  <c r="U74" i="26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84" i="23"/>
  <c r="N70" i="24"/>
  <c r="O70" i="23"/>
  <c r="U60" i="26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N73" i="24"/>
  <c r="O73" i="23"/>
  <c r="U63" i="26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N72" i="24"/>
  <c r="O72" i="23"/>
  <c r="U62" i="26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N78" i="24"/>
  <c r="O78" i="23"/>
  <c r="U68" i="26"/>
  <c r="V68" i="26" s="1"/>
  <c r="W68" i="26" s="1"/>
  <c r="X68" i="26" s="1"/>
  <c r="Y68" i="26" s="1"/>
  <c r="Z68" i="26" s="1"/>
  <c r="AA68" i="26" s="1"/>
  <c r="AB68" i="26" s="1"/>
  <c r="AC68" i="26" s="1"/>
  <c r="AD68" i="26" s="1"/>
  <c r="AE68" i="26" s="1"/>
  <c r="N66" i="24"/>
  <c r="O66" i="23"/>
  <c r="U56" i="26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N69" i="24"/>
  <c r="O69" i="23"/>
  <c r="U59" i="26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N68" i="24"/>
  <c r="U58" i="26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68" i="23"/>
  <c r="N89" i="24"/>
  <c r="O89" i="23"/>
  <c r="U79" i="26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N75" i="24"/>
  <c r="O75" i="23"/>
  <c r="U65" i="26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N85" i="24"/>
  <c r="O85" i="23"/>
  <c r="U75" i="26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N61" i="24"/>
  <c r="O61" i="23"/>
  <c r="N86" i="24"/>
  <c r="O86" i="23"/>
  <c r="U76" i="26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N77" i="24"/>
  <c r="U67" i="26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77" i="23"/>
  <c r="N83" i="24"/>
  <c r="O83" i="23"/>
  <c r="U73" i="26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N74" i="24"/>
  <c r="O74" i="23"/>
  <c r="U64" i="26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N62" i="24"/>
  <c r="O62" i="23"/>
  <c r="N51" i="24"/>
  <c r="O51" i="23"/>
  <c r="N91" i="24"/>
  <c r="O91" i="23"/>
  <c r="U81" i="26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N81" i="24"/>
  <c r="U71" i="26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81" i="23"/>
  <c r="N93" i="24"/>
  <c r="O93" i="23"/>
  <c r="U83" i="26"/>
  <c r="V83" i="26" s="1"/>
  <c r="W83" i="26" s="1"/>
  <c r="X83" i="26" s="1"/>
  <c r="Y83" i="26" s="1"/>
  <c r="Z83" i="26" s="1"/>
  <c r="AA83" i="26" s="1"/>
  <c r="AB83" i="26" s="1"/>
  <c r="AC83" i="26" s="1"/>
  <c r="AD83" i="26" s="1"/>
  <c r="AE83" i="26" s="1"/>
  <c r="U53" i="26"/>
  <c r="V53" i="26" s="1"/>
  <c r="W53" i="26" s="1"/>
  <c r="X53" i="26" s="1"/>
  <c r="Y53" i="26" s="1"/>
  <c r="Z53" i="26" s="1"/>
  <c r="AA53" i="26" s="1"/>
  <c r="AB53" i="26" s="1"/>
  <c r="AC53" i="26" s="1"/>
  <c r="AD53" i="26" s="1"/>
  <c r="AE53" i="26" s="1"/>
  <c r="N63" i="24"/>
  <c r="O63" i="23"/>
  <c r="N87" i="24"/>
  <c r="U77" i="26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87" i="23"/>
  <c r="DQ19" i="24"/>
  <c r="AC26" i="26"/>
  <c r="I9" i="25"/>
  <c r="I10" i="25" s="1"/>
  <c r="K15" i="23"/>
  <c r="K16" i="23" s="1"/>
  <c r="I5" i="24"/>
  <c r="I16" i="24" s="1"/>
  <c r="L12" i="23"/>
  <c r="L6" i="23"/>
  <c r="L10" i="23"/>
  <c r="L14" i="24"/>
  <c r="L8" i="25" s="1"/>
  <c r="N38" i="24"/>
  <c r="M12" i="23"/>
  <c r="K12" i="24"/>
  <c r="K6" i="25" s="1"/>
  <c r="L5" i="23"/>
  <c r="J7" i="24"/>
  <c r="J5" i="24" s="1"/>
  <c r="J15" i="24"/>
  <c r="J13" i="25" s="1"/>
  <c r="J4" i="25"/>
  <c r="K10" i="24"/>
  <c r="K6" i="24" s="1"/>
  <c r="L11" i="23"/>
  <c r="L46" i="24"/>
  <c r="N48" i="24"/>
  <c r="K11" i="24"/>
  <c r="L13" i="24"/>
  <c r="L7" i="25" s="1"/>
  <c r="M13" i="23"/>
  <c r="J5" i="25"/>
  <c r="L45" i="24"/>
  <c r="L7" i="23"/>
  <c r="N37" i="24"/>
  <c r="N42" i="24"/>
  <c r="N41" i="24"/>
  <c r="N39" i="24"/>
  <c r="M14" i="23"/>
  <c r="P26" i="24" l="1"/>
  <c r="Q26" i="23"/>
  <c r="U13" i="26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N31" i="24"/>
  <c r="O31" i="23"/>
  <c r="P25" i="23"/>
  <c r="O25" i="24"/>
  <c r="P24" i="23"/>
  <c r="O24" i="24"/>
  <c r="U18" i="26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N28" i="24"/>
  <c r="O28" i="23"/>
  <c r="P23" i="23"/>
  <c r="O23" i="24"/>
  <c r="P32" i="23"/>
  <c r="O32" i="24"/>
  <c r="P30" i="23"/>
  <c r="O30" i="24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N29" i="24"/>
  <c r="O29" i="23"/>
  <c r="P33" i="23"/>
  <c r="O33" i="24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N27" i="24"/>
  <c r="O27" i="23"/>
  <c r="P75" i="23"/>
  <c r="O75" i="24"/>
  <c r="P66" i="23"/>
  <c r="O66" i="24"/>
  <c r="P70" i="23"/>
  <c r="O70" i="24"/>
  <c r="P53" i="23"/>
  <c r="O53" i="24"/>
  <c r="P82" i="23"/>
  <c r="O82" i="24"/>
  <c r="P56" i="23"/>
  <c r="O56" i="24"/>
  <c r="P81" i="23"/>
  <c r="O81" i="24"/>
  <c r="P91" i="23"/>
  <c r="O91" i="24"/>
  <c r="U41" i="26"/>
  <c r="P83" i="23"/>
  <c r="O83" i="24"/>
  <c r="P61" i="23"/>
  <c r="O61" i="24"/>
  <c r="P85" i="23"/>
  <c r="O85" i="24"/>
  <c r="P68" i="23"/>
  <c r="O68" i="24"/>
  <c r="P69" i="23"/>
  <c r="O69" i="24"/>
  <c r="P73" i="23"/>
  <c r="O73" i="24"/>
  <c r="P54" i="23"/>
  <c r="O54" i="24"/>
  <c r="P59" i="23"/>
  <c r="O59" i="24"/>
  <c r="P60" i="23"/>
  <c r="O60" i="24"/>
  <c r="P88" i="23"/>
  <c r="O88" i="24"/>
  <c r="N90" i="24"/>
  <c r="O90" i="23"/>
  <c r="U80" i="26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P55" i="23"/>
  <c r="O55" i="24"/>
  <c r="P62" i="23"/>
  <c r="O62" i="24"/>
  <c r="P74" i="23"/>
  <c r="O74" i="24"/>
  <c r="P72" i="23"/>
  <c r="O72" i="24"/>
  <c r="P84" i="23"/>
  <c r="O84" i="24"/>
  <c r="P52" i="23"/>
  <c r="O52" i="24"/>
  <c r="P76" i="23"/>
  <c r="O76" i="24"/>
  <c r="P92" i="23"/>
  <c r="O92" i="24"/>
  <c r="P87" i="23"/>
  <c r="O87" i="24"/>
  <c r="P63" i="23"/>
  <c r="O63" i="24"/>
  <c r="P93" i="23"/>
  <c r="O93" i="24"/>
  <c r="P51" i="23"/>
  <c r="O51" i="24"/>
  <c r="P77" i="23"/>
  <c r="O77" i="24"/>
  <c r="P86" i="23"/>
  <c r="O86" i="24"/>
  <c r="P89" i="23"/>
  <c r="O89" i="24"/>
  <c r="P78" i="23"/>
  <c r="O78" i="24"/>
  <c r="P67" i="23"/>
  <c r="O67" i="24"/>
  <c r="P58" i="23"/>
  <c r="O58" i="24"/>
  <c r="P71" i="23"/>
  <c r="O71" i="24"/>
  <c r="P57" i="23"/>
  <c r="O57" i="24"/>
  <c r="DR19" i="24"/>
  <c r="AD26" i="26"/>
  <c r="L15" i="23"/>
  <c r="L16" i="23" s="1"/>
  <c r="L12" i="24"/>
  <c r="L6" i="25" s="1"/>
  <c r="J16" i="24"/>
  <c r="M14" i="24"/>
  <c r="M8" i="25" s="1"/>
  <c r="M7" i="23"/>
  <c r="M11" i="23"/>
  <c r="M10" i="23"/>
  <c r="L11" i="24"/>
  <c r="J9" i="25"/>
  <c r="J10" i="25" s="1"/>
  <c r="L10" i="24"/>
  <c r="O48" i="24"/>
  <c r="K15" i="24"/>
  <c r="K4" i="25"/>
  <c r="N10" i="23"/>
  <c r="M5" i="23"/>
  <c r="M13" i="24"/>
  <c r="M7" i="25" s="1"/>
  <c r="N13" i="23"/>
  <c r="M46" i="24"/>
  <c r="K5" i="25"/>
  <c r="K7" i="24"/>
  <c r="K5" i="24" s="1"/>
  <c r="M6" i="23"/>
  <c r="M45" i="24"/>
  <c r="O40" i="24"/>
  <c r="O38" i="24"/>
  <c r="O43" i="24"/>
  <c r="O44" i="24"/>
  <c r="O36" i="24"/>
  <c r="O47" i="24"/>
  <c r="N14" i="23"/>
  <c r="R26" i="23" l="1"/>
  <c r="Q26" i="24"/>
  <c r="P28" i="23"/>
  <c r="O28" i="24"/>
  <c r="Q24" i="23"/>
  <c r="P24" i="24"/>
  <c r="Q32" i="23"/>
  <c r="P32" i="24"/>
  <c r="P27" i="23"/>
  <c r="O27" i="24"/>
  <c r="Q33" i="23"/>
  <c r="P33" i="24"/>
  <c r="Q25" i="23"/>
  <c r="P25" i="24"/>
  <c r="T6" i="26"/>
  <c r="P29" i="23"/>
  <c r="O29" i="24"/>
  <c r="Q30" i="23"/>
  <c r="P30" i="24"/>
  <c r="Q23" i="23"/>
  <c r="P23" i="24"/>
  <c r="P31" i="23"/>
  <c r="O31" i="24"/>
  <c r="V13" i="26"/>
  <c r="U6" i="26"/>
  <c r="Q60" i="23"/>
  <c r="P60" i="24"/>
  <c r="Q54" i="23"/>
  <c r="P54" i="24"/>
  <c r="Q69" i="23"/>
  <c r="P69" i="24"/>
  <c r="Q85" i="23"/>
  <c r="P85" i="24"/>
  <c r="Q83" i="23"/>
  <c r="P83" i="24"/>
  <c r="Q71" i="23"/>
  <c r="P71" i="24"/>
  <c r="Q67" i="23"/>
  <c r="P67" i="24"/>
  <c r="Q89" i="23"/>
  <c r="P89" i="24"/>
  <c r="Q77" i="23"/>
  <c r="P77" i="24"/>
  <c r="Q93" i="23"/>
  <c r="P93" i="24"/>
  <c r="Q87" i="23"/>
  <c r="P87" i="24"/>
  <c r="Q76" i="23"/>
  <c r="P76" i="24"/>
  <c r="Q84" i="23"/>
  <c r="P84" i="24"/>
  <c r="Q74" i="23"/>
  <c r="P74" i="24"/>
  <c r="Q55" i="23"/>
  <c r="P55" i="24"/>
  <c r="T5" i="26"/>
  <c r="Q91" i="23"/>
  <c r="P91" i="24"/>
  <c r="Q56" i="23"/>
  <c r="P56" i="24"/>
  <c r="Q53" i="23"/>
  <c r="P53" i="24"/>
  <c r="Q66" i="23"/>
  <c r="P66" i="24"/>
  <c r="Q88" i="23"/>
  <c r="P88" i="24"/>
  <c r="Q59" i="23"/>
  <c r="P59" i="24"/>
  <c r="Q73" i="23"/>
  <c r="P73" i="24"/>
  <c r="Q68" i="23"/>
  <c r="P68" i="24"/>
  <c r="Q61" i="23"/>
  <c r="P61" i="24"/>
  <c r="T7" i="26"/>
  <c r="Q57" i="23"/>
  <c r="P57" i="24"/>
  <c r="Q58" i="23"/>
  <c r="P58" i="24"/>
  <c r="Q78" i="23"/>
  <c r="P78" i="24"/>
  <c r="Q86" i="23"/>
  <c r="P86" i="24"/>
  <c r="Q51" i="23"/>
  <c r="P51" i="24"/>
  <c r="Q63" i="23"/>
  <c r="P63" i="24"/>
  <c r="Q92" i="23"/>
  <c r="P92" i="24"/>
  <c r="Q52" i="23"/>
  <c r="P52" i="24"/>
  <c r="Q72" i="23"/>
  <c r="P72" i="24"/>
  <c r="Q62" i="23"/>
  <c r="P62" i="24"/>
  <c r="P90" i="23"/>
  <c r="O90" i="24"/>
  <c r="V41" i="26"/>
  <c r="U7" i="26"/>
  <c r="U5" i="26"/>
  <c r="Q81" i="23"/>
  <c r="P81" i="24"/>
  <c r="Q82" i="23"/>
  <c r="P82" i="24"/>
  <c r="Q70" i="23"/>
  <c r="P70" i="24"/>
  <c r="Q75" i="23"/>
  <c r="P75" i="24"/>
  <c r="AE26" i="26"/>
  <c r="M15" i="23"/>
  <c r="M16" i="23" s="1"/>
  <c r="L7" i="24"/>
  <c r="L15" i="24"/>
  <c r="N14" i="24"/>
  <c r="N8" i="25" s="1"/>
  <c r="X49" i="25" s="1"/>
  <c r="N12" i="23"/>
  <c r="K16" i="24"/>
  <c r="N7" i="23"/>
  <c r="M10" i="24"/>
  <c r="M6" i="24" s="1"/>
  <c r="L6" i="24"/>
  <c r="K13" i="25"/>
  <c r="N6" i="23"/>
  <c r="L4" i="25"/>
  <c r="M12" i="24"/>
  <c r="M6" i="25" s="1"/>
  <c r="O37" i="24"/>
  <c r="K9" i="25"/>
  <c r="M11" i="24"/>
  <c r="N46" i="24"/>
  <c r="N13" i="24"/>
  <c r="N7" i="25" s="1"/>
  <c r="X48" i="25" s="1"/>
  <c r="N45" i="24"/>
  <c r="N11" i="23"/>
  <c r="N5" i="23"/>
  <c r="L5" i="25"/>
  <c r="O39" i="24"/>
  <c r="P38" i="24"/>
  <c r="O42" i="24"/>
  <c r="P47" i="24"/>
  <c r="P37" i="24"/>
  <c r="P40" i="24"/>
  <c r="P48" i="24"/>
  <c r="O41" i="24"/>
  <c r="P36" i="24"/>
  <c r="P44" i="24"/>
  <c r="P43" i="24"/>
  <c r="C32" i="25"/>
  <c r="D32" i="25" s="1"/>
  <c r="O13" i="23"/>
  <c r="O6" i="23"/>
  <c r="R26" i="24" l="1"/>
  <c r="S26" i="23"/>
  <c r="V6" i="26"/>
  <c r="W13" i="26"/>
  <c r="R23" i="23"/>
  <c r="Q23" i="24"/>
  <c r="Q29" i="23"/>
  <c r="P29" i="24"/>
  <c r="R33" i="23"/>
  <c r="Q33" i="24"/>
  <c r="R32" i="23"/>
  <c r="Q32" i="24"/>
  <c r="R24" i="23"/>
  <c r="Q24" i="24"/>
  <c r="Q31" i="23"/>
  <c r="P31" i="24"/>
  <c r="R30" i="23"/>
  <c r="Q30" i="24"/>
  <c r="R25" i="23"/>
  <c r="Q25" i="24"/>
  <c r="Q27" i="23"/>
  <c r="P27" i="24"/>
  <c r="Q28" i="23"/>
  <c r="P28" i="24"/>
  <c r="R70" i="23"/>
  <c r="Q70" i="24"/>
  <c r="R81" i="23"/>
  <c r="Q81" i="24"/>
  <c r="R61" i="23"/>
  <c r="Q61" i="24"/>
  <c r="R73" i="23"/>
  <c r="Q73" i="24"/>
  <c r="R88" i="23"/>
  <c r="Q88" i="24"/>
  <c r="R53" i="23"/>
  <c r="Q53" i="24"/>
  <c r="R91" i="23"/>
  <c r="Q91" i="24"/>
  <c r="Q90" i="23"/>
  <c r="P90" i="24"/>
  <c r="R72" i="23"/>
  <c r="Q72" i="24"/>
  <c r="R92" i="23"/>
  <c r="Q92" i="24"/>
  <c r="R51" i="23"/>
  <c r="Q51" i="24"/>
  <c r="R78" i="23"/>
  <c r="Q78" i="24"/>
  <c r="R57" i="23"/>
  <c r="Q57" i="24"/>
  <c r="R74" i="23"/>
  <c r="Q74" i="24"/>
  <c r="R76" i="23"/>
  <c r="Q76" i="24"/>
  <c r="R93" i="23"/>
  <c r="Q93" i="24"/>
  <c r="R89" i="23"/>
  <c r="Q89" i="24"/>
  <c r="R71" i="23"/>
  <c r="Q71" i="24"/>
  <c r="R85" i="23"/>
  <c r="Q85" i="24"/>
  <c r="R54" i="23"/>
  <c r="Q54" i="24"/>
  <c r="R75" i="23"/>
  <c r="Q75" i="24"/>
  <c r="R82" i="23"/>
  <c r="Q82" i="24"/>
  <c r="R68" i="23"/>
  <c r="Q68" i="24"/>
  <c r="R59" i="23"/>
  <c r="Q59" i="24"/>
  <c r="R66" i="23"/>
  <c r="Q66" i="24"/>
  <c r="R56" i="23"/>
  <c r="Q56" i="24"/>
  <c r="W41" i="26"/>
  <c r="V5" i="26"/>
  <c r="V7" i="26"/>
  <c r="R62" i="23"/>
  <c r="Q62" i="24"/>
  <c r="R52" i="23"/>
  <c r="Q52" i="24"/>
  <c r="R63" i="23"/>
  <c r="Q63" i="24"/>
  <c r="R86" i="23"/>
  <c r="Q86" i="24"/>
  <c r="R58" i="23"/>
  <c r="Q58" i="24"/>
  <c r="R55" i="23"/>
  <c r="Q55" i="24"/>
  <c r="R84" i="23"/>
  <c r="Q84" i="24"/>
  <c r="R87" i="23"/>
  <c r="Q87" i="24"/>
  <c r="R77" i="23"/>
  <c r="Q77" i="24"/>
  <c r="R67" i="23"/>
  <c r="Q67" i="24"/>
  <c r="R83" i="23"/>
  <c r="Q83" i="24"/>
  <c r="R69" i="23"/>
  <c r="Q69" i="24"/>
  <c r="R60" i="23"/>
  <c r="Q60" i="24"/>
  <c r="L5" i="24"/>
  <c r="L16" i="24" s="1"/>
  <c r="N12" i="24"/>
  <c r="N6" i="25" s="1"/>
  <c r="X47" i="25" s="1"/>
  <c r="K10" i="25"/>
  <c r="L13" i="25"/>
  <c r="O11" i="23"/>
  <c r="O14" i="24"/>
  <c r="O14" i="23"/>
  <c r="N15" i="23"/>
  <c r="N16" i="23" s="1"/>
  <c r="L9" i="25"/>
  <c r="M4" i="25"/>
  <c r="O7" i="23"/>
  <c r="O5" i="23"/>
  <c r="M15" i="24"/>
  <c r="O10" i="23"/>
  <c r="O12" i="23"/>
  <c r="N10" i="24"/>
  <c r="N6" i="24" s="1"/>
  <c r="P6" i="23"/>
  <c r="O46" i="24"/>
  <c r="O45" i="24"/>
  <c r="O13" i="24"/>
  <c r="O7" i="25" s="1"/>
  <c r="P13" i="23"/>
  <c r="M7" i="24"/>
  <c r="M5" i="24" s="1"/>
  <c r="M5" i="25"/>
  <c r="N11" i="24"/>
  <c r="P42" i="24"/>
  <c r="Q38" i="24"/>
  <c r="P39" i="24"/>
  <c r="Q43" i="24"/>
  <c r="Q40" i="24"/>
  <c r="Q44" i="24"/>
  <c r="Q36" i="24"/>
  <c r="P41" i="24"/>
  <c r="P14" i="23"/>
  <c r="Q48" i="24"/>
  <c r="Q37" i="24"/>
  <c r="Q47" i="24"/>
  <c r="S26" i="24" l="1"/>
  <c r="T26" i="23"/>
  <c r="R28" i="23"/>
  <c r="Q28" i="24"/>
  <c r="R27" i="23"/>
  <c r="Q27" i="24"/>
  <c r="S30" i="23"/>
  <c r="R30" i="24"/>
  <c r="S24" i="23"/>
  <c r="R24" i="24"/>
  <c r="S33" i="23"/>
  <c r="R33" i="24"/>
  <c r="S23" i="23"/>
  <c r="R23" i="24"/>
  <c r="X13" i="26"/>
  <c r="W6" i="26"/>
  <c r="S25" i="23"/>
  <c r="R25" i="24"/>
  <c r="R31" i="23"/>
  <c r="Q31" i="24"/>
  <c r="S32" i="23"/>
  <c r="R32" i="24"/>
  <c r="R29" i="23"/>
  <c r="Q29" i="24"/>
  <c r="S60" i="23"/>
  <c r="R60" i="24"/>
  <c r="S83" i="23"/>
  <c r="R83" i="24"/>
  <c r="S77" i="23"/>
  <c r="R77" i="24"/>
  <c r="S84" i="23"/>
  <c r="R84" i="24"/>
  <c r="S58" i="23"/>
  <c r="R58" i="24"/>
  <c r="S63" i="23"/>
  <c r="R63" i="24"/>
  <c r="S62" i="23"/>
  <c r="R62" i="24"/>
  <c r="S56" i="23"/>
  <c r="R56" i="24"/>
  <c r="S59" i="23"/>
  <c r="R59" i="24"/>
  <c r="S82" i="23"/>
  <c r="R82" i="24"/>
  <c r="S54" i="23"/>
  <c r="R54" i="24"/>
  <c r="S71" i="23"/>
  <c r="R71" i="24"/>
  <c r="S93" i="23"/>
  <c r="R93" i="24"/>
  <c r="S74" i="23"/>
  <c r="R74" i="24"/>
  <c r="S78" i="23"/>
  <c r="R78" i="24"/>
  <c r="S92" i="23"/>
  <c r="R92" i="24"/>
  <c r="R90" i="23"/>
  <c r="Q90" i="24"/>
  <c r="S53" i="23"/>
  <c r="R53" i="24"/>
  <c r="S73" i="23"/>
  <c r="R73" i="24"/>
  <c r="S81" i="23"/>
  <c r="R81" i="24"/>
  <c r="S69" i="23"/>
  <c r="R69" i="24"/>
  <c r="S67" i="23"/>
  <c r="R67" i="24"/>
  <c r="S87" i="23"/>
  <c r="R87" i="24"/>
  <c r="S55" i="23"/>
  <c r="R55" i="24"/>
  <c r="S86" i="23"/>
  <c r="R86" i="24"/>
  <c r="S52" i="23"/>
  <c r="R52" i="24"/>
  <c r="X41" i="26"/>
  <c r="W5" i="26"/>
  <c r="W7" i="26"/>
  <c r="S66" i="23"/>
  <c r="R66" i="24"/>
  <c r="S68" i="23"/>
  <c r="R68" i="24"/>
  <c r="S75" i="23"/>
  <c r="R75" i="24"/>
  <c r="S85" i="23"/>
  <c r="R85" i="24"/>
  <c r="S89" i="23"/>
  <c r="R89" i="24"/>
  <c r="S76" i="23"/>
  <c r="R76" i="24"/>
  <c r="S57" i="23"/>
  <c r="R57" i="24"/>
  <c r="S51" i="23"/>
  <c r="R51" i="24"/>
  <c r="S72" i="23"/>
  <c r="R72" i="24"/>
  <c r="S91" i="23"/>
  <c r="R91" i="24"/>
  <c r="S88" i="23"/>
  <c r="R88" i="24"/>
  <c r="S61" i="23"/>
  <c r="R61" i="24"/>
  <c r="S70" i="23"/>
  <c r="R70" i="24"/>
  <c r="AG26" i="26"/>
  <c r="L10" i="25"/>
  <c r="M13" i="25"/>
  <c r="P10" i="23"/>
  <c r="O15" i="23"/>
  <c r="K54" i="25" s="1"/>
  <c r="N4" i="25"/>
  <c r="X45" i="25" s="1"/>
  <c r="P14" i="24"/>
  <c r="M9" i="25"/>
  <c r="O11" i="24"/>
  <c r="P11" i="23"/>
  <c r="O12" i="24"/>
  <c r="O6" i="25" s="1"/>
  <c r="O10" i="24"/>
  <c r="O6" i="24" s="1"/>
  <c r="P12" i="23"/>
  <c r="P5" i="23"/>
  <c r="M16" i="24"/>
  <c r="P46" i="24"/>
  <c r="P7" i="23"/>
  <c r="P45" i="24"/>
  <c r="Q11" i="23"/>
  <c r="N7" i="24"/>
  <c r="N5" i="24" s="1"/>
  <c r="C2" i="24" s="1"/>
  <c r="N5" i="25"/>
  <c r="X46" i="25" s="1"/>
  <c r="N15" i="24"/>
  <c r="P13" i="24"/>
  <c r="P7" i="25" s="1"/>
  <c r="O8" i="25"/>
  <c r="Q41" i="24"/>
  <c r="R44" i="24"/>
  <c r="R36" i="24"/>
  <c r="R47" i="24"/>
  <c r="Q39" i="24"/>
  <c r="R38" i="24"/>
  <c r="R40" i="24"/>
  <c r="R37" i="24"/>
  <c r="R48" i="24"/>
  <c r="R43" i="24"/>
  <c r="Q42" i="24"/>
  <c r="O16" i="23" l="1"/>
  <c r="U26" i="23"/>
  <c r="T26" i="24"/>
  <c r="R29" i="24"/>
  <c r="S29" i="23"/>
  <c r="S31" i="23"/>
  <c r="R31" i="24"/>
  <c r="T23" i="23"/>
  <c r="S23" i="24"/>
  <c r="S24" i="24"/>
  <c r="T24" i="23"/>
  <c r="S27" i="23"/>
  <c r="R27" i="24"/>
  <c r="T32" i="23"/>
  <c r="S32" i="24"/>
  <c r="T25" i="23"/>
  <c r="S25" i="24"/>
  <c r="X6" i="26"/>
  <c r="Y13" i="26"/>
  <c r="S33" i="24"/>
  <c r="T33" i="23"/>
  <c r="S30" i="24"/>
  <c r="T30" i="23"/>
  <c r="S28" i="23"/>
  <c r="R28" i="24"/>
  <c r="T70" i="23"/>
  <c r="S70" i="24"/>
  <c r="T88" i="23"/>
  <c r="S88" i="24"/>
  <c r="T72" i="23"/>
  <c r="S72" i="24"/>
  <c r="T57" i="23"/>
  <c r="S57" i="24"/>
  <c r="T89" i="23"/>
  <c r="S89" i="24"/>
  <c r="T75" i="23"/>
  <c r="S75" i="24"/>
  <c r="T66" i="23"/>
  <c r="S66" i="24"/>
  <c r="T52" i="23"/>
  <c r="S52" i="24"/>
  <c r="T55" i="23"/>
  <c r="S55" i="24"/>
  <c r="T67" i="23"/>
  <c r="S67" i="24"/>
  <c r="T81" i="23"/>
  <c r="S81" i="24"/>
  <c r="T53" i="23"/>
  <c r="S53" i="24"/>
  <c r="T92" i="23"/>
  <c r="S92" i="24"/>
  <c r="T74" i="23"/>
  <c r="S74" i="24"/>
  <c r="T71" i="23"/>
  <c r="S71" i="24"/>
  <c r="T82" i="23"/>
  <c r="S82" i="24"/>
  <c r="T56" i="23"/>
  <c r="S56" i="24"/>
  <c r="T63" i="23"/>
  <c r="S63" i="24"/>
  <c r="T84" i="23"/>
  <c r="S84" i="24"/>
  <c r="T83" i="23"/>
  <c r="S83" i="24"/>
  <c r="T61" i="23"/>
  <c r="S61" i="24"/>
  <c r="T91" i="23"/>
  <c r="S91" i="24"/>
  <c r="T51" i="23"/>
  <c r="S51" i="24"/>
  <c r="T76" i="23"/>
  <c r="S76" i="24"/>
  <c r="T85" i="23"/>
  <c r="S85" i="24"/>
  <c r="T68" i="23"/>
  <c r="S68" i="24"/>
  <c r="Y41" i="26"/>
  <c r="X5" i="26"/>
  <c r="X7" i="26"/>
  <c r="T86" i="23"/>
  <c r="S86" i="24"/>
  <c r="T87" i="23"/>
  <c r="S87" i="24"/>
  <c r="T69" i="23"/>
  <c r="S69" i="24"/>
  <c r="T73" i="23"/>
  <c r="S73" i="24"/>
  <c r="S90" i="23"/>
  <c r="R90" i="24"/>
  <c r="T78" i="23"/>
  <c r="S78" i="24"/>
  <c r="T93" i="23"/>
  <c r="S93" i="24"/>
  <c r="T54" i="23"/>
  <c r="S54" i="24"/>
  <c r="T59" i="23"/>
  <c r="S59" i="24"/>
  <c r="T62" i="23"/>
  <c r="S62" i="24"/>
  <c r="T58" i="23"/>
  <c r="S58" i="24"/>
  <c r="T77" i="23"/>
  <c r="S77" i="24"/>
  <c r="T60" i="23"/>
  <c r="S60" i="24"/>
  <c r="AH26" i="26"/>
  <c r="X50" i="25"/>
  <c r="M10" i="25"/>
  <c r="P12" i="24"/>
  <c r="P6" i="25" s="1"/>
  <c r="O4" i="25"/>
  <c r="O7" i="24"/>
  <c r="O5" i="24" s="1"/>
  <c r="N9" i="25"/>
  <c r="Q14" i="24"/>
  <c r="Q7" i="23"/>
  <c r="P10" i="24"/>
  <c r="P15" i="23"/>
  <c r="P16" i="23" s="1"/>
  <c r="Q12" i="23"/>
  <c r="Q14" i="23"/>
  <c r="Q13" i="23"/>
  <c r="O15" i="24"/>
  <c r="P11" i="24"/>
  <c r="N16" i="24"/>
  <c r="Q6" i="23"/>
  <c r="O5" i="25"/>
  <c r="R12" i="23"/>
  <c r="Q5" i="23"/>
  <c r="N13" i="25"/>
  <c r="Q13" i="24"/>
  <c r="R13" i="23"/>
  <c r="Q45" i="24"/>
  <c r="Q46" i="24"/>
  <c r="Q10" i="23"/>
  <c r="P8" i="25"/>
  <c r="R14" i="23"/>
  <c r="R42" i="24"/>
  <c r="S48" i="24"/>
  <c r="S38" i="24"/>
  <c r="S36" i="24"/>
  <c r="R41" i="24"/>
  <c r="S47" i="24"/>
  <c r="S43" i="24"/>
  <c r="S37" i="24"/>
  <c r="S40" i="24"/>
  <c r="R39" i="24"/>
  <c r="S44" i="24"/>
  <c r="V26" i="23" l="1"/>
  <c r="U26" i="24"/>
  <c r="U33" i="23"/>
  <c r="T33" i="24"/>
  <c r="T28" i="23"/>
  <c r="S28" i="24"/>
  <c r="U25" i="23"/>
  <c r="T25" i="24"/>
  <c r="T27" i="23"/>
  <c r="S27" i="24"/>
  <c r="U23" i="23"/>
  <c r="T23" i="24"/>
  <c r="S31" i="24"/>
  <c r="T31" i="23"/>
  <c r="U30" i="23"/>
  <c r="T30" i="24"/>
  <c r="Z13" i="26"/>
  <c r="Y6" i="26"/>
  <c r="U24" i="23"/>
  <c r="T24" i="24"/>
  <c r="T29" i="23"/>
  <c r="S29" i="24"/>
  <c r="U32" i="23"/>
  <c r="T32" i="24"/>
  <c r="U60" i="23"/>
  <c r="T60" i="24"/>
  <c r="U58" i="23"/>
  <c r="T58" i="24"/>
  <c r="U59" i="23"/>
  <c r="T59" i="24"/>
  <c r="U93" i="23"/>
  <c r="T93" i="24"/>
  <c r="T90" i="23"/>
  <c r="S90" i="24"/>
  <c r="U69" i="23"/>
  <c r="T69" i="24"/>
  <c r="U86" i="23"/>
  <c r="T86" i="24"/>
  <c r="U68" i="23"/>
  <c r="T68" i="24"/>
  <c r="U76" i="23"/>
  <c r="T76" i="24"/>
  <c r="U91" i="23"/>
  <c r="T91" i="24"/>
  <c r="U83" i="23"/>
  <c r="T83" i="24"/>
  <c r="U63" i="23"/>
  <c r="T63" i="24"/>
  <c r="U82" i="23"/>
  <c r="T82" i="24"/>
  <c r="U74" i="23"/>
  <c r="T74" i="24"/>
  <c r="U53" i="23"/>
  <c r="T53" i="24"/>
  <c r="U67" i="23"/>
  <c r="T67" i="24"/>
  <c r="U52" i="23"/>
  <c r="T52" i="24"/>
  <c r="U75" i="23"/>
  <c r="T75" i="24"/>
  <c r="U57" i="23"/>
  <c r="T57" i="24"/>
  <c r="U88" i="23"/>
  <c r="T88" i="24"/>
  <c r="U77" i="23"/>
  <c r="T77" i="24"/>
  <c r="U62" i="23"/>
  <c r="T62" i="24"/>
  <c r="U54" i="23"/>
  <c r="T54" i="24"/>
  <c r="U78" i="23"/>
  <c r="T78" i="24"/>
  <c r="U73" i="23"/>
  <c r="T73" i="24"/>
  <c r="U87" i="23"/>
  <c r="T87" i="24"/>
  <c r="Z41" i="26"/>
  <c r="Y5" i="26"/>
  <c r="Y7" i="26"/>
  <c r="U85" i="23"/>
  <c r="T85" i="24"/>
  <c r="U51" i="23"/>
  <c r="T51" i="24"/>
  <c r="U61" i="23"/>
  <c r="T61" i="24"/>
  <c r="U84" i="23"/>
  <c r="T84" i="24"/>
  <c r="U56" i="23"/>
  <c r="T56" i="24"/>
  <c r="U71" i="23"/>
  <c r="T71" i="24"/>
  <c r="U92" i="23"/>
  <c r="T92" i="24"/>
  <c r="U81" i="23"/>
  <c r="T81" i="24"/>
  <c r="U55" i="23"/>
  <c r="T55" i="24"/>
  <c r="U66" i="23"/>
  <c r="T66" i="24"/>
  <c r="U89" i="23"/>
  <c r="T89" i="24"/>
  <c r="U72" i="23"/>
  <c r="T72" i="24"/>
  <c r="U70" i="23"/>
  <c r="T70" i="24"/>
  <c r="AI26" i="26"/>
  <c r="O9" i="25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14" i="24"/>
  <c r="R10" i="23"/>
  <c r="R7" i="23"/>
  <c r="Q11" i="24"/>
  <c r="R5" i="23"/>
  <c r="R13" i="24"/>
  <c r="S13" i="23"/>
  <c r="R6" i="23"/>
  <c r="R46" i="24"/>
  <c r="R45" i="24"/>
  <c r="Q7" i="25"/>
  <c r="Q8" i="25"/>
  <c r="S41" i="24"/>
  <c r="T38" i="24"/>
  <c r="S12" i="23"/>
  <c r="T44" i="24"/>
  <c r="T37" i="24"/>
  <c r="T36" i="24"/>
  <c r="S39" i="24"/>
  <c r="T40" i="24"/>
  <c r="T43" i="24"/>
  <c r="T47" i="24"/>
  <c r="T48" i="24"/>
  <c r="S42" i="24"/>
  <c r="W26" i="23" l="1"/>
  <c r="V26" i="24"/>
  <c r="U31" i="23"/>
  <c r="T31" i="24"/>
  <c r="U29" i="23"/>
  <c r="T29" i="24"/>
  <c r="AA13" i="26"/>
  <c r="Z6" i="26"/>
  <c r="U27" i="23"/>
  <c r="T27" i="24"/>
  <c r="U28" i="23"/>
  <c r="T28" i="24"/>
  <c r="V32" i="23"/>
  <c r="U32" i="24"/>
  <c r="V24" i="23"/>
  <c r="U24" i="24"/>
  <c r="V30" i="23"/>
  <c r="U30" i="24"/>
  <c r="V23" i="23"/>
  <c r="U23" i="24"/>
  <c r="V25" i="23"/>
  <c r="U25" i="24"/>
  <c r="V33" i="23"/>
  <c r="U33" i="24"/>
  <c r="V70" i="23"/>
  <c r="U70" i="24"/>
  <c r="V89" i="23"/>
  <c r="U89" i="24"/>
  <c r="V55" i="23"/>
  <c r="U55" i="24"/>
  <c r="V92" i="23"/>
  <c r="U92" i="24"/>
  <c r="V56" i="23"/>
  <c r="U56" i="24"/>
  <c r="V61" i="23"/>
  <c r="U61" i="24"/>
  <c r="V85" i="23"/>
  <c r="U85" i="24"/>
  <c r="V87" i="23"/>
  <c r="U87" i="24"/>
  <c r="V78" i="23"/>
  <c r="U78" i="24"/>
  <c r="V62" i="23"/>
  <c r="U62" i="24"/>
  <c r="V88" i="23"/>
  <c r="U88" i="24"/>
  <c r="V75" i="23"/>
  <c r="U75" i="24"/>
  <c r="V67" i="23"/>
  <c r="U67" i="24"/>
  <c r="V74" i="23"/>
  <c r="U74" i="24"/>
  <c r="V63" i="23"/>
  <c r="U63" i="24"/>
  <c r="V91" i="23"/>
  <c r="U91" i="24"/>
  <c r="V68" i="23"/>
  <c r="U68" i="24"/>
  <c r="V69" i="23"/>
  <c r="U69" i="24"/>
  <c r="V93" i="23"/>
  <c r="U93" i="24"/>
  <c r="V58" i="23"/>
  <c r="U58" i="24"/>
  <c r="V72" i="23"/>
  <c r="U72" i="24"/>
  <c r="V66" i="23"/>
  <c r="U66" i="24"/>
  <c r="V81" i="23"/>
  <c r="U81" i="24"/>
  <c r="V71" i="23"/>
  <c r="U71" i="24"/>
  <c r="V84" i="23"/>
  <c r="U84" i="24"/>
  <c r="V51" i="23"/>
  <c r="U51" i="24"/>
  <c r="AA41" i="26"/>
  <c r="Z7" i="26"/>
  <c r="Z5" i="26"/>
  <c r="D2" i="26" s="1"/>
  <c r="V73" i="23"/>
  <c r="U73" i="24"/>
  <c r="V54" i="23"/>
  <c r="U54" i="24"/>
  <c r="V77" i="23"/>
  <c r="U77" i="24"/>
  <c r="V57" i="23"/>
  <c r="U57" i="24"/>
  <c r="V52" i="23"/>
  <c r="U52" i="24"/>
  <c r="V53" i="23"/>
  <c r="U53" i="24"/>
  <c r="V82" i="23"/>
  <c r="U82" i="24"/>
  <c r="V83" i="23"/>
  <c r="U83" i="24"/>
  <c r="V76" i="23"/>
  <c r="U76" i="24"/>
  <c r="V86" i="23"/>
  <c r="U86" i="24"/>
  <c r="U90" i="23"/>
  <c r="T90" i="24"/>
  <c r="V59" i="23"/>
  <c r="U59" i="24"/>
  <c r="V60" i="23"/>
  <c r="U60" i="24"/>
  <c r="AJ26" i="26"/>
  <c r="O10" i="25"/>
  <c r="R15" i="23"/>
  <c r="R16" i="23" s="1"/>
  <c r="P5" i="24"/>
  <c r="P16" i="24" s="1"/>
  <c r="P9" i="25"/>
  <c r="Q4" i="25"/>
  <c r="Q6" i="24"/>
  <c r="Q15" i="24"/>
  <c r="Q7" i="24"/>
  <c r="P13" i="25"/>
  <c r="Q5" i="25"/>
  <c r="S14" i="24"/>
  <c r="S14" i="23"/>
  <c r="S11" i="23"/>
  <c r="R12" i="24"/>
  <c r="R6" i="25" s="1"/>
  <c r="R10" i="24"/>
  <c r="R6" i="24" s="1"/>
  <c r="S6" i="23"/>
  <c r="S10" i="23"/>
  <c r="R11" i="24"/>
  <c r="S5" i="23"/>
  <c r="S45" i="24"/>
  <c r="S13" i="24"/>
  <c r="S7" i="23"/>
  <c r="S46" i="24"/>
  <c r="R8" i="25"/>
  <c r="R7" i="25"/>
  <c r="U48" i="24"/>
  <c r="U44" i="24"/>
  <c r="U47" i="24"/>
  <c r="U43" i="24"/>
  <c r="U40" i="24"/>
  <c r="T39" i="24"/>
  <c r="U37" i="24"/>
  <c r="U38" i="24"/>
  <c r="T42" i="24"/>
  <c r="U36" i="24"/>
  <c r="T14" i="23"/>
  <c r="T41" i="24"/>
  <c r="X26" i="23" l="1"/>
  <c r="W26" i="24"/>
  <c r="W33" i="23"/>
  <c r="V33" i="24"/>
  <c r="W23" i="23"/>
  <c r="V23" i="24"/>
  <c r="W24" i="23"/>
  <c r="V24" i="24"/>
  <c r="V28" i="23"/>
  <c r="U28" i="24"/>
  <c r="AB13" i="26"/>
  <c r="AA6" i="26"/>
  <c r="W25" i="23"/>
  <c r="V25" i="24"/>
  <c r="W30" i="23"/>
  <c r="V30" i="24"/>
  <c r="W32" i="23"/>
  <c r="V32" i="24"/>
  <c r="V27" i="23"/>
  <c r="U27" i="24"/>
  <c r="V29" i="23"/>
  <c r="U29" i="24"/>
  <c r="V31" i="23"/>
  <c r="U31" i="24"/>
  <c r="W60" i="23"/>
  <c r="V60" i="24"/>
  <c r="V90" i="23"/>
  <c r="U90" i="24"/>
  <c r="W76" i="23"/>
  <c r="V76" i="24"/>
  <c r="W82" i="23"/>
  <c r="V82" i="24"/>
  <c r="W52" i="23"/>
  <c r="V52" i="24"/>
  <c r="W77" i="23"/>
  <c r="V77" i="24"/>
  <c r="W73" i="23"/>
  <c r="V73" i="24"/>
  <c r="W51" i="23"/>
  <c r="V51" i="24"/>
  <c r="W71" i="23"/>
  <c r="V71" i="24"/>
  <c r="W66" i="23"/>
  <c r="V66" i="24"/>
  <c r="W58" i="23"/>
  <c r="V58" i="24"/>
  <c r="W69" i="23"/>
  <c r="V69" i="24"/>
  <c r="W91" i="23"/>
  <c r="V91" i="24"/>
  <c r="W74" i="23"/>
  <c r="V74" i="24"/>
  <c r="W75" i="23"/>
  <c r="V75" i="24"/>
  <c r="W62" i="23"/>
  <c r="V62" i="24"/>
  <c r="W87" i="23"/>
  <c r="V87" i="24"/>
  <c r="W61" i="23"/>
  <c r="V61" i="24"/>
  <c r="W92" i="23"/>
  <c r="V92" i="24"/>
  <c r="W89" i="23"/>
  <c r="V89" i="24"/>
  <c r="W59" i="23"/>
  <c r="V59" i="24"/>
  <c r="W86" i="23"/>
  <c r="V86" i="24"/>
  <c r="W83" i="23"/>
  <c r="V83" i="24"/>
  <c r="W53" i="23"/>
  <c r="V53" i="24"/>
  <c r="W57" i="23"/>
  <c r="V57" i="24"/>
  <c r="W54" i="23"/>
  <c r="V54" i="24"/>
  <c r="AB41" i="26"/>
  <c r="AA7" i="26"/>
  <c r="AA5" i="26"/>
  <c r="W84" i="23"/>
  <c r="V84" i="24"/>
  <c r="W81" i="23"/>
  <c r="V81" i="24"/>
  <c r="W72" i="23"/>
  <c r="V72" i="24"/>
  <c r="W93" i="23"/>
  <c r="V93" i="24"/>
  <c r="W68" i="23"/>
  <c r="V68" i="24"/>
  <c r="W63" i="23"/>
  <c r="V63" i="24"/>
  <c r="W67" i="23"/>
  <c r="V67" i="24"/>
  <c r="W88" i="23"/>
  <c r="V88" i="24"/>
  <c r="W78" i="23"/>
  <c r="V78" i="24"/>
  <c r="W85" i="23"/>
  <c r="V85" i="24"/>
  <c r="W56" i="23"/>
  <c r="V56" i="24"/>
  <c r="W55" i="23"/>
  <c r="V55" i="24"/>
  <c r="W70" i="23"/>
  <c r="V70" i="24"/>
  <c r="AK26" i="26"/>
  <c r="Q13" i="25"/>
  <c r="P10" i="25"/>
  <c r="Q9" i="25"/>
  <c r="Q5" i="24"/>
  <c r="Q16" i="24" s="1"/>
  <c r="R4" i="25"/>
  <c r="S15" i="23"/>
  <c r="S16" i="23" s="1"/>
  <c r="T13" i="23"/>
  <c r="T10" i="23"/>
  <c r="R7" i="24"/>
  <c r="R5" i="24" s="1"/>
  <c r="T14" i="24"/>
  <c r="S12" i="24"/>
  <c r="S6" i="25" s="1"/>
  <c r="T6" i="23"/>
  <c r="S10" i="24"/>
  <c r="S6" i="24" s="1"/>
  <c r="S11" i="24"/>
  <c r="R15" i="24"/>
  <c r="R5" i="25"/>
  <c r="T12" i="23"/>
  <c r="T46" i="24"/>
  <c r="T45" i="24"/>
  <c r="T5" i="23"/>
  <c r="T11" i="23"/>
  <c r="T7" i="23"/>
  <c r="T13" i="24"/>
  <c r="S7" i="25"/>
  <c r="S8" i="25"/>
  <c r="V37" i="24"/>
  <c r="V48" i="24"/>
  <c r="U42" i="24"/>
  <c r="U39" i="24"/>
  <c r="U41" i="24"/>
  <c r="V36" i="24"/>
  <c r="V38" i="24"/>
  <c r="V40" i="24"/>
  <c r="V43" i="24"/>
  <c r="V47" i="24"/>
  <c r="U13" i="23"/>
  <c r="V44" i="24"/>
  <c r="Y26" i="23" l="1"/>
  <c r="X26" i="24"/>
  <c r="W31" i="23"/>
  <c r="V31" i="24"/>
  <c r="W27" i="23"/>
  <c r="V27" i="24"/>
  <c r="X30" i="23"/>
  <c r="W30" i="24"/>
  <c r="W28" i="23"/>
  <c r="V28" i="24"/>
  <c r="X23" i="23"/>
  <c r="W23" i="24"/>
  <c r="W29" i="23"/>
  <c r="V29" i="24"/>
  <c r="X32" i="23"/>
  <c r="W32" i="24"/>
  <c r="X25" i="23"/>
  <c r="W25" i="24"/>
  <c r="AC13" i="26"/>
  <c r="AB6" i="26"/>
  <c r="X24" i="23"/>
  <c r="W24" i="24"/>
  <c r="X33" i="23"/>
  <c r="W33" i="24"/>
  <c r="X67" i="23"/>
  <c r="W67" i="24"/>
  <c r="X56" i="23"/>
  <c r="W56" i="24"/>
  <c r="X68" i="23"/>
  <c r="W68" i="24"/>
  <c r="X84" i="23"/>
  <c r="W84" i="24"/>
  <c r="X54" i="23"/>
  <c r="W54" i="24"/>
  <c r="X53" i="23"/>
  <c r="W53" i="24"/>
  <c r="X86" i="23"/>
  <c r="W86" i="24"/>
  <c r="X89" i="23"/>
  <c r="W89" i="24"/>
  <c r="X61" i="23"/>
  <c r="W61" i="24"/>
  <c r="X62" i="23"/>
  <c r="W62" i="24"/>
  <c r="X74" i="23"/>
  <c r="W74" i="24"/>
  <c r="X69" i="23"/>
  <c r="W69" i="24"/>
  <c r="X66" i="23"/>
  <c r="W66" i="24"/>
  <c r="X51" i="23"/>
  <c r="W51" i="24"/>
  <c r="X77" i="23"/>
  <c r="W77" i="24"/>
  <c r="X82" i="23"/>
  <c r="W82" i="24"/>
  <c r="W90" i="23"/>
  <c r="V90" i="24"/>
  <c r="X70" i="23"/>
  <c r="W70" i="24"/>
  <c r="X72" i="23"/>
  <c r="W72" i="24"/>
  <c r="X55" i="23"/>
  <c r="W55" i="24"/>
  <c r="X85" i="23"/>
  <c r="W85" i="24"/>
  <c r="X88" i="23"/>
  <c r="W88" i="24"/>
  <c r="X63" i="23"/>
  <c r="W63" i="24"/>
  <c r="X93" i="23"/>
  <c r="W93" i="24"/>
  <c r="X81" i="23"/>
  <c r="W81" i="24"/>
  <c r="X78" i="23"/>
  <c r="W78" i="24"/>
  <c r="AC41" i="26"/>
  <c r="AB7" i="26"/>
  <c r="AB5" i="26"/>
  <c r="X57" i="23"/>
  <c r="W57" i="24"/>
  <c r="X83" i="23"/>
  <c r="W83" i="24"/>
  <c r="X59" i="23"/>
  <c r="W59" i="24"/>
  <c r="X92" i="23"/>
  <c r="W92" i="24"/>
  <c r="X87" i="23"/>
  <c r="W87" i="24"/>
  <c r="X75" i="23"/>
  <c r="W75" i="24"/>
  <c r="X91" i="23"/>
  <c r="W91" i="24"/>
  <c r="X58" i="23"/>
  <c r="W58" i="24"/>
  <c r="X71" i="23"/>
  <c r="W71" i="24"/>
  <c r="X73" i="23"/>
  <c r="W73" i="24"/>
  <c r="X52" i="23"/>
  <c r="W52" i="24"/>
  <c r="X76" i="23"/>
  <c r="W76" i="24"/>
  <c r="X60" i="23"/>
  <c r="W60" i="24"/>
  <c r="AL26" i="26"/>
  <c r="R13" i="25"/>
  <c r="Q10" i="25"/>
  <c r="T11" i="24"/>
  <c r="T15" i="23"/>
  <c r="T16" i="23" s="1"/>
  <c r="S4" i="25"/>
  <c r="R9" i="25"/>
  <c r="R16" i="24"/>
  <c r="S5" i="25"/>
  <c r="U14" i="24"/>
  <c r="U14" i="23"/>
  <c r="T10" i="24"/>
  <c r="S7" i="24"/>
  <c r="S5" i="24" s="1"/>
  <c r="S15" i="24"/>
  <c r="T12" i="24"/>
  <c r="U6" i="23"/>
  <c r="U10" i="23"/>
  <c r="U5" i="23"/>
  <c r="U7" i="23"/>
  <c r="U12" i="23"/>
  <c r="U13" i="24"/>
  <c r="U45" i="24"/>
  <c r="U46" i="24"/>
  <c r="U11" i="23"/>
  <c r="T7" i="25"/>
  <c r="T8" i="25"/>
  <c r="V41" i="24"/>
  <c r="W44" i="24"/>
  <c r="W47" i="24"/>
  <c r="W40" i="24"/>
  <c r="W36" i="24"/>
  <c r="W48" i="24"/>
  <c r="V13" i="23"/>
  <c r="W38" i="24"/>
  <c r="V42" i="24"/>
  <c r="W43" i="24"/>
  <c r="V14" i="23"/>
  <c r="V39" i="24"/>
  <c r="W37" i="24"/>
  <c r="Z26" i="23" l="1"/>
  <c r="AF16" i="26" s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Y26" i="24"/>
  <c r="Y33" i="23"/>
  <c r="X33" i="24"/>
  <c r="AC6" i="26"/>
  <c r="AD13" i="26"/>
  <c r="Y32" i="23"/>
  <c r="X32" i="24"/>
  <c r="Y23" i="23"/>
  <c r="X23" i="24"/>
  <c r="X27" i="23"/>
  <c r="W27" i="24"/>
  <c r="Y24" i="23"/>
  <c r="X24" i="24"/>
  <c r="X25" i="24"/>
  <c r="Y25" i="23"/>
  <c r="X29" i="23"/>
  <c r="W29" i="24"/>
  <c r="X28" i="23"/>
  <c r="W28" i="24"/>
  <c r="X30" i="24"/>
  <c r="Y30" i="23"/>
  <c r="X31" i="23"/>
  <c r="W31" i="24"/>
  <c r="Y60" i="23"/>
  <c r="X60" i="24"/>
  <c r="Y52" i="23"/>
  <c r="X52" i="24"/>
  <c r="Y71" i="23"/>
  <c r="X71" i="24"/>
  <c r="Y91" i="23"/>
  <c r="X91" i="24"/>
  <c r="Y87" i="23"/>
  <c r="X87" i="24"/>
  <c r="Y59" i="23"/>
  <c r="X59" i="24"/>
  <c r="Y57" i="23"/>
  <c r="X57" i="24"/>
  <c r="Y78" i="23"/>
  <c r="X78" i="24"/>
  <c r="Y93" i="23"/>
  <c r="X93" i="24"/>
  <c r="Y88" i="23"/>
  <c r="X88" i="24"/>
  <c r="Y55" i="23"/>
  <c r="X55" i="24"/>
  <c r="Y70" i="23"/>
  <c r="X70" i="24"/>
  <c r="Y82" i="23"/>
  <c r="X82" i="24"/>
  <c r="Y51" i="23"/>
  <c r="X51" i="24"/>
  <c r="Y69" i="23"/>
  <c r="X69" i="24"/>
  <c r="Y62" i="23"/>
  <c r="X62" i="24"/>
  <c r="Y89" i="23"/>
  <c r="X89" i="24"/>
  <c r="Y53" i="23"/>
  <c r="X53" i="24"/>
  <c r="Y84" i="23"/>
  <c r="X84" i="24"/>
  <c r="Y56" i="23"/>
  <c r="X56" i="24"/>
  <c r="Y76" i="23"/>
  <c r="X76" i="24"/>
  <c r="Y73" i="23"/>
  <c r="X73" i="24"/>
  <c r="Y58" i="23"/>
  <c r="X58" i="24"/>
  <c r="Y75" i="23"/>
  <c r="X75" i="24"/>
  <c r="Y92" i="23"/>
  <c r="X92" i="24"/>
  <c r="Y83" i="23"/>
  <c r="X83" i="24"/>
  <c r="AD41" i="26"/>
  <c r="AC5" i="26"/>
  <c r="AC7" i="26"/>
  <c r="Y81" i="23"/>
  <c r="X81" i="24"/>
  <c r="Y63" i="23"/>
  <c r="X63" i="24"/>
  <c r="Y85" i="23"/>
  <c r="X85" i="24"/>
  <c r="Y72" i="23"/>
  <c r="X72" i="24"/>
  <c r="X90" i="23"/>
  <c r="W90" i="24"/>
  <c r="Y77" i="23"/>
  <c r="X77" i="24"/>
  <c r="Y66" i="23"/>
  <c r="X66" i="24"/>
  <c r="Y74" i="23"/>
  <c r="X74" i="24"/>
  <c r="Y61" i="23"/>
  <c r="X61" i="24"/>
  <c r="Y86" i="23"/>
  <c r="X86" i="24"/>
  <c r="Y54" i="23"/>
  <c r="X54" i="24"/>
  <c r="Y68" i="23"/>
  <c r="X68" i="24"/>
  <c r="Y67" i="23"/>
  <c r="X67" i="24"/>
  <c r="S13" i="25"/>
  <c r="AM26" i="26"/>
  <c r="R10" i="25"/>
  <c r="T4" i="25"/>
  <c r="S9" i="25"/>
  <c r="T7" i="24"/>
  <c r="T5" i="25"/>
  <c r="T6" i="24"/>
  <c r="T6" i="25"/>
  <c r="S16" i="24"/>
  <c r="V14" i="24"/>
  <c r="T15" i="24"/>
  <c r="V12" i="23"/>
  <c r="U10" i="24"/>
  <c r="U6" i="24" s="1"/>
  <c r="U11" i="24"/>
  <c r="U12" i="24"/>
  <c r="V6" i="23"/>
  <c r="V11" i="23"/>
  <c r="V10" i="23"/>
  <c r="U15" i="23"/>
  <c r="U16" i="23" s="1"/>
  <c r="V45" i="24"/>
  <c r="V5" i="23"/>
  <c r="V7" i="23"/>
  <c r="V13" i="24"/>
  <c r="W13" i="23"/>
  <c r="V46" i="24"/>
  <c r="U8" i="25"/>
  <c r="U7" i="25"/>
  <c r="X38" i="24"/>
  <c r="X47" i="24"/>
  <c r="X43" i="24"/>
  <c r="X48" i="24"/>
  <c r="X36" i="24"/>
  <c r="W10" i="23"/>
  <c r="X40" i="24"/>
  <c r="X44" i="24"/>
  <c r="X37" i="24"/>
  <c r="W39" i="24"/>
  <c r="W42" i="24"/>
  <c r="W41" i="24"/>
  <c r="AA26" i="23" l="1"/>
  <c r="Z26" i="24"/>
  <c r="Z25" i="23"/>
  <c r="AF15" i="26" s="1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Y25" i="24"/>
  <c r="AE13" i="26"/>
  <c r="AD6" i="26"/>
  <c r="X31" i="24"/>
  <c r="Y31" i="23"/>
  <c r="X28" i="24"/>
  <c r="Y28" i="23"/>
  <c r="X27" i="24"/>
  <c r="Y27" i="23"/>
  <c r="Z23" i="23"/>
  <c r="AF13" i="26" s="1"/>
  <c r="Y23" i="24"/>
  <c r="Z30" i="23"/>
  <c r="AF20" i="26" s="1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Y30" i="24"/>
  <c r="Y29" i="23"/>
  <c r="X29" i="24"/>
  <c r="Z24" i="23"/>
  <c r="AF14" i="26" s="1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R14" i="26" s="1"/>
  <c r="Y24" i="24"/>
  <c r="Z32" i="23"/>
  <c r="AF22" i="26" s="1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Y32" i="24"/>
  <c r="Z33" i="23"/>
  <c r="AF23" i="26" s="1"/>
  <c r="AG23" i="26" s="1"/>
  <c r="AH23" i="26" s="1"/>
  <c r="AI23" i="26" s="1"/>
  <c r="AJ23" i="26" s="1"/>
  <c r="AK23" i="26" s="1"/>
  <c r="AL23" i="26" s="1"/>
  <c r="AM23" i="26" s="1"/>
  <c r="AN23" i="26" s="1"/>
  <c r="AO23" i="26" s="1"/>
  <c r="AP23" i="26" s="1"/>
  <c r="AQ23" i="26" s="1"/>
  <c r="Y33" i="24"/>
  <c r="S10" i="25"/>
  <c r="Z67" i="23"/>
  <c r="AF57" i="26" s="1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Y67" i="24"/>
  <c r="Z54" i="23"/>
  <c r="AF44" i="26" s="1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Y54" i="24"/>
  <c r="Z61" i="23"/>
  <c r="AF51" i="26" s="1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Y61" i="24"/>
  <c r="Z66" i="23"/>
  <c r="AF56" i="26" s="1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Y66" i="24"/>
  <c r="Y90" i="23"/>
  <c r="X90" i="24"/>
  <c r="Z85" i="23"/>
  <c r="AF75" i="26" s="1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Y85" i="24"/>
  <c r="Z81" i="23"/>
  <c r="AF71" i="26" s="1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Y81" i="24"/>
  <c r="Z83" i="23"/>
  <c r="AF73" i="26" s="1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Y83" i="24"/>
  <c r="Z75" i="23"/>
  <c r="AF65" i="26" s="1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Y75" i="24"/>
  <c r="Z73" i="23"/>
  <c r="AF63" i="26" s="1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Y73" i="24"/>
  <c r="Z56" i="23"/>
  <c r="AF46" i="26" s="1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Y56" i="24"/>
  <c r="Z53" i="23"/>
  <c r="AF43" i="26" s="1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Y53" i="24"/>
  <c r="Z62" i="23"/>
  <c r="AF52" i="26" s="1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Y62" i="24"/>
  <c r="Z51" i="23"/>
  <c r="AF41" i="26" s="1"/>
  <c r="Y51" i="24"/>
  <c r="Z70" i="23"/>
  <c r="AF60" i="26" s="1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Y70" i="24"/>
  <c r="Z88" i="23"/>
  <c r="AF78" i="26" s="1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Y88" i="24"/>
  <c r="Z78" i="23"/>
  <c r="AF68" i="26" s="1"/>
  <c r="AG68" i="26" s="1"/>
  <c r="AH68" i="26" s="1"/>
  <c r="AI68" i="26" s="1"/>
  <c r="AJ68" i="26" s="1"/>
  <c r="AK68" i="26" s="1"/>
  <c r="AL68" i="26" s="1"/>
  <c r="AM68" i="26" s="1"/>
  <c r="AN68" i="26" s="1"/>
  <c r="AO68" i="26" s="1"/>
  <c r="AP68" i="26" s="1"/>
  <c r="AQ68" i="26" s="1"/>
  <c r="AR68" i="26" s="1"/>
  <c r="Y78" i="24"/>
  <c r="Z59" i="23"/>
  <c r="AF49" i="26" s="1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Y59" i="24"/>
  <c r="Z91" i="23"/>
  <c r="AF81" i="26" s="1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Y91" i="24"/>
  <c r="Z52" i="23"/>
  <c r="AF42" i="26" s="1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Y52" i="24"/>
  <c r="Z68" i="23"/>
  <c r="AF58" i="26" s="1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Y68" i="24"/>
  <c r="Z86" i="23"/>
  <c r="AF76" i="26" s="1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Y86" i="24"/>
  <c r="Z74" i="23"/>
  <c r="AF64" i="26" s="1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Y74" i="24"/>
  <c r="Z77" i="23"/>
  <c r="AF67" i="26" s="1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Y77" i="24"/>
  <c r="Z72" i="23"/>
  <c r="AF62" i="26" s="1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Y72" i="24"/>
  <c r="Z63" i="23"/>
  <c r="AF53" i="26" s="1"/>
  <c r="AG53" i="26" s="1"/>
  <c r="AH53" i="26" s="1"/>
  <c r="AI53" i="26" s="1"/>
  <c r="AJ53" i="26" s="1"/>
  <c r="AK53" i="26" s="1"/>
  <c r="AL53" i="26" s="1"/>
  <c r="AM53" i="26" s="1"/>
  <c r="AN53" i="26" s="1"/>
  <c r="AO53" i="26" s="1"/>
  <c r="AP53" i="26" s="1"/>
  <c r="AQ53" i="26" s="1"/>
  <c r="AR53" i="26" s="1"/>
  <c r="Y63" i="24"/>
  <c r="AE41" i="26"/>
  <c r="AD7" i="26"/>
  <c r="AD5" i="26"/>
  <c r="Z92" i="23"/>
  <c r="AF82" i="26" s="1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Y92" i="24"/>
  <c r="Z58" i="23"/>
  <c r="AF48" i="26" s="1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Y58" i="24"/>
  <c r="Z76" i="23"/>
  <c r="AF66" i="26" s="1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Y76" i="24"/>
  <c r="Z84" i="23"/>
  <c r="AF74" i="26" s="1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Y84" i="24"/>
  <c r="Z89" i="23"/>
  <c r="AF79" i="26" s="1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Y89" i="24"/>
  <c r="Z69" i="23"/>
  <c r="AF59" i="26" s="1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Y69" i="24"/>
  <c r="Z82" i="23"/>
  <c r="AF72" i="26" s="1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Y82" i="24"/>
  <c r="Z55" i="23"/>
  <c r="AF45" i="26" s="1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Y55" i="24"/>
  <c r="Z93" i="23"/>
  <c r="AF83" i="26" s="1"/>
  <c r="AG83" i="26" s="1"/>
  <c r="AH83" i="26" s="1"/>
  <c r="AI83" i="26" s="1"/>
  <c r="AJ83" i="26" s="1"/>
  <c r="AK83" i="26" s="1"/>
  <c r="AL83" i="26" s="1"/>
  <c r="AM83" i="26" s="1"/>
  <c r="AN83" i="26" s="1"/>
  <c r="AO83" i="26" s="1"/>
  <c r="AP83" i="26" s="1"/>
  <c r="AQ83" i="26" s="1"/>
  <c r="AR83" i="26" s="1"/>
  <c r="Y93" i="24"/>
  <c r="Z57" i="23"/>
  <c r="AF47" i="26" s="1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Y57" i="24"/>
  <c r="Z87" i="23"/>
  <c r="AF77" i="26" s="1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Y87" i="24"/>
  <c r="Z71" i="23"/>
  <c r="AF61" i="26" s="1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Y71" i="24"/>
  <c r="Z60" i="23"/>
  <c r="AF50" i="26" s="1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Y60" i="24"/>
  <c r="U6" i="25"/>
  <c r="T13" i="25"/>
  <c r="AN26" i="26"/>
  <c r="T5" i="24"/>
  <c r="T16" i="24" s="1"/>
  <c r="T9" i="25"/>
  <c r="U5" i="25"/>
  <c r="V11" i="24"/>
  <c r="V12" i="24"/>
  <c r="U4" i="25"/>
  <c r="W14" i="24"/>
  <c r="X14" i="23"/>
  <c r="W14" i="23"/>
  <c r="W11" i="23"/>
  <c r="V10" i="24"/>
  <c r="V15" i="23"/>
  <c r="V16" i="23" s="1"/>
  <c r="U15" i="24"/>
  <c r="U7" i="24"/>
  <c r="U5" i="24" s="1"/>
  <c r="W7" i="23"/>
  <c r="W6" i="23"/>
  <c r="W12" i="23"/>
  <c r="W5" i="23"/>
  <c r="W46" i="24"/>
  <c r="W13" i="24"/>
  <c r="W45" i="24"/>
  <c r="V8" i="25"/>
  <c r="V7" i="25"/>
  <c r="X42" i="24"/>
  <c r="Y44" i="24"/>
  <c r="Y36" i="24"/>
  <c r="Y48" i="24"/>
  <c r="X39" i="24"/>
  <c r="Y37" i="24"/>
  <c r="X41" i="24"/>
  <c r="Y40" i="24"/>
  <c r="Y43" i="24"/>
  <c r="X12" i="23"/>
  <c r="Y47" i="24"/>
  <c r="Y38" i="24"/>
  <c r="AA26" i="24" l="1"/>
  <c r="AB26" i="23"/>
  <c r="Z28" i="23"/>
  <c r="AF18" i="26" s="1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Y28" i="24"/>
  <c r="Z33" i="24"/>
  <c r="AA33" i="23"/>
  <c r="Z29" i="23"/>
  <c r="AF19" i="26" s="1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Y29" i="24"/>
  <c r="Z23" i="24"/>
  <c r="AA23" i="23"/>
  <c r="AE6" i="26"/>
  <c r="Z27" i="23"/>
  <c r="AF17" i="26" s="1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Y27" i="24"/>
  <c r="Z31" i="23"/>
  <c r="AF21" i="26" s="1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Y31" i="24"/>
  <c r="Z32" i="24"/>
  <c r="AA32" i="23"/>
  <c r="Z24" i="24"/>
  <c r="AA24" i="23"/>
  <c r="Z30" i="24"/>
  <c r="AA30" i="23"/>
  <c r="Z25" i="24"/>
  <c r="AA25" i="23"/>
  <c r="Z93" i="24"/>
  <c r="AA93" i="23"/>
  <c r="Z89" i="24"/>
  <c r="AA89" i="23"/>
  <c r="Z63" i="24"/>
  <c r="AA63" i="23"/>
  <c r="Z77" i="24"/>
  <c r="AA77" i="23"/>
  <c r="Z86" i="24"/>
  <c r="AA86" i="23"/>
  <c r="Z52" i="24"/>
  <c r="AA52" i="23"/>
  <c r="Z59" i="24"/>
  <c r="AA59" i="23"/>
  <c r="Z88" i="24"/>
  <c r="AA88" i="23"/>
  <c r="Z51" i="24"/>
  <c r="AA51" i="23"/>
  <c r="Z53" i="24"/>
  <c r="AA53" i="23"/>
  <c r="Z73" i="24"/>
  <c r="AA73" i="23"/>
  <c r="Z83" i="24"/>
  <c r="AA83" i="23"/>
  <c r="Z85" i="24"/>
  <c r="AA85" i="23"/>
  <c r="Z66" i="24"/>
  <c r="AA66" i="23"/>
  <c r="Z54" i="24"/>
  <c r="AA54" i="23"/>
  <c r="Z60" i="24"/>
  <c r="AA60" i="23"/>
  <c r="Z82" i="24"/>
  <c r="AA82" i="23"/>
  <c r="Z92" i="24"/>
  <c r="AA92" i="23"/>
  <c r="Z71" i="24"/>
  <c r="AA71" i="23"/>
  <c r="Z57" i="24"/>
  <c r="AA57" i="23"/>
  <c r="Z55" i="24"/>
  <c r="AA55" i="23"/>
  <c r="Z69" i="24"/>
  <c r="AA69" i="23"/>
  <c r="Z84" i="24"/>
  <c r="AA84" i="23"/>
  <c r="Z58" i="24"/>
  <c r="AA58" i="23"/>
  <c r="Z87" i="24"/>
  <c r="AA87" i="23"/>
  <c r="Z76" i="24"/>
  <c r="AA76" i="23"/>
  <c r="AE7" i="26"/>
  <c r="AE5" i="26"/>
  <c r="Z72" i="24"/>
  <c r="AA72" i="23"/>
  <c r="Z74" i="24"/>
  <c r="AA74" i="23"/>
  <c r="Z68" i="24"/>
  <c r="AA68" i="23"/>
  <c r="Z91" i="24"/>
  <c r="AA91" i="23"/>
  <c r="Z78" i="24"/>
  <c r="AA78" i="23"/>
  <c r="Z70" i="24"/>
  <c r="AA70" i="23"/>
  <c r="Z62" i="24"/>
  <c r="AA62" i="23"/>
  <c r="Z56" i="24"/>
  <c r="AA56" i="23"/>
  <c r="Z75" i="24"/>
  <c r="AA75" i="23"/>
  <c r="Z81" i="24"/>
  <c r="AA81" i="23"/>
  <c r="Z90" i="23"/>
  <c r="AF80" i="26" s="1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Y90" i="24"/>
  <c r="Z61" i="24"/>
  <c r="AA61" i="23"/>
  <c r="Z67" i="24"/>
  <c r="AA67" i="23"/>
  <c r="V6" i="25"/>
  <c r="U13" i="25"/>
  <c r="T10" i="25"/>
  <c r="AO26" i="26"/>
  <c r="V5" i="25"/>
  <c r="U9" i="25"/>
  <c r="V7" i="24"/>
  <c r="V15" i="24"/>
  <c r="U16" i="24"/>
  <c r="V6" i="24"/>
  <c r="W11" i="24"/>
  <c r="X10" i="23"/>
  <c r="X6" i="23"/>
  <c r="X14" i="24"/>
  <c r="X11" i="23"/>
  <c r="W12" i="24"/>
  <c r="W15" i="23"/>
  <c r="W16" i="23" s="1"/>
  <c r="V4" i="25"/>
  <c r="W10" i="24"/>
  <c r="W6" i="24" s="1"/>
  <c r="X45" i="24"/>
  <c r="X13" i="24"/>
  <c r="Y13" i="23"/>
  <c r="X5" i="23"/>
  <c r="X7" i="23"/>
  <c r="X13" i="23"/>
  <c r="Y6" i="23"/>
  <c r="X46" i="24"/>
  <c r="W8" i="25"/>
  <c r="W7" i="25"/>
  <c r="Z43" i="24"/>
  <c r="Y41" i="24"/>
  <c r="Z40" i="24"/>
  <c r="Z37" i="24"/>
  <c r="Y39" i="24"/>
  <c r="Z44" i="24"/>
  <c r="Z38" i="24"/>
  <c r="Z47" i="24"/>
  <c r="Z48" i="24"/>
  <c r="Z36" i="24"/>
  <c r="Y42" i="24"/>
  <c r="AC26" i="23" l="1"/>
  <c r="AB26" i="24"/>
  <c r="AB25" i="23"/>
  <c r="AA25" i="24"/>
  <c r="AB24" i="23"/>
  <c r="AA24" i="24"/>
  <c r="AB33" i="23"/>
  <c r="AA33" i="24"/>
  <c r="Z31" i="24"/>
  <c r="AA31" i="23"/>
  <c r="AG13" i="26"/>
  <c r="AF6" i="26"/>
  <c r="Z29" i="24"/>
  <c r="AA29" i="23"/>
  <c r="AB30" i="23"/>
  <c r="AA30" i="24"/>
  <c r="AB32" i="23"/>
  <c r="AA32" i="24"/>
  <c r="AB23" i="23"/>
  <c r="AA23" i="24"/>
  <c r="Z27" i="24"/>
  <c r="AA27" i="23"/>
  <c r="Z28" i="24"/>
  <c r="AA28" i="23"/>
  <c r="U10" i="25"/>
  <c r="Z90" i="24"/>
  <c r="AA90" i="23"/>
  <c r="AB76" i="23"/>
  <c r="AA76" i="24"/>
  <c r="AB58" i="23"/>
  <c r="AA58" i="24"/>
  <c r="AB69" i="23"/>
  <c r="AA69" i="24"/>
  <c r="AB57" i="23"/>
  <c r="AA57" i="24"/>
  <c r="AB92" i="23"/>
  <c r="AA92" i="24"/>
  <c r="AB60" i="23"/>
  <c r="AA60" i="24"/>
  <c r="AB66" i="23"/>
  <c r="AA66" i="24"/>
  <c r="AB83" i="23"/>
  <c r="AA83" i="24"/>
  <c r="AB53" i="23"/>
  <c r="AA53" i="24"/>
  <c r="AB88" i="23"/>
  <c r="AA88" i="24"/>
  <c r="AB52" i="23"/>
  <c r="AA52" i="24"/>
  <c r="AB77" i="23"/>
  <c r="AA77" i="24"/>
  <c r="AB89" i="23"/>
  <c r="AA89" i="24"/>
  <c r="AB61" i="23"/>
  <c r="AA61" i="24"/>
  <c r="AB81" i="23"/>
  <c r="AA81" i="24"/>
  <c r="AB56" i="23"/>
  <c r="AA56" i="24"/>
  <c r="AB70" i="23"/>
  <c r="AA70" i="24"/>
  <c r="AB91" i="23"/>
  <c r="AA91" i="24"/>
  <c r="AB74" i="23"/>
  <c r="AA74" i="24"/>
  <c r="AB87" i="23"/>
  <c r="AA87" i="24"/>
  <c r="AB84" i="23"/>
  <c r="AA84" i="24"/>
  <c r="AB55" i="23"/>
  <c r="AA55" i="24"/>
  <c r="AB71" i="23"/>
  <c r="AA71" i="24"/>
  <c r="AB82" i="23"/>
  <c r="AA82" i="24"/>
  <c r="AB54" i="23"/>
  <c r="AA54" i="24"/>
  <c r="AB85" i="23"/>
  <c r="AA85" i="24"/>
  <c r="AB73" i="23"/>
  <c r="AA73" i="24"/>
  <c r="AB51" i="23"/>
  <c r="AA51" i="24"/>
  <c r="AB59" i="23"/>
  <c r="AA59" i="24"/>
  <c r="AB86" i="23"/>
  <c r="AA86" i="24"/>
  <c r="AB63" i="23"/>
  <c r="AA63" i="24"/>
  <c r="AB93" i="23"/>
  <c r="AA93" i="24"/>
  <c r="AB67" i="23"/>
  <c r="AA67" i="24"/>
  <c r="AB75" i="23"/>
  <c r="AA75" i="24"/>
  <c r="AB62" i="23"/>
  <c r="AA62" i="24"/>
  <c r="AB78" i="23"/>
  <c r="AA78" i="24"/>
  <c r="AB68" i="23"/>
  <c r="AA68" i="24"/>
  <c r="AB72" i="23"/>
  <c r="AA72" i="24"/>
  <c r="AG41" i="26"/>
  <c r="AF7" i="26"/>
  <c r="AF5" i="26"/>
  <c r="W6" i="25"/>
  <c r="V13" i="25"/>
  <c r="AP26" i="26"/>
  <c r="W5" i="25"/>
  <c r="V9" i="25"/>
  <c r="V5" i="24"/>
  <c r="V16" i="24" s="1"/>
  <c r="X15" i="23"/>
  <c r="X16" i="23" s="1"/>
  <c r="X10" i="24"/>
  <c r="X6" i="24" s="1"/>
  <c r="W15" i="24"/>
  <c r="W7" i="24"/>
  <c r="W5" i="24" s="1"/>
  <c r="W4" i="25"/>
  <c r="Y14" i="24"/>
  <c r="Z14" i="23"/>
  <c r="Y14" i="23"/>
  <c r="Y7" i="23"/>
  <c r="Y12" i="23"/>
  <c r="X12" i="24"/>
  <c r="Y11" i="23"/>
  <c r="X11" i="24"/>
  <c r="Y5" i="23"/>
  <c r="Y10" i="23"/>
  <c r="Y46" i="24"/>
  <c r="Y13" i="24"/>
  <c r="Z13" i="23"/>
  <c r="Y45" i="24"/>
  <c r="X8" i="25"/>
  <c r="X7" i="25"/>
  <c r="Z39" i="24"/>
  <c r="AA48" i="24"/>
  <c r="AA47" i="24"/>
  <c r="AA44" i="24"/>
  <c r="AA37" i="24"/>
  <c r="Z41" i="24"/>
  <c r="AA43" i="24"/>
  <c r="Z42" i="24"/>
  <c r="AA38" i="24"/>
  <c r="AA36" i="24"/>
  <c r="AA40" i="24"/>
  <c r="AD26" i="23" l="1"/>
  <c r="AC26" i="24"/>
  <c r="AB28" i="23"/>
  <c r="AA28" i="24"/>
  <c r="AB27" i="23"/>
  <c r="AA27" i="24"/>
  <c r="AB29" i="23"/>
  <c r="AA29" i="24"/>
  <c r="AB31" i="23"/>
  <c r="AA31" i="24"/>
  <c r="AC32" i="23"/>
  <c r="AB32" i="24"/>
  <c r="AC24" i="23"/>
  <c r="AB24" i="24"/>
  <c r="AC23" i="23"/>
  <c r="AB23" i="24"/>
  <c r="AC30" i="23"/>
  <c r="AB30" i="24"/>
  <c r="AH13" i="26"/>
  <c r="AG6" i="26"/>
  <c r="AC33" i="23"/>
  <c r="AB33" i="24"/>
  <c r="AC25" i="23"/>
  <c r="AB25" i="24"/>
  <c r="X6" i="25"/>
  <c r="AH41" i="26"/>
  <c r="AG7" i="26"/>
  <c r="AG5" i="26"/>
  <c r="AC68" i="23"/>
  <c r="AB68" i="24"/>
  <c r="AC62" i="23"/>
  <c r="AB62" i="24"/>
  <c r="AC67" i="23"/>
  <c r="AB67" i="24"/>
  <c r="AC63" i="23"/>
  <c r="AB63" i="24"/>
  <c r="AC59" i="23"/>
  <c r="AB59" i="24"/>
  <c r="AC73" i="23"/>
  <c r="AB73" i="24"/>
  <c r="AC54" i="23"/>
  <c r="AB54" i="24"/>
  <c r="AC71" i="23"/>
  <c r="AB71" i="24"/>
  <c r="AC84" i="23"/>
  <c r="AB84" i="24"/>
  <c r="AC74" i="23"/>
  <c r="AB74" i="24"/>
  <c r="AC70" i="23"/>
  <c r="AB70" i="24"/>
  <c r="AC81" i="23"/>
  <c r="AB81" i="24"/>
  <c r="AC89" i="23"/>
  <c r="AB89" i="24"/>
  <c r="AC52" i="23"/>
  <c r="AB52" i="24"/>
  <c r="AC53" i="23"/>
  <c r="AB53" i="24"/>
  <c r="AC66" i="23"/>
  <c r="AB66" i="24"/>
  <c r="AC92" i="23"/>
  <c r="AB92" i="24"/>
  <c r="AC69" i="23"/>
  <c r="AB69" i="24"/>
  <c r="AC76" i="23"/>
  <c r="AB76" i="24"/>
  <c r="AB90" i="23"/>
  <c r="AA90" i="24"/>
  <c r="AC72" i="23"/>
  <c r="AB72" i="24"/>
  <c r="AC78" i="23"/>
  <c r="AB78" i="24"/>
  <c r="AC75" i="23"/>
  <c r="AB75" i="24"/>
  <c r="AC93" i="23"/>
  <c r="AB93" i="24"/>
  <c r="AC86" i="23"/>
  <c r="AB86" i="24"/>
  <c r="AC51" i="23"/>
  <c r="AB51" i="24"/>
  <c r="AC85" i="23"/>
  <c r="AB85" i="24"/>
  <c r="AC82" i="23"/>
  <c r="AB82" i="24"/>
  <c r="AC55" i="23"/>
  <c r="AB55" i="24"/>
  <c r="AC87" i="23"/>
  <c r="AB87" i="24"/>
  <c r="AC91" i="23"/>
  <c r="AB91" i="24"/>
  <c r="AC56" i="23"/>
  <c r="AB56" i="24"/>
  <c r="AC61" i="23"/>
  <c r="AB61" i="24"/>
  <c r="AC77" i="23"/>
  <c r="AB77" i="24"/>
  <c r="AC88" i="23"/>
  <c r="AB88" i="24"/>
  <c r="AC83" i="23"/>
  <c r="AB83" i="24"/>
  <c r="AC60" i="23"/>
  <c r="AB60" i="24"/>
  <c r="AC57" i="23"/>
  <c r="AB57" i="24"/>
  <c r="AC58" i="23"/>
  <c r="AB58" i="24"/>
  <c r="W13" i="25"/>
  <c r="V10" i="25"/>
  <c r="AQ26" i="26"/>
  <c r="AR26" i="26" s="1"/>
  <c r="X5" i="25"/>
  <c r="W16" i="24"/>
  <c r="X4" i="25"/>
  <c r="Y10" i="24"/>
  <c r="Y6" i="24" s="1"/>
  <c r="Z12" i="23"/>
  <c r="W9" i="25"/>
  <c r="Z14" i="24"/>
  <c r="Y15" i="23"/>
  <c r="Y16" i="23" s="1"/>
  <c r="X15" i="24"/>
  <c r="X7" i="24"/>
  <c r="X5" i="24" s="1"/>
  <c r="Y12" i="24"/>
  <c r="Y11" i="24"/>
  <c r="Y7" i="25"/>
  <c r="AA12" i="23"/>
  <c r="Z5" i="23"/>
  <c r="Z45" i="24"/>
  <c r="Z7" i="23"/>
  <c r="Z11" i="23"/>
  <c r="Z10" i="23"/>
  <c r="Z46" i="24"/>
  <c r="Z6" i="23"/>
  <c r="AA10" i="23"/>
  <c r="Z13" i="24"/>
  <c r="AA13" i="23"/>
  <c r="Y8" i="25"/>
  <c r="AB37" i="24"/>
  <c r="AB44" i="24"/>
  <c r="AB47" i="24"/>
  <c r="AB48" i="24"/>
  <c r="AB40" i="24"/>
  <c r="AA42" i="24"/>
  <c r="AB43" i="24"/>
  <c r="AA39" i="24"/>
  <c r="AB36" i="24"/>
  <c r="AA14" i="23"/>
  <c r="AB38" i="24"/>
  <c r="AA41" i="24"/>
  <c r="Y6" i="25" l="1"/>
  <c r="AE26" i="23"/>
  <c r="AD26" i="24"/>
  <c r="AD25" i="23"/>
  <c r="AC25" i="24"/>
  <c r="AI13" i="26"/>
  <c r="AH6" i="26"/>
  <c r="AD23" i="23"/>
  <c r="AC23" i="24"/>
  <c r="AD24" i="23"/>
  <c r="AC24" i="24"/>
  <c r="AC31" i="23"/>
  <c r="AB31" i="24"/>
  <c r="AC27" i="23"/>
  <c r="AB27" i="24"/>
  <c r="AD33" i="23"/>
  <c r="AC33" i="24"/>
  <c r="AD30" i="23"/>
  <c r="AC30" i="24"/>
  <c r="AD32" i="23"/>
  <c r="AC32" i="24"/>
  <c r="AC29" i="23"/>
  <c r="AB29" i="24"/>
  <c r="AC28" i="23"/>
  <c r="AB28" i="24"/>
  <c r="AD58" i="23"/>
  <c r="AC58" i="24"/>
  <c r="AD60" i="23"/>
  <c r="AC60" i="24"/>
  <c r="AD88" i="23"/>
  <c r="AC88" i="24"/>
  <c r="AD61" i="23"/>
  <c r="AC61" i="24"/>
  <c r="AD91" i="23"/>
  <c r="AC91" i="24"/>
  <c r="AD55" i="23"/>
  <c r="AC55" i="24"/>
  <c r="AD85" i="23"/>
  <c r="AC85" i="24"/>
  <c r="AD86" i="23"/>
  <c r="AC86" i="24"/>
  <c r="AD75" i="23"/>
  <c r="AC75" i="24"/>
  <c r="AD72" i="23"/>
  <c r="AC72" i="24"/>
  <c r="AD76" i="23"/>
  <c r="AC76" i="24"/>
  <c r="AD92" i="23"/>
  <c r="AC92" i="24"/>
  <c r="AD53" i="23"/>
  <c r="AC53" i="24"/>
  <c r="AD89" i="23"/>
  <c r="AC89" i="24"/>
  <c r="AD70" i="23"/>
  <c r="AC70" i="24"/>
  <c r="AD84" i="23"/>
  <c r="AC84" i="24"/>
  <c r="AD54" i="23"/>
  <c r="AC54" i="24"/>
  <c r="AD59" i="23"/>
  <c r="AC59" i="24"/>
  <c r="AD67" i="23"/>
  <c r="AC67" i="24"/>
  <c r="AD68" i="23"/>
  <c r="AC68" i="24"/>
  <c r="AD57" i="23"/>
  <c r="AC57" i="24"/>
  <c r="AD83" i="23"/>
  <c r="AC83" i="24"/>
  <c r="AD77" i="23"/>
  <c r="AC77" i="24"/>
  <c r="AD56" i="23"/>
  <c r="AC56" i="24"/>
  <c r="AD87" i="23"/>
  <c r="AC87" i="24"/>
  <c r="AD82" i="23"/>
  <c r="AC82" i="24"/>
  <c r="AD51" i="23"/>
  <c r="AC51" i="24"/>
  <c r="AD93" i="23"/>
  <c r="AC93" i="24"/>
  <c r="AD78" i="23"/>
  <c r="AC78" i="24"/>
  <c r="AC90" i="23"/>
  <c r="AB90" i="24"/>
  <c r="AD69" i="23"/>
  <c r="AC69" i="24"/>
  <c r="AD66" i="23"/>
  <c r="AC66" i="24"/>
  <c r="AD52" i="23"/>
  <c r="AC52" i="24"/>
  <c r="AD81" i="23"/>
  <c r="AC81" i="24"/>
  <c r="AD74" i="23"/>
  <c r="AC74" i="24"/>
  <c r="AD71" i="23"/>
  <c r="AC71" i="24"/>
  <c r="AD73" i="23"/>
  <c r="AC73" i="24"/>
  <c r="AD63" i="23"/>
  <c r="AC63" i="24"/>
  <c r="AD62" i="23"/>
  <c r="AC62" i="24"/>
  <c r="AI41" i="26"/>
  <c r="AH5" i="26"/>
  <c r="AH7" i="26"/>
  <c r="X13" i="25"/>
  <c r="W10" i="25"/>
  <c r="X9" i="25"/>
  <c r="Y5" i="25"/>
  <c r="Y4" i="25"/>
  <c r="Z12" i="24"/>
  <c r="Z6" i="25" s="1"/>
  <c r="Y47" i="25" s="1"/>
  <c r="X16" i="24"/>
  <c r="AA14" i="24"/>
  <c r="Z10" i="24"/>
  <c r="AA6" i="23"/>
  <c r="Y7" i="24"/>
  <c r="Y5" i="24" s="1"/>
  <c r="Z15" i="23"/>
  <c r="Z16" i="23" s="1"/>
  <c r="Z11" i="24"/>
  <c r="AA5" i="23"/>
  <c r="Y15" i="24"/>
  <c r="AA7" i="23"/>
  <c r="AA13" i="24"/>
  <c r="AA45" i="24"/>
  <c r="AA11" i="23"/>
  <c r="AA15" i="23" s="1"/>
  <c r="AA46" i="24"/>
  <c r="AB11" i="23"/>
  <c r="Z7" i="25"/>
  <c r="Y48" i="25" s="1"/>
  <c r="Z8" i="25"/>
  <c r="Y49" i="25" s="1"/>
  <c r="AB42" i="24"/>
  <c r="AB13" i="23"/>
  <c r="AC48" i="24"/>
  <c r="AC43" i="24"/>
  <c r="AC47" i="24"/>
  <c r="AC44" i="24"/>
  <c r="AC37" i="24"/>
  <c r="AC38" i="24"/>
  <c r="AB39" i="24"/>
  <c r="AC40" i="24"/>
  <c r="AB41" i="24"/>
  <c r="AB14" i="23"/>
  <c r="AC36" i="24"/>
  <c r="AF26" i="23" l="1"/>
  <c r="AE26" i="24"/>
  <c r="AD28" i="23"/>
  <c r="AC28" i="24"/>
  <c r="AE32" i="23"/>
  <c r="AD32" i="24"/>
  <c r="AE30" i="23"/>
  <c r="AD30" i="24"/>
  <c r="AD27" i="23"/>
  <c r="AC27" i="24"/>
  <c r="AE24" i="23"/>
  <c r="AD24" i="24"/>
  <c r="AJ13" i="26"/>
  <c r="AI6" i="26"/>
  <c r="AD29" i="23"/>
  <c r="AC29" i="24"/>
  <c r="AE33" i="23"/>
  <c r="AD33" i="24"/>
  <c r="AD31" i="23"/>
  <c r="AC31" i="24"/>
  <c r="AE23" i="23"/>
  <c r="AD23" i="24"/>
  <c r="AE25" i="23"/>
  <c r="AD25" i="24"/>
  <c r="AJ41" i="26"/>
  <c r="AI5" i="26"/>
  <c r="AI7" i="26"/>
  <c r="AE63" i="23"/>
  <c r="AD63" i="24"/>
  <c r="AE71" i="23"/>
  <c r="AD71" i="24"/>
  <c r="AE81" i="23"/>
  <c r="AD81" i="24"/>
  <c r="AE66" i="23"/>
  <c r="AD66" i="24"/>
  <c r="AD90" i="23"/>
  <c r="AC90" i="24"/>
  <c r="AE93" i="23"/>
  <c r="AD93" i="24"/>
  <c r="AE82" i="23"/>
  <c r="AD82" i="24"/>
  <c r="AE56" i="23"/>
  <c r="AD56" i="24"/>
  <c r="AE83" i="23"/>
  <c r="AD83" i="24"/>
  <c r="AE68" i="23"/>
  <c r="AD68" i="24"/>
  <c r="AE59" i="23"/>
  <c r="AD59" i="24"/>
  <c r="AE84" i="23"/>
  <c r="AD84" i="24"/>
  <c r="AE89" i="23"/>
  <c r="AD89" i="24"/>
  <c r="AE92" i="23"/>
  <c r="AD92" i="24"/>
  <c r="AE72" i="23"/>
  <c r="AD72" i="24"/>
  <c r="AE86" i="23"/>
  <c r="AD86" i="24"/>
  <c r="AE55" i="23"/>
  <c r="AD55" i="24"/>
  <c r="AE61" i="23"/>
  <c r="AD61" i="24"/>
  <c r="AE60" i="23"/>
  <c r="AD60" i="24"/>
  <c r="AE62" i="23"/>
  <c r="AD62" i="24"/>
  <c r="AE73" i="23"/>
  <c r="AD73" i="24"/>
  <c r="AE74" i="23"/>
  <c r="AD74" i="24"/>
  <c r="AE52" i="23"/>
  <c r="AD52" i="24"/>
  <c r="AE69" i="23"/>
  <c r="AD69" i="24"/>
  <c r="AE78" i="23"/>
  <c r="AD78" i="24"/>
  <c r="AE51" i="23"/>
  <c r="AD51" i="24"/>
  <c r="AE87" i="23"/>
  <c r="AD87" i="24"/>
  <c r="AE77" i="23"/>
  <c r="AD77" i="24"/>
  <c r="AE57" i="23"/>
  <c r="AD57" i="24"/>
  <c r="AE67" i="23"/>
  <c r="AD67" i="24"/>
  <c r="AE54" i="23"/>
  <c r="AD54" i="24"/>
  <c r="AE70" i="23"/>
  <c r="AD70" i="24"/>
  <c r="AE53" i="23"/>
  <c r="AD53" i="24"/>
  <c r="AE76" i="23"/>
  <c r="AD76" i="24"/>
  <c r="AE75" i="23"/>
  <c r="AD75" i="24"/>
  <c r="AE85" i="23"/>
  <c r="AD85" i="24"/>
  <c r="AE91" i="23"/>
  <c r="AD91" i="24"/>
  <c r="AE88" i="23"/>
  <c r="AD88" i="24"/>
  <c r="AE58" i="23"/>
  <c r="AD58" i="24"/>
  <c r="X10" i="25"/>
  <c r="Y13" i="25"/>
  <c r="Z5" i="25"/>
  <c r="Y46" i="25" s="1"/>
  <c r="Y9" i="25"/>
  <c r="AA16" i="23"/>
  <c r="AA10" i="24"/>
  <c r="AA6" i="24" s="1"/>
  <c r="Z15" i="24"/>
  <c r="Z4" i="25"/>
  <c r="Y45" i="25" s="1"/>
  <c r="AA12" i="24"/>
  <c r="AA6" i="25" s="1"/>
  <c r="Z6" i="24"/>
  <c r="AA11" i="24"/>
  <c r="AB14" i="24"/>
  <c r="AB10" i="23"/>
  <c r="AB12" i="23"/>
  <c r="Z7" i="24"/>
  <c r="Y16" i="24"/>
  <c r="AB6" i="23"/>
  <c r="AB7" i="23"/>
  <c r="AB13" i="24"/>
  <c r="AC13" i="23"/>
  <c r="AB45" i="24"/>
  <c r="AB5" i="23"/>
  <c r="AB46" i="24"/>
  <c r="AA8" i="25"/>
  <c r="AA7" i="25"/>
  <c r="AD36" i="24"/>
  <c r="AC41" i="24"/>
  <c r="AD38" i="24"/>
  <c r="AD43" i="24"/>
  <c r="AD48" i="24"/>
  <c r="AC14" i="23"/>
  <c r="AD44" i="24"/>
  <c r="AD40" i="24"/>
  <c r="AC39" i="24"/>
  <c r="AD37" i="24"/>
  <c r="AD47" i="24"/>
  <c r="AC12" i="23"/>
  <c r="AC42" i="24"/>
  <c r="AF26" i="24" l="1"/>
  <c r="AG26" i="23"/>
  <c r="AG26" i="24" s="1"/>
  <c r="AF23" i="23"/>
  <c r="AE23" i="24"/>
  <c r="AF33" i="23"/>
  <c r="AE33" i="24"/>
  <c r="AK13" i="26"/>
  <c r="AJ6" i="26"/>
  <c r="AE27" i="23"/>
  <c r="AD27" i="24"/>
  <c r="AF32" i="23"/>
  <c r="AE32" i="24"/>
  <c r="AF25" i="23"/>
  <c r="AE25" i="24"/>
  <c r="AE31" i="23"/>
  <c r="AD31" i="24"/>
  <c r="AE29" i="23"/>
  <c r="AD29" i="24"/>
  <c r="AF24" i="23"/>
  <c r="AE24" i="24"/>
  <c r="AF30" i="23"/>
  <c r="AE30" i="24"/>
  <c r="AE28" i="23"/>
  <c r="AD28" i="24"/>
  <c r="AF58" i="23"/>
  <c r="AE58" i="24"/>
  <c r="AF91" i="23"/>
  <c r="AE91" i="24"/>
  <c r="AF75" i="23"/>
  <c r="AE75" i="24"/>
  <c r="AF53" i="23"/>
  <c r="AE53" i="24"/>
  <c r="AF54" i="23"/>
  <c r="AE54" i="24"/>
  <c r="AF57" i="23"/>
  <c r="AE57" i="24"/>
  <c r="AF87" i="23"/>
  <c r="AE87" i="24"/>
  <c r="AF78" i="23"/>
  <c r="AE78" i="24"/>
  <c r="AF52" i="23"/>
  <c r="AE52" i="24"/>
  <c r="AF73" i="23"/>
  <c r="AE73" i="24"/>
  <c r="AF60" i="23"/>
  <c r="AE60" i="24"/>
  <c r="AF55" i="23"/>
  <c r="AE55" i="24"/>
  <c r="AF72" i="23"/>
  <c r="AE72" i="24"/>
  <c r="AF89" i="23"/>
  <c r="AE89" i="24"/>
  <c r="AF59" i="23"/>
  <c r="AE59" i="24"/>
  <c r="AF83" i="23"/>
  <c r="AE83" i="24"/>
  <c r="AF82" i="23"/>
  <c r="AE82" i="24"/>
  <c r="AE90" i="23"/>
  <c r="AD90" i="24"/>
  <c r="AF81" i="23"/>
  <c r="AE81" i="24"/>
  <c r="AF63" i="23"/>
  <c r="AE63" i="24"/>
  <c r="AF88" i="23"/>
  <c r="AE88" i="24"/>
  <c r="AF85" i="23"/>
  <c r="AE85" i="24"/>
  <c r="AF76" i="23"/>
  <c r="AE76" i="24"/>
  <c r="AF70" i="23"/>
  <c r="AE70" i="24"/>
  <c r="AF67" i="23"/>
  <c r="AE67" i="24"/>
  <c r="AF77" i="23"/>
  <c r="AE77" i="24"/>
  <c r="AF51" i="23"/>
  <c r="AE51" i="24"/>
  <c r="AF69" i="23"/>
  <c r="AE69" i="24"/>
  <c r="AF74" i="23"/>
  <c r="AE74" i="24"/>
  <c r="AF62" i="23"/>
  <c r="AE62" i="24"/>
  <c r="AF61" i="23"/>
  <c r="AE61" i="24"/>
  <c r="AF86" i="23"/>
  <c r="AE86" i="24"/>
  <c r="AF92" i="23"/>
  <c r="AE92" i="24"/>
  <c r="AF84" i="23"/>
  <c r="AE84" i="24"/>
  <c r="AF68" i="23"/>
  <c r="AE68" i="24"/>
  <c r="AF56" i="23"/>
  <c r="AE56" i="24"/>
  <c r="AF93" i="23"/>
  <c r="AE93" i="24"/>
  <c r="AF66" i="23"/>
  <c r="AE66" i="24"/>
  <c r="AF71" i="23"/>
  <c r="AE71" i="24"/>
  <c r="AK41" i="26"/>
  <c r="AJ7" i="26"/>
  <c r="AJ5" i="26"/>
  <c r="Z13" i="25"/>
  <c r="Y10" i="25"/>
  <c r="Y50" i="25"/>
  <c r="AA5" i="25"/>
  <c r="Z9" i="25"/>
  <c r="AA4" i="25"/>
  <c r="AA7" i="24"/>
  <c r="AA5" i="24" s="1"/>
  <c r="AA15" i="24"/>
  <c r="AB12" i="24"/>
  <c r="AB6" i="25" s="1"/>
  <c r="AB15" i="23"/>
  <c r="AB16" i="23" s="1"/>
  <c r="Z5" i="24"/>
  <c r="D2" i="24" s="1"/>
  <c r="AC14" i="24"/>
  <c r="AC7" i="23"/>
  <c r="AB10" i="24"/>
  <c r="AB6" i="24" s="1"/>
  <c r="AC11" i="23"/>
  <c r="AB11" i="24"/>
  <c r="AC10" i="23"/>
  <c r="AC46" i="24"/>
  <c r="AC45" i="24"/>
  <c r="AC6" i="23"/>
  <c r="AD13" i="23"/>
  <c r="AC13" i="24"/>
  <c r="AC5" i="23"/>
  <c r="AB7" i="25"/>
  <c r="AB8" i="25"/>
  <c r="AE48" i="24"/>
  <c r="AE37" i="24"/>
  <c r="AD39" i="24"/>
  <c r="AE43" i="24"/>
  <c r="AD42" i="24"/>
  <c r="AD14" i="23"/>
  <c r="AE47" i="24"/>
  <c r="AE40" i="24"/>
  <c r="AE44" i="24"/>
  <c r="AE38" i="24"/>
  <c r="AD41" i="24"/>
  <c r="AE36" i="24"/>
  <c r="AG30" i="23" l="1"/>
  <c r="AG30" i="24" s="1"/>
  <c r="AF30" i="24"/>
  <c r="AF29" i="23"/>
  <c r="AE29" i="24"/>
  <c r="AG25" i="23"/>
  <c r="AG25" i="24" s="1"/>
  <c r="AF25" i="24"/>
  <c r="AF27" i="23"/>
  <c r="AE27" i="24"/>
  <c r="AG33" i="23"/>
  <c r="AG33" i="24" s="1"/>
  <c r="AF33" i="24"/>
  <c r="AF28" i="23"/>
  <c r="AE28" i="24"/>
  <c r="AG24" i="23"/>
  <c r="AG24" i="24" s="1"/>
  <c r="AF24" i="24"/>
  <c r="AF31" i="23"/>
  <c r="AE31" i="24"/>
  <c r="AG32" i="23"/>
  <c r="AG32" i="24" s="1"/>
  <c r="AF32" i="24"/>
  <c r="AK6" i="26"/>
  <c r="AL13" i="26"/>
  <c r="AG23" i="23"/>
  <c r="AG23" i="24" s="1"/>
  <c r="AF23" i="24"/>
  <c r="AL41" i="26"/>
  <c r="AK7" i="26"/>
  <c r="AK5" i="26"/>
  <c r="AG66" i="23"/>
  <c r="AG66" i="24" s="1"/>
  <c r="AF66" i="24"/>
  <c r="AG56" i="23"/>
  <c r="AG56" i="24" s="1"/>
  <c r="AF56" i="24"/>
  <c r="AG84" i="23"/>
  <c r="AG84" i="24" s="1"/>
  <c r="AF84" i="24"/>
  <c r="AG86" i="23"/>
  <c r="AG86" i="24" s="1"/>
  <c r="AF86" i="24"/>
  <c r="AG62" i="23"/>
  <c r="AG62" i="24" s="1"/>
  <c r="AF62" i="24"/>
  <c r="AG69" i="23"/>
  <c r="AG69" i="24" s="1"/>
  <c r="AF69" i="24"/>
  <c r="AG77" i="23"/>
  <c r="AG77" i="24" s="1"/>
  <c r="AF77" i="24"/>
  <c r="AG70" i="23"/>
  <c r="AG70" i="24" s="1"/>
  <c r="AF70" i="24"/>
  <c r="AG85" i="23"/>
  <c r="AG85" i="24" s="1"/>
  <c r="AF85" i="24"/>
  <c r="AG63" i="23"/>
  <c r="AG63" i="24" s="1"/>
  <c r="AF63" i="24"/>
  <c r="AF90" i="23"/>
  <c r="AE90" i="24"/>
  <c r="AG83" i="23"/>
  <c r="AG83" i="24" s="1"/>
  <c r="AF83" i="24"/>
  <c r="AG89" i="23"/>
  <c r="AG89" i="24" s="1"/>
  <c r="AF89" i="24"/>
  <c r="AG55" i="23"/>
  <c r="AG55" i="24" s="1"/>
  <c r="AF55" i="24"/>
  <c r="AG73" i="23"/>
  <c r="AG73" i="24" s="1"/>
  <c r="AF73" i="24"/>
  <c r="AG78" i="23"/>
  <c r="AG78" i="24" s="1"/>
  <c r="AF78" i="24"/>
  <c r="AG57" i="23"/>
  <c r="AG57" i="24" s="1"/>
  <c r="AF57" i="24"/>
  <c r="AG53" i="23"/>
  <c r="AG53" i="24" s="1"/>
  <c r="AF53" i="24"/>
  <c r="AG91" i="23"/>
  <c r="AG91" i="24" s="1"/>
  <c r="AF91" i="24"/>
  <c r="AG71" i="23"/>
  <c r="AG71" i="24" s="1"/>
  <c r="AF71" i="24"/>
  <c r="AG93" i="23"/>
  <c r="AG93" i="24" s="1"/>
  <c r="AF93" i="24"/>
  <c r="AG68" i="23"/>
  <c r="AG68" i="24" s="1"/>
  <c r="AF68" i="24"/>
  <c r="AG92" i="23"/>
  <c r="AG92" i="24" s="1"/>
  <c r="AF92" i="24"/>
  <c r="AG61" i="23"/>
  <c r="AG61" i="24" s="1"/>
  <c r="AF61" i="24"/>
  <c r="AG74" i="23"/>
  <c r="AG74" i="24" s="1"/>
  <c r="AF74" i="24"/>
  <c r="AG51" i="23"/>
  <c r="AG51" i="24" s="1"/>
  <c r="AF51" i="24"/>
  <c r="AG67" i="23"/>
  <c r="AG67" i="24" s="1"/>
  <c r="AF67" i="24"/>
  <c r="AG76" i="23"/>
  <c r="AG76" i="24" s="1"/>
  <c r="AF76" i="24"/>
  <c r="AG88" i="23"/>
  <c r="AG88" i="24" s="1"/>
  <c r="AF88" i="24"/>
  <c r="AG81" i="23"/>
  <c r="AG81" i="24" s="1"/>
  <c r="AF81" i="24"/>
  <c r="AG82" i="23"/>
  <c r="AG82" i="24" s="1"/>
  <c r="AF82" i="24"/>
  <c r="AG59" i="23"/>
  <c r="AG59" i="24" s="1"/>
  <c r="AF59" i="24"/>
  <c r="AG72" i="23"/>
  <c r="AG72" i="24" s="1"/>
  <c r="AF72" i="24"/>
  <c r="AG60" i="23"/>
  <c r="AG60" i="24" s="1"/>
  <c r="AF60" i="24"/>
  <c r="AG52" i="23"/>
  <c r="AG52" i="24" s="1"/>
  <c r="AF52" i="24"/>
  <c r="AG87" i="23"/>
  <c r="AG87" i="24" s="1"/>
  <c r="AF87" i="24"/>
  <c r="AG54" i="23"/>
  <c r="AG54" i="24" s="1"/>
  <c r="AF54" i="24"/>
  <c r="AG75" i="23"/>
  <c r="AG75" i="24" s="1"/>
  <c r="AF75" i="24"/>
  <c r="AG58" i="23"/>
  <c r="AG58" i="24" s="1"/>
  <c r="AF58" i="24"/>
  <c r="AA13" i="25"/>
  <c r="Z10" i="25"/>
  <c r="Z16" i="24"/>
  <c r="AA9" i="25"/>
  <c r="AA16" i="24"/>
  <c r="AC12" i="24"/>
  <c r="AC6" i="25" s="1"/>
  <c r="AB4" i="25"/>
  <c r="AB15" i="24"/>
  <c r="AD10" i="23"/>
  <c r="AE14" i="23"/>
  <c r="AD14" i="24"/>
  <c r="AD6" i="23"/>
  <c r="AD12" i="23"/>
  <c r="AC15" i="23"/>
  <c r="AC16" i="23" s="1"/>
  <c r="AB7" i="24"/>
  <c r="AB5" i="24" s="1"/>
  <c r="AB5" i="25"/>
  <c r="AC11" i="24"/>
  <c r="AC10" i="24"/>
  <c r="AC6" i="24" s="1"/>
  <c r="AD5" i="23"/>
  <c r="AD13" i="24"/>
  <c r="AE13" i="23"/>
  <c r="AD45" i="24"/>
  <c r="AD7" i="23"/>
  <c r="AD11" i="23"/>
  <c r="AD46" i="24"/>
  <c r="AC8" i="25"/>
  <c r="AC7" i="25"/>
  <c r="AF47" i="24"/>
  <c r="AE42" i="24"/>
  <c r="AE41" i="24"/>
  <c r="AF43" i="24"/>
  <c r="AF48" i="24"/>
  <c r="AF44" i="24"/>
  <c r="AF40" i="24"/>
  <c r="AF36" i="24"/>
  <c r="AF38" i="24"/>
  <c r="AE39" i="24"/>
  <c r="AF37" i="24"/>
  <c r="AL6" i="26" l="1"/>
  <c r="AM13" i="26"/>
  <c r="AG31" i="23"/>
  <c r="AG31" i="24" s="1"/>
  <c r="AF31" i="24"/>
  <c r="AG28" i="23"/>
  <c r="AG28" i="24" s="1"/>
  <c r="AF28" i="24"/>
  <c r="AG27" i="23"/>
  <c r="AG27" i="24" s="1"/>
  <c r="AF27" i="24"/>
  <c r="AG29" i="23"/>
  <c r="AG29" i="24" s="1"/>
  <c r="AF29" i="24"/>
  <c r="AG90" i="23"/>
  <c r="AG90" i="24" s="1"/>
  <c r="AF90" i="24"/>
  <c r="AM41" i="26"/>
  <c r="AL5" i="26"/>
  <c r="E2" i="26" s="1"/>
  <c r="AL7" i="26"/>
  <c r="AB13" i="25"/>
  <c r="AA10" i="25"/>
  <c r="AB16" i="24"/>
  <c r="AC7" i="24"/>
  <c r="AC5" i="24" s="1"/>
  <c r="AB9" i="25"/>
  <c r="AC5" i="25"/>
  <c r="AC4" i="25"/>
  <c r="AE14" i="24"/>
  <c r="AE10" i="23"/>
  <c r="AE12" i="23"/>
  <c r="AC15" i="24"/>
  <c r="AD15" i="23"/>
  <c r="AD16" i="23" s="1"/>
  <c r="AD12" i="24"/>
  <c r="AD6" i="25" s="1"/>
  <c r="AD11" i="24"/>
  <c r="AE6" i="23"/>
  <c r="AD10" i="24"/>
  <c r="AE7" i="23"/>
  <c r="AE45" i="24"/>
  <c r="AE13" i="24"/>
  <c r="AF13" i="23"/>
  <c r="AE5" i="23"/>
  <c r="AE46" i="24"/>
  <c r="AE11" i="23"/>
  <c r="AD7" i="25"/>
  <c r="AD8" i="25"/>
  <c r="AF39" i="24"/>
  <c r="AG38" i="24"/>
  <c r="AG36" i="24"/>
  <c r="AG48" i="24"/>
  <c r="AG43" i="24"/>
  <c r="AF41" i="24"/>
  <c r="AF14" i="23"/>
  <c r="AG37" i="24"/>
  <c r="AG40" i="24"/>
  <c r="AG44" i="24"/>
  <c r="AF42" i="24"/>
  <c r="AG47" i="24"/>
  <c r="AB10" i="25" l="1"/>
  <c r="AC13" i="25"/>
  <c r="AM6" i="26"/>
  <c r="AN13" i="26"/>
  <c r="AN41" i="26"/>
  <c r="AM5" i="26"/>
  <c r="AM7" i="26"/>
  <c r="AD5" i="25"/>
  <c r="AC9" i="25"/>
  <c r="AE12" i="24"/>
  <c r="AE6" i="25" s="1"/>
  <c r="AC16" i="24"/>
  <c r="AD4" i="25"/>
  <c r="AE10" i="24"/>
  <c r="AE6" i="24" s="1"/>
  <c r="AF14" i="24"/>
  <c r="AD7" i="24"/>
  <c r="AE15" i="23"/>
  <c r="AE16" i="23" s="1"/>
  <c r="AD15" i="24"/>
  <c r="AD6" i="24"/>
  <c r="AF12" i="23"/>
  <c r="AF7" i="23"/>
  <c r="AF5" i="23"/>
  <c r="AE11" i="24"/>
  <c r="AF46" i="24"/>
  <c r="AF45" i="24"/>
  <c r="AF6" i="23"/>
  <c r="AF13" i="24"/>
  <c r="AG13" i="23"/>
  <c r="AF10" i="23"/>
  <c r="AF11" i="23"/>
  <c r="AE7" i="25"/>
  <c r="AE8" i="25"/>
  <c r="AG42" i="24"/>
  <c r="AG39" i="24"/>
  <c r="AG41" i="24"/>
  <c r="AG14" i="23"/>
  <c r="AD13" i="25" l="1"/>
  <c r="AC10" i="25"/>
  <c r="AO13" i="26"/>
  <c r="AN6" i="26"/>
  <c r="AO41" i="26"/>
  <c r="AN7" i="26"/>
  <c r="AN5" i="26"/>
  <c r="AF10" i="24"/>
  <c r="AF6" i="24" s="1"/>
  <c r="AD9" i="25"/>
  <c r="AD10" i="25" s="1"/>
  <c r="AE4" i="25"/>
  <c r="AE15" i="24"/>
  <c r="AD5" i="24"/>
  <c r="AD16" i="24" s="1"/>
  <c r="AE7" i="24"/>
  <c r="AE5" i="24" s="1"/>
  <c r="AF15" i="23"/>
  <c r="AF16" i="23" s="1"/>
  <c r="AE5" i="25"/>
  <c r="AG14" i="24"/>
  <c r="AG10" i="23"/>
  <c r="AF12" i="24"/>
  <c r="AF6" i="25" s="1"/>
  <c r="AF11" i="24"/>
  <c r="AG12" i="23"/>
  <c r="AG7" i="23"/>
  <c r="AG5" i="23"/>
  <c r="AG46" i="24"/>
  <c r="AG45" i="24"/>
  <c r="AG11" i="23"/>
  <c r="AG6" i="23"/>
  <c r="AG13" i="24"/>
  <c r="AF8" i="25"/>
  <c r="AF7" i="25"/>
  <c r="AE13" i="25" l="1"/>
  <c r="AP13" i="26"/>
  <c r="AO6" i="26"/>
  <c r="AP41" i="26"/>
  <c r="AO5" i="26"/>
  <c r="AO7" i="26"/>
  <c r="AF4" i="25"/>
  <c r="AE9" i="25"/>
  <c r="AE16" i="24"/>
  <c r="AG15" i="23"/>
  <c r="AG16" i="23" s="1"/>
  <c r="AG11" i="24"/>
  <c r="AG10" i="24"/>
  <c r="AG6" i="24" s="1"/>
  <c r="AG12" i="24"/>
  <c r="AF7" i="24"/>
  <c r="AF5" i="24" s="1"/>
  <c r="AF15" i="24"/>
  <c r="AF5" i="25"/>
  <c r="AG8" i="25"/>
  <c r="AG7" i="25"/>
  <c r="AE10" i="25" l="1"/>
  <c r="AQ13" i="26"/>
  <c r="AP6" i="26"/>
  <c r="AQ41" i="26"/>
  <c r="AR41" i="26" s="1"/>
  <c r="AP5" i="26"/>
  <c r="AP7" i="26"/>
  <c r="AG4" i="25"/>
  <c r="AG7" i="24"/>
  <c r="AG5" i="24" s="1"/>
  <c r="AG5" i="25"/>
  <c r="AG15" i="24"/>
  <c r="AG6" i="25"/>
  <c r="AF16" i="24"/>
  <c r="AF9" i="25"/>
  <c r="AF13" i="25"/>
  <c r="AQ6" i="26" l="1"/>
  <c r="AR13" i="26"/>
  <c r="AQ5" i="26"/>
  <c r="AQ7" i="26"/>
  <c r="AG9" i="25"/>
  <c r="AG16" i="24"/>
  <c r="AF10" i="25"/>
  <c r="AG13" i="25"/>
  <c r="AG10" i="25" l="1"/>
  <c r="E32" i="25" l="1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26" i="23" s="1"/>
  <c r="AH6" i="22"/>
  <c r="AK10" i="22"/>
  <c r="AK15" i="22" s="1"/>
  <c r="AK5" i="22"/>
  <c r="AK6" i="22"/>
  <c r="F32" i="25"/>
  <c r="E25" i="25"/>
  <c r="AI26" i="23" l="1"/>
  <c r="AH26" i="24"/>
  <c r="AH88" i="23"/>
  <c r="AH41" i="23"/>
  <c r="AI41" i="23" s="1"/>
  <c r="AJ41" i="23" s="1"/>
  <c r="AK41" i="23" s="1"/>
  <c r="AL41" i="23" s="1"/>
  <c r="AH55" i="23"/>
  <c r="AH57" i="23"/>
  <c r="AH56" i="23"/>
  <c r="AH45" i="23"/>
  <c r="AI45" i="23" s="1"/>
  <c r="AJ45" i="23" s="1"/>
  <c r="AK45" i="23" s="1"/>
  <c r="AL45" i="23" s="1"/>
  <c r="AH81" i="23"/>
  <c r="AH85" i="23"/>
  <c r="AH77" i="23"/>
  <c r="AH59" i="23"/>
  <c r="AH70" i="23"/>
  <c r="AH82" i="23"/>
  <c r="AH68" i="23"/>
  <c r="AH91" i="23"/>
  <c r="AH42" i="23"/>
  <c r="AI42" i="23" s="1"/>
  <c r="AJ42" i="23" s="1"/>
  <c r="AK42" i="23" s="1"/>
  <c r="AL42" i="23" s="1"/>
  <c r="AH69" i="23"/>
  <c r="AH44" i="23"/>
  <c r="AI44" i="23" s="1"/>
  <c r="AJ44" i="23" s="1"/>
  <c r="AK44" i="23" s="1"/>
  <c r="AL44" i="23" s="1"/>
  <c r="AH63" i="23"/>
  <c r="AH76" i="23"/>
  <c r="AH86" i="23"/>
  <c r="AH84" i="23"/>
  <c r="AH73" i="23"/>
  <c r="AH61" i="23"/>
  <c r="AH47" i="23"/>
  <c r="AI47" i="23" s="1"/>
  <c r="AJ47" i="23" s="1"/>
  <c r="AK47" i="23" s="1"/>
  <c r="AL47" i="23" s="1"/>
  <c r="AH67" i="23"/>
  <c r="AH37" i="23"/>
  <c r="AI37" i="23" s="1"/>
  <c r="AJ37" i="23" s="1"/>
  <c r="AK37" i="23" s="1"/>
  <c r="AL37" i="23" s="1"/>
  <c r="AH62" i="23"/>
  <c r="AH51" i="23"/>
  <c r="AH83" i="23"/>
  <c r="AH60" i="23"/>
  <c r="AH52" i="23"/>
  <c r="AH54" i="23"/>
  <c r="AH58" i="23"/>
  <c r="AH38" i="23"/>
  <c r="AI38" i="23" s="1"/>
  <c r="AJ38" i="23" s="1"/>
  <c r="AK38" i="23" s="1"/>
  <c r="AL38" i="23" s="1"/>
  <c r="AH78" i="23"/>
  <c r="AH93" i="23"/>
  <c r="AH89" i="23"/>
  <c r="AH43" i="23"/>
  <c r="AI43" i="23" s="1"/>
  <c r="AJ43" i="23" s="1"/>
  <c r="AK43" i="23" s="1"/>
  <c r="AL43" i="23" s="1"/>
  <c r="AH39" i="23"/>
  <c r="AI39" i="23" s="1"/>
  <c r="AJ39" i="23" s="1"/>
  <c r="AK39" i="23" s="1"/>
  <c r="AL39" i="23" s="1"/>
  <c r="AH74" i="23"/>
  <c r="AH72" i="23"/>
  <c r="AH87" i="23"/>
  <c r="AH75" i="23"/>
  <c r="AH71" i="23"/>
  <c r="AH66" i="23"/>
  <c r="AH92" i="23"/>
  <c r="AH36" i="23"/>
  <c r="AI36" i="23" s="1"/>
  <c r="AJ36" i="23" s="1"/>
  <c r="AK36" i="23" s="1"/>
  <c r="AL36" i="23" s="1"/>
  <c r="AH53" i="23"/>
  <c r="AH90" i="23"/>
  <c r="AH46" i="23"/>
  <c r="AI46" i="23" s="1"/>
  <c r="AJ46" i="23" s="1"/>
  <c r="AK46" i="23" s="1"/>
  <c r="AL46" i="23" s="1"/>
  <c r="AH40" i="23"/>
  <c r="AI40" i="23" s="1"/>
  <c r="AJ40" i="23" s="1"/>
  <c r="AK40" i="23" s="1"/>
  <c r="AL40" i="23" s="1"/>
  <c r="AH48" i="23"/>
  <c r="AI48" i="23" s="1"/>
  <c r="AJ48" i="23" s="1"/>
  <c r="AK48" i="23" s="1"/>
  <c r="AL48" i="23" s="1"/>
  <c r="AL16" i="22"/>
  <c r="E2" i="22"/>
  <c r="M2" i="22" s="1"/>
  <c r="AH30" i="23"/>
  <c r="AH30" i="24" s="1"/>
  <c r="AH32" i="23"/>
  <c r="AH32" i="24" s="1"/>
  <c r="AH27" i="23"/>
  <c r="AH24" i="23"/>
  <c r="AH24" i="24" s="1"/>
  <c r="AH29" i="23"/>
  <c r="AH29" i="24" s="1"/>
  <c r="AH25" i="23"/>
  <c r="AH25" i="24" s="1"/>
  <c r="AH33" i="23"/>
  <c r="AH33" i="24" s="1"/>
  <c r="AH28" i="23"/>
  <c r="AH28" i="24" s="1"/>
  <c r="AH31" i="23"/>
  <c r="AH31" i="24" s="1"/>
  <c r="AH23" i="23"/>
  <c r="AH23" i="24" s="1"/>
  <c r="AH16" i="22"/>
  <c r="AJ16" i="22"/>
  <c r="AK16" i="22"/>
  <c r="AI16" i="22"/>
  <c r="E27" i="25"/>
  <c r="E28" i="25" s="1"/>
  <c r="G32" i="25"/>
  <c r="F25" i="25"/>
  <c r="AJ26" i="23" l="1"/>
  <c r="AI26" i="24"/>
  <c r="AH27" i="24"/>
  <c r="AI53" i="23"/>
  <c r="AH53" i="24"/>
  <c r="AI71" i="23"/>
  <c r="AH71" i="24"/>
  <c r="AI74" i="23"/>
  <c r="AH74" i="24"/>
  <c r="AI93" i="23"/>
  <c r="AH93" i="24"/>
  <c r="AI54" i="23"/>
  <c r="AH54" i="24"/>
  <c r="AI51" i="23"/>
  <c r="AH51" i="24"/>
  <c r="AI86" i="23"/>
  <c r="AH86" i="24"/>
  <c r="AI69" i="23"/>
  <c r="AH69" i="24"/>
  <c r="AI82" i="23"/>
  <c r="AH82" i="24"/>
  <c r="AI85" i="23"/>
  <c r="AH85" i="24"/>
  <c r="AI57" i="23"/>
  <c r="AH57" i="24"/>
  <c r="AI75" i="23"/>
  <c r="AH75" i="24"/>
  <c r="AI78" i="23"/>
  <c r="AH78" i="24"/>
  <c r="AI52" i="23"/>
  <c r="AH52" i="24"/>
  <c r="AI62" i="23"/>
  <c r="AH62" i="24"/>
  <c r="AI61" i="23"/>
  <c r="AH61" i="24"/>
  <c r="AI76" i="23"/>
  <c r="AH76" i="24"/>
  <c r="AI70" i="23"/>
  <c r="AH70" i="24"/>
  <c r="AI81" i="23"/>
  <c r="AH81" i="24"/>
  <c r="AI55" i="23"/>
  <c r="AH55" i="24"/>
  <c r="AI92" i="23"/>
  <c r="AH92" i="24"/>
  <c r="AI87" i="23"/>
  <c r="AH87" i="24"/>
  <c r="AI60" i="23"/>
  <c r="AH60" i="24"/>
  <c r="AI73" i="23"/>
  <c r="AH73" i="24"/>
  <c r="AI63" i="23"/>
  <c r="AH63" i="24"/>
  <c r="AI91" i="23"/>
  <c r="AH91" i="24"/>
  <c r="AI59" i="23"/>
  <c r="AH59" i="24"/>
  <c r="AI90" i="23"/>
  <c r="AH90" i="24"/>
  <c r="AI66" i="23"/>
  <c r="AH66" i="24"/>
  <c r="AI72" i="23"/>
  <c r="AH72" i="24"/>
  <c r="AI89" i="23"/>
  <c r="AH89" i="24"/>
  <c r="AI58" i="23"/>
  <c r="AH58" i="24"/>
  <c r="AI83" i="23"/>
  <c r="AH83" i="24"/>
  <c r="AI67" i="23"/>
  <c r="AH67" i="24"/>
  <c r="AI84" i="23"/>
  <c r="AH84" i="24"/>
  <c r="AI68" i="23"/>
  <c r="AH68" i="24"/>
  <c r="AI77" i="23"/>
  <c r="AH77" i="24"/>
  <c r="AI56" i="23"/>
  <c r="AH56" i="24"/>
  <c r="AI88" i="23"/>
  <c r="AH88" i="24"/>
  <c r="AM48" i="23"/>
  <c r="AN48" i="23" s="1"/>
  <c r="AO48" i="23" s="1"/>
  <c r="AP48" i="23" s="1"/>
  <c r="AQ48" i="23" s="1"/>
  <c r="AR48" i="23" s="1"/>
  <c r="AS48" i="23" s="1"/>
  <c r="AT48" i="23" s="1"/>
  <c r="AU48" i="23" s="1"/>
  <c r="AV48" i="23" s="1"/>
  <c r="AW48" i="23" s="1"/>
  <c r="AX48" i="23" s="1"/>
  <c r="BD38" i="26" s="1"/>
  <c r="AS38" i="26"/>
  <c r="AT38" i="26" s="1"/>
  <c r="AU38" i="26" s="1"/>
  <c r="AV38" i="26" s="1"/>
  <c r="AW38" i="26" s="1"/>
  <c r="AX38" i="26" s="1"/>
  <c r="AY38" i="26" s="1"/>
  <c r="AZ38" i="26" s="1"/>
  <c r="BA38" i="26" s="1"/>
  <c r="BB38" i="26" s="1"/>
  <c r="BC38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BD37" i="26" s="1"/>
  <c r="AS37" i="26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BD30" i="26" s="1"/>
  <c r="AS30" i="26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BD26" i="26" s="1"/>
  <c r="AS26" i="26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BD29" i="26" s="1"/>
  <c r="AS29" i="26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BD32" i="26" s="1"/>
  <c r="AS32" i="26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BD36" i="26" s="1"/>
  <c r="AS36" i="26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43" i="23"/>
  <c r="AN43" i="23" s="1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BD33" i="26" s="1"/>
  <c r="AS33" i="26"/>
  <c r="AT33" i="26" s="1"/>
  <c r="AU33" i="26" s="1"/>
  <c r="AV33" i="26" s="1"/>
  <c r="AW33" i="26" s="1"/>
  <c r="AX33" i="26" s="1"/>
  <c r="AY33" i="26" s="1"/>
  <c r="AZ33" i="26" s="1"/>
  <c r="BA33" i="26" s="1"/>
  <c r="BB33" i="26" s="1"/>
  <c r="BC33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BD28" i="26" s="1"/>
  <c r="AS28" i="26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BD27" i="26" s="1"/>
  <c r="AS27" i="26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BD35" i="26" s="1"/>
  <c r="AS35" i="26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BD31" i="26" s="1"/>
  <c r="AS31" i="26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44" i="23"/>
  <c r="AN44" i="23" s="1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BD34" i="26" s="1"/>
  <c r="AS34" i="26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H36" i="24"/>
  <c r="AH11" i="23"/>
  <c r="AH7" i="23"/>
  <c r="AH40" i="24"/>
  <c r="AI25" i="23"/>
  <c r="AI25" i="24" s="1"/>
  <c r="AH14" i="23"/>
  <c r="AI24" i="23"/>
  <c r="AI24" i="24" s="1"/>
  <c r="AI30" i="23"/>
  <c r="AI30" i="24" s="1"/>
  <c r="AH12" i="23"/>
  <c r="AH48" i="24"/>
  <c r="AH39" i="24"/>
  <c r="AH37" i="24"/>
  <c r="AI27" i="23"/>
  <c r="AH46" i="24"/>
  <c r="AI32" i="23"/>
  <c r="AI32" i="24" s="1"/>
  <c r="AH43" i="24"/>
  <c r="AI23" i="23"/>
  <c r="AI23" i="24" s="1"/>
  <c r="AH10" i="23"/>
  <c r="AH5" i="23"/>
  <c r="AH6" i="23"/>
  <c r="AI28" i="23"/>
  <c r="AI28" i="24" s="1"/>
  <c r="AI29" i="23"/>
  <c r="AI29" i="24" s="1"/>
  <c r="AH47" i="24"/>
  <c r="AH41" i="24"/>
  <c r="AH42" i="24"/>
  <c r="AH13" i="23"/>
  <c r="AI31" i="23"/>
  <c r="AI31" i="24" s="1"/>
  <c r="AI33" i="23"/>
  <c r="AI33" i="24" s="1"/>
  <c r="AH45" i="24"/>
  <c r="AH44" i="24"/>
  <c r="AH38" i="24"/>
  <c r="E22" i="25"/>
  <c r="F27" i="25"/>
  <c r="F28" i="25" s="1"/>
  <c r="H32" i="25"/>
  <c r="G25" i="25"/>
  <c r="AK26" i="23" l="1"/>
  <c r="AJ26" i="24"/>
  <c r="AI27" i="24"/>
  <c r="AJ56" i="23"/>
  <c r="AI56" i="24"/>
  <c r="AJ68" i="23"/>
  <c r="AI68" i="24"/>
  <c r="AJ67" i="23"/>
  <c r="AI67" i="24"/>
  <c r="AJ58" i="23"/>
  <c r="AI58" i="24"/>
  <c r="AJ72" i="23"/>
  <c r="AI72" i="24"/>
  <c r="AJ90" i="23"/>
  <c r="AI90" i="24"/>
  <c r="AJ91" i="23"/>
  <c r="AI91" i="24"/>
  <c r="AJ73" i="23"/>
  <c r="AI73" i="24"/>
  <c r="AJ87" i="23"/>
  <c r="AI87" i="24"/>
  <c r="AJ55" i="23"/>
  <c r="AI55" i="24"/>
  <c r="AJ70" i="23"/>
  <c r="AI70" i="24"/>
  <c r="AJ61" i="23"/>
  <c r="AI61" i="24"/>
  <c r="AJ52" i="23"/>
  <c r="AI52" i="24"/>
  <c r="AJ75" i="23"/>
  <c r="AI75" i="24"/>
  <c r="AJ85" i="23"/>
  <c r="AI85" i="24"/>
  <c r="AJ69" i="23"/>
  <c r="AI69" i="24"/>
  <c r="AJ51" i="23"/>
  <c r="AI51" i="24"/>
  <c r="AJ93" i="23"/>
  <c r="AI93" i="24"/>
  <c r="AJ71" i="23"/>
  <c r="AI71" i="24"/>
  <c r="AJ88" i="23"/>
  <c r="AI88" i="24"/>
  <c r="AJ77" i="23"/>
  <c r="AI77" i="24"/>
  <c r="AJ84" i="23"/>
  <c r="AI84" i="24"/>
  <c r="AJ83" i="23"/>
  <c r="AI83" i="24"/>
  <c r="AJ89" i="23"/>
  <c r="AI89" i="24"/>
  <c r="AJ66" i="23"/>
  <c r="AI66" i="24"/>
  <c r="AJ59" i="23"/>
  <c r="AI59" i="24"/>
  <c r="AJ63" i="23"/>
  <c r="AI63" i="24"/>
  <c r="AJ60" i="23"/>
  <c r="AI60" i="24"/>
  <c r="AJ92" i="23"/>
  <c r="AI92" i="24"/>
  <c r="AJ81" i="23"/>
  <c r="AI81" i="24"/>
  <c r="AJ76" i="23"/>
  <c r="AI76" i="24"/>
  <c r="AJ62" i="23"/>
  <c r="AI62" i="24"/>
  <c r="AJ78" i="23"/>
  <c r="AI78" i="24"/>
  <c r="AJ57" i="23"/>
  <c r="AI57" i="24"/>
  <c r="AJ82" i="23"/>
  <c r="AI82" i="24"/>
  <c r="AJ86" i="23"/>
  <c r="AI86" i="24"/>
  <c r="AJ54" i="23"/>
  <c r="AI54" i="24"/>
  <c r="AJ74" i="23"/>
  <c r="AI74" i="24"/>
  <c r="AJ53" i="23"/>
  <c r="AI53" i="24"/>
  <c r="AY44" i="23"/>
  <c r="AZ44" i="23" s="1"/>
  <c r="BA44" i="23" s="1"/>
  <c r="BB44" i="23" s="1"/>
  <c r="BC44" i="23" s="1"/>
  <c r="BD44" i="23" s="1"/>
  <c r="BE44" i="23" s="1"/>
  <c r="BF44" i="23" s="1"/>
  <c r="BG44" i="23" s="1"/>
  <c r="BH44" i="23" s="1"/>
  <c r="BI44" i="23" s="1"/>
  <c r="BJ44" i="23" s="1"/>
  <c r="AY45" i="23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AY38" i="23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AY46" i="23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AY39" i="23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AY36" i="23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AY47" i="23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AY48" i="23"/>
  <c r="AZ48" i="23" s="1"/>
  <c r="BA48" i="23" s="1"/>
  <c r="BB48" i="23" s="1"/>
  <c r="BC48" i="23" s="1"/>
  <c r="BD48" i="23" s="1"/>
  <c r="BE48" i="23" s="1"/>
  <c r="BF48" i="23" s="1"/>
  <c r="BG48" i="23" s="1"/>
  <c r="BH48" i="23" s="1"/>
  <c r="BI48" i="23" s="1"/>
  <c r="BJ48" i="23" s="1"/>
  <c r="AY41" i="23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AY37" i="23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AY43" i="23"/>
  <c r="AZ43" i="23" s="1"/>
  <c r="BA43" i="23" s="1"/>
  <c r="BB43" i="23" s="1"/>
  <c r="BC43" i="23" s="1"/>
  <c r="BD43" i="23" s="1"/>
  <c r="BE43" i="23" s="1"/>
  <c r="BF43" i="23" s="1"/>
  <c r="BG43" i="23" s="1"/>
  <c r="BH43" i="23" s="1"/>
  <c r="BI43" i="23" s="1"/>
  <c r="BJ43" i="23" s="1"/>
  <c r="AY42" i="23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AY40" i="23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AH15" i="23"/>
  <c r="AH16" i="23" s="1"/>
  <c r="AH10" i="24"/>
  <c r="AH4" i="25" s="1"/>
  <c r="AH12" i="24"/>
  <c r="AH6" i="25" s="1"/>
  <c r="AH11" i="24"/>
  <c r="AH5" i="25" s="1"/>
  <c r="AI13" i="23"/>
  <c r="AI42" i="24"/>
  <c r="AI47" i="24"/>
  <c r="AI12" i="23"/>
  <c r="AJ24" i="23"/>
  <c r="AJ24" i="24" s="1"/>
  <c r="AI38" i="24"/>
  <c r="AJ32" i="23"/>
  <c r="AJ32" i="24" s="1"/>
  <c r="AJ27" i="23"/>
  <c r="AI39" i="24"/>
  <c r="AJ25" i="23"/>
  <c r="AJ25" i="24" s="1"/>
  <c r="AI36" i="24"/>
  <c r="AI7" i="23"/>
  <c r="AI11" i="23"/>
  <c r="AI41" i="24"/>
  <c r="AJ29" i="23"/>
  <c r="AJ29" i="24" s="1"/>
  <c r="AJ28" i="23"/>
  <c r="AJ28" i="24" s="1"/>
  <c r="AJ30" i="23"/>
  <c r="AJ30" i="24" s="1"/>
  <c r="AH14" i="24"/>
  <c r="AH8" i="25" s="1"/>
  <c r="AI44" i="24"/>
  <c r="AI45" i="24"/>
  <c r="AJ33" i="23"/>
  <c r="AJ33" i="24" s="1"/>
  <c r="AJ31" i="23"/>
  <c r="AJ31" i="24" s="1"/>
  <c r="AH13" i="24"/>
  <c r="AH7" i="25" s="1"/>
  <c r="AJ23" i="23"/>
  <c r="AJ23" i="24" s="1"/>
  <c r="AI6" i="23"/>
  <c r="AI10" i="23"/>
  <c r="AI5" i="23"/>
  <c r="AI43" i="24"/>
  <c r="AI46" i="24"/>
  <c r="AI37" i="24"/>
  <c r="AI48" i="24"/>
  <c r="AI14" i="23"/>
  <c r="AI40" i="24"/>
  <c r="F22" i="25"/>
  <c r="I32" i="25"/>
  <c r="G27" i="25"/>
  <c r="G28" i="25" s="1"/>
  <c r="H25" i="25"/>
  <c r="AL26" i="23" l="1"/>
  <c r="AK26" i="24"/>
  <c r="AJ27" i="24"/>
  <c r="AH6" i="24"/>
  <c r="AK74" i="23"/>
  <c r="AJ74" i="24"/>
  <c r="AK86" i="23"/>
  <c r="AJ86" i="24"/>
  <c r="AK57" i="23"/>
  <c r="AJ57" i="24"/>
  <c r="AK62" i="23"/>
  <c r="AJ62" i="24"/>
  <c r="AK81" i="23"/>
  <c r="AJ81" i="24"/>
  <c r="AK60" i="23"/>
  <c r="AJ60" i="24"/>
  <c r="AK59" i="23"/>
  <c r="AJ59" i="24"/>
  <c r="AK89" i="23"/>
  <c r="AJ89" i="24"/>
  <c r="AK84" i="23"/>
  <c r="AJ84" i="24"/>
  <c r="AK88" i="23"/>
  <c r="AJ88" i="24"/>
  <c r="AK93" i="23"/>
  <c r="AJ93" i="24"/>
  <c r="AK69" i="23"/>
  <c r="AJ69" i="24"/>
  <c r="AK75" i="23"/>
  <c r="AJ75" i="24"/>
  <c r="AK61" i="23"/>
  <c r="AJ61" i="24"/>
  <c r="AK55" i="23"/>
  <c r="AJ55" i="24"/>
  <c r="AK73" i="23"/>
  <c r="AJ73" i="24"/>
  <c r="AK90" i="23"/>
  <c r="AJ90" i="24"/>
  <c r="AK58" i="23"/>
  <c r="AJ58" i="24"/>
  <c r="AK68" i="23"/>
  <c r="AJ68" i="24"/>
  <c r="AK53" i="23"/>
  <c r="AJ53" i="24"/>
  <c r="AK54" i="23"/>
  <c r="AJ54" i="24"/>
  <c r="AK82" i="23"/>
  <c r="AJ82" i="24"/>
  <c r="AK78" i="23"/>
  <c r="AJ78" i="24"/>
  <c r="AK76" i="23"/>
  <c r="AJ76" i="24"/>
  <c r="AK92" i="23"/>
  <c r="AJ92" i="24"/>
  <c r="AK63" i="23"/>
  <c r="AJ63" i="24"/>
  <c r="AK66" i="23"/>
  <c r="AJ66" i="24"/>
  <c r="AK83" i="23"/>
  <c r="AJ83" i="24"/>
  <c r="AK77" i="23"/>
  <c r="AJ77" i="24"/>
  <c r="AK71" i="23"/>
  <c r="AJ71" i="24"/>
  <c r="AK51" i="23"/>
  <c r="AJ51" i="24"/>
  <c r="AK85" i="23"/>
  <c r="AJ85" i="24"/>
  <c r="AK52" i="23"/>
  <c r="AJ52" i="24"/>
  <c r="AK70" i="23"/>
  <c r="AJ70" i="24"/>
  <c r="AK87" i="23"/>
  <c r="AJ87" i="24"/>
  <c r="AK91" i="23"/>
  <c r="AJ91" i="24"/>
  <c r="AK72" i="23"/>
  <c r="AJ72" i="24"/>
  <c r="AK67" i="23"/>
  <c r="AJ67" i="24"/>
  <c r="AK56" i="23"/>
  <c r="AJ56" i="24"/>
  <c r="BK40" i="23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P30" i="26"/>
  <c r="BK43" i="23"/>
  <c r="BL43" i="23" s="1"/>
  <c r="BM43" i="23" s="1"/>
  <c r="BN43" i="23" s="1"/>
  <c r="BO43" i="23" s="1"/>
  <c r="BP43" i="23" s="1"/>
  <c r="BQ43" i="23" s="1"/>
  <c r="BR43" i="23" s="1"/>
  <c r="BS43" i="23" s="1"/>
  <c r="BT43" i="23" s="1"/>
  <c r="BU43" i="23" s="1"/>
  <c r="BV43" i="23" s="1"/>
  <c r="BP33" i="26"/>
  <c r="BK41" i="23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P31" i="26"/>
  <c r="BK48" i="23"/>
  <c r="BL48" i="23" s="1"/>
  <c r="BM48" i="23" s="1"/>
  <c r="BN48" i="23" s="1"/>
  <c r="BO48" i="23" s="1"/>
  <c r="BP48" i="23" s="1"/>
  <c r="BQ48" i="23" s="1"/>
  <c r="BR48" i="23" s="1"/>
  <c r="BS48" i="23" s="1"/>
  <c r="BT48" i="23" s="1"/>
  <c r="BU48" i="23" s="1"/>
  <c r="BV48" i="23" s="1"/>
  <c r="BP38" i="26"/>
  <c r="BK47" i="23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P37" i="26"/>
  <c r="BK39" i="23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P29" i="26"/>
  <c r="BK44" i="23"/>
  <c r="BL44" i="23" s="1"/>
  <c r="BM44" i="23" s="1"/>
  <c r="BN44" i="23" s="1"/>
  <c r="BO44" i="23" s="1"/>
  <c r="BP44" i="23" s="1"/>
  <c r="BQ44" i="23" s="1"/>
  <c r="BR44" i="23" s="1"/>
  <c r="BS44" i="23" s="1"/>
  <c r="BT44" i="23" s="1"/>
  <c r="BU44" i="23" s="1"/>
  <c r="BV44" i="23" s="1"/>
  <c r="BP34" i="26"/>
  <c r="BK42" i="23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P32" i="26"/>
  <c r="BK37" i="23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P27" i="26"/>
  <c r="BK36" i="23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P26" i="26"/>
  <c r="BK46" i="23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P36" i="26"/>
  <c r="BK38" i="23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P28" i="26"/>
  <c r="BK45" i="23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P35" i="26"/>
  <c r="AI10" i="24"/>
  <c r="AI4" i="25" s="1"/>
  <c r="AI11" i="24"/>
  <c r="AI5" i="25" s="1"/>
  <c r="AH7" i="24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37" i="24"/>
  <c r="AJ46" i="24"/>
  <c r="AK33" i="23"/>
  <c r="AK33" i="24" s="1"/>
  <c r="AJ44" i="24"/>
  <c r="AK28" i="23"/>
  <c r="AK28" i="24" s="1"/>
  <c r="AK29" i="23"/>
  <c r="AK29" i="24" s="1"/>
  <c r="AJ36" i="24"/>
  <c r="AJ7" i="23"/>
  <c r="AJ11" i="23"/>
  <c r="AK25" i="23"/>
  <c r="AK25" i="24" s="1"/>
  <c r="AK27" i="23"/>
  <c r="AK32" i="23"/>
  <c r="AK32" i="24" s="1"/>
  <c r="AJ12" i="23"/>
  <c r="AJ42" i="24"/>
  <c r="AK30" i="23"/>
  <c r="AK30" i="24" s="1"/>
  <c r="AJ38" i="24"/>
  <c r="AJ14" i="23"/>
  <c r="AJ48" i="24"/>
  <c r="AJ43" i="24"/>
  <c r="AK31" i="23"/>
  <c r="AK31" i="24" s="1"/>
  <c r="AJ45" i="24"/>
  <c r="AJ41" i="24"/>
  <c r="AJ39" i="24"/>
  <c r="AJ47" i="24"/>
  <c r="AJ40" i="24"/>
  <c r="AK23" i="23"/>
  <c r="AK23" i="24" s="1"/>
  <c r="AJ6" i="23"/>
  <c r="AJ5" i="23"/>
  <c r="AJ10" i="23"/>
  <c r="AK24" i="23"/>
  <c r="AK24" i="24" s="1"/>
  <c r="AJ13" i="23"/>
  <c r="G22" i="25"/>
  <c r="J32" i="25"/>
  <c r="H27" i="25"/>
  <c r="H28" i="25" s="1"/>
  <c r="I25" i="25"/>
  <c r="AH5" i="24" l="1"/>
  <c r="AL26" i="24"/>
  <c r="AM26" i="23"/>
  <c r="AS16" i="26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7" i="24"/>
  <c r="AL67" i="23"/>
  <c r="AK67" i="24"/>
  <c r="AL91" i="23"/>
  <c r="AK91" i="24"/>
  <c r="AL70" i="23"/>
  <c r="AK70" i="24"/>
  <c r="AL85" i="23"/>
  <c r="AK85" i="24"/>
  <c r="AL71" i="23"/>
  <c r="AK71" i="24"/>
  <c r="AL83" i="23"/>
  <c r="AK83" i="24"/>
  <c r="AL63" i="23"/>
  <c r="AK63" i="24"/>
  <c r="AL76" i="23"/>
  <c r="AK76" i="24"/>
  <c r="AL82" i="23"/>
  <c r="AK82" i="24"/>
  <c r="AL53" i="23"/>
  <c r="AK53" i="24"/>
  <c r="AL58" i="23"/>
  <c r="AK58" i="24"/>
  <c r="AL73" i="23"/>
  <c r="AK73" i="24"/>
  <c r="AL61" i="23"/>
  <c r="AK61" i="24"/>
  <c r="AL69" i="23"/>
  <c r="AK69" i="24"/>
  <c r="AL88" i="23"/>
  <c r="AK88" i="24"/>
  <c r="AL89" i="23"/>
  <c r="AK89" i="24"/>
  <c r="AL60" i="23"/>
  <c r="AK60" i="24"/>
  <c r="AL62" i="23"/>
  <c r="AK62" i="24"/>
  <c r="AL86" i="23"/>
  <c r="AK86" i="24"/>
  <c r="AL56" i="23"/>
  <c r="AK56" i="24"/>
  <c r="AL72" i="23"/>
  <c r="AK72" i="24"/>
  <c r="AL87" i="23"/>
  <c r="AK87" i="24"/>
  <c r="AL52" i="23"/>
  <c r="AK52" i="24"/>
  <c r="AL51" i="23"/>
  <c r="AK51" i="24"/>
  <c r="AL77" i="23"/>
  <c r="AK77" i="24"/>
  <c r="AL66" i="23"/>
  <c r="AK66" i="24"/>
  <c r="AL92" i="23"/>
  <c r="AK92" i="24"/>
  <c r="AL78" i="23"/>
  <c r="AK78" i="24"/>
  <c r="AL54" i="23"/>
  <c r="AK54" i="24"/>
  <c r="AL68" i="23"/>
  <c r="AK68" i="24"/>
  <c r="AL90" i="23"/>
  <c r="AK90" i="24"/>
  <c r="AL55" i="23"/>
  <c r="AK55" i="24"/>
  <c r="AL75" i="23"/>
  <c r="AK75" i="24"/>
  <c r="AL93" i="23"/>
  <c r="AK93" i="24"/>
  <c r="AL84" i="23"/>
  <c r="AK84" i="24"/>
  <c r="AL59" i="23"/>
  <c r="AK59" i="24"/>
  <c r="AL81" i="23"/>
  <c r="AK81" i="24"/>
  <c r="AL57" i="23"/>
  <c r="AK57" i="24"/>
  <c r="AL74" i="23"/>
  <c r="AK74" i="24"/>
  <c r="AI6" i="24"/>
  <c r="BW45" i="23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BW46" i="23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BW42" i="23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BW44" i="23"/>
  <c r="BX44" i="23" s="1"/>
  <c r="BY44" i="23" s="1"/>
  <c r="BZ44" i="23" s="1"/>
  <c r="CA44" i="23" s="1"/>
  <c r="CB44" i="23" s="1"/>
  <c r="CC44" i="23" s="1"/>
  <c r="CD44" i="23" s="1"/>
  <c r="CE44" i="23" s="1"/>
  <c r="CF44" i="23" s="1"/>
  <c r="CG44" i="23" s="1"/>
  <c r="CH44" i="23" s="1"/>
  <c r="BW48" i="23"/>
  <c r="BX48" i="23" s="1"/>
  <c r="BY48" i="23" s="1"/>
  <c r="BZ48" i="23" s="1"/>
  <c r="CA48" i="23" s="1"/>
  <c r="CB48" i="23" s="1"/>
  <c r="CC48" i="23" s="1"/>
  <c r="CD48" i="23" s="1"/>
  <c r="CE48" i="23" s="1"/>
  <c r="CF48" i="23" s="1"/>
  <c r="CG48" i="23" s="1"/>
  <c r="CH48" i="23" s="1"/>
  <c r="BW38" i="23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BW37" i="23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BW47" i="23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BW43" i="23"/>
  <c r="BX43" i="23" s="1"/>
  <c r="BY43" i="23" s="1"/>
  <c r="BZ43" i="23" s="1"/>
  <c r="CA43" i="23" s="1"/>
  <c r="CB43" i="23" s="1"/>
  <c r="CC43" i="23" s="1"/>
  <c r="CD43" i="23" s="1"/>
  <c r="CE43" i="23" s="1"/>
  <c r="CF43" i="23" s="1"/>
  <c r="CG43" i="23" s="1"/>
  <c r="CH43" i="23" s="1"/>
  <c r="BW40" i="23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BW36" i="23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BW39" i="23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BW41" i="23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AI7" i="24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43" i="24"/>
  <c r="AK48" i="24"/>
  <c r="AJ14" i="24"/>
  <c r="AJ8" i="25" s="1"/>
  <c r="AL32" i="23"/>
  <c r="AL29" i="23"/>
  <c r="AK44" i="24"/>
  <c r="AL33" i="23"/>
  <c r="AK13" i="23"/>
  <c r="AL24" i="23"/>
  <c r="AK40" i="24"/>
  <c r="AK39" i="24"/>
  <c r="AK45" i="24"/>
  <c r="AL30" i="23"/>
  <c r="AK37" i="24"/>
  <c r="AJ13" i="24"/>
  <c r="AJ7" i="25" s="1"/>
  <c r="AK12" i="23"/>
  <c r="AL27" i="23"/>
  <c r="AL25" i="23"/>
  <c r="AK36" i="24"/>
  <c r="AK11" i="23"/>
  <c r="AK7" i="23"/>
  <c r="AL28" i="23"/>
  <c r="AL23" i="23"/>
  <c r="AK6" i="23"/>
  <c r="AK10" i="23"/>
  <c r="AK5" i="23"/>
  <c r="AK47" i="24"/>
  <c r="AK41" i="24"/>
  <c r="AL31" i="23"/>
  <c r="AK14" i="23"/>
  <c r="AK38" i="24"/>
  <c r="AK42" i="24"/>
  <c r="AK46" i="24"/>
  <c r="H22" i="25"/>
  <c r="K32" i="25"/>
  <c r="I27" i="25"/>
  <c r="I28" i="25" s="1"/>
  <c r="J25" i="25"/>
  <c r="AN26" i="23" l="1"/>
  <c r="AM26" i="24"/>
  <c r="AS17" i="26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L27" i="24"/>
  <c r="AS14" i="26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L24" i="24"/>
  <c r="AS19" i="26"/>
  <c r="AL29" i="24"/>
  <c r="AS20" i="26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L30" i="24"/>
  <c r="AS22" i="26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L32" i="24"/>
  <c r="AS21" i="26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L31" i="24"/>
  <c r="AS13" i="26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L23" i="24"/>
  <c r="AR23" i="26"/>
  <c r="AS23" i="26" s="1"/>
  <c r="AT23" i="26" s="1"/>
  <c r="AU23" i="26" s="1"/>
  <c r="AV23" i="26" s="1"/>
  <c r="AW23" i="26" s="1"/>
  <c r="AX23" i="26" s="1"/>
  <c r="AY23" i="26" s="1"/>
  <c r="AZ23" i="26" s="1"/>
  <c r="BA23" i="26" s="1"/>
  <c r="BB23" i="26" s="1"/>
  <c r="BC23" i="26" s="1"/>
  <c r="AL33" i="24"/>
  <c r="AS18" i="26"/>
  <c r="AT18" i="26" s="1"/>
  <c r="AU18" i="26" s="1"/>
  <c r="AV18" i="26" s="1"/>
  <c r="AW18" i="26" s="1"/>
  <c r="AX18" i="26" s="1"/>
  <c r="AY18" i="26" s="1"/>
  <c r="AZ18" i="26" s="1"/>
  <c r="BA18" i="26" s="1"/>
  <c r="BB18" i="26" s="1"/>
  <c r="BC18" i="26" s="1"/>
  <c r="AL28" i="24"/>
  <c r="AS15" i="26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L25" i="24"/>
  <c r="AI5" i="24"/>
  <c r="AI16" i="24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L57" i="24"/>
  <c r="AM57" i="23"/>
  <c r="AS49" i="26"/>
  <c r="AT49" i="26" s="1"/>
  <c r="AU49" i="26" s="1"/>
  <c r="AV49" i="26" s="1"/>
  <c r="AL59" i="24"/>
  <c r="AM59" i="23"/>
  <c r="AL93" i="24"/>
  <c r="AM93" i="23"/>
  <c r="AS83" i="26"/>
  <c r="AT83" i="26" s="1"/>
  <c r="AU83" i="26" s="1"/>
  <c r="AV83" i="26" s="1"/>
  <c r="AW83" i="26" s="1"/>
  <c r="AX83" i="26" s="1"/>
  <c r="AY83" i="26" s="1"/>
  <c r="AZ83" i="26" s="1"/>
  <c r="BA83" i="26" s="1"/>
  <c r="BB83" i="26" s="1"/>
  <c r="BC83" i="26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L55" i="24"/>
  <c r="AM55" i="23"/>
  <c r="AL68" i="24"/>
  <c r="AM68" i="23"/>
  <c r="AS58" i="26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L78" i="24"/>
  <c r="AM78" i="23"/>
  <c r="AS68" i="26"/>
  <c r="AT68" i="26" s="1"/>
  <c r="AU68" i="26" s="1"/>
  <c r="AV68" i="26" s="1"/>
  <c r="AW68" i="26" s="1"/>
  <c r="AX68" i="26" s="1"/>
  <c r="AY68" i="26" s="1"/>
  <c r="AZ68" i="26" s="1"/>
  <c r="BA68" i="26" s="1"/>
  <c r="BB68" i="26" s="1"/>
  <c r="BC68" i="26" s="1"/>
  <c r="AL66" i="24"/>
  <c r="AM66" i="23"/>
  <c r="AS56" i="26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L51" i="24"/>
  <c r="AM51" i="23"/>
  <c r="AL87" i="24"/>
  <c r="AM87" i="23"/>
  <c r="AS77" i="26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L56" i="24"/>
  <c r="AM56" i="23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L62" i="24"/>
  <c r="AM62" i="23"/>
  <c r="AL89" i="24"/>
  <c r="AM89" i="23"/>
  <c r="AS79" i="26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L69" i="24"/>
  <c r="AM69" i="23"/>
  <c r="AS59" i="26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L73" i="24"/>
  <c r="AM73" i="23"/>
  <c r="AS63" i="26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L53" i="24"/>
  <c r="AM53" i="23"/>
  <c r="AL76" i="24"/>
  <c r="AM76" i="23"/>
  <c r="AS66" i="26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L83" i="24"/>
  <c r="AM83" i="23"/>
  <c r="AS73" i="26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L85" i="24"/>
  <c r="AM85" i="23"/>
  <c r="AS75" i="26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L91" i="24"/>
  <c r="AM91" i="23"/>
  <c r="AS81" i="26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L74" i="24"/>
  <c r="AM74" i="23"/>
  <c r="AS64" i="26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L81" i="24"/>
  <c r="AM81" i="23"/>
  <c r="AS71" i="26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L84" i="24"/>
  <c r="AM84" i="23"/>
  <c r="AS74" i="26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L75" i="24"/>
  <c r="AM75" i="23"/>
  <c r="AS65" i="26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L90" i="24"/>
  <c r="AM90" i="23"/>
  <c r="AS80" i="26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L54" i="24"/>
  <c r="AM54" i="23"/>
  <c r="AL92" i="24"/>
  <c r="AM92" i="23"/>
  <c r="AS82" i="26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L77" i="24"/>
  <c r="AM77" i="23"/>
  <c r="AS67" i="26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L52" i="24"/>
  <c r="AM52" i="23"/>
  <c r="AL72" i="24"/>
  <c r="AM72" i="23"/>
  <c r="AS62" i="26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L86" i="24"/>
  <c r="AM86" i="23"/>
  <c r="AS76" i="26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L60" i="24"/>
  <c r="AM60" i="23"/>
  <c r="AL88" i="24"/>
  <c r="AM88" i="23"/>
  <c r="AS78" i="26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L61" i="24"/>
  <c r="AM61" i="23"/>
  <c r="AS48" i="26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AL58" i="24"/>
  <c r="AM58" i="23"/>
  <c r="AL82" i="24"/>
  <c r="AM82" i="23"/>
  <c r="AS72" i="26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S53" i="26"/>
  <c r="AT53" i="26" s="1"/>
  <c r="AU53" i="26" s="1"/>
  <c r="AV53" i="26" s="1"/>
  <c r="AW53" i="26" s="1"/>
  <c r="AX53" i="26" s="1"/>
  <c r="AY53" i="26" s="1"/>
  <c r="AZ53" i="26" s="1"/>
  <c r="BA53" i="26" s="1"/>
  <c r="BB53" i="26" s="1"/>
  <c r="BC53" i="26" s="1"/>
  <c r="AL63" i="24"/>
  <c r="AM63" i="23"/>
  <c r="AL71" i="24"/>
  <c r="AM71" i="23"/>
  <c r="AS61" i="26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L70" i="24"/>
  <c r="AM70" i="23"/>
  <c r="AS60" i="26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L67" i="24"/>
  <c r="AM67" i="23"/>
  <c r="AS57" i="26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CI39" i="23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CN29" i="26"/>
  <c r="CI47" i="23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CN37" i="26"/>
  <c r="CI37" i="23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CN27" i="26"/>
  <c r="CI46" i="23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CN36" i="26"/>
  <c r="CI40" i="23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CN30" i="26"/>
  <c r="CI38" i="23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CN28" i="26"/>
  <c r="CI44" i="23"/>
  <c r="CJ44" i="23" s="1"/>
  <c r="CK44" i="23" s="1"/>
  <c r="CL44" i="23" s="1"/>
  <c r="CM44" i="23" s="1"/>
  <c r="CN44" i="23" s="1"/>
  <c r="CO44" i="23" s="1"/>
  <c r="CP44" i="23" s="1"/>
  <c r="CQ44" i="23" s="1"/>
  <c r="CR44" i="23" s="1"/>
  <c r="CS44" i="23" s="1"/>
  <c r="CT44" i="23" s="1"/>
  <c r="CU44" i="23" s="1"/>
  <c r="CV44" i="23" s="1"/>
  <c r="CW44" i="23" s="1"/>
  <c r="CX44" i="23" s="1"/>
  <c r="CY44" i="23" s="1"/>
  <c r="CZ44" i="23" s="1"/>
  <c r="DA44" i="23" s="1"/>
  <c r="DB44" i="23" s="1"/>
  <c r="DC44" i="23" s="1"/>
  <c r="DD44" i="23" s="1"/>
  <c r="DE44" i="23" s="1"/>
  <c r="DF44" i="23" s="1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CN34" i="26"/>
  <c r="CI45" i="23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CN35" i="26"/>
  <c r="CI41" i="23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CN31" i="26"/>
  <c r="CI43" i="23"/>
  <c r="CJ43" i="23" s="1"/>
  <c r="CK43" i="23" s="1"/>
  <c r="CL43" i="23" s="1"/>
  <c r="CM43" i="23" s="1"/>
  <c r="CN43" i="23" s="1"/>
  <c r="CO43" i="23" s="1"/>
  <c r="CP43" i="23" s="1"/>
  <c r="CQ43" i="23" s="1"/>
  <c r="CR43" i="23" s="1"/>
  <c r="CS43" i="23" s="1"/>
  <c r="CT43" i="23" s="1"/>
  <c r="CU43" i="23" s="1"/>
  <c r="CV43" i="23" s="1"/>
  <c r="CW43" i="23" s="1"/>
  <c r="CX43" i="23" s="1"/>
  <c r="CY43" i="23" s="1"/>
  <c r="CZ43" i="23" s="1"/>
  <c r="DA43" i="23" s="1"/>
  <c r="DB43" i="23" s="1"/>
  <c r="DC43" i="23" s="1"/>
  <c r="DD43" i="23" s="1"/>
  <c r="DE43" i="23" s="1"/>
  <c r="DF43" i="23" s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CN33" i="26"/>
  <c r="CI36" i="23"/>
  <c r="CJ36" i="23" s="1"/>
  <c r="CK36" i="23" s="1"/>
  <c r="CN26" i="26"/>
  <c r="CI48" i="23"/>
  <c r="CJ48" i="23" s="1"/>
  <c r="CK48" i="23" s="1"/>
  <c r="CL48" i="23" s="1"/>
  <c r="CM48" i="23" s="1"/>
  <c r="CN48" i="23" s="1"/>
  <c r="CO48" i="23" s="1"/>
  <c r="CP48" i="23" s="1"/>
  <c r="CQ48" i="23" s="1"/>
  <c r="CR48" i="23" s="1"/>
  <c r="CS48" i="23" s="1"/>
  <c r="CT48" i="23" s="1"/>
  <c r="CU48" i="23" s="1"/>
  <c r="CV48" i="23" s="1"/>
  <c r="CW48" i="23" s="1"/>
  <c r="CX48" i="23" s="1"/>
  <c r="CY48" i="23" s="1"/>
  <c r="CZ48" i="23" s="1"/>
  <c r="DA48" i="23" s="1"/>
  <c r="DB48" i="23" s="1"/>
  <c r="DC48" i="23" s="1"/>
  <c r="DD48" i="23" s="1"/>
  <c r="DE48" i="23" s="1"/>
  <c r="DF48" i="23" s="1"/>
  <c r="DG48" i="23" s="1"/>
  <c r="DH48" i="23" s="1"/>
  <c r="DI48" i="23" s="1"/>
  <c r="DJ48" i="23" s="1"/>
  <c r="DK48" i="23" s="1"/>
  <c r="DL48" i="23" s="1"/>
  <c r="DM48" i="23" s="1"/>
  <c r="DN48" i="23" s="1"/>
  <c r="DO48" i="23" s="1"/>
  <c r="DP48" i="23" s="1"/>
  <c r="DQ48" i="23" s="1"/>
  <c r="DR48" i="23" s="1"/>
  <c r="CN38" i="26"/>
  <c r="CI42" i="23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CN32" i="26"/>
  <c r="AJ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1" i="23"/>
  <c r="AM31" i="24" s="1"/>
  <c r="AL12" i="23"/>
  <c r="AL37" i="24"/>
  <c r="AM30" i="23"/>
  <c r="AM30" i="24" s="1"/>
  <c r="AM33" i="23"/>
  <c r="AM33" i="24" s="1"/>
  <c r="AM29" i="23"/>
  <c r="AM29" i="24" s="1"/>
  <c r="AL46" i="24"/>
  <c r="AL42" i="24"/>
  <c r="AL38" i="24"/>
  <c r="AL36" i="24"/>
  <c r="AL11" i="23"/>
  <c r="AL7" i="23"/>
  <c r="AM27" i="23"/>
  <c r="AK14" i="24"/>
  <c r="AK8" i="25" s="1"/>
  <c r="AL40" i="24"/>
  <c r="AL48" i="24"/>
  <c r="AL14" i="23"/>
  <c r="AL41" i="24"/>
  <c r="AL47" i="24"/>
  <c r="AL13" i="23"/>
  <c r="AL44" i="24"/>
  <c r="AM32" i="23"/>
  <c r="AM32" i="24" s="1"/>
  <c r="AM23" i="23"/>
  <c r="AM23" i="24" s="1"/>
  <c r="AL10" i="23"/>
  <c r="AL5" i="23"/>
  <c r="AL6" i="23"/>
  <c r="AM28" i="23"/>
  <c r="AM28" i="24" s="1"/>
  <c r="AM25" i="23"/>
  <c r="AM25" i="24" s="1"/>
  <c r="AL45" i="24"/>
  <c r="AL39" i="24"/>
  <c r="AM24" i="23"/>
  <c r="AM24" i="24" s="1"/>
  <c r="AL43" i="24"/>
  <c r="I22" i="25"/>
  <c r="L32" i="25"/>
  <c r="J27" i="25"/>
  <c r="J28" i="25" s="1"/>
  <c r="K25" i="25"/>
  <c r="AR6" i="26" l="1"/>
  <c r="AO26" i="23"/>
  <c r="AN26" i="24"/>
  <c r="AM27" i="24"/>
  <c r="AR5" i="26"/>
  <c r="AN67" i="23"/>
  <c r="AM67" i="24"/>
  <c r="AN63" i="23"/>
  <c r="AM63" i="24"/>
  <c r="AN82" i="23"/>
  <c r="AM82" i="24"/>
  <c r="AN52" i="23"/>
  <c r="AM52" i="24"/>
  <c r="AN77" i="23"/>
  <c r="AM77" i="24"/>
  <c r="AN75" i="23"/>
  <c r="AM75" i="24"/>
  <c r="AN91" i="23"/>
  <c r="AM91" i="24"/>
  <c r="AN51" i="23"/>
  <c r="AM51" i="24"/>
  <c r="AN66" i="23"/>
  <c r="AM66" i="24"/>
  <c r="AN55" i="23"/>
  <c r="AM55" i="24"/>
  <c r="AN93" i="23"/>
  <c r="AM93" i="24"/>
  <c r="AN61" i="23"/>
  <c r="AM61" i="24"/>
  <c r="AN88" i="23"/>
  <c r="AM88" i="24"/>
  <c r="AN54" i="23"/>
  <c r="AM54" i="24"/>
  <c r="AN90" i="23"/>
  <c r="AM90" i="24"/>
  <c r="AN74" i="23"/>
  <c r="AM74" i="24"/>
  <c r="AN76" i="23"/>
  <c r="AM76" i="24"/>
  <c r="AN89" i="23"/>
  <c r="AM89" i="24"/>
  <c r="AN57" i="23"/>
  <c r="AM57" i="24"/>
  <c r="AN71" i="23"/>
  <c r="AM71" i="24"/>
  <c r="AN58" i="23"/>
  <c r="AM58" i="24"/>
  <c r="AN72" i="23"/>
  <c r="AM72" i="24"/>
  <c r="AN81" i="23"/>
  <c r="AM81" i="24"/>
  <c r="AN83" i="23"/>
  <c r="AM83" i="24"/>
  <c r="AN69" i="23"/>
  <c r="AM69" i="24"/>
  <c r="AN56" i="23"/>
  <c r="AM56" i="24"/>
  <c r="AN87" i="23"/>
  <c r="AM87" i="24"/>
  <c r="AS41" i="26"/>
  <c r="AR7" i="26"/>
  <c r="AN68" i="23"/>
  <c r="AM68" i="24"/>
  <c r="AN59" i="23"/>
  <c r="AM59" i="24"/>
  <c r="AN70" i="23"/>
  <c r="AM70" i="24"/>
  <c r="AN60" i="23"/>
  <c r="AM60" i="24"/>
  <c r="AN86" i="23"/>
  <c r="AM86" i="24"/>
  <c r="AN92" i="23"/>
  <c r="AM92" i="24"/>
  <c r="AN84" i="23"/>
  <c r="AM84" i="24"/>
  <c r="AN85" i="23"/>
  <c r="AM85" i="24"/>
  <c r="AN53" i="23"/>
  <c r="AM53" i="24"/>
  <c r="AN73" i="23"/>
  <c r="AM73" i="24"/>
  <c r="AN62" i="23"/>
  <c r="AM62" i="24"/>
  <c r="AN78" i="23"/>
  <c r="AM78" i="24"/>
  <c r="CK11" i="23"/>
  <c r="CL36" i="23"/>
  <c r="CL11" i="23" s="1"/>
  <c r="AW49" i="26"/>
  <c r="AJ5" i="24"/>
  <c r="AJ16" i="24" s="1"/>
  <c r="AK4" i="25"/>
  <c r="AK9" i="25" s="1"/>
  <c r="AT19" i="26"/>
  <c r="AS5" i="26"/>
  <c r="AS6" i="26"/>
  <c r="AJ13" i="25"/>
  <c r="AJ10" i="25" s="1"/>
  <c r="AL11" i="24"/>
  <c r="AL5" i="25" s="1"/>
  <c r="Z46" i="25" s="1"/>
  <c r="AK7" i="24"/>
  <c r="AK5" i="24" s="1"/>
  <c r="AL10" i="24"/>
  <c r="AL6" i="24" s="1"/>
  <c r="AK15" i="24"/>
  <c r="AL12" i="24"/>
  <c r="AL6" i="25" s="1"/>
  <c r="Z47" i="25" s="1"/>
  <c r="AL14" i="24"/>
  <c r="AL8" i="25" s="1"/>
  <c r="Z49" i="25" s="1"/>
  <c r="AM43" i="24"/>
  <c r="AN25" i="23"/>
  <c r="AN25" i="24" s="1"/>
  <c r="AM13" i="23"/>
  <c r="AM46" i="24"/>
  <c r="AN29" i="23"/>
  <c r="AN29" i="24" s="1"/>
  <c r="AN30" i="23"/>
  <c r="AN30" i="24" s="1"/>
  <c r="AM37" i="24"/>
  <c r="AL13" i="24"/>
  <c r="AL7" i="25" s="1"/>
  <c r="Z48" i="25" s="1"/>
  <c r="AN23" i="23"/>
  <c r="AN23" i="24" s="1"/>
  <c r="AM10" i="23"/>
  <c r="AM5" i="23"/>
  <c r="AM6" i="23"/>
  <c r="AN32" i="23"/>
  <c r="AN32" i="24" s="1"/>
  <c r="AM44" i="24"/>
  <c r="AM40" i="24"/>
  <c r="AL15" i="23"/>
  <c r="AL16" i="23" s="1"/>
  <c r="AM12" i="23"/>
  <c r="AN24" i="23"/>
  <c r="AN24" i="24" s="1"/>
  <c r="AM39" i="24"/>
  <c r="AM45" i="24"/>
  <c r="AN28" i="23"/>
  <c r="AN28" i="24" s="1"/>
  <c r="AM47" i="24"/>
  <c r="AM41" i="24"/>
  <c r="AM38" i="24"/>
  <c r="AM42" i="24"/>
  <c r="AN33" i="23"/>
  <c r="AN33" i="24" s="1"/>
  <c r="AM14" i="23"/>
  <c r="AM48" i="24"/>
  <c r="AN27" i="23"/>
  <c r="AM36" i="24"/>
  <c r="AM7" i="23"/>
  <c r="AM11" i="23"/>
  <c r="AN31" i="23"/>
  <c r="AN31" i="24" s="1"/>
  <c r="K27" i="25"/>
  <c r="K28" i="25" s="1"/>
  <c r="M32" i="25"/>
  <c r="J22" i="25"/>
  <c r="L25" i="25"/>
  <c r="AP26" i="23" l="1"/>
  <c r="AO26" i="24"/>
  <c r="AN27" i="24"/>
  <c r="AO78" i="23"/>
  <c r="AN78" i="24"/>
  <c r="AO73" i="23"/>
  <c r="AN73" i="24"/>
  <c r="AO85" i="23"/>
  <c r="AN85" i="24"/>
  <c r="AO92" i="23"/>
  <c r="AN92" i="24"/>
  <c r="AO60" i="23"/>
  <c r="AN60" i="24"/>
  <c r="AO59" i="23"/>
  <c r="AN59" i="24"/>
  <c r="AT41" i="26"/>
  <c r="AT5" i="26" s="1"/>
  <c r="AS7" i="26"/>
  <c r="AO56" i="23"/>
  <c r="AN56" i="24"/>
  <c r="AO83" i="23"/>
  <c r="AN83" i="24"/>
  <c r="AO72" i="23"/>
  <c r="AN72" i="24"/>
  <c r="AO71" i="23"/>
  <c r="AN71" i="24"/>
  <c r="AO89" i="23"/>
  <c r="AN89" i="24"/>
  <c r="AO74" i="23"/>
  <c r="AN74" i="24"/>
  <c r="AO54" i="23"/>
  <c r="AN54" i="24"/>
  <c r="AO61" i="23"/>
  <c r="AN61" i="24"/>
  <c r="AO55" i="23"/>
  <c r="AN55" i="24"/>
  <c r="AO51" i="23"/>
  <c r="AN51" i="24"/>
  <c r="AO75" i="23"/>
  <c r="AN75" i="24"/>
  <c r="AO52" i="23"/>
  <c r="AN52" i="24"/>
  <c r="AO63" i="23"/>
  <c r="AN63" i="24"/>
  <c r="AO62" i="23"/>
  <c r="AN62" i="24"/>
  <c r="AO53" i="23"/>
  <c r="AN53" i="24"/>
  <c r="AO84" i="23"/>
  <c r="AN84" i="24"/>
  <c r="AO86" i="23"/>
  <c r="AN86" i="24"/>
  <c r="AO70" i="23"/>
  <c r="AN70" i="24"/>
  <c r="AO68" i="23"/>
  <c r="AN68" i="24"/>
  <c r="AO87" i="23"/>
  <c r="AN87" i="24"/>
  <c r="AO69" i="23"/>
  <c r="AN69" i="24"/>
  <c r="AO81" i="23"/>
  <c r="AN81" i="24"/>
  <c r="AO58" i="23"/>
  <c r="AN58" i="24"/>
  <c r="AO57" i="23"/>
  <c r="AN57" i="24"/>
  <c r="AO76" i="23"/>
  <c r="AN76" i="24"/>
  <c r="AO90" i="23"/>
  <c r="AN90" i="24"/>
  <c r="AO88" i="23"/>
  <c r="AN88" i="24"/>
  <c r="AO93" i="23"/>
  <c r="AN93" i="24"/>
  <c r="AO66" i="23"/>
  <c r="AN66" i="24"/>
  <c r="AO91" i="23"/>
  <c r="AN91" i="24"/>
  <c r="AO77" i="23"/>
  <c r="AN77" i="24"/>
  <c r="AO82" i="23"/>
  <c r="AN82" i="24"/>
  <c r="AO67" i="23"/>
  <c r="AN67" i="24"/>
  <c r="CM36" i="23"/>
  <c r="CN36" i="23" s="1"/>
  <c r="AX49" i="26"/>
  <c r="AL4" i="25"/>
  <c r="Z45" i="25" s="1"/>
  <c r="AU19" i="26"/>
  <c r="AT6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O27" i="23"/>
  <c r="AO33" i="23"/>
  <c r="AO33" i="24" s="1"/>
  <c r="AN42" i="24"/>
  <c r="AN47" i="24"/>
  <c r="AO28" i="23"/>
  <c r="AO28" i="24" s="1"/>
  <c r="AN39" i="24"/>
  <c r="AN40" i="24"/>
  <c r="AN44" i="24"/>
  <c r="AN37" i="24"/>
  <c r="AN46" i="24"/>
  <c r="AO31" i="23"/>
  <c r="AO31" i="24" s="1"/>
  <c r="AN14" i="23"/>
  <c r="AN43" i="24"/>
  <c r="AN36" i="24"/>
  <c r="AN11" i="23"/>
  <c r="AN7" i="23"/>
  <c r="AN48" i="24"/>
  <c r="AN38" i="24"/>
  <c r="AN41" i="24"/>
  <c r="AN45" i="24"/>
  <c r="AO24" i="23"/>
  <c r="AO24" i="24" s="1"/>
  <c r="AO32" i="23"/>
  <c r="AO32" i="24" s="1"/>
  <c r="AO30" i="23"/>
  <c r="AO30" i="24" s="1"/>
  <c r="AO29" i="23"/>
  <c r="AO29" i="24" s="1"/>
  <c r="AM14" i="24"/>
  <c r="AM8" i="25" s="1"/>
  <c r="AN12" i="23"/>
  <c r="AO23" i="23"/>
  <c r="AO23" i="24" s="1"/>
  <c r="AN10" i="23"/>
  <c r="AN6" i="23"/>
  <c r="AN5" i="23"/>
  <c r="AN13" i="23"/>
  <c r="AO25" i="23"/>
  <c r="AO25" i="24" s="1"/>
  <c r="N32" i="25"/>
  <c r="L27" i="25"/>
  <c r="L28" i="25" s="1"/>
  <c r="K22" i="25"/>
  <c r="M25" i="25"/>
  <c r="AQ26" i="23" l="1"/>
  <c r="AP26" i="24"/>
  <c r="AO27" i="24"/>
  <c r="AP67" i="23"/>
  <c r="AO67" i="24"/>
  <c r="AP77" i="23"/>
  <c r="AO77" i="24"/>
  <c r="AP66" i="23"/>
  <c r="AO66" i="24"/>
  <c r="AP88" i="23"/>
  <c r="AO88" i="24"/>
  <c r="AP76" i="23"/>
  <c r="AO76" i="24"/>
  <c r="AP58" i="23"/>
  <c r="AO58" i="24"/>
  <c r="AP69" i="23"/>
  <c r="AO69" i="24"/>
  <c r="AP68" i="23"/>
  <c r="AO68" i="24"/>
  <c r="AP86" i="23"/>
  <c r="AO86" i="24"/>
  <c r="AP53" i="23"/>
  <c r="AO53" i="24"/>
  <c r="AP63" i="23"/>
  <c r="AO63" i="24"/>
  <c r="AP75" i="23"/>
  <c r="AO75" i="24"/>
  <c r="AP55" i="23"/>
  <c r="AO55" i="24"/>
  <c r="AP54" i="23"/>
  <c r="AO54" i="24"/>
  <c r="AP89" i="23"/>
  <c r="AO89" i="24"/>
  <c r="AP72" i="23"/>
  <c r="AO72" i="24"/>
  <c r="AP56" i="23"/>
  <c r="AO56" i="24"/>
  <c r="AP59" i="23"/>
  <c r="AO59" i="24"/>
  <c r="AP92" i="23"/>
  <c r="AO92" i="24"/>
  <c r="AP73" i="23"/>
  <c r="AO73" i="24"/>
  <c r="AP82" i="23"/>
  <c r="AO82" i="24"/>
  <c r="AP91" i="23"/>
  <c r="AO91" i="24"/>
  <c r="AP93" i="23"/>
  <c r="AO93" i="24"/>
  <c r="AP90" i="23"/>
  <c r="AO90" i="24"/>
  <c r="AP57" i="23"/>
  <c r="AO57" i="24"/>
  <c r="AP81" i="23"/>
  <c r="AO81" i="24"/>
  <c r="AP87" i="23"/>
  <c r="AO87" i="24"/>
  <c r="AP70" i="23"/>
  <c r="AO70" i="24"/>
  <c r="AP84" i="23"/>
  <c r="AO84" i="24"/>
  <c r="AP62" i="23"/>
  <c r="AO62" i="24"/>
  <c r="AP52" i="23"/>
  <c r="AO52" i="24"/>
  <c r="AP51" i="23"/>
  <c r="AO51" i="24"/>
  <c r="AP61" i="23"/>
  <c r="AO61" i="24"/>
  <c r="AP74" i="23"/>
  <c r="AO74" i="24"/>
  <c r="AP71" i="23"/>
  <c r="AO71" i="24"/>
  <c r="AP83" i="23"/>
  <c r="AO83" i="24"/>
  <c r="AU41" i="26"/>
  <c r="AT7" i="26"/>
  <c r="AP60" i="23"/>
  <c r="AO60" i="24"/>
  <c r="AP85" i="23"/>
  <c r="AO85" i="24"/>
  <c r="AP78" i="23"/>
  <c r="AO78" i="24"/>
  <c r="CM11" i="23"/>
  <c r="Z50" i="25"/>
  <c r="CO36" i="23"/>
  <c r="CN11" i="23"/>
  <c r="AL9" i="25"/>
  <c r="AM4" i="25"/>
  <c r="AM9" i="25" s="1"/>
  <c r="AY49" i="26"/>
  <c r="AV19" i="26"/>
  <c r="AU5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41" i="24"/>
  <c r="AO48" i="24"/>
  <c r="AP25" i="23"/>
  <c r="AP25" i="24" s="1"/>
  <c r="AP29" i="23"/>
  <c r="AP29" i="24" s="1"/>
  <c r="AP32" i="23"/>
  <c r="AP32" i="24" s="1"/>
  <c r="AP24" i="23"/>
  <c r="AP24" i="24" s="1"/>
  <c r="AO40" i="24"/>
  <c r="AP28" i="23"/>
  <c r="AP28" i="24" s="1"/>
  <c r="AO47" i="24"/>
  <c r="AP33" i="23"/>
  <c r="AP33" i="24" s="1"/>
  <c r="AP23" i="23"/>
  <c r="AP23" i="24" s="1"/>
  <c r="AO10" i="23"/>
  <c r="AO5" i="23"/>
  <c r="AO6" i="23"/>
  <c r="AO38" i="24"/>
  <c r="AO46" i="24"/>
  <c r="AO37" i="24"/>
  <c r="AN13" i="24"/>
  <c r="AN7" i="25" s="1"/>
  <c r="AO39" i="24"/>
  <c r="AO42" i="24"/>
  <c r="AO12" i="23"/>
  <c r="AP30" i="23"/>
  <c r="AP30" i="24" s="1"/>
  <c r="AO45" i="24"/>
  <c r="AO36" i="24"/>
  <c r="AO7" i="23"/>
  <c r="AO11" i="23"/>
  <c r="AO43" i="24"/>
  <c r="AO14" i="23"/>
  <c r="AP31" i="23"/>
  <c r="AP31" i="24" s="1"/>
  <c r="AO44" i="24"/>
  <c r="AO13" i="23"/>
  <c r="AN14" i="24"/>
  <c r="AN8" i="25" s="1"/>
  <c r="AP27" i="23"/>
  <c r="L22" i="25"/>
  <c r="O32" i="25"/>
  <c r="M27" i="25"/>
  <c r="M28" i="25" s="1"/>
  <c r="N25" i="25"/>
  <c r="AR26" i="23" l="1"/>
  <c r="AQ26" i="24"/>
  <c r="AP27" i="24"/>
  <c r="AQ78" i="23"/>
  <c r="AP78" i="24"/>
  <c r="AQ60" i="23"/>
  <c r="AP60" i="24"/>
  <c r="AQ83" i="23"/>
  <c r="AP83" i="24"/>
  <c r="AQ74" i="23"/>
  <c r="AP74" i="24"/>
  <c r="AQ51" i="23"/>
  <c r="AP51" i="24"/>
  <c r="AQ62" i="23"/>
  <c r="AP62" i="24"/>
  <c r="AQ70" i="23"/>
  <c r="AP70" i="24"/>
  <c r="AQ81" i="23"/>
  <c r="AP81" i="24"/>
  <c r="AQ90" i="23"/>
  <c r="AP90" i="24"/>
  <c r="AQ91" i="23"/>
  <c r="AP91" i="24"/>
  <c r="AQ73" i="23"/>
  <c r="AP73" i="24"/>
  <c r="AQ59" i="23"/>
  <c r="AP59" i="24"/>
  <c r="AQ72" i="23"/>
  <c r="AP72" i="24"/>
  <c r="AQ54" i="23"/>
  <c r="AP54" i="24"/>
  <c r="AQ75" i="23"/>
  <c r="AP75" i="24"/>
  <c r="AQ53" i="23"/>
  <c r="AP53" i="24"/>
  <c r="AQ68" i="23"/>
  <c r="AP68" i="24"/>
  <c r="AQ58" i="23"/>
  <c r="AP58" i="24"/>
  <c r="AQ88" i="23"/>
  <c r="AP88" i="24"/>
  <c r="AQ77" i="23"/>
  <c r="AP77" i="24"/>
  <c r="AQ85" i="23"/>
  <c r="AP85" i="24"/>
  <c r="AV41" i="26"/>
  <c r="AV5" i="26" s="1"/>
  <c r="AU7" i="26"/>
  <c r="AQ71" i="23"/>
  <c r="AP71" i="24"/>
  <c r="AQ61" i="23"/>
  <c r="AP61" i="24"/>
  <c r="AQ52" i="23"/>
  <c r="AP52" i="24"/>
  <c r="AQ84" i="23"/>
  <c r="AP84" i="24"/>
  <c r="AQ87" i="23"/>
  <c r="AP87" i="24"/>
  <c r="AQ57" i="23"/>
  <c r="AP57" i="24"/>
  <c r="AQ93" i="23"/>
  <c r="AP93" i="24"/>
  <c r="AQ82" i="23"/>
  <c r="AP82" i="24"/>
  <c r="AQ92" i="23"/>
  <c r="AP92" i="24"/>
  <c r="AQ56" i="23"/>
  <c r="AP56" i="24"/>
  <c r="AQ89" i="23"/>
  <c r="AP89" i="24"/>
  <c r="AQ55" i="23"/>
  <c r="AP55" i="24"/>
  <c r="AQ63" i="23"/>
  <c r="AP63" i="24"/>
  <c r="AQ86" i="23"/>
  <c r="AP86" i="24"/>
  <c r="AQ69" i="23"/>
  <c r="AP69" i="24"/>
  <c r="AQ76" i="23"/>
  <c r="AP76" i="24"/>
  <c r="AQ66" i="23"/>
  <c r="AP66" i="24"/>
  <c r="AQ67" i="23"/>
  <c r="AP67" i="24"/>
  <c r="CP36" i="23"/>
  <c r="CO11" i="23"/>
  <c r="AZ49" i="26"/>
  <c r="AL10" i="25"/>
  <c r="AM5" i="24"/>
  <c r="AM16" i="24" s="1"/>
  <c r="AW19" i="26"/>
  <c r="AV6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Q30" i="23"/>
  <c r="AQ30" i="24" s="1"/>
  <c r="AQ33" i="23"/>
  <c r="AQ33" i="24" s="1"/>
  <c r="AQ29" i="23"/>
  <c r="AQ29" i="24" s="1"/>
  <c r="AP41" i="24"/>
  <c r="AP44" i="24"/>
  <c r="AP43" i="24"/>
  <c r="AP36" i="24"/>
  <c r="AP11" i="23"/>
  <c r="AP7" i="23"/>
  <c r="AP45" i="24"/>
  <c r="AP42" i="24"/>
  <c r="AP39" i="24"/>
  <c r="AQ28" i="23"/>
  <c r="AQ28" i="24" s="1"/>
  <c r="AQ24" i="23"/>
  <c r="AQ24" i="24" s="1"/>
  <c r="AQ25" i="23"/>
  <c r="AQ25" i="24" s="1"/>
  <c r="AP13" i="23"/>
  <c r="AP14" i="23"/>
  <c r="AP46" i="24"/>
  <c r="AP38" i="24"/>
  <c r="AP47" i="24"/>
  <c r="AQ32" i="23"/>
  <c r="AQ32" i="24" s="1"/>
  <c r="AP48" i="24"/>
  <c r="AQ27" i="23"/>
  <c r="AQ31" i="23"/>
  <c r="AQ31" i="24" s="1"/>
  <c r="AP12" i="23"/>
  <c r="AO14" i="24"/>
  <c r="AO8" i="25" s="1"/>
  <c r="AP37" i="24"/>
  <c r="AQ23" i="23"/>
  <c r="AQ23" i="24" s="1"/>
  <c r="AP6" i="23"/>
  <c r="AP5" i="23"/>
  <c r="AP10" i="23"/>
  <c r="AP40" i="24"/>
  <c r="M22" i="25"/>
  <c r="P32" i="25"/>
  <c r="O25" i="25"/>
  <c r="AS26" i="23" l="1"/>
  <c r="AR26" i="24"/>
  <c r="AQ27" i="24"/>
  <c r="AR67" i="23"/>
  <c r="AQ67" i="24"/>
  <c r="AR76" i="23"/>
  <c r="AQ76" i="24"/>
  <c r="AR86" i="23"/>
  <c r="AQ86" i="24"/>
  <c r="AR55" i="23"/>
  <c r="AQ55" i="24"/>
  <c r="AR56" i="23"/>
  <c r="AQ56" i="24"/>
  <c r="AR82" i="23"/>
  <c r="AQ82" i="24"/>
  <c r="AR57" i="23"/>
  <c r="AQ57" i="24"/>
  <c r="AR84" i="23"/>
  <c r="AQ84" i="24"/>
  <c r="AR61" i="23"/>
  <c r="AQ61" i="24"/>
  <c r="AW41" i="26"/>
  <c r="AV7" i="26"/>
  <c r="AR77" i="23"/>
  <c r="AQ77" i="24"/>
  <c r="AR58" i="23"/>
  <c r="AQ58" i="24"/>
  <c r="AR53" i="23"/>
  <c r="AQ53" i="24"/>
  <c r="AR54" i="23"/>
  <c r="AQ54" i="24"/>
  <c r="AR59" i="23"/>
  <c r="AQ59" i="24"/>
  <c r="AR91" i="23"/>
  <c r="AQ91" i="24"/>
  <c r="AR81" i="23"/>
  <c r="AQ81" i="24"/>
  <c r="AR62" i="23"/>
  <c r="AQ62" i="24"/>
  <c r="AR74" i="23"/>
  <c r="AQ74" i="24"/>
  <c r="AR60" i="23"/>
  <c r="AQ60" i="24"/>
  <c r="AR66" i="23"/>
  <c r="AQ66" i="24"/>
  <c r="AR69" i="23"/>
  <c r="AQ69" i="24"/>
  <c r="AR63" i="23"/>
  <c r="AQ63" i="24"/>
  <c r="AR89" i="23"/>
  <c r="AQ89" i="24"/>
  <c r="AR92" i="23"/>
  <c r="AQ92" i="24"/>
  <c r="AR93" i="23"/>
  <c r="AQ93" i="24"/>
  <c r="AR87" i="23"/>
  <c r="AQ87" i="24"/>
  <c r="AR52" i="23"/>
  <c r="AQ52" i="24"/>
  <c r="AR71" i="23"/>
  <c r="AQ71" i="24"/>
  <c r="AR85" i="23"/>
  <c r="AQ85" i="24"/>
  <c r="AR88" i="23"/>
  <c r="AQ88" i="24"/>
  <c r="AR68" i="23"/>
  <c r="AQ68" i="24"/>
  <c r="AR75" i="23"/>
  <c r="AQ75" i="24"/>
  <c r="AR72" i="23"/>
  <c r="AQ72" i="24"/>
  <c r="AR73" i="23"/>
  <c r="AQ73" i="24"/>
  <c r="AR90" i="23"/>
  <c r="AQ90" i="24"/>
  <c r="AR70" i="23"/>
  <c r="AQ70" i="24"/>
  <c r="AR51" i="23"/>
  <c r="AQ51" i="24"/>
  <c r="AR83" i="23"/>
  <c r="AQ83" i="24"/>
  <c r="AR78" i="23"/>
  <c r="AQ78" i="24"/>
  <c r="CP11" i="23"/>
  <c r="CQ36" i="23"/>
  <c r="BA49" i="26"/>
  <c r="AO4" i="25"/>
  <c r="AO9" i="25" s="1"/>
  <c r="AX19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R31" i="23"/>
  <c r="AR31" i="24" s="1"/>
  <c r="AQ48" i="24"/>
  <c r="AQ47" i="24"/>
  <c r="AQ13" i="23"/>
  <c r="AR25" i="23"/>
  <c r="AR25" i="24" s="1"/>
  <c r="AQ39" i="24"/>
  <c r="AQ44" i="24"/>
  <c r="AQ37" i="24"/>
  <c r="AP13" i="24"/>
  <c r="AP7" i="25" s="1"/>
  <c r="AR28" i="23"/>
  <c r="AR28" i="24" s="1"/>
  <c r="AQ42" i="24"/>
  <c r="AR33" i="23"/>
  <c r="AR33" i="24" s="1"/>
  <c r="AQ40" i="24"/>
  <c r="AR27" i="23"/>
  <c r="AQ38" i="24"/>
  <c r="AQ14" i="23"/>
  <c r="AR24" i="23"/>
  <c r="AR24" i="24" s="1"/>
  <c r="AQ45" i="24"/>
  <c r="AQ36" i="24"/>
  <c r="AQ7" i="23"/>
  <c r="AQ11" i="23"/>
  <c r="AQ41" i="24"/>
  <c r="AR30" i="23"/>
  <c r="AR30" i="24" s="1"/>
  <c r="AR23" i="23"/>
  <c r="AR23" i="24" s="1"/>
  <c r="AQ6" i="23"/>
  <c r="AQ10" i="23"/>
  <c r="AQ5" i="23"/>
  <c r="AQ12" i="23"/>
  <c r="AR32" i="23"/>
  <c r="AR32" i="24" s="1"/>
  <c r="AQ46" i="24"/>
  <c r="AQ43" i="24"/>
  <c r="AR29" i="23"/>
  <c r="AR29" i="24" s="1"/>
  <c r="N27" i="25"/>
  <c r="O27" i="25"/>
  <c r="N36" i="25" s="1"/>
  <c r="N22" i="25"/>
  <c r="Q32" i="25"/>
  <c r="M36" i="25" l="1"/>
  <c r="M37" i="25" s="1"/>
  <c r="N28" i="25"/>
  <c r="O28" i="25"/>
  <c r="AT26" i="23"/>
  <c r="AS26" i="24"/>
  <c r="AR27" i="24"/>
  <c r="AS78" i="23"/>
  <c r="AR78" i="24"/>
  <c r="AS51" i="23"/>
  <c r="AR51" i="24"/>
  <c r="AS90" i="23"/>
  <c r="AR90" i="24"/>
  <c r="AS72" i="23"/>
  <c r="AR72" i="24"/>
  <c r="AS68" i="23"/>
  <c r="AR68" i="24"/>
  <c r="AS85" i="23"/>
  <c r="AR85" i="24"/>
  <c r="AS52" i="23"/>
  <c r="AR52" i="24"/>
  <c r="AS93" i="23"/>
  <c r="AR93" i="24"/>
  <c r="AS89" i="23"/>
  <c r="AR89" i="24"/>
  <c r="AS69" i="23"/>
  <c r="AR69" i="24"/>
  <c r="AS60" i="23"/>
  <c r="AR60" i="24"/>
  <c r="AS62" i="23"/>
  <c r="AR62" i="24"/>
  <c r="AS91" i="23"/>
  <c r="AR91" i="24"/>
  <c r="AS54" i="23"/>
  <c r="AR54" i="24"/>
  <c r="AS58" i="23"/>
  <c r="AR58" i="24"/>
  <c r="AX41" i="26"/>
  <c r="AW7" i="26"/>
  <c r="AS84" i="23"/>
  <c r="AR84" i="24"/>
  <c r="AS82" i="23"/>
  <c r="AR82" i="24"/>
  <c r="AS55" i="23"/>
  <c r="AR55" i="24"/>
  <c r="AS76" i="23"/>
  <c r="AR76" i="24"/>
  <c r="AS83" i="23"/>
  <c r="AR83" i="24"/>
  <c r="AS70" i="23"/>
  <c r="AR70" i="24"/>
  <c r="AS73" i="23"/>
  <c r="AR73" i="24"/>
  <c r="AS75" i="23"/>
  <c r="AR75" i="24"/>
  <c r="AS88" i="23"/>
  <c r="AR88" i="24"/>
  <c r="AS71" i="23"/>
  <c r="AR71" i="24"/>
  <c r="AS87" i="23"/>
  <c r="AR87" i="24"/>
  <c r="AS92" i="23"/>
  <c r="AR92" i="24"/>
  <c r="AS63" i="23"/>
  <c r="AR63" i="24"/>
  <c r="AS66" i="23"/>
  <c r="AR66" i="24"/>
  <c r="AS74" i="23"/>
  <c r="AR74" i="24"/>
  <c r="AS81" i="23"/>
  <c r="AR81" i="24"/>
  <c r="AS59" i="23"/>
  <c r="AR59" i="24"/>
  <c r="AS53" i="23"/>
  <c r="AR53" i="24"/>
  <c r="AS77" i="23"/>
  <c r="AR77" i="24"/>
  <c r="AS61" i="23"/>
  <c r="AR61" i="24"/>
  <c r="AS57" i="23"/>
  <c r="AR57" i="24"/>
  <c r="AS56" i="23"/>
  <c r="AR56" i="24"/>
  <c r="AS86" i="23"/>
  <c r="AR86" i="24"/>
  <c r="AS67" i="23"/>
  <c r="AR67" i="24"/>
  <c r="CQ11" i="23"/>
  <c r="CR36" i="23"/>
  <c r="AO13" i="25"/>
  <c r="AO10" i="25" s="1"/>
  <c r="AP4" i="25"/>
  <c r="AP9" i="25" s="1"/>
  <c r="BB49" i="26"/>
  <c r="AP6" i="24"/>
  <c r="AY19" i="26"/>
  <c r="AX6" i="26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46" i="24"/>
  <c r="AS24" i="23"/>
  <c r="AS24" i="24" s="1"/>
  <c r="AS25" i="23"/>
  <c r="AS25" i="24" s="1"/>
  <c r="AR48" i="24"/>
  <c r="AS29" i="23"/>
  <c r="AS29" i="24" s="1"/>
  <c r="AR43" i="24"/>
  <c r="AR13" i="23"/>
  <c r="AR12" i="23"/>
  <c r="AS23" i="23"/>
  <c r="AS23" i="24" s="1"/>
  <c r="AR10" i="23"/>
  <c r="AR6" i="23"/>
  <c r="AR5" i="23"/>
  <c r="AR36" i="24"/>
  <c r="AR11" i="23"/>
  <c r="AR7" i="23"/>
  <c r="AS27" i="23"/>
  <c r="AS33" i="23"/>
  <c r="AS33" i="24" s="1"/>
  <c r="AR44" i="24"/>
  <c r="AR14" i="23"/>
  <c r="AR41" i="24"/>
  <c r="AQ14" i="24"/>
  <c r="AQ8" i="25" s="1"/>
  <c r="AR38" i="24"/>
  <c r="AR42" i="24"/>
  <c r="AR37" i="24"/>
  <c r="AQ13" i="24"/>
  <c r="AQ7" i="25" s="1"/>
  <c r="AS32" i="23"/>
  <c r="AS32" i="24" s="1"/>
  <c r="AS30" i="23"/>
  <c r="AS30" i="24" s="1"/>
  <c r="AR45" i="24"/>
  <c r="AR40" i="24"/>
  <c r="AS28" i="23"/>
  <c r="AS28" i="24" s="1"/>
  <c r="AR39" i="24"/>
  <c r="AR47" i="24"/>
  <c r="AS31" i="23"/>
  <c r="AS31" i="24" s="1"/>
  <c r="M41" i="25"/>
  <c r="M42" i="25" s="1"/>
  <c r="O22" i="25"/>
  <c r="P27" i="25"/>
  <c r="R32" i="25"/>
  <c r="P25" i="25"/>
  <c r="AU26" i="23" l="1"/>
  <c r="AT26" i="24"/>
  <c r="AS27" i="24"/>
  <c r="AT67" i="23"/>
  <c r="AS67" i="24"/>
  <c r="AT61" i="23"/>
  <c r="AS61" i="24"/>
  <c r="AT53" i="23"/>
  <c r="AS53" i="24"/>
  <c r="AT81" i="23"/>
  <c r="AS81" i="24"/>
  <c r="AT66" i="23"/>
  <c r="AS66" i="24"/>
  <c r="AT92" i="23"/>
  <c r="AS92" i="24"/>
  <c r="AT71" i="23"/>
  <c r="AS71" i="24"/>
  <c r="AT75" i="23"/>
  <c r="AS75" i="24"/>
  <c r="AT70" i="23"/>
  <c r="AS70" i="24"/>
  <c r="AT76" i="23"/>
  <c r="AS76" i="24"/>
  <c r="AT82" i="23"/>
  <c r="AS82" i="24"/>
  <c r="AY41" i="26"/>
  <c r="AY5" i="26" s="1"/>
  <c r="AX7" i="26"/>
  <c r="AT54" i="23"/>
  <c r="AS54" i="24"/>
  <c r="AT62" i="23"/>
  <c r="AS62" i="24"/>
  <c r="AT69" i="23"/>
  <c r="AS69" i="24"/>
  <c r="AT93" i="23"/>
  <c r="AS93" i="24"/>
  <c r="AT85" i="23"/>
  <c r="AS85" i="24"/>
  <c r="AT72" i="23"/>
  <c r="AS72" i="24"/>
  <c r="AT51" i="23"/>
  <c r="AS51" i="24"/>
  <c r="AX5" i="26"/>
  <c r="F2" i="26" s="1"/>
  <c r="AT56" i="23"/>
  <c r="AS56" i="24"/>
  <c r="AT86" i="23"/>
  <c r="AS86" i="24"/>
  <c r="AT57" i="23"/>
  <c r="AS57" i="24"/>
  <c r="AT77" i="23"/>
  <c r="AS77" i="24"/>
  <c r="AT59" i="23"/>
  <c r="AS59" i="24"/>
  <c r="AT74" i="23"/>
  <c r="AS74" i="24"/>
  <c r="AT63" i="23"/>
  <c r="AS63" i="24"/>
  <c r="AT87" i="23"/>
  <c r="AS87" i="24"/>
  <c r="AT88" i="23"/>
  <c r="AS88" i="24"/>
  <c r="AT73" i="23"/>
  <c r="AS73" i="24"/>
  <c r="AT83" i="23"/>
  <c r="AS83" i="24"/>
  <c r="AT55" i="23"/>
  <c r="AS55" i="24"/>
  <c r="AT84" i="23"/>
  <c r="AS84" i="24"/>
  <c r="AT58" i="23"/>
  <c r="AS58" i="24"/>
  <c r="AT91" i="23"/>
  <c r="AS91" i="24"/>
  <c r="AT60" i="23"/>
  <c r="AS60" i="24"/>
  <c r="AT89" i="23"/>
  <c r="AS89" i="24"/>
  <c r="AT52" i="23"/>
  <c r="AS52" i="24"/>
  <c r="AT68" i="23"/>
  <c r="AS68" i="24"/>
  <c r="AT90" i="23"/>
  <c r="AS90" i="24"/>
  <c r="AT78" i="23"/>
  <c r="AS78" i="24"/>
  <c r="CS36" i="23"/>
  <c r="CR11" i="23"/>
  <c r="AP13" i="25"/>
  <c r="AP10" i="25" s="1"/>
  <c r="BC49" i="26"/>
  <c r="AP5" i="24"/>
  <c r="AP16" i="24" s="1"/>
  <c r="AZ19" i="26"/>
  <c r="AY6" i="26"/>
  <c r="AQ4" i="25"/>
  <c r="AQ9" i="25" s="1"/>
  <c r="P36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AT23" i="23"/>
  <c r="AT23" i="24" s="1"/>
  <c r="AS10" i="23"/>
  <c r="AS6" i="23"/>
  <c r="AS5" i="23"/>
  <c r="AT29" i="23"/>
  <c r="AT29" i="24" s="1"/>
  <c r="AT31" i="23"/>
  <c r="AT31" i="24" s="1"/>
  <c r="AT30" i="23"/>
  <c r="AT30" i="24" s="1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AS14" i="23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T33" i="23"/>
  <c r="AT33" i="24" s="1"/>
  <c r="AT27" i="23"/>
  <c r="AS13" i="23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AS43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AS36" i="24"/>
  <c r="AS7" i="23"/>
  <c r="AS11" i="23"/>
  <c r="AT25" i="23"/>
  <c r="AT25" i="24" s="1"/>
  <c r="AT24" i="23"/>
  <c r="AT24" i="24" s="1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AT28" i="23"/>
  <c r="AT28" i="24" s="1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AT32" i="23"/>
  <c r="AT32" i="24" s="1"/>
  <c r="AS12" i="23"/>
  <c r="BE38" i="26"/>
  <c r="BF38" i="26" s="1"/>
  <c r="BG38" i="26" s="1"/>
  <c r="BH38" i="26" s="1"/>
  <c r="BI38" i="26" s="1"/>
  <c r="BJ38" i="26" s="1"/>
  <c r="BK38" i="26" s="1"/>
  <c r="BL38" i="26" s="1"/>
  <c r="BM38" i="26" s="1"/>
  <c r="BN38" i="26" s="1"/>
  <c r="BO38" i="26" s="1"/>
  <c r="AS48" i="24"/>
  <c r="Q27" i="25"/>
  <c r="Q28" i="25" s="1"/>
  <c r="P22" i="25"/>
  <c r="S32" i="25"/>
  <c r="Q25" i="25"/>
  <c r="AV26" i="23" l="1"/>
  <c r="AU26" i="24"/>
  <c r="AT27" i="24"/>
  <c r="AU78" i="23"/>
  <c r="AT78" i="24"/>
  <c r="AU68" i="23"/>
  <c r="AT68" i="24"/>
  <c r="AU89" i="23"/>
  <c r="AT89" i="24"/>
  <c r="AU91" i="23"/>
  <c r="AT91" i="24"/>
  <c r="AU84" i="23"/>
  <c r="AT84" i="24"/>
  <c r="AU83" i="23"/>
  <c r="AT83" i="24"/>
  <c r="AU88" i="23"/>
  <c r="AT88" i="24"/>
  <c r="AU63" i="23"/>
  <c r="AT63" i="24"/>
  <c r="AU59" i="23"/>
  <c r="AT59" i="24"/>
  <c r="AU57" i="23"/>
  <c r="AT57" i="24"/>
  <c r="AU56" i="23"/>
  <c r="AT56" i="24"/>
  <c r="AU72" i="23"/>
  <c r="AT72" i="24"/>
  <c r="AU93" i="23"/>
  <c r="AT93" i="24"/>
  <c r="AU62" i="23"/>
  <c r="AT62" i="24"/>
  <c r="AZ41" i="26"/>
  <c r="AZ5" i="26" s="1"/>
  <c r="AY7" i="26"/>
  <c r="AU76" i="23"/>
  <c r="AT76" i="24"/>
  <c r="AU75" i="23"/>
  <c r="AT75" i="24"/>
  <c r="AU92" i="23"/>
  <c r="AT92" i="24"/>
  <c r="AU81" i="23"/>
  <c r="AT81" i="24"/>
  <c r="AU61" i="23"/>
  <c r="AT61" i="24"/>
  <c r="AU90" i="23"/>
  <c r="AT90" i="24"/>
  <c r="AU52" i="23"/>
  <c r="AT52" i="24"/>
  <c r="AU60" i="23"/>
  <c r="AT60" i="24"/>
  <c r="AU58" i="23"/>
  <c r="AT58" i="24"/>
  <c r="AU55" i="23"/>
  <c r="AT55" i="24"/>
  <c r="AU73" i="23"/>
  <c r="AT73" i="24"/>
  <c r="AU87" i="23"/>
  <c r="AT87" i="24"/>
  <c r="AU74" i="23"/>
  <c r="AT74" i="24"/>
  <c r="AU77" i="23"/>
  <c r="AT77" i="24"/>
  <c r="AU86" i="23"/>
  <c r="AT86" i="24"/>
  <c r="AU51" i="23"/>
  <c r="AT51" i="24"/>
  <c r="AU85" i="23"/>
  <c r="AT85" i="24"/>
  <c r="AU69" i="23"/>
  <c r="AT69" i="24"/>
  <c r="AU54" i="23"/>
  <c r="AT54" i="24"/>
  <c r="AU82" i="23"/>
  <c r="AT82" i="24"/>
  <c r="AU70" i="23"/>
  <c r="AT70" i="24"/>
  <c r="AU71" i="23"/>
  <c r="AT71" i="24"/>
  <c r="AU66" i="23"/>
  <c r="AT66" i="24"/>
  <c r="AU53" i="23"/>
  <c r="AT53" i="24"/>
  <c r="AU67" i="23"/>
  <c r="AT67" i="24"/>
  <c r="CT36" i="23"/>
  <c r="CS11" i="23"/>
  <c r="AQ13" i="25"/>
  <c r="AQ10" i="25" s="1"/>
  <c r="BA19" i="26"/>
  <c r="AZ6" i="26"/>
  <c r="AQ16" i="24"/>
  <c r="AR15" i="24"/>
  <c r="AR7" i="24"/>
  <c r="AR5" i="24" s="1"/>
  <c r="AR4" i="25"/>
  <c r="AR9" i="25" s="1"/>
  <c r="AS14" i="24"/>
  <c r="AS8" i="25" s="1"/>
  <c r="AS10" i="24"/>
  <c r="AS6" i="24" s="1"/>
  <c r="AS12" i="24"/>
  <c r="AS6" i="25" s="1"/>
  <c r="AS11" i="24"/>
  <c r="AS5" i="25" s="1"/>
  <c r="AS15" i="23"/>
  <c r="AS16" i="23" s="1"/>
  <c r="AT14" i="23"/>
  <c r="AT39" i="24"/>
  <c r="AT47" i="24"/>
  <c r="BE26" i="26"/>
  <c r="AT38" i="24"/>
  <c r="AT42" i="24"/>
  <c r="AT46" i="24"/>
  <c r="AU27" i="23"/>
  <c r="AU29" i="23"/>
  <c r="AU29" i="24" s="1"/>
  <c r="AU23" i="23"/>
  <c r="AU23" i="24" s="1"/>
  <c r="AT5" i="23"/>
  <c r="AT6" i="23"/>
  <c r="AT10" i="23"/>
  <c r="AT40" i="24"/>
  <c r="AT45" i="24"/>
  <c r="AU24" i="23"/>
  <c r="AU24" i="24" s="1"/>
  <c r="AT43" i="24"/>
  <c r="AT41" i="24"/>
  <c r="AU30" i="23"/>
  <c r="AU30" i="24" s="1"/>
  <c r="AT13" i="23"/>
  <c r="AU32" i="23"/>
  <c r="AU32" i="24" s="1"/>
  <c r="AU25" i="23"/>
  <c r="AU25" i="24" s="1"/>
  <c r="AT44" i="24"/>
  <c r="AS13" i="24"/>
  <c r="AS7" i="25" s="1"/>
  <c r="AT48" i="24"/>
  <c r="AT12" i="23"/>
  <c r="AU28" i="23"/>
  <c r="AU28" i="24" s="1"/>
  <c r="AT36" i="24"/>
  <c r="AT7" i="23"/>
  <c r="AT11" i="23"/>
  <c r="AU33" i="23"/>
  <c r="AU33" i="24" s="1"/>
  <c r="AU31" i="23"/>
  <c r="AU31" i="24" s="1"/>
  <c r="AT37" i="24"/>
  <c r="Q22" i="25"/>
  <c r="R27" i="25"/>
  <c r="R28" i="25" s="1"/>
  <c r="T32" i="25"/>
  <c r="R25" i="25"/>
  <c r="AW26" i="23" l="1"/>
  <c r="AV26" i="24"/>
  <c r="AU27" i="24"/>
  <c r="AV67" i="23"/>
  <c r="AU67" i="24"/>
  <c r="AV66" i="23"/>
  <c r="AU66" i="24"/>
  <c r="AV70" i="23"/>
  <c r="AU70" i="24"/>
  <c r="AV54" i="23"/>
  <c r="AU54" i="24"/>
  <c r="AV85" i="23"/>
  <c r="AU85" i="24"/>
  <c r="AV86" i="23"/>
  <c r="AU86" i="24"/>
  <c r="AV74" i="23"/>
  <c r="AU74" i="24"/>
  <c r="AV73" i="23"/>
  <c r="AU73" i="24"/>
  <c r="AV58" i="23"/>
  <c r="AU58" i="24"/>
  <c r="AV52" i="23"/>
  <c r="AU52" i="24"/>
  <c r="AV61" i="23"/>
  <c r="AU61" i="24"/>
  <c r="AV92" i="23"/>
  <c r="AU92" i="24"/>
  <c r="AV76" i="23"/>
  <c r="AU76" i="24"/>
  <c r="AV62" i="23"/>
  <c r="AU62" i="24"/>
  <c r="AV72" i="23"/>
  <c r="AU72" i="24"/>
  <c r="AV57" i="23"/>
  <c r="AU57" i="24"/>
  <c r="AV63" i="23"/>
  <c r="AU63" i="24"/>
  <c r="AV83" i="23"/>
  <c r="AU83" i="24"/>
  <c r="AV91" i="23"/>
  <c r="AU91" i="24"/>
  <c r="AV68" i="23"/>
  <c r="AU68" i="24"/>
  <c r="AV53" i="23"/>
  <c r="AU53" i="24"/>
  <c r="AV71" i="23"/>
  <c r="AU71" i="24"/>
  <c r="AV82" i="23"/>
  <c r="AU82" i="24"/>
  <c r="AV69" i="23"/>
  <c r="AU69" i="24"/>
  <c r="AV51" i="23"/>
  <c r="AU51" i="24"/>
  <c r="AV77" i="23"/>
  <c r="AU77" i="24"/>
  <c r="AV87" i="23"/>
  <c r="AU87" i="24"/>
  <c r="AV55" i="23"/>
  <c r="AU55" i="24"/>
  <c r="AV60" i="23"/>
  <c r="AU60" i="24"/>
  <c r="AV90" i="23"/>
  <c r="AU90" i="24"/>
  <c r="AV81" i="23"/>
  <c r="AU81" i="24"/>
  <c r="AV75" i="23"/>
  <c r="AU75" i="24"/>
  <c r="BA41" i="26"/>
  <c r="BA5" i="26" s="1"/>
  <c r="AZ7" i="26"/>
  <c r="AV93" i="23"/>
  <c r="AU93" i="24"/>
  <c r="AV56" i="23"/>
  <c r="AU56" i="24"/>
  <c r="AV59" i="23"/>
  <c r="AU59" i="24"/>
  <c r="AV88" i="23"/>
  <c r="AU88" i="24"/>
  <c r="AV84" i="23"/>
  <c r="AU84" i="24"/>
  <c r="AV89" i="23"/>
  <c r="AU89" i="24"/>
  <c r="AV78" i="23"/>
  <c r="AU78" i="24"/>
  <c r="CT11" i="23"/>
  <c r="CU36" i="23"/>
  <c r="AR13" i="25"/>
  <c r="AR10" i="25" s="1"/>
  <c r="AS4" i="25"/>
  <c r="AS9" i="25" s="1"/>
  <c r="BB19" i="26"/>
  <c r="BA6" i="26"/>
  <c r="AR16" i="24"/>
  <c r="AT11" i="24"/>
  <c r="AT5" i="25" s="1"/>
  <c r="AS7" i="24"/>
  <c r="AS5" i="24" s="1"/>
  <c r="AS15" i="24"/>
  <c r="AT12" i="24"/>
  <c r="AT6" i="25" s="1"/>
  <c r="AT15" i="23"/>
  <c r="AT16" i="23" s="1"/>
  <c r="AT10" i="24"/>
  <c r="AT6" i="24" s="1"/>
  <c r="AT13" i="24"/>
  <c r="AT7" i="25" s="1"/>
  <c r="AV33" i="23"/>
  <c r="AV33" i="24" s="1"/>
  <c r="AU40" i="24"/>
  <c r="AU42" i="24"/>
  <c r="BF26" i="26"/>
  <c r="AU14" i="23"/>
  <c r="AV28" i="23"/>
  <c r="AV28" i="24" s="1"/>
  <c r="AU12" i="23"/>
  <c r="AU13" i="23"/>
  <c r="AV30" i="23"/>
  <c r="AV30" i="24" s="1"/>
  <c r="AU45" i="24"/>
  <c r="AV29" i="23"/>
  <c r="AV29" i="24" s="1"/>
  <c r="AU38" i="24"/>
  <c r="AU39" i="24"/>
  <c r="AU48" i="24"/>
  <c r="AV25" i="23"/>
  <c r="AV25" i="24" s="1"/>
  <c r="AU41" i="24"/>
  <c r="AV24" i="23"/>
  <c r="AV24" i="24" s="1"/>
  <c r="AV27" i="23"/>
  <c r="AU37" i="24"/>
  <c r="AV31" i="23"/>
  <c r="AV31" i="24" s="1"/>
  <c r="AU36" i="24"/>
  <c r="AU7" i="23"/>
  <c r="AU11" i="23"/>
  <c r="AU44" i="24"/>
  <c r="AV32" i="23"/>
  <c r="AV32" i="24" s="1"/>
  <c r="AU43" i="24"/>
  <c r="AV23" i="23"/>
  <c r="AV23" i="24" s="1"/>
  <c r="AU6" i="23"/>
  <c r="AU10" i="23"/>
  <c r="AU5" i="23"/>
  <c r="AU46" i="24"/>
  <c r="AU47" i="24"/>
  <c r="AT14" i="24"/>
  <c r="AT8" i="25" s="1"/>
  <c r="R22" i="25"/>
  <c r="S27" i="25"/>
  <c r="S28" i="25" s="1"/>
  <c r="U32" i="25"/>
  <c r="S25" i="25"/>
  <c r="AX26" i="23" l="1"/>
  <c r="BD16" i="26" s="1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V27" i="24"/>
  <c r="AW78" i="23"/>
  <c r="AV78" i="24"/>
  <c r="AW84" i="23"/>
  <c r="AV84" i="24"/>
  <c r="AW59" i="23"/>
  <c r="AV59" i="24"/>
  <c r="AW93" i="23"/>
  <c r="AV93" i="24"/>
  <c r="AW75" i="23"/>
  <c r="AV75" i="24"/>
  <c r="AW90" i="23"/>
  <c r="AV90" i="24"/>
  <c r="AW55" i="23"/>
  <c r="AV55" i="24"/>
  <c r="AW77" i="23"/>
  <c r="AV77" i="24"/>
  <c r="AW69" i="23"/>
  <c r="AV69" i="24"/>
  <c r="AW71" i="23"/>
  <c r="AV71" i="24"/>
  <c r="AW68" i="23"/>
  <c r="AV68" i="24"/>
  <c r="AW83" i="23"/>
  <c r="AV83" i="24"/>
  <c r="AW57" i="23"/>
  <c r="AV57" i="24"/>
  <c r="AW62" i="23"/>
  <c r="AV62" i="24"/>
  <c r="AW92" i="23"/>
  <c r="AV92" i="24"/>
  <c r="AW52" i="23"/>
  <c r="AV52" i="24"/>
  <c r="AW73" i="23"/>
  <c r="AV73" i="24"/>
  <c r="AW86" i="23"/>
  <c r="AV86" i="24"/>
  <c r="AW54" i="23"/>
  <c r="AV54" i="24"/>
  <c r="AW66" i="23"/>
  <c r="AV66" i="24"/>
  <c r="AW89" i="23"/>
  <c r="AV89" i="24"/>
  <c r="AW88" i="23"/>
  <c r="AV88" i="24"/>
  <c r="AW56" i="23"/>
  <c r="AV56" i="24"/>
  <c r="BB41" i="26"/>
  <c r="BB5" i="26" s="1"/>
  <c r="BA7" i="26"/>
  <c r="AW81" i="23"/>
  <c r="AV81" i="24"/>
  <c r="AW60" i="23"/>
  <c r="AV60" i="24"/>
  <c r="AW87" i="23"/>
  <c r="AV87" i="24"/>
  <c r="AW51" i="23"/>
  <c r="AV51" i="24"/>
  <c r="AW82" i="23"/>
  <c r="AV82" i="24"/>
  <c r="AW53" i="23"/>
  <c r="AV53" i="24"/>
  <c r="AW91" i="23"/>
  <c r="AV91" i="24"/>
  <c r="AW63" i="23"/>
  <c r="AV63" i="24"/>
  <c r="AW72" i="23"/>
  <c r="AV72" i="24"/>
  <c r="AW76" i="23"/>
  <c r="AV76" i="24"/>
  <c r="AW61" i="23"/>
  <c r="AV61" i="24"/>
  <c r="AW58" i="23"/>
  <c r="AV58" i="24"/>
  <c r="AW74" i="23"/>
  <c r="AV74" i="24"/>
  <c r="AW85" i="23"/>
  <c r="AV85" i="24"/>
  <c r="AW70" i="23"/>
  <c r="AV70" i="24"/>
  <c r="AW67" i="23"/>
  <c r="AV67" i="24"/>
  <c r="CV36" i="23"/>
  <c r="CU11" i="23"/>
  <c r="AS13" i="25"/>
  <c r="AS10" i="25" s="1"/>
  <c r="BC19" i="26"/>
  <c r="BB6" i="26"/>
  <c r="AS16" i="24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W31" i="23"/>
  <c r="AW31" i="24" s="1"/>
  <c r="AU14" i="24"/>
  <c r="AU8" i="25" s="1"/>
  <c r="BG26" i="26"/>
  <c r="AV40" i="24"/>
  <c r="AV47" i="24"/>
  <c r="AV44" i="24"/>
  <c r="AV41" i="24"/>
  <c r="AV48" i="24"/>
  <c r="AV39" i="24"/>
  <c r="AV38" i="24"/>
  <c r="AV45" i="24"/>
  <c r="AV13" i="23"/>
  <c r="AW28" i="23"/>
  <c r="AW28" i="24" s="1"/>
  <c r="AV14" i="23"/>
  <c r="AV46" i="24"/>
  <c r="AV36" i="24"/>
  <c r="AV7" i="23"/>
  <c r="AV11" i="23"/>
  <c r="AV37" i="24"/>
  <c r="AW27" i="23"/>
  <c r="AW30" i="23"/>
  <c r="AW30" i="24" s="1"/>
  <c r="AV42" i="24"/>
  <c r="AW23" i="23"/>
  <c r="AW23" i="24" s="1"/>
  <c r="AV10" i="23"/>
  <c r="AV5" i="23"/>
  <c r="AV6" i="23"/>
  <c r="AV43" i="24"/>
  <c r="AW32" i="23"/>
  <c r="AW32" i="24" s="1"/>
  <c r="AW24" i="23"/>
  <c r="AW24" i="24" s="1"/>
  <c r="AW25" i="23"/>
  <c r="AW25" i="24" s="1"/>
  <c r="AW29" i="23"/>
  <c r="AW29" i="24" s="1"/>
  <c r="AV12" i="23"/>
  <c r="AW33" i="23"/>
  <c r="AW33" i="24" s="1"/>
  <c r="S22" i="25"/>
  <c r="T27" i="25"/>
  <c r="T28" i="25" s="1"/>
  <c r="V32" i="25"/>
  <c r="T25" i="25"/>
  <c r="AY26" i="23" l="1"/>
  <c r="AX26" i="24"/>
  <c r="AW27" i="24"/>
  <c r="AX67" i="23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W67" i="24"/>
  <c r="AX85" i="23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W85" i="24"/>
  <c r="AX58" i="23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AW58" i="24"/>
  <c r="AX76" i="23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W76" i="24"/>
  <c r="AX63" i="23"/>
  <c r="BD53" i="26" s="1"/>
  <c r="BE53" i="26" s="1"/>
  <c r="BF53" i="26" s="1"/>
  <c r="BG53" i="26" s="1"/>
  <c r="BH53" i="26" s="1"/>
  <c r="BI53" i="26" s="1"/>
  <c r="BJ53" i="26" s="1"/>
  <c r="BK53" i="26" s="1"/>
  <c r="BL53" i="26" s="1"/>
  <c r="BM53" i="26" s="1"/>
  <c r="BN53" i="26" s="1"/>
  <c r="BO53" i="26" s="1"/>
  <c r="AW63" i="24"/>
  <c r="AX53" i="23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W53" i="24"/>
  <c r="AX51" i="23"/>
  <c r="BD41" i="26" s="1"/>
  <c r="AW51" i="24"/>
  <c r="AX60" i="23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W60" i="24"/>
  <c r="BC41" i="26"/>
  <c r="BC5" i="26" s="1"/>
  <c r="BB7" i="26"/>
  <c r="AX88" i="23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W88" i="24"/>
  <c r="AX66" i="23"/>
  <c r="BD56" i="26" s="1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W66" i="24"/>
  <c r="AX86" i="23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W86" i="24"/>
  <c r="AX52" i="23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W52" i="24"/>
  <c r="AX62" i="23"/>
  <c r="BD52" i="26" s="1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W62" i="24"/>
  <c r="AX83" i="23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W83" i="24"/>
  <c r="AX71" i="23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W71" i="24"/>
  <c r="AX77" i="23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W77" i="24"/>
  <c r="AX90" i="23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W90" i="24"/>
  <c r="AX93" i="23"/>
  <c r="BD83" i="26" s="1"/>
  <c r="BE83" i="26" s="1"/>
  <c r="BF83" i="26" s="1"/>
  <c r="BG83" i="26" s="1"/>
  <c r="BH83" i="26" s="1"/>
  <c r="BI83" i="26" s="1"/>
  <c r="BJ83" i="26" s="1"/>
  <c r="BK83" i="26" s="1"/>
  <c r="BL83" i="26" s="1"/>
  <c r="BM83" i="26" s="1"/>
  <c r="BN83" i="26" s="1"/>
  <c r="BO83" i="26" s="1"/>
  <c r="AW93" i="24"/>
  <c r="AX84" i="23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W84" i="24"/>
  <c r="AX70" i="23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W70" i="24"/>
  <c r="AX74" i="23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W74" i="24"/>
  <c r="AX61" i="23"/>
  <c r="BD51" i="26" s="1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W61" i="24"/>
  <c r="AX72" i="23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W72" i="24"/>
  <c r="AX91" i="23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W91" i="24"/>
  <c r="AX82" i="23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W82" i="24"/>
  <c r="AX87" i="23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W87" i="24"/>
  <c r="AX81" i="23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W81" i="24"/>
  <c r="AX56" i="23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W56" i="24"/>
  <c r="AX89" i="23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W89" i="24"/>
  <c r="AX54" i="23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W54" i="24"/>
  <c r="AX73" i="23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W73" i="24"/>
  <c r="AX92" i="23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W92" i="24"/>
  <c r="AX57" i="23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W57" i="24"/>
  <c r="AX68" i="23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W68" i="24"/>
  <c r="AX69" i="23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W69" i="24"/>
  <c r="AX55" i="23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W55" i="24"/>
  <c r="AX75" i="23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W75" i="24"/>
  <c r="AX59" i="23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W59" i="24"/>
  <c r="AX78" i="23"/>
  <c r="BD68" i="26" s="1"/>
  <c r="BE68" i="26" s="1"/>
  <c r="BF68" i="26" s="1"/>
  <c r="BG68" i="26" s="1"/>
  <c r="BH68" i="26" s="1"/>
  <c r="BI68" i="26" s="1"/>
  <c r="BJ68" i="26" s="1"/>
  <c r="BK68" i="26" s="1"/>
  <c r="BL68" i="26" s="1"/>
  <c r="BM68" i="26" s="1"/>
  <c r="BN68" i="26" s="1"/>
  <c r="BO68" i="26" s="1"/>
  <c r="AW78" i="24"/>
  <c r="AT13" i="25"/>
  <c r="AT10" i="25" s="1"/>
  <c r="CW36" i="23"/>
  <c r="CV11" i="23"/>
  <c r="AU4" i="25"/>
  <c r="AU9" i="25" s="1"/>
  <c r="BC6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X29" i="23"/>
  <c r="AW39" i="24"/>
  <c r="AX31" i="23"/>
  <c r="BD21" i="26" s="1"/>
  <c r="AW43" i="24"/>
  <c r="AW42" i="24"/>
  <c r="AX27" i="23"/>
  <c r="BD17" i="26" s="1"/>
  <c r="AW36" i="24"/>
  <c r="AW11" i="23"/>
  <c r="AW7" i="23"/>
  <c r="AV13" i="24"/>
  <c r="AV7" i="25" s="1"/>
  <c r="AW45" i="24"/>
  <c r="AW48" i="24"/>
  <c r="AX33" i="23"/>
  <c r="AW12" i="23"/>
  <c r="AX32" i="23"/>
  <c r="BD22" i="26" s="1"/>
  <c r="AX30" i="23"/>
  <c r="BD20" i="26" s="1"/>
  <c r="AW37" i="24"/>
  <c r="AX28" i="23"/>
  <c r="BD18" i="26" s="1"/>
  <c r="AW13" i="23"/>
  <c r="AW44" i="24"/>
  <c r="AW14" i="23"/>
  <c r="AX25" i="23"/>
  <c r="BD15" i="26" s="1"/>
  <c r="AX24" i="23"/>
  <c r="BD14" i="26" s="1"/>
  <c r="AX23" i="23"/>
  <c r="BD13" i="26" s="1"/>
  <c r="AW6" i="23"/>
  <c r="AW10" i="23"/>
  <c r="AW5" i="23"/>
  <c r="AW46" i="24"/>
  <c r="AW38" i="24"/>
  <c r="AW41" i="24"/>
  <c r="AW47" i="24"/>
  <c r="AW40" i="24"/>
  <c r="BH26" i="26"/>
  <c r="U27" i="25"/>
  <c r="U28" i="25" s="1"/>
  <c r="T22" i="25"/>
  <c r="W32" i="25"/>
  <c r="U25" i="25"/>
  <c r="AX33" i="24" l="1"/>
  <c r="BD23" i="26"/>
  <c r="AX29" i="24"/>
  <c r="BD19" i="26"/>
  <c r="BE19" i="26" s="1"/>
  <c r="AZ26" i="23"/>
  <c r="AY26" i="24"/>
  <c r="BE22" i="26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AX32" i="24"/>
  <c r="BE14" i="26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X24" i="24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AX31" i="24"/>
  <c r="BE15" i="26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X25" i="24"/>
  <c r="BE18" i="26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AX28" i="24"/>
  <c r="BE17" i="26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X27" i="24"/>
  <c r="BE13" i="26"/>
  <c r="BF13" i="26" s="1"/>
  <c r="BG13" i="26" s="1"/>
  <c r="BH13" i="26" s="1"/>
  <c r="BI13" i="26" s="1"/>
  <c r="AX23" i="24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X30" i="24"/>
  <c r="AX78" i="24"/>
  <c r="AY78" i="23"/>
  <c r="AX75" i="24"/>
  <c r="AY75" i="23"/>
  <c r="AX69" i="24"/>
  <c r="AY69" i="23"/>
  <c r="AX57" i="24"/>
  <c r="AY57" i="23"/>
  <c r="AX73" i="24"/>
  <c r="AY73" i="23"/>
  <c r="AX89" i="24"/>
  <c r="AY89" i="23"/>
  <c r="AX81" i="24"/>
  <c r="AY81" i="23"/>
  <c r="AX82" i="24"/>
  <c r="AY82" i="23"/>
  <c r="AX72" i="24"/>
  <c r="AY72" i="23"/>
  <c r="AX74" i="24"/>
  <c r="AY74" i="23"/>
  <c r="AX84" i="24"/>
  <c r="AY84" i="23"/>
  <c r="AX90" i="24"/>
  <c r="AY90" i="23"/>
  <c r="AX71" i="24"/>
  <c r="AY71" i="23"/>
  <c r="AX62" i="24"/>
  <c r="AY62" i="23"/>
  <c r="AX86" i="24"/>
  <c r="AY86" i="23"/>
  <c r="AX88" i="24"/>
  <c r="AY88" i="23"/>
  <c r="AX60" i="24"/>
  <c r="AY60" i="23"/>
  <c r="AX53" i="24"/>
  <c r="AY53" i="23"/>
  <c r="AX76" i="24"/>
  <c r="AY76" i="23"/>
  <c r="AX85" i="24"/>
  <c r="AY85" i="23"/>
  <c r="AX59" i="24"/>
  <c r="AY59" i="23"/>
  <c r="AX55" i="24"/>
  <c r="AY55" i="23"/>
  <c r="AX68" i="24"/>
  <c r="AY68" i="23"/>
  <c r="AX92" i="24"/>
  <c r="AY92" i="23"/>
  <c r="AX54" i="24"/>
  <c r="AY54" i="23"/>
  <c r="AX56" i="24"/>
  <c r="AY56" i="23"/>
  <c r="AX87" i="24"/>
  <c r="AY87" i="23"/>
  <c r="AX91" i="24"/>
  <c r="AY91" i="23"/>
  <c r="AX61" i="24"/>
  <c r="AY61" i="23"/>
  <c r="AX70" i="24"/>
  <c r="AY70" i="23"/>
  <c r="AX93" i="24"/>
  <c r="AY93" i="23"/>
  <c r="AX77" i="24"/>
  <c r="AY77" i="23"/>
  <c r="AX83" i="24"/>
  <c r="AY83" i="23"/>
  <c r="AX52" i="24"/>
  <c r="AY52" i="23"/>
  <c r="AX66" i="24"/>
  <c r="AY66" i="23"/>
  <c r="BC7" i="26"/>
  <c r="AX51" i="24"/>
  <c r="AY51" i="23"/>
  <c r="AX63" i="24"/>
  <c r="AY63" i="23"/>
  <c r="AX58" i="24"/>
  <c r="AY58" i="23"/>
  <c r="AX67" i="24"/>
  <c r="AY67" i="23"/>
  <c r="AU13" i="25"/>
  <c r="AU10" i="25" s="1"/>
  <c r="BE23" i="26"/>
  <c r="BF23" i="26" s="1"/>
  <c r="BG23" i="26" s="1"/>
  <c r="BH23" i="26" s="1"/>
  <c r="BI23" i="26" s="1"/>
  <c r="BJ23" i="26" s="1"/>
  <c r="BK23" i="26" s="1"/>
  <c r="BL23" i="26" s="1"/>
  <c r="BM23" i="26" s="1"/>
  <c r="BN23" i="26" s="1"/>
  <c r="BO23" i="26" s="1"/>
  <c r="CW11" i="23"/>
  <c r="CX36" i="23"/>
  <c r="AU5" i="24"/>
  <c r="AU16" i="24" s="1"/>
  <c r="AV7" i="24"/>
  <c r="AV5" i="25"/>
  <c r="AV15" i="24"/>
  <c r="AV6" i="24"/>
  <c r="AV4" i="25"/>
  <c r="AW15" i="23"/>
  <c r="AW16" i="23" s="1"/>
  <c r="AW11" i="24"/>
  <c r="AW12" i="24"/>
  <c r="AW6" i="25" s="1"/>
  <c r="AX38" i="24"/>
  <c r="AY24" i="23"/>
  <c r="AY24" i="24" s="1"/>
  <c r="AX37" i="24"/>
  <c r="AX48" i="24"/>
  <c r="AX14" i="23"/>
  <c r="AX42" i="24"/>
  <c r="AX39" i="24"/>
  <c r="AX40" i="24"/>
  <c r="AY32" i="23"/>
  <c r="AY32" i="24" s="1"/>
  <c r="AX12" i="23"/>
  <c r="AW14" i="24"/>
  <c r="AW8" i="25" s="1"/>
  <c r="AX36" i="24"/>
  <c r="AX7" i="23"/>
  <c r="AX11" i="23"/>
  <c r="AX43" i="24"/>
  <c r="AY29" i="23"/>
  <c r="AY29" i="24" s="1"/>
  <c r="AX46" i="24"/>
  <c r="AY23" i="23"/>
  <c r="AY23" i="24" s="1"/>
  <c r="AX6" i="23"/>
  <c r="AX5" i="23"/>
  <c r="AX10" i="23"/>
  <c r="AY25" i="23"/>
  <c r="AY25" i="24" s="1"/>
  <c r="AW13" i="24"/>
  <c r="AW7" i="25" s="1"/>
  <c r="AY28" i="23"/>
  <c r="AY28" i="24" s="1"/>
  <c r="AY30" i="23"/>
  <c r="AY30" i="24" s="1"/>
  <c r="AX45" i="24"/>
  <c r="AY31" i="23"/>
  <c r="AY31" i="24" s="1"/>
  <c r="BI26" i="26"/>
  <c r="AX47" i="24"/>
  <c r="AX41" i="24"/>
  <c r="AW10" i="24"/>
  <c r="AX44" i="24"/>
  <c r="AX13" i="23"/>
  <c r="AY33" i="23"/>
  <c r="AY33" i="24" s="1"/>
  <c r="AY27" i="23"/>
  <c r="U22" i="25"/>
  <c r="V27" i="25"/>
  <c r="V28" i="25" s="1"/>
  <c r="X32" i="25"/>
  <c r="V25" i="25"/>
  <c r="BA26" i="23" l="1"/>
  <c r="AZ26" i="24"/>
  <c r="AY27" i="24"/>
  <c r="AZ67" i="23"/>
  <c r="AY67" i="24"/>
  <c r="AZ63" i="23"/>
  <c r="AY63" i="24"/>
  <c r="AZ52" i="23"/>
  <c r="AY52" i="24"/>
  <c r="AZ77" i="23"/>
  <c r="AY77" i="24"/>
  <c r="AZ70" i="23"/>
  <c r="AY70" i="24"/>
  <c r="AZ91" i="23"/>
  <c r="AY91" i="24"/>
  <c r="AZ56" i="23"/>
  <c r="AY56" i="24"/>
  <c r="AZ92" i="23"/>
  <c r="AY92" i="24"/>
  <c r="AZ55" i="23"/>
  <c r="AY55" i="24"/>
  <c r="AZ85" i="23"/>
  <c r="AY85" i="24"/>
  <c r="AZ53" i="23"/>
  <c r="AY53" i="24"/>
  <c r="AZ88" i="23"/>
  <c r="AY88" i="24"/>
  <c r="AZ62" i="23"/>
  <c r="AY62" i="24"/>
  <c r="AZ90" i="23"/>
  <c r="AY90" i="24"/>
  <c r="AZ74" i="23"/>
  <c r="AY74" i="24"/>
  <c r="AZ82" i="23"/>
  <c r="AY82" i="24"/>
  <c r="AZ89" i="23"/>
  <c r="AY89" i="24"/>
  <c r="AZ57" i="23"/>
  <c r="AY57" i="24"/>
  <c r="AZ75" i="23"/>
  <c r="AY75" i="24"/>
  <c r="BE41" i="26"/>
  <c r="BE5" i="26" s="1"/>
  <c r="BD7" i="26"/>
  <c r="AZ58" i="23"/>
  <c r="AY58" i="24"/>
  <c r="AZ51" i="23"/>
  <c r="AY51" i="24"/>
  <c r="AZ66" i="23"/>
  <c r="AY66" i="24"/>
  <c r="AZ83" i="23"/>
  <c r="AY83" i="24"/>
  <c r="AZ93" i="23"/>
  <c r="AY93" i="24"/>
  <c r="AZ61" i="23"/>
  <c r="AY61" i="24"/>
  <c r="AZ87" i="23"/>
  <c r="AY87" i="24"/>
  <c r="AZ54" i="23"/>
  <c r="AY54" i="24"/>
  <c r="AZ68" i="23"/>
  <c r="AY68" i="24"/>
  <c r="AZ59" i="23"/>
  <c r="AY59" i="24"/>
  <c r="AZ76" i="23"/>
  <c r="AY76" i="24"/>
  <c r="AZ60" i="23"/>
  <c r="AY60" i="24"/>
  <c r="AZ86" i="23"/>
  <c r="AY86" i="24"/>
  <c r="AZ71" i="23"/>
  <c r="AY71" i="24"/>
  <c r="AZ84" i="23"/>
  <c r="AY84" i="24"/>
  <c r="AZ72" i="23"/>
  <c r="AY72" i="24"/>
  <c r="AZ81" i="23"/>
  <c r="AY81" i="24"/>
  <c r="AZ73" i="23"/>
  <c r="AY73" i="24"/>
  <c r="AZ69" i="23"/>
  <c r="AY69" i="24"/>
  <c r="AZ78" i="23"/>
  <c r="AY78" i="24"/>
  <c r="AV13" i="25"/>
  <c r="BD5" i="26"/>
  <c r="BD6" i="26"/>
  <c r="CY36" i="23"/>
  <c r="CX11" i="23"/>
  <c r="AW5" i="25"/>
  <c r="AV5" i="24"/>
  <c r="AV16" i="24" s="1"/>
  <c r="BF19" i="26"/>
  <c r="BE6" i="26"/>
  <c r="AV9" i="25"/>
  <c r="AX13" i="24"/>
  <c r="AX7" i="25" s="1"/>
  <c r="AA48" i="25" s="1"/>
  <c r="AX12" i="24"/>
  <c r="AX6" i="25" s="1"/>
  <c r="AA47" i="25" s="1"/>
  <c r="AX15" i="23"/>
  <c r="AX16" i="23" s="1"/>
  <c r="AX10" i="24"/>
  <c r="AX6" i="24" s="1"/>
  <c r="AW7" i="24"/>
  <c r="AX11" i="24"/>
  <c r="AW6" i="24"/>
  <c r="AW15" i="24"/>
  <c r="BJ26" i="26"/>
  <c r="AZ28" i="23"/>
  <c r="AZ28" i="24" s="1"/>
  <c r="AZ23" i="23"/>
  <c r="AZ23" i="24" s="1"/>
  <c r="AY10" i="23"/>
  <c r="AY5" i="23"/>
  <c r="AY6" i="23"/>
  <c r="BJ13" i="26"/>
  <c r="AY39" i="24"/>
  <c r="AY42" i="24"/>
  <c r="AX14" i="24"/>
  <c r="AX8" i="25" s="1"/>
  <c r="AA49" i="25" s="1"/>
  <c r="AZ24" i="23"/>
  <c r="AZ24" i="24" s="1"/>
  <c r="AZ27" i="23"/>
  <c r="AZ33" i="23"/>
  <c r="AZ33" i="24" s="1"/>
  <c r="AY44" i="24"/>
  <c r="AY41" i="24"/>
  <c r="AW4" i="25"/>
  <c r="AZ29" i="23"/>
  <c r="AZ29" i="24" s="1"/>
  <c r="AY12" i="23"/>
  <c r="AZ32" i="23"/>
  <c r="AZ32" i="24" s="1"/>
  <c r="AY13" i="23"/>
  <c r="AY47" i="24"/>
  <c r="AY46" i="24"/>
  <c r="AY48" i="24"/>
  <c r="AY38" i="24"/>
  <c r="AZ31" i="23"/>
  <c r="AZ31" i="24" s="1"/>
  <c r="AY45" i="24"/>
  <c r="AZ30" i="23"/>
  <c r="AZ30" i="24" s="1"/>
  <c r="AZ25" i="23"/>
  <c r="AZ25" i="24" s="1"/>
  <c r="AY43" i="24"/>
  <c r="AY36" i="24"/>
  <c r="AY11" i="23"/>
  <c r="AY7" i="23"/>
  <c r="AY40" i="24"/>
  <c r="AY14" i="23"/>
  <c r="AY37" i="24"/>
  <c r="V22" i="25"/>
  <c r="W27" i="25"/>
  <c r="W28" i="25" s="1"/>
  <c r="Y32" i="25"/>
  <c r="W25" i="25"/>
  <c r="BB26" i="23" l="1"/>
  <c r="BA26" i="24"/>
  <c r="AZ27" i="24"/>
  <c r="BA78" i="23"/>
  <c r="AZ78" i="24"/>
  <c r="BA73" i="23"/>
  <c r="AZ73" i="24"/>
  <c r="BA72" i="23"/>
  <c r="AZ72" i="24"/>
  <c r="BA71" i="23"/>
  <c r="AZ71" i="24"/>
  <c r="BA60" i="23"/>
  <c r="AZ60" i="24"/>
  <c r="BA59" i="23"/>
  <c r="AZ59" i="24"/>
  <c r="BA54" i="23"/>
  <c r="AZ54" i="24"/>
  <c r="BA61" i="23"/>
  <c r="AZ61" i="24"/>
  <c r="BA83" i="23"/>
  <c r="AZ83" i="24"/>
  <c r="BA51" i="23"/>
  <c r="AZ51" i="24"/>
  <c r="BF41" i="26"/>
  <c r="BF5" i="26" s="1"/>
  <c r="BE7" i="26"/>
  <c r="BA57" i="23"/>
  <c r="AZ57" i="24"/>
  <c r="BA82" i="23"/>
  <c r="AZ82" i="24"/>
  <c r="BA90" i="23"/>
  <c r="AZ90" i="24"/>
  <c r="BA88" i="23"/>
  <c r="AZ88" i="24"/>
  <c r="BA85" i="23"/>
  <c r="AZ85" i="24"/>
  <c r="BA92" i="23"/>
  <c r="AZ92" i="24"/>
  <c r="BA91" i="23"/>
  <c r="AZ91" i="24"/>
  <c r="BA77" i="23"/>
  <c r="AZ77" i="24"/>
  <c r="BA63" i="23"/>
  <c r="AZ63" i="24"/>
  <c r="BA69" i="23"/>
  <c r="AZ69" i="24"/>
  <c r="BA81" i="23"/>
  <c r="AZ81" i="24"/>
  <c r="BA84" i="23"/>
  <c r="AZ84" i="24"/>
  <c r="BA86" i="23"/>
  <c r="AZ86" i="24"/>
  <c r="BA76" i="23"/>
  <c r="AZ76" i="24"/>
  <c r="BA68" i="23"/>
  <c r="AZ68" i="24"/>
  <c r="BA87" i="23"/>
  <c r="AZ87" i="24"/>
  <c r="BA93" i="23"/>
  <c r="AZ93" i="24"/>
  <c r="BA66" i="23"/>
  <c r="AZ66" i="24"/>
  <c r="BA58" i="23"/>
  <c r="AZ58" i="24"/>
  <c r="BA75" i="23"/>
  <c r="AZ75" i="24"/>
  <c r="BA89" i="23"/>
  <c r="AZ89" i="24"/>
  <c r="BA74" i="23"/>
  <c r="AZ74" i="24"/>
  <c r="BA62" i="23"/>
  <c r="AZ62" i="24"/>
  <c r="BA53" i="23"/>
  <c r="AZ53" i="24"/>
  <c r="BA55" i="23"/>
  <c r="AZ55" i="24"/>
  <c r="BA56" i="23"/>
  <c r="AZ56" i="24"/>
  <c r="BA70" i="23"/>
  <c r="AZ70" i="24"/>
  <c r="BA52" i="23"/>
  <c r="AZ52" i="24"/>
  <c r="BA67" i="23"/>
  <c r="AZ67" i="24"/>
  <c r="AV10" i="25"/>
  <c r="AW9" i="25"/>
  <c r="AX5" i="25"/>
  <c r="AA46" i="25" s="1"/>
  <c r="CY11" i="23"/>
  <c r="CZ36" i="23"/>
  <c r="AW5" i="24"/>
  <c r="AW16" i="24" s="1"/>
  <c r="BG19" i="26"/>
  <c r="BF6" i="26"/>
  <c r="AX7" i="24"/>
  <c r="AX5" i="24" s="1"/>
  <c r="AX15" i="24"/>
  <c r="AY14" i="24"/>
  <c r="AY8" i="25" s="1"/>
  <c r="AX4" i="25"/>
  <c r="AA45" i="25" s="1"/>
  <c r="AY10" i="24"/>
  <c r="AY6" i="24" s="1"/>
  <c r="AY11" i="24"/>
  <c r="AY12" i="24"/>
  <c r="AY6" i="25" s="1"/>
  <c r="AY15" i="23"/>
  <c r="AY16" i="23" s="1"/>
  <c r="BA25" i="23"/>
  <c r="BA25" i="24" s="1"/>
  <c r="AZ45" i="24"/>
  <c r="AZ13" i="23"/>
  <c r="BA32" i="23"/>
  <c r="BA32" i="24" s="1"/>
  <c r="AZ12" i="23"/>
  <c r="BA24" i="23"/>
  <c r="BA24" i="24" s="1"/>
  <c r="BA28" i="23"/>
  <c r="BA28" i="24" s="1"/>
  <c r="AZ14" i="23"/>
  <c r="AZ40" i="24"/>
  <c r="AZ43" i="24"/>
  <c r="AZ48" i="24"/>
  <c r="AZ46" i="24"/>
  <c r="AZ47" i="24"/>
  <c r="AY13" i="24"/>
  <c r="AY7" i="25" s="1"/>
  <c r="BA29" i="23"/>
  <c r="BA29" i="24" s="1"/>
  <c r="BA33" i="23"/>
  <c r="BA33" i="24" s="1"/>
  <c r="AZ39" i="24"/>
  <c r="BK26" i="26"/>
  <c r="AZ37" i="24"/>
  <c r="AZ38" i="24"/>
  <c r="AZ41" i="24"/>
  <c r="AZ44" i="24"/>
  <c r="BA27" i="23"/>
  <c r="BA23" i="23"/>
  <c r="BA23" i="24" s="1"/>
  <c r="AZ6" i="23"/>
  <c r="AZ10" i="23"/>
  <c r="AZ5" i="23"/>
  <c r="AW13" i="25"/>
  <c r="AZ36" i="24"/>
  <c r="AZ7" i="23"/>
  <c r="AZ11" i="23"/>
  <c r="BA30" i="23"/>
  <c r="BA30" i="24" s="1"/>
  <c r="BA31" i="23"/>
  <c r="BA31" i="24" s="1"/>
  <c r="AZ42" i="24"/>
  <c r="BK13" i="26"/>
  <c r="Z32" i="25"/>
  <c r="W22" i="25"/>
  <c r="X25" i="25"/>
  <c r="X27" i="25"/>
  <c r="X28" i="25" l="1"/>
  <c r="F2" i="24"/>
  <c r="BC26" i="23"/>
  <c r="BB26" i="24"/>
  <c r="BA27" i="24"/>
  <c r="BB67" i="23"/>
  <c r="BA67" i="24"/>
  <c r="BB70" i="23"/>
  <c r="BA70" i="24"/>
  <c r="BB55" i="23"/>
  <c r="BA55" i="24"/>
  <c r="BB62" i="23"/>
  <c r="BA62" i="24"/>
  <c r="BB89" i="23"/>
  <c r="BA89" i="24"/>
  <c r="BB58" i="23"/>
  <c r="BA58" i="24"/>
  <c r="BB93" i="23"/>
  <c r="BA93" i="24"/>
  <c r="BB68" i="23"/>
  <c r="BA68" i="24"/>
  <c r="BB86" i="23"/>
  <c r="BA86" i="24"/>
  <c r="BB81" i="23"/>
  <c r="BA81" i="24"/>
  <c r="BB63" i="23"/>
  <c r="BA63" i="24"/>
  <c r="BB91" i="23"/>
  <c r="BA91" i="24"/>
  <c r="BB85" i="23"/>
  <c r="BA85" i="24"/>
  <c r="BB90" i="23"/>
  <c r="BA90" i="24"/>
  <c r="BB57" i="23"/>
  <c r="BA57" i="24"/>
  <c r="BB51" i="23"/>
  <c r="BA51" i="24"/>
  <c r="BB61" i="23"/>
  <c r="BA61" i="24"/>
  <c r="BB59" i="23"/>
  <c r="BA59" i="24"/>
  <c r="BB71" i="23"/>
  <c r="BA71" i="24"/>
  <c r="BB73" i="23"/>
  <c r="BA73" i="24"/>
  <c r="BB52" i="23"/>
  <c r="BA52" i="24"/>
  <c r="BB56" i="23"/>
  <c r="BA56" i="24"/>
  <c r="BB53" i="23"/>
  <c r="BA53" i="24"/>
  <c r="BB74" i="23"/>
  <c r="BA74" i="24"/>
  <c r="BB75" i="23"/>
  <c r="BA75" i="24"/>
  <c r="BB66" i="23"/>
  <c r="BA66" i="24"/>
  <c r="BB87" i="23"/>
  <c r="BA87" i="24"/>
  <c r="BB76" i="23"/>
  <c r="BA76" i="24"/>
  <c r="BB84" i="23"/>
  <c r="BA84" i="24"/>
  <c r="BB69" i="23"/>
  <c r="BA69" i="24"/>
  <c r="BB77" i="23"/>
  <c r="BA77" i="24"/>
  <c r="BB92" i="23"/>
  <c r="BA92" i="24"/>
  <c r="BB88" i="23"/>
  <c r="BA88" i="24"/>
  <c r="BB82" i="23"/>
  <c r="BA82" i="24"/>
  <c r="BG41" i="26"/>
  <c r="BG5" i="26" s="1"/>
  <c r="BF7" i="26"/>
  <c r="BB83" i="23"/>
  <c r="BA83" i="24"/>
  <c r="BB54" i="23"/>
  <c r="BA54" i="24"/>
  <c r="BB60" i="23"/>
  <c r="BA60" i="24"/>
  <c r="BB72" i="23"/>
  <c r="BA72" i="24"/>
  <c r="BB78" i="23"/>
  <c r="BA78" i="24"/>
  <c r="AW10" i="25"/>
  <c r="AY5" i="25"/>
  <c r="AA50" i="25"/>
  <c r="AX9" i="25"/>
  <c r="DA36" i="23"/>
  <c r="CZ11" i="23"/>
  <c r="AY4" i="25"/>
  <c r="BH19" i="26"/>
  <c r="BG6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36" i="24"/>
  <c r="BA11" i="23"/>
  <c r="BA7" i="23"/>
  <c r="BB23" i="23"/>
  <c r="BB23" i="24" s="1"/>
  <c r="BA10" i="23"/>
  <c r="BA6" i="23"/>
  <c r="BA5" i="23"/>
  <c r="BB27" i="23"/>
  <c r="BA41" i="24"/>
  <c r="BA43" i="24"/>
  <c r="AZ14" i="24"/>
  <c r="AZ8" i="25" s="1"/>
  <c r="AZ13" i="24"/>
  <c r="AZ7" i="25" s="1"/>
  <c r="BB30" i="23"/>
  <c r="BB30" i="24" s="1"/>
  <c r="BL26" i="26"/>
  <c r="BA39" i="24"/>
  <c r="BB33" i="23"/>
  <c r="BB33" i="24" s="1"/>
  <c r="BB29" i="23"/>
  <c r="BB29" i="24" s="1"/>
  <c r="BA46" i="24"/>
  <c r="BA14" i="23"/>
  <c r="BB28" i="23"/>
  <c r="BB28" i="24" s="1"/>
  <c r="BB32" i="23"/>
  <c r="BB32" i="24" s="1"/>
  <c r="BA45" i="24"/>
  <c r="BL13" i="26"/>
  <c r="BA44" i="24"/>
  <c r="BA13" i="23"/>
  <c r="BA38" i="24"/>
  <c r="BA47" i="24"/>
  <c r="BA48" i="24"/>
  <c r="BB24" i="23"/>
  <c r="BB24" i="24" s="1"/>
  <c r="BB25" i="23"/>
  <c r="BB25" i="24" s="1"/>
  <c r="BA42" i="24"/>
  <c r="BB31" i="23"/>
  <c r="BB31" i="24" s="1"/>
  <c r="BA37" i="24"/>
  <c r="BA40" i="24"/>
  <c r="BA12" i="23"/>
  <c r="Y27" i="25"/>
  <c r="Y28" i="25" s="1"/>
  <c r="AA32" i="25"/>
  <c r="Y25" i="25"/>
  <c r="X22" i="25"/>
  <c r="BD26" i="23" l="1"/>
  <c r="BC26" i="24"/>
  <c r="BB27" i="24"/>
  <c r="BC78" i="23"/>
  <c r="BB78" i="24"/>
  <c r="BC60" i="23"/>
  <c r="BB60" i="24"/>
  <c r="BC83" i="23"/>
  <c r="BB83" i="24"/>
  <c r="BC82" i="23"/>
  <c r="BB82" i="24"/>
  <c r="BC92" i="23"/>
  <c r="BB92" i="24"/>
  <c r="BC69" i="23"/>
  <c r="BB69" i="24"/>
  <c r="BC76" i="23"/>
  <c r="BB76" i="24"/>
  <c r="BC66" i="23"/>
  <c r="BB66" i="24"/>
  <c r="BC74" i="23"/>
  <c r="BB74" i="24"/>
  <c r="BC56" i="23"/>
  <c r="BB56" i="24"/>
  <c r="BC73" i="23"/>
  <c r="BB73" i="24"/>
  <c r="BC59" i="23"/>
  <c r="BB59" i="24"/>
  <c r="BC51" i="23"/>
  <c r="BB51" i="24"/>
  <c r="BC90" i="23"/>
  <c r="BB90" i="24"/>
  <c r="BC91" i="23"/>
  <c r="BB91" i="24"/>
  <c r="BC81" i="23"/>
  <c r="BB81" i="24"/>
  <c r="BC68" i="23"/>
  <c r="BB68" i="24"/>
  <c r="BC58" i="23"/>
  <c r="BB58" i="24"/>
  <c r="BC62" i="23"/>
  <c r="BB62" i="24"/>
  <c r="BC70" i="23"/>
  <c r="BB70" i="24"/>
  <c r="AZ5" i="25"/>
  <c r="BC72" i="23"/>
  <c r="BB72" i="24"/>
  <c r="BC54" i="23"/>
  <c r="BB54" i="24"/>
  <c r="BH41" i="26"/>
  <c r="BG7" i="26"/>
  <c r="BC88" i="23"/>
  <c r="BB88" i="24"/>
  <c r="BC77" i="23"/>
  <c r="BB77" i="24"/>
  <c r="BC84" i="23"/>
  <c r="BB84" i="24"/>
  <c r="BC87" i="23"/>
  <c r="BB87" i="24"/>
  <c r="BC75" i="23"/>
  <c r="BB75" i="24"/>
  <c r="BC53" i="23"/>
  <c r="BB53" i="24"/>
  <c r="BC52" i="23"/>
  <c r="BB52" i="24"/>
  <c r="BC71" i="23"/>
  <c r="BB71" i="24"/>
  <c r="BC61" i="23"/>
  <c r="BB61" i="24"/>
  <c r="BC57" i="23"/>
  <c r="BB57" i="24"/>
  <c r="BC85" i="23"/>
  <c r="BB85" i="24"/>
  <c r="BC63" i="23"/>
  <c r="BB63" i="24"/>
  <c r="BC86" i="23"/>
  <c r="BB86" i="24"/>
  <c r="BC93" i="23"/>
  <c r="BB93" i="24"/>
  <c r="BC89" i="23"/>
  <c r="BB89" i="24"/>
  <c r="BC55" i="23"/>
  <c r="BB55" i="24"/>
  <c r="BC67" i="23"/>
  <c r="BB67" i="24"/>
  <c r="AY9" i="25"/>
  <c r="DA11" i="23"/>
  <c r="DB36" i="23"/>
  <c r="AZ4" i="25"/>
  <c r="AX10" i="25"/>
  <c r="AZ6" i="24"/>
  <c r="BI19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48" i="24"/>
  <c r="BB45" i="24"/>
  <c r="BC28" i="23"/>
  <c r="BC28" i="24" s="1"/>
  <c r="BB46" i="24"/>
  <c r="BC30" i="23"/>
  <c r="BC30" i="24" s="1"/>
  <c r="BB36" i="24"/>
  <c r="BB11" i="23"/>
  <c r="BB7" i="23"/>
  <c r="BB12" i="23"/>
  <c r="BB40" i="24"/>
  <c r="BB37" i="24"/>
  <c r="BB47" i="24"/>
  <c r="BB39" i="24"/>
  <c r="BC23" i="23"/>
  <c r="BC23" i="24" s="1"/>
  <c r="BB5" i="23"/>
  <c r="BB10" i="23"/>
  <c r="BB6" i="23"/>
  <c r="BB42" i="24"/>
  <c r="BC25" i="23"/>
  <c r="BC25" i="24" s="1"/>
  <c r="BC24" i="23"/>
  <c r="BC24" i="24" s="1"/>
  <c r="BB44" i="24"/>
  <c r="BM13" i="26"/>
  <c r="BC32" i="23"/>
  <c r="BC32" i="24" s="1"/>
  <c r="BB14" i="23"/>
  <c r="BC33" i="23"/>
  <c r="BC33" i="24" s="1"/>
  <c r="BB41" i="24"/>
  <c r="BB13" i="23"/>
  <c r="BC31" i="23"/>
  <c r="BC31" i="24" s="1"/>
  <c r="BB38" i="24"/>
  <c r="BC29" i="23"/>
  <c r="BC29" i="24" s="1"/>
  <c r="BM26" i="26"/>
  <c r="BB43" i="24"/>
  <c r="BC27" i="23"/>
  <c r="Y22" i="25"/>
  <c r="AB32" i="25"/>
  <c r="Z25" i="25"/>
  <c r="AZ9" i="25" l="1"/>
  <c r="BA5" i="25"/>
  <c r="BE26" i="23"/>
  <c r="BD26" i="24"/>
  <c r="BC27" i="24"/>
  <c r="BD67" i="23"/>
  <c r="BC67" i="24"/>
  <c r="BD86" i="23"/>
  <c r="BC86" i="24"/>
  <c r="BD85" i="23"/>
  <c r="BC85" i="24"/>
  <c r="BD61" i="23"/>
  <c r="BC61" i="24"/>
  <c r="BD52" i="23"/>
  <c r="BC52" i="24"/>
  <c r="BD84" i="23"/>
  <c r="BC84" i="24"/>
  <c r="BD88" i="23"/>
  <c r="BC88" i="24"/>
  <c r="BD54" i="23"/>
  <c r="BC54" i="24"/>
  <c r="BD89" i="23"/>
  <c r="BC89" i="24"/>
  <c r="BD75" i="23"/>
  <c r="BC75" i="24"/>
  <c r="BD70" i="23"/>
  <c r="BC70" i="24"/>
  <c r="BD58" i="23"/>
  <c r="BC58" i="24"/>
  <c r="BD81" i="23"/>
  <c r="BC81" i="24"/>
  <c r="BD90" i="23"/>
  <c r="BC90" i="24"/>
  <c r="BD59" i="23"/>
  <c r="BC59" i="24"/>
  <c r="BD56" i="23"/>
  <c r="BC56" i="24"/>
  <c r="BD66" i="23"/>
  <c r="BC66" i="24"/>
  <c r="BD69" i="23"/>
  <c r="BC69" i="24"/>
  <c r="BD82" i="23"/>
  <c r="BC82" i="24"/>
  <c r="BD60" i="23"/>
  <c r="BC60" i="24"/>
  <c r="BD55" i="23"/>
  <c r="BC55" i="24"/>
  <c r="BD93" i="23"/>
  <c r="BC93" i="24"/>
  <c r="BD63" i="23"/>
  <c r="BC63" i="24"/>
  <c r="BD57" i="23"/>
  <c r="BC57" i="24"/>
  <c r="BD71" i="23"/>
  <c r="BC71" i="24"/>
  <c r="BD53" i="23"/>
  <c r="BC53" i="24"/>
  <c r="BD87" i="23"/>
  <c r="BC87" i="24"/>
  <c r="BD77" i="23"/>
  <c r="BC77" i="24"/>
  <c r="BI41" i="26"/>
  <c r="BI5" i="26" s="1"/>
  <c r="BH7" i="26"/>
  <c r="BD72" i="23"/>
  <c r="BC72" i="24"/>
  <c r="BD62" i="23"/>
  <c r="BC62" i="24"/>
  <c r="BD68" i="23"/>
  <c r="BC68" i="24"/>
  <c r="BD91" i="23"/>
  <c r="BC91" i="24"/>
  <c r="BD51" i="23"/>
  <c r="BC51" i="24"/>
  <c r="BD73" i="23"/>
  <c r="BC73" i="24"/>
  <c r="BD74" i="23"/>
  <c r="BC74" i="24"/>
  <c r="BD76" i="23"/>
  <c r="BC76" i="24"/>
  <c r="BD92" i="23"/>
  <c r="BC92" i="24"/>
  <c r="BD83" i="23"/>
  <c r="BC83" i="24"/>
  <c r="BD78" i="23"/>
  <c r="BC78" i="24"/>
  <c r="AY10" i="25"/>
  <c r="DB11" i="23"/>
  <c r="DC36" i="23"/>
  <c r="BA4" i="25"/>
  <c r="AZ5" i="24"/>
  <c r="AZ16" i="24" s="1"/>
  <c r="BJ19" i="26"/>
  <c r="BI6" i="26"/>
  <c r="AZ13" i="25"/>
  <c r="AZ10" i="25" s="1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D27" i="23"/>
  <c r="BC43" i="24"/>
  <c r="BC41" i="24"/>
  <c r="BC42" i="24"/>
  <c r="BC12" i="23"/>
  <c r="BD29" i="23"/>
  <c r="BD29" i="24" s="1"/>
  <c r="BD31" i="23"/>
  <c r="BD31" i="24" s="1"/>
  <c r="BC14" i="23"/>
  <c r="BC39" i="24"/>
  <c r="BC47" i="24"/>
  <c r="BC40" i="24"/>
  <c r="BD28" i="23"/>
  <c r="BD28" i="24" s="1"/>
  <c r="BC48" i="24"/>
  <c r="BN26" i="26"/>
  <c r="BC38" i="24"/>
  <c r="BC13" i="23"/>
  <c r="BD33" i="23"/>
  <c r="BD33" i="24" s="1"/>
  <c r="BN13" i="26"/>
  <c r="BC44" i="24"/>
  <c r="BD24" i="23"/>
  <c r="BD24" i="24" s="1"/>
  <c r="BD25" i="23"/>
  <c r="BD25" i="24" s="1"/>
  <c r="BD30" i="23"/>
  <c r="BD30" i="24" s="1"/>
  <c r="BD32" i="23"/>
  <c r="BD32" i="24" s="1"/>
  <c r="BD23" i="23"/>
  <c r="BD23" i="24" s="1"/>
  <c r="BC10" i="23"/>
  <c r="BC6" i="23"/>
  <c r="BC5" i="23"/>
  <c r="BC37" i="24"/>
  <c r="BC36" i="24"/>
  <c r="BC7" i="23"/>
  <c r="BC11" i="23"/>
  <c r="BC46" i="24"/>
  <c r="BC45" i="24"/>
  <c r="Z27" i="25"/>
  <c r="Z22" i="25"/>
  <c r="AC32" i="25"/>
  <c r="AA27" i="25"/>
  <c r="AA25" i="25"/>
  <c r="BA9" i="25" l="1"/>
  <c r="AA28" i="25"/>
  <c r="N37" i="25"/>
  <c r="N41" i="25" s="1"/>
  <c r="N42" i="25" s="1"/>
  <c r="Z28" i="25"/>
  <c r="BF26" i="23"/>
  <c r="BE26" i="24"/>
  <c r="BD27" i="24"/>
  <c r="BE78" i="23"/>
  <c r="BD78" i="24"/>
  <c r="BE92" i="23"/>
  <c r="BD92" i="24"/>
  <c r="BE74" i="23"/>
  <c r="BD74" i="24"/>
  <c r="BE51" i="23"/>
  <c r="BD51" i="24"/>
  <c r="BE68" i="23"/>
  <c r="BD68" i="24"/>
  <c r="BE72" i="23"/>
  <c r="BD72" i="24"/>
  <c r="BE77" i="23"/>
  <c r="BD77" i="24"/>
  <c r="BE53" i="23"/>
  <c r="BD53" i="24"/>
  <c r="BE57" i="23"/>
  <c r="BD57" i="24"/>
  <c r="BE93" i="23"/>
  <c r="BD93" i="24"/>
  <c r="BE60" i="23"/>
  <c r="BD60" i="24"/>
  <c r="BE69" i="23"/>
  <c r="BD69" i="24"/>
  <c r="BE56" i="23"/>
  <c r="BD56" i="24"/>
  <c r="BE90" i="23"/>
  <c r="BD90" i="24"/>
  <c r="BE58" i="23"/>
  <c r="BD58" i="24"/>
  <c r="BE75" i="23"/>
  <c r="BD75" i="24"/>
  <c r="BE54" i="23"/>
  <c r="BD54" i="24"/>
  <c r="BE84" i="23"/>
  <c r="BD84" i="24"/>
  <c r="BE61" i="23"/>
  <c r="BD61" i="24"/>
  <c r="BE86" i="23"/>
  <c r="BD86" i="24"/>
  <c r="BE83" i="23"/>
  <c r="BD83" i="24"/>
  <c r="BE76" i="23"/>
  <c r="BD76" i="24"/>
  <c r="BE73" i="23"/>
  <c r="BD73" i="24"/>
  <c r="BE91" i="23"/>
  <c r="BD91" i="24"/>
  <c r="BE62" i="23"/>
  <c r="BD62" i="24"/>
  <c r="BJ41" i="26"/>
  <c r="BJ5" i="26" s="1"/>
  <c r="G2" i="26" s="1"/>
  <c r="BI7" i="26"/>
  <c r="BE87" i="23"/>
  <c r="BD87" i="24"/>
  <c r="BE71" i="23"/>
  <c r="BD71" i="24"/>
  <c r="BE63" i="23"/>
  <c r="BD63" i="24"/>
  <c r="BE55" i="23"/>
  <c r="BD55" i="24"/>
  <c r="BE82" i="23"/>
  <c r="BD82" i="24"/>
  <c r="BE66" i="23"/>
  <c r="BD66" i="24"/>
  <c r="BE59" i="23"/>
  <c r="BD59" i="24"/>
  <c r="BE81" i="23"/>
  <c r="BD81" i="24"/>
  <c r="BE70" i="23"/>
  <c r="BD70" i="24"/>
  <c r="BE89" i="23"/>
  <c r="BD89" i="24"/>
  <c r="BE88" i="23"/>
  <c r="BD88" i="24"/>
  <c r="BE52" i="23"/>
  <c r="BD52" i="24"/>
  <c r="BE85" i="23"/>
  <c r="BD85" i="24"/>
  <c r="BE67" i="23"/>
  <c r="BD67" i="24"/>
  <c r="DC11" i="23"/>
  <c r="DD36" i="23"/>
  <c r="BB4" i="25"/>
  <c r="BB9" i="25" s="1"/>
  <c r="BA13" i="25"/>
  <c r="BA10" i="25" s="1"/>
  <c r="BK19" i="26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46" i="24"/>
  <c r="BD37" i="24"/>
  <c r="BE30" i="23"/>
  <c r="BE30" i="24" s="1"/>
  <c r="BD44" i="24"/>
  <c r="BO13" i="26"/>
  <c r="BD39" i="24"/>
  <c r="BD43" i="24"/>
  <c r="BE23" i="23"/>
  <c r="BE23" i="24" s="1"/>
  <c r="BD5" i="23"/>
  <c r="BD6" i="23"/>
  <c r="BD10" i="23"/>
  <c r="BE24" i="23"/>
  <c r="BE24" i="24" s="1"/>
  <c r="BD38" i="24"/>
  <c r="BE28" i="23"/>
  <c r="BE28" i="24" s="1"/>
  <c r="BE31" i="23"/>
  <c r="BE31" i="24" s="1"/>
  <c r="BE29" i="23"/>
  <c r="BE29" i="24" s="1"/>
  <c r="BD12" i="23"/>
  <c r="BD42" i="24"/>
  <c r="BD45" i="24"/>
  <c r="BE32" i="23"/>
  <c r="BE32" i="24" s="1"/>
  <c r="BE33" i="23"/>
  <c r="BE33" i="24" s="1"/>
  <c r="BD13" i="23"/>
  <c r="BO26" i="26"/>
  <c r="BD48" i="24"/>
  <c r="BD40" i="24"/>
  <c r="BD47" i="24"/>
  <c r="BC14" i="24"/>
  <c r="BC8" i="25" s="1"/>
  <c r="BE27" i="23"/>
  <c r="BD36" i="24"/>
  <c r="BD11" i="23"/>
  <c r="BD7" i="23"/>
  <c r="BE25" i="23"/>
  <c r="BE25" i="24" s="1"/>
  <c r="BD14" i="23"/>
  <c r="BD41" i="24"/>
  <c r="AA22" i="25"/>
  <c r="AD32" i="25"/>
  <c r="AB25" i="25"/>
  <c r="AB27" i="25"/>
  <c r="AB28" i="25" s="1"/>
  <c r="BG26" i="23" l="1"/>
  <c r="BF26" i="24"/>
  <c r="BE27" i="24"/>
  <c r="BF67" i="23"/>
  <c r="BE67" i="24"/>
  <c r="BF52" i="23"/>
  <c r="BE52" i="24"/>
  <c r="BF89" i="23"/>
  <c r="BE89" i="24"/>
  <c r="BF81" i="23"/>
  <c r="BE81" i="24"/>
  <c r="BF66" i="23"/>
  <c r="BE66" i="24"/>
  <c r="BF55" i="23"/>
  <c r="BE55" i="24"/>
  <c r="BF71" i="23"/>
  <c r="BE71" i="24"/>
  <c r="BK41" i="26"/>
  <c r="BJ7" i="26"/>
  <c r="BF91" i="23"/>
  <c r="BE91" i="24"/>
  <c r="BF76" i="23"/>
  <c r="BE76" i="24"/>
  <c r="BF86" i="23"/>
  <c r="BE86" i="24"/>
  <c r="BF84" i="23"/>
  <c r="BE84" i="24"/>
  <c r="BF75" i="23"/>
  <c r="BE75" i="24"/>
  <c r="BF90" i="23"/>
  <c r="BE90" i="24"/>
  <c r="BF69" i="23"/>
  <c r="BE69" i="24"/>
  <c r="BF93" i="23"/>
  <c r="BE93" i="24"/>
  <c r="BF53" i="23"/>
  <c r="BE53" i="24"/>
  <c r="BF72" i="23"/>
  <c r="BE72" i="24"/>
  <c r="BF51" i="23"/>
  <c r="BE51" i="24"/>
  <c r="BF92" i="23"/>
  <c r="BE92" i="24"/>
  <c r="BF85" i="23"/>
  <c r="BE85" i="24"/>
  <c r="BF88" i="23"/>
  <c r="BE88" i="24"/>
  <c r="BF70" i="23"/>
  <c r="BE70" i="24"/>
  <c r="BF59" i="23"/>
  <c r="BE59" i="24"/>
  <c r="BF82" i="23"/>
  <c r="BE82" i="24"/>
  <c r="BF63" i="23"/>
  <c r="BE63" i="24"/>
  <c r="BF87" i="23"/>
  <c r="BE87" i="24"/>
  <c r="BF62" i="23"/>
  <c r="BE62" i="24"/>
  <c r="BF73" i="23"/>
  <c r="BE73" i="24"/>
  <c r="BF83" i="23"/>
  <c r="BE83" i="24"/>
  <c r="BF61" i="23"/>
  <c r="BE61" i="24"/>
  <c r="BF54" i="23"/>
  <c r="BE54" i="24"/>
  <c r="BF58" i="23"/>
  <c r="BE58" i="24"/>
  <c r="BF56" i="23"/>
  <c r="BE56" i="24"/>
  <c r="BF60" i="23"/>
  <c r="BE60" i="24"/>
  <c r="BF57" i="23"/>
  <c r="BE57" i="24"/>
  <c r="BF77" i="23"/>
  <c r="BE77" i="24"/>
  <c r="BF68" i="23"/>
  <c r="BE68" i="24"/>
  <c r="BF74" i="23"/>
  <c r="BE74" i="24"/>
  <c r="BF78" i="23"/>
  <c r="BE78" i="24"/>
  <c r="DE36" i="23"/>
  <c r="DD11" i="23"/>
  <c r="BB13" i="25"/>
  <c r="BB10" i="25" s="1"/>
  <c r="BC4" i="25"/>
  <c r="BL19" i="26"/>
  <c r="BK6" i="26"/>
  <c r="BK5" i="26"/>
  <c r="BB16" i="24"/>
  <c r="BD14" i="24"/>
  <c r="BD8" i="25" s="1"/>
  <c r="BC15" i="24"/>
  <c r="BC7" i="24"/>
  <c r="BC5" i="24" s="1"/>
  <c r="BD15" i="23"/>
  <c r="BD16" i="23" s="1"/>
  <c r="BD12" i="24"/>
  <c r="BD6" i="25" s="1"/>
  <c r="BD11" i="24"/>
  <c r="BD10" i="24"/>
  <c r="BD6" i="24" s="1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BE41" i="24"/>
  <c r="BF27" i="23"/>
  <c r="BE14" i="23"/>
  <c r="BD13" i="24"/>
  <c r="BD7" i="25" s="1"/>
  <c r="BF31" i="23"/>
  <c r="BF31" i="24" s="1"/>
  <c r="BF30" i="23"/>
  <c r="BF30" i="24" s="1"/>
  <c r="BE13" i="23"/>
  <c r="BF25" i="23"/>
  <c r="BF25" i="24" s="1"/>
  <c r="BQ38" i="26"/>
  <c r="BR38" i="26" s="1"/>
  <c r="BS38" i="26" s="1"/>
  <c r="BT38" i="26" s="1"/>
  <c r="BU38" i="26" s="1"/>
  <c r="BV38" i="26" s="1"/>
  <c r="BW38" i="26" s="1"/>
  <c r="BX38" i="26" s="1"/>
  <c r="BY38" i="26" s="1"/>
  <c r="BZ38" i="26" s="1"/>
  <c r="CA38" i="26" s="1"/>
  <c r="CB38" i="26" s="1"/>
  <c r="BE48" i="24"/>
  <c r="BF28" i="23"/>
  <c r="BF28" i="24" s="1"/>
  <c r="BF23" i="23"/>
  <c r="BF23" i="24" s="1"/>
  <c r="BE5" i="23"/>
  <c r="BE6" i="23"/>
  <c r="BE10" i="23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BE46" i="24"/>
  <c r="BD5" i="25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BE47" i="24"/>
  <c r="BF32" i="23"/>
  <c r="BF32" i="24" s="1"/>
  <c r="BE12" i="23"/>
  <c r="BF29" i="23"/>
  <c r="BF29" i="24" s="1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BE38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BE44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BE37" i="24"/>
  <c r="BE36" i="24"/>
  <c r="BE11" i="23"/>
  <c r="BE7" i="23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BE40" i="24"/>
  <c r="BF33" i="23"/>
  <c r="BF33" i="24" s="1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BE45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BE42" i="24"/>
  <c r="BF24" i="23"/>
  <c r="BF24" i="24" s="1"/>
  <c r="BQ33" i="26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BE43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BE39" i="24"/>
  <c r="AC27" i="25"/>
  <c r="AC28" i="25" s="1"/>
  <c r="AE32" i="25"/>
  <c r="AB22" i="25"/>
  <c r="AC25" i="25"/>
  <c r="BH26" i="23" l="1"/>
  <c r="BG26" i="24"/>
  <c r="BF27" i="24"/>
  <c r="BG78" i="23"/>
  <c r="BF78" i="24"/>
  <c r="BG68" i="23"/>
  <c r="BF68" i="24"/>
  <c r="BG57" i="23"/>
  <c r="BF57" i="24"/>
  <c r="BG56" i="23"/>
  <c r="BF56" i="24"/>
  <c r="BG54" i="23"/>
  <c r="BF54" i="24"/>
  <c r="BG83" i="23"/>
  <c r="BF83" i="24"/>
  <c r="BG62" i="23"/>
  <c r="BF62" i="24"/>
  <c r="BG63" i="23"/>
  <c r="BF63" i="24"/>
  <c r="BG59" i="23"/>
  <c r="BF59" i="24"/>
  <c r="BG88" i="23"/>
  <c r="BF88" i="24"/>
  <c r="BG92" i="23"/>
  <c r="BF92" i="24"/>
  <c r="BG72" i="23"/>
  <c r="BF72" i="24"/>
  <c r="BG93" i="23"/>
  <c r="BF93" i="24"/>
  <c r="BG90" i="23"/>
  <c r="BF90" i="24"/>
  <c r="BG84" i="23"/>
  <c r="BF84" i="24"/>
  <c r="BG76" i="23"/>
  <c r="BF76" i="24"/>
  <c r="BL41" i="26"/>
  <c r="BL5" i="26" s="1"/>
  <c r="BK7" i="26"/>
  <c r="BG55" i="23"/>
  <c r="BF55" i="24"/>
  <c r="BG81" i="23"/>
  <c r="BF81" i="24"/>
  <c r="BG52" i="23"/>
  <c r="BF52" i="24"/>
  <c r="BG74" i="23"/>
  <c r="BF74" i="24"/>
  <c r="BG77" i="23"/>
  <c r="BF77" i="24"/>
  <c r="BG60" i="23"/>
  <c r="BF60" i="24"/>
  <c r="BG58" i="23"/>
  <c r="BF58" i="24"/>
  <c r="BG61" i="23"/>
  <c r="BF61" i="24"/>
  <c r="BG73" i="23"/>
  <c r="BF73" i="24"/>
  <c r="BG87" i="23"/>
  <c r="BF87" i="24"/>
  <c r="BG82" i="23"/>
  <c r="BF82" i="24"/>
  <c r="BG70" i="23"/>
  <c r="BF70" i="24"/>
  <c r="BG85" i="23"/>
  <c r="BF85" i="24"/>
  <c r="BG51" i="23"/>
  <c r="BF51" i="24"/>
  <c r="BG53" i="23"/>
  <c r="BF53" i="24"/>
  <c r="BG69" i="23"/>
  <c r="BF69" i="24"/>
  <c r="BG75" i="23"/>
  <c r="BF75" i="24"/>
  <c r="BG86" i="23"/>
  <c r="BF86" i="24"/>
  <c r="BG91" i="23"/>
  <c r="BF91" i="24"/>
  <c r="BG71" i="23"/>
  <c r="BF71" i="24"/>
  <c r="BG66" i="23"/>
  <c r="BF66" i="24"/>
  <c r="BG89" i="23"/>
  <c r="BF89" i="24"/>
  <c r="BG67" i="23"/>
  <c r="BF67" i="24"/>
  <c r="DE11" i="23"/>
  <c r="DF36" i="23"/>
  <c r="AC22" i="25"/>
  <c r="BC9" i="25"/>
  <c r="BC13" i="25"/>
  <c r="BM19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9" i="24"/>
  <c r="BG24" i="23"/>
  <c r="BG24" i="24" s="1"/>
  <c r="BF37" i="24"/>
  <c r="BF46" i="24"/>
  <c r="BG28" i="23"/>
  <c r="BG28" i="24" s="1"/>
  <c r="BF14" i="23"/>
  <c r="BF43" i="24"/>
  <c r="BF45" i="24"/>
  <c r="BF13" i="23"/>
  <c r="BF40" i="24"/>
  <c r="BF36" i="24"/>
  <c r="BF7" i="23"/>
  <c r="BF11" i="23"/>
  <c r="BF38" i="24"/>
  <c r="BG32" i="23"/>
  <c r="BG32" i="24" s="1"/>
  <c r="BG30" i="23"/>
  <c r="BG30" i="24" s="1"/>
  <c r="BG33" i="23"/>
  <c r="BG33" i="24" s="1"/>
  <c r="BQ26" i="26"/>
  <c r="BG29" i="23"/>
  <c r="BG29" i="24" s="1"/>
  <c r="BF47" i="24"/>
  <c r="BG23" i="23"/>
  <c r="BG23" i="24" s="1"/>
  <c r="BF6" i="23"/>
  <c r="BF5" i="23"/>
  <c r="BF10" i="23"/>
  <c r="BF48" i="24"/>
  <c r="BF41" i="24"/>
  <c r="BF42" i="24"/>
  <c r="BF44" i="24"/>
  <c r="BF12" i="23"/>
  <c r="BG25" i="23"/>
  <c r="BG25" i="24" s="1"/>
  <c r="BG31" i="23"/>
  <c r="BG31" i="24" s="1"/>
  <c r="BG27" i="23"/>
  <c r="AD27" i="25"/>
  <c r="AD28" i="25" s="1"/>
  <c r="AF32" i="25"/>
  <c r="AD25" i="25"/>
  <c r="BI26" i="23" l="1"/>
  <c r="BH26" i="24"/>
  <c r="BG27" i="24"/>
  <c r="BH67" i="23"/>
  <c r="BG67" i="24"/>
  <c r="BH66" i="23"/>
  <c r="BG66" i="24"/>
  <c r="BH91" i="23"/>
  <c r="BG91" i="24"/>
  <c r="BH75" i="23"/>
  <c r="BG75" i="24"/>
  <c r="BH53" i="23"/>
  <c r="BG53" i="24"/>
  <c r="BH85" i="23"/>
  <c r="BG85" i="24"/>
  <c r="BH82" i="23"/>
  <c r="BG82" i="24"/>
  <c r="BH73" i="23"/>
  <c r="BG73" i="24"/>
  <c r="BH58" i="23"/>
  <c r="BG58" i="24"/>
  <c r="BH77" i="23"/>
  <c r="BG77" i="24"/>
  <c r="BH52" i="23"/>
  <c r="BG52" i="24"/>
  <c r="BH55" i="23"/>
  <c r="BG55" i="24"/>
  <c r="BH76" i="23"/>
  <c r="BG76" i="24"/>
  <c r="BH90" i="23"/>
  <c r="BG90" i="24"/>
  <c r="BH72" i="23"/>
  <c r="BG72" i="24"/>
  <c r="BH88" i="23"/>
  <c r="BG88" i="24"/>
  <c r="BH63" i="23"/>
  <c r="BG63" i="24"/>
  <c r="BH83" i="23"/>
  <c r="BG83" i="24"/>
  <c r="BH56" i="23"/>
  <c r="BG56" i="24"/>
  <c r="BH68" i="23"/>
  <c r="BG68" i="24"/>
  <c r="BH89" i="23"/>
  <c r="BG89" i="24"/>
  <c r="BH71" i="23"/>
  <c r="BG71" i="24"/>
  <c r="BH86" i="23"/>
  <c r="BG86" i="24"/>
  <c r="BH69" i="23"/>
  <c r="BG69" i="24"/>
  <c r="BH51" i="23"/>
  <c r="BG51" i="24"/>
  <c r="BH70" i="23"/>
  <c r="BG70" i="24"/>
  <c r="BH87" i="23"/>
  <c r="BG87" i="24"/>
  <c r="BH61" i="23"/>
  <c r="BG61" i="24"/>
  <c r="BH60" i="23"/>
  <c r="BG60" i="24"/>
  <c r="BH74" i="23"/>
  <c r="BG74" i="24"/>
  <c r="BH81" i="23"/>
  <c r="BG81" i="24"/>
  <c r="BM41" i="26"/>
  <c r="BL7" i="26"/>
  <c r="BH84" i="23"/>
  <c r="BG84" i="24"/>
  <c r="BH93" i="23"/>
  <c r="BG93" i="24"/>
  <c r="BH92" i="23"/>
  <c r="BG92" i="24"/>
  <c r="BH59" i="23"/>
  <c r="BG59" i="24"/>
  <c r="BH62" i="23"/>
  <c r="BG62" i="24"/>
  <c r="BH54" i="23"/>
  <c r="BG54" i="24"/>
  <c r="BH57" i="23"/>
  <c r="BG57" i="24"/>
  <c r="BH78" i="23"/>
  <c r="BG78" i="24"/>
  <c r="DG36" i="23"/>
  <c r="DF11" i="23"/>
  <c r="BD13" i="25"/>
  <c r="BD10" i="25" s="1"/>
  <c r="BC10" i="25"/>
  <c r="BN19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H31" i="23"/>
  <c r="BH31" i="24" s="1"/>
  <c r="BG42" i="24"/>
  <c r="BG41" i="24"/>
  <c r="BH30" i="23"/>
  <c r="BH30" i="24" s="1"/>
  <c r="BG36" i="24"/>
  <c r="BG11" i="23"/>
  <c r="BG7" i="23"/>
  <c r="BG13" i="23"/>
  <c r="BG43" i="24"/>
  <c r="BG46" i="24"/>
  <c r="BH27" i="23"/>
  <c r="BR26" i="26"/>
  <c r="BH32" i="23"/>
  <c r="BH32" i="24" s="1"/>
  <c r="BG45" i="24"/>
  <c r="BH24" i="23"/>
  <c r="BH24" i="24" s="1"/>
  <c r="BH25" i="23"/>
  <c r="BH25" i="24" s="1"/>
  <c r="BG12" i="23"/>
  <c r="BG48" i="24"/>
  <c r="BF14" i="24"/>
  <c r="BF8" i="25" s="1"/>
  <c r="BG44" i="24"/>
  <c r="BH23" i="23"/>
  <c r="BH23" i="24" s="1"/>
  <c r="BG6" i="23"/>
  <c r="BG10" i="23"/>
  <c r="BG5" i="23"/>
  <c r="BG47" i="24"/>
  <c r="BH29" i="23"/>
  <c r="BH29" i="24" s="1"/>
  <c r="BH33" i="23"/>
  <c r="BH33" i="24" s="1"/>
  <c r="BG38" i="24"/>
  <c r="BG40" i="24"/>
  <c r="BG14" i="23"/>
  <c r="BH28" i="23"/>
  <c r="BH28" i="24" s="1"/>
  <c r="BG37" i="24"/>
  <c r="BG39" i="24"/>
  <c r="AD22" i="25"/>
  <c r="AG32" i="25"/>
  <c r="AE25" i="25"/>
  <c r="AE27" i="25"/>
  <c r="AE28" i="25" s="1"/>
  <c r="BJ26" i="23" l="1"/>
  <c r="BI26" i="24"/>
  <c r="BH27" i="24"/>
  <c r="BI78" i="23"/>
  <c r="BH78" i="24"/>
  <c r="BI54" i="23"/>
  <c r="BH54" i="24"/>
  <c r="BI59" i="23"/>
  <c r="BH59" i="24"/>
  <c r="BI93" i="23"/>
  <c r="BH93" i="24"/>
  <c r="BN41" i="26"/>
  <c r="BN5" i="26" s="1"/>
  <c r="BM7" i="26"/>
  <c r="BI74" i="23"/>
  <c r="BH74" i="24"/>
  <c r="BI61" i="23"/>
  <c r="BH61" i="24"/>
  <c r="BI70" i="23"/>
  <c r="BH70" i="24"/>
  <c r="BI69" i="23"/>
  <c r="BH69" i="24"/>
  <c r="BI71" i="23"/>
  <c r="BH71" i="24"/>
  <c r="BI68" i="23"/>
  <c r="BH68" i="24"/>
  <c r="BI83" i="23"/>
  <c r="BH83" i="24"/>
  <c r="BI88" i="23"/>
  <c r="BH88" i="24"/>
  <c r="BI90" i="23"/>
  <c r="BH90" i="24"/>
  <c r="BI55" i="23"/>
  <c r="BH55" i="24"/>
  <c r="BI77" i="23"/>
  <c r="BH77" i="24"/>
  <c r="BI73" i="23"/>
  <c r="BH73" i="24"/>
  <c r="BI85" i="23"/>
  <c r="BH85" i="24"/>
  <c r="BI75" i="23"/>
  <c r="BH75" i="24"/>
  <c r="BI66" i="23"/>
  <c r="BH66" i="24"/>
  <c r="BI57" i="23"/>
  <c r="BH57" i="24"/>
  <c r="BI62" i="23"/>
  <c r="BH62" i="24"/>
  <c r="BI92" i="23"/>
  <c r="BH92" i="24"/>
  <c r="BI84" i="23"/>
  <c r="BH84" i="24"/>
  <c r="BI81" i="23"/>
  <c r="BH81" i="24"/>
  <c r="BI60" i="23"/>
  <c r="BH60" i="24"/>
  <c r="BI87" i="23"/>
  <c r="BH87" i="24"/>
  <c r="BI51" i="23"/>
  <c r="BH51" i="24"/>
  <c r="BI86" i="23"/>
  <c r="BH86" i="24"/>
  <c r="BI89" i="23"/>
  <c r="BH89" i="24"/>
  <c r="BI56" i="23"/>
  <c r="BH56" i="24"/>
  <c r="BI63" i="23"/>
  <c r="BH63" i="24"/>
  <c r="BI72" i="23"/>
  <c r="BH72" i="24"/>
  <c r="BI76" i="23"/>
  <c r="BH76" i="24"/>
  <c r="BI52" i="23"/>
  <c r="BH52" i="24"/>
  <c r="BI58" i="23"/>
  <c r="BH58" i="24"/>
  <c r="BI82" i="23"/>
  <c r="BH82" i="24"/>
  <c r="BI53" i="23"/>
  <c r="BH53" i="24"/>
  <c r="BI91" i="23"/>
  <c r="BH91" i="24"/>
  <c r="BI67" i="23"/>
  <c r="BH67" i="24"/>
  <c r="BF5" i="25"/>
  <c r="DG11" i="23"/>
  <c r="DH36" i="23"/>
  <c r="BE13" i="25"/>
  <c r="BF4" i="25"/>
  <c r="BO19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I28" i="23"/>
  <c r="BI28" i="24" s="1"/>
  <c r="BI23" i="23"/>
  <c r="BI23" i="24" s="1"/>
  <c r="BH5" i="23"/>
  <c r="BH10" i="23"/>
  <c r="BH6" i="23"/>
  <c r="BI24" i="23"/>
  <c r="BI24" i="24" s="1"/>
  <c r="BH45" i="24"/>
  <c r="BH36" i="24"/>
  <c r="BH11" i="23"/>
  <c r="BH7" i="23"/>
  <c r="BH38" i="24"/>
  <c r="BH47" i="24"/>
  <c r="BH48" i="24"/>
  <c r="BH46" i="24"/>
  <c r="BH43" i="24"/>
  <c r="BH41" i="24"/>
  <c r="BH39" i="24"/>
  <c r="BH37" i="24"/>
  <c r="BH44" i="24"/>
  <c r="BH12" i="23"/>
  <c r="BI25" i="23"/>
  <c r="BI25" i="24" s="1"/>
  <c r="BI32" i="23"/>
  <c r="BI32" i="24" s="1"/>
  <c r="BS26" i="26"/>
  <c r="BG13" i="24"/>
  <c r="BG7" i="25" s="1"/>
  <c r="BH14" i="23"/>
  <c r="BH40" i="24"/>
  <c r="BI33" i="23"/>
  <c r="BI33" i="24" s="1"/>
  <c r="BI29" i="23"/>
  <c r="BI29" i="24" s="1"/>
  <c r="BI27" i="23"/>
  <c r="BH13" i="23"/>
  <c r="BI30" i="23"/>
  <c r="BI30" i="24" s="1"/>
  <c r="BH42" i="24"/>
  <c r="BI31" i="23"/>
  <c r="BI31" i="24" s="1"/>
  <c r="AF27" i="25"/>
  <c r="AF28" i="25" s="1"/>
  <c r="AE22" i="25"/>
  <c r="AH32" i="25"/>
  <c r="AF25" i="25"/>
  <c r="BJ26" i="24" l="1"/>
  <c r="BK26" i="23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M16" i="26" s="1"/>
  <c r="BI27" i="24"/>
  <c r="BJ67" i="23"/>
  <c r="BI67" i="24"/>
  <c r="BJ53" i="23"/>
  <c r="BI53" i="24"/>
  <c r="BJ58" i="23"/>
  <c r="BI58" i="24"/>
  <c r="BJ76" i="23"/>
  <c r="BI76" i="24"/>
  <c r="BJ63" i="23"/>
  <c r="BI63" i="24"/>
  <c r="BJ89" i="23"/>
  <c r="BI89" i="24"/>
  <c r="BJ51" i="23"/>
  <c r="BI51" i="24"/>
  <c r="BJ60" i="23"/>
  <c r="BI60" i="24"/>
  <c r="BJ84" i="23"/>
  <c r="BI84" i="24"/>
  <c r="BJ62" i="23"/>
  <c r="BI62" i="24"/>
  <c r="BJ66" i="23"/>
  <c r="BI66" i="24"/>
  <c r="BJ85" i="23"/>
  <c r="BI85" i="24"/>
  <c r="BJ77" i="23"/>
  <c r="BI77" i="24"/>
  <c r="BJ90" i="23"/>
  <c r="BI90" i="24"/>
  <c r="BJ83" i="23"/>
  <c r="BI83" i="24"/>
  <c r="BJ71" i="23"/>
  <c r="BI71" i="24"/>
  <c r="BJ70" i="23"/>
  <c r="BI70" i="24"/>
  <c r="BJ74" i="23"/>
  <c r="BI74" i="24"/>
  <c r="BJ93" i="23"/>
  <c r="BI93" i="24"/>
  <c r="BJ54" i="23"/>
  <c r="BI54" i="24"/>
  <c r="BJ91" i="23"/>
  <c r="BI91" i="24"/>
  <c r="BJ82" i="23"/>
  <c r="BI82" i="24"/>
  <c r="BJ52" i="23"/>
  <c r="BI52" i="24"/>
  <c r="BJ72" i="23"/>
  <c r="BI72" i="24"/>
  <c r="BJ56" i="23"/>
  <c r="BI56" i="24"/>
  <c r="BJ86" i="23"/>
  <c r="BI86" i="24"/>
  <c r="BJ87" i="23"/>
  <c r="BI87" i="24"/>
  <c r="BJ81" i="23"/>
  <c r="BI81" i="24"/>
  <c r="BJ92" i="23"/>
  <c r="BI92" i="24"/>
  <c r="BJ57" i="23"/>
  <c r="BI57" i="24"/>
  <c r="BJ75" i="23"/>
  <c r="BI75" i="24"/>
  <c r="BJ73" i="23"/>
  <c r="BI73" i="24"/>
  <c r="BJ55" i="23"/>
  <c r="BI55" i="24"/>
  <c r="BJ88" i="23"/>
  <c r="BI88" i="24"/>
  <c r="BJ68" i="23"/>
  <c r="BI68" i="24"/>
  <c r="BJ69" i="23"/>
  <c r="BI69" i="24"/>
  <c r="BJ61" i="23"/>
  <c r="BI61" i="24"/>
  <c r="BO41" i="26"/>
  <c r="BO7" i="26" s="1"/>
  <c r="BN7" i="26"/>
  <c r="BJ59" i="23"/>
  <c r="BI59" i="24"/>
  <c r="BJ78" i="23"/>
  <c r="BI78" i="24"/>
  <c r="BF13" i="25"/>
  <c r="BG4" i="25"/>
  <c r="BF9" i="25"/>
  <c r="BG5" i="25"/>
  <c r="DH11" i="23"/>
  <c r="DI36" i="23"/>
  <c r="BE10" i="25"/>
  <c r="BG6" i="24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15" i="23"/>
  <c r="BH16" i="23" s="1"/>
  <c r="BH14" i="24"/>
  <c r="BH8" i="25" s="1"/>
  <c r="BI42" i="24"/>
  <c r="BJ30" i="23"/>
  <c r="BJ33" i="23"/>
  <c r="BJ33" i="24" s="1"/>
  <c r="BI40" i="24"/>
  <c r="BJ32" i="23"/>
  <c r="BJ25" i="23"/>
  <c r="BI47" i="24"/>
  <c r="BI38" i="24"/>
  <c r="BJ24" i="23"/>
  <c r="BI39" i="24"/>
  <c r="BI41" i="24"/>
  <c r="BI46" i="24"/>
  <c r="BI48" i="24"/>
  <c r="BJ23" i="23"/>
  <c r="BI5" i="23"/>
  <c r="BI6" i="23"/>
  <c r="BI10" i="23"/>
  <c r="BJ31" i="23"/>
  <c r="BJ29" i="23"/>
  <c r="BT26" i="26"/>
  <c r="BI12" i="23"/>
  <c r="BI36" i="24"/>
  <c r="BI7" i="23"/>
  <c r="BI11" i="23"/>
  <c r="BI45" i="24"/>
  <c r="BI13" i="23"/>
  <c r="BJ27" i="23"/>
  <c r="BI14" i="23"/>
  <c r="BI44" i="24"/>
  <c r="BI37" i="24"/>
  <c r="BI43" i="24"/>
  <c r="BJ28" i="23"/>
  <c r="AF22" i="25"/>
  <c r="AG27" i="25"/>
  <c r="AI32" i="25"/>
  <c r="AG25" i="25"/>
  <c r="BL26" i="23" l="1"/>
  <c r="BK26" i="24"/>
  <c r="BP18" i="26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BJ28" i="24"/>
  <c r="BP19" i="26"/>
  <c r="BQ19" i="26" s="1"/>
  <c r="BJ29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BJ2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BJ30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BJ27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BJ31" i="24"/>
  <c r="BP13" i="26"/>
  <c r="BQ13" i="26" s="1"/>
  <c r="BR13" i="26" s="1"/>
  <c r="BS13" i="26" s="1"/>
  <c r="BT13" i="26" s="1"/>
  <c r="BU13" i="26" s="1"/>
  <c r="BJ23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BJ24" i="24"/>
  <c r="BP22" i="26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BJ32" i="24"/>
  <c r="BO5" i="26"/>
  <c r="BJ78" i="24"/>
  <c r="BP68" i="26"/>
  <c r="BQ68" i="26" s="1"/>
  <c r="BR68" i="26" s="1"/>
  <c r="BS68" i="26" s="1"/>
  <c r="BT68" i="26" s="1"/>
  <c r="BU68" i="26" s="1"/>
  <c r="BV68" i="26" s="1"/>
  <c r="BW68" i="26" s="1"/>
  <c r="BX68" i="26" s="1"/>
  <c r="BY68" i="26" s="1"/>
  <c r="BZ68" i="26" s="1"/>
  <c r="CA68" i="26" s="1"/>
  <c r="CB68" i="26" s="1"/>
  <c r="BK78" i="23"/>
  <c r="BJ69" i="24"/>
  <c r="BP59" i="26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BK69" i="23"/>
  <c r="BJ88" i="24"/>
  <c r="BK88" i="23"/>
  <c r="BP78" i="26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BJ73" i="24"/>
  <c r="BP63" i="26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BK73" i="23"/>
  <c r="BJ57" i="24"/>
  <c r="BP47" i="26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BK57" i="23"/>
  <c r="BJ81" i="24"/>
  <c r="BK81" i="23"/>
  <c r="BP71" i="26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BJ86" i="24"/>
  <c r="BP76" i="26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BK86" i="23"/>
  <c r="BJ72" i="24"/>
  <c r="BK72" i="23"/>
  <c r="BP62" i="26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BJ82" i="24"/>
  <c r="BK82" i="23"/>
  <c r="BP72" i="26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BJ54" i="24"/>
  <c r="BK54" i="23"/>
  <c r="BP44" i="26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BJ74" i="24"/>
  <c r="BP64" i="26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BK74" i="23"/>
  <c r="BJ71" i="24"/>
  <c r="BP61" i="26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BK71" i="23"/>
  <c r="BJ90" i="24"/>
  <c r="BP80" i="26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BK90" i="23"/>
  <c r="BJ85" i="24"/>
  <c r="BP75" i="26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BK85" i="23"/>
  <c r="BJ62" i="24"/>
  <c r="BP52" i="26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BK62" i="23"/>
  <c r="BJ60" i="24"/>
  <c r="BK60" i="23"/>
  <c r="BP50" i="26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BJ89" i="24"/>
  <c r="BK89" i="23"/>
  <c r="BP79" i="26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BJ76" i="24"/>
  <c r="BK76" i="23"/>
  <c r="BP66" i="26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BJ53" i="24"/>
  <c r="BK53" i="23"/>
  <c r="BP43" i="26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BP49" i="26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CK49" i="26" s="1"/>
  <c r="CL49" i="26" s="1"/>
  <c r="CM49" i="26" s="1"/>
  <c r="BJ59" i="24"/>
  <c r="BK59" i="23"/>
  <c r="BJ61" i="24"/>
  <c r="BK61" i="23"/>
  <c r="BP51" i="26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BJ68" i="24"/>
  <c r="BP58" i="26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BK68" i="23"/>
  <c r="BJ55" i="24"/>
  <c r="BK55" i="23"/>
  <c r="BP45" i="26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BJ75" i="24"/>
  <c r="BP65" i="26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BK75" i="23"/>
  <c r="BJ92" i="24"/>
  <c r="BK92" i="23"/>
  <c r="BP82" i="26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BJ87" i="24"/>
  <c r="BK87" i="23"/>
  <c r="BP77" i="26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BJ56" i="24"/>
  <c r="BP46" i="26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BK56" i="23"/>
  <c r="BJ52" i="24"/>
  <c r="BP42" i="26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BK52" i="23"/>
  <c r="BJ91" i="24"/>
  <c r="BP81" i="26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BK91" i="23"/>
  <c r="BJ93" i="24"/>
  <c r="BK93" i="23"/>
  <c r="BP83" i="26"/>
  <c r="BQ83" i="26" s="1"/>
  <c r="BR83" i="26" s="1"/>
  <c r="BS83" i="26" s="1"/>
  <c r="BT83" i="26" s="1"/>
  <c r="BU83" i="26" s="1"/>
  <c r="BV83" i="26" s="1"/>
  <c r="BW83" i="26" s="1"/>
  <c r="BX83" i="26" s="1"/>
  <c r="BY83" i="26" s="1"/>
  <c r="BZ83" i="26" s="1"/>
  <c r="CA83" i="26" s="1"/>
  <c r="CB83" i="26" s="1"/>
  <c r="BJ70" i="24"/>
  <c r="BP60" i="26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BK70" i="23"/>
  <c r="BJ83" i="24"/>
  <c r="BP73" i="26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BK83" i="23"/>
  <c r="BJ77" i="24"/>
  <c r="BK77" i="23"/>
  <c r="BP67" i="26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BJ66" i="24"/>
  <c r="BK66" i="23"/>
  <c r="BP56" i="26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BJ84" i="24"/>
  <c r="BK84" i="23"/>
  <c r="BP74" i="26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BJ51" i="24"/>
  <c r="BP41" i="26"/>
  <c r="BK51" i="23"/>
  <c r="BJ63" i="24"/>
  <c r="BP53" i="26"/>
  <c r="BQ53" i="26" s="1"/>
  <c r="BR53" i="26" s="1"/>
  <c r="BS53" i="26" s="1"/>
  <c r="BT53" i="26" s="1"/>
  <c r="BU53" i="26" s="1"/>
  <c r="BV53" i="26" s="1"/>
  <c r="BW53" i="26" s="1"/>
  <c r="BX53" i="26" s="1"/>
  <c r="BY53" i="26" s="1"/>
  <c r="BZ53" i="26" s="1"/>
  <c r="CA53" i="26" s="1"/>
  <c r="CB53" i="26" s="1"/>
  <c r="BK63" i="23"/>
  <c r="BJ58" i="24"/>
  <c r="BK58" i="23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BJ67" i="24"/>
  <c r="BP57" i="26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BK67" i="23"/>
  <c r="BG9" i="25"/>
  <c r="BF10" i="25"/>
  <c r="BH5" i="25"/>
  <c r="BG13" i="25"/>
  <c r="BP23" i="26"/>
  <c r="DI11" i="23"/>
  <c r="DJ36" i="23"/>
  <c r="BG5" i="24"/>
  <c r="BG16" i="24" s="1"/>
  <c r="BH4" i="25"/>
  <c r="BH7" i="24"/>
  <c r="BH5" i="24" s="1"/>
  <c r="BH15" i="24"/>
  <c r="BI12" i="24"/>
  <c r="BI6" i="25" s="1"/>
  <c r="BI10" i="24"/>
  <c r="BI6" i="24" s="1"/>
  <c r="BI11" i="24"/>
  <c r="BI15" i="23"/>
  <c r="BI16" i="23" s="1"/>
  <c r="BI14" i="24"/>
  <c r="BI8" i="25" s="1"/>
  <c r="BJ37" i="24"/>
  <c r="BJ13" i="23"/>
  <c r="BJ12" i="23"/>
  <c r="BK29" i="23"/>
  <c r="BK29" i="24" s="1"/>
  <c r="BK24" i="23"/>
  <c r="BK24" i="24" s="1"/>
  <c r="BJ14" i="23"/>
  <c r="BJ45" i="24"/>
  <c r="BK23" i="23"/>
  <c r="BK23" i="24" s="1"/>
  <c r="BJ6" i="23"/>
  <c r="BJ5" i="23"/>
  <c r="BJ10" i="23"/>
  <c r="BJ48" i="24"/>
  <c r="BJ41" i="24"/>
  <c r="BJ38" i="24"/>
  <c r="BJ40" i="24"/>
  <c r="BK30" i="23"/>
  <c r="BK30" i="24" s="1"/>
  <c r="BK28" i="23"/>
  <c r="BK28" i="24" s="1"/>
  <c r="BJ43" i="24"/>
  <c r="BJ44" i="24"/>
  <c r="BK27" i="23"/>
  <c r="BJ36" i="24"/>
  <c r="BJ7" i="23"/>
  <c r="BJ11" i="23"/>
  <c r="BU26" i="26"/>
  <c r="BK31" i="23"/>
  <c r="BK31" i="24" s="1"/>
  <c r="BJ46" i="24"/>
  <c r="BJ47" i="24"/>
  <c r="BI13" i="24"/>
  <c r="BI7" i="25" s="1"/>
  <c r="BJ39" i="24"/>
  <c r="BK25" i="23"/>
  <c r="BK25" i="24" s="1"/>
  <c r="BK32" i="23"/>
  <c r="BK32" i="24" s="1"/>
  <c r="BK33" i="23"/>
  <c r="BK33" i="24" s="1"/>
  <c r="BJ42" i="24"/>
  <c r="AG22" i="25"/>
  <c r="AH27" i="25"/>
  <c r="AJ32" i="25"/>
  <c r="AH25" i="25"/>
  <c r="BM26" i="23" l="1"/>
  <c r="BL26" i="24"/>
  <c r="BK27" i="24"/>
  <c r="BP5" i="26"/>
  <c r="BL51" i="23"/>
  <c r="BK51" i="24"/>
  <c r="BL84" i="23"/>
  <c r="BK84" i="24"/>
  <c r="BL83" i="23"/>
  <c r="BK83" i="24"/>
  <c r="BL52" i="23"/>
  <c r="BK52" i="24"/>
  <c r="BL75" i="23"/>
  <c r="BK75" i="24"/>
  <c r="BL55" i="23"/>
  <c r="BK55" i="24"/>
  <c r="BL59" i="23"/>
  <c r="BK59" i="24"/>
  <c r="BL53" i="23"/>
  <c r="BK53" i="24"/>
  <c r="BL71" i="23"/>
  <c r="BK71" i="24"/>
  <c r="BL73" i="23"/>
  <c r="BK73" i="24"/>
  <c r="BL88" i="23"/>
  <c r="BK88" i="24"/>
  <c r="BL63" i="23"/>
  <c r="BK63" i="24"/>
  <c r="BQ41" i="26"/>
  <c r="BP7" i="26"/>
  <c r="BL91" i="23"/>
  <c r="BK91" i="24"/>
  <c r="BL60" i="23"/>
  <c r="BK60" i="24"/>
  <c r="BL90" i="23"/>
  <c r="BK90" i="24"/>
  <c r="BL72" i="23"/>
  <c r="BK72" i="24"/>
  <c r="BL57" i="23"/>
  <c r="BK57" i="24"/>
  <c r="BL78" i="23"/>
  <c r="BK78" i="24"/>
  <c r="BL77" i="23"/>
  <c r="BK77" i="24"/>
  <c r="BL92" i="23"/>
  <c r="BK92" i="24"/>
  <c r="BL68" i="23"/>
  <c r="BK68" i="24"/>
  <c r="BL61" i="23"/>
  <c r="BK61" i="24"/>
  <c r="BL89" i="23"/>
  <c r="BK89" i="24"/>
  <c r="BL85" i="23"/>
  <c r="BK85" i="24"/>
  <c r="BL82" i="23"/>
  <c r="BK82" i="24"/>
  <c r="BL69" i="23"/>
  <c r="BK69" i="24"/>
  <c r="BG10" i="25"/>
  <c r="BL67" i="23"/>
  <c r="BK67" i="24"/>
  <c r="BL58" i="23"/>
  <c r="BK58" i="24"/>
  <c r="BL66" i="23"/>
  <c r="BK66" i="24"/>
  <c r="BL70" i="23"/>
  <c r="BK70" i="24"/>
  <c r="BL93" i="23"/>
  <c r="BK93" i="24"/>
  <c r="BL56" i="23"/>
  <c r="BK56" i="24"/>
  <c r="BL87" i="23"/>
  <c r="BK87" i="24"/>
  <c r="BL76" i="23"/>
  <c r="BK76" i="24"/>
  <c r="BL62" i="23"/>
  <c r="BK62" i="24"/>
  <c r="BL74" i="23"/>
  <c r="BK74" i="24"/>
  <c r="BL54" i="23"/>
  <c r="BK54" i="24"/>
  <c r="BL86" i="23"/>
  <c r="BK86" i="24"/>
  <c r="BL81" i="23"/>
  <c r="BK81" i="24"/>
  <c r="BI5" i="25"/>
  <c r="BH9" i="25"/>
  <c r="BH13" i="25"/>
  <c r="BP6" i="26"/>
  <c r="BQ23" i="26"/>
  <c r="BR23" i="26" s="1"/>
  <c r="BS23" i="26" s="1"/>
  <c r="BT23" i="26" s="1"/>
  <c r="BU23" i="26" s="1"/>
  <c r="BV23" i="26" s="1"/>
  <c r="BW23" i="26" s="1"/>
  <c r="BX23" i="26" s="1"/>
  <c r="BY23" i="26" s="1"/>
  <c r="BZ23" i="26" s="1"/>
  <c r="CA23" i="26" s="1"/>
  <c r="DJ11" i="23"/>
  <c r="DK36" i="23"/>
  <c r="BR19" i="26"/>
  <c r="BH16" i="24"/>
  <c r="BI4" i="25"/>
  <c r="BJ11" i="24"/>
  <c r="BJ10" i="24"/>
  <c r="BJ6" i="24" s="1"/>
  <c r="BJ15" i="23"/>
  <c r="BJ16" i="23" s="1"/>
  <c r="BI7" i="24"/>
  <c r="BI5" i="24" s="1"/>
  <c r="BI15" i="24"/>
  <c r="BJ14" i="24"/>
  <c r="BJ8" i="25" s="1"/>
  <c r="AB49" i="25" s="1"/>
  <c r="BJ12" i="24"/>
  <c r="BJ6" i="25" s="1"/>
  <c r="AB47" i="25" s="1"/>
  <c r="BK46" i="24"/>
  <c r="BL27" i="23"/>
  <c r="BK45" i="24"/>
  <c r="BK14" i="23"/>
  <c r="BL24" i="23"/>
  <c r="BL24" i="24" s="1"/>
  <c r="BK12" i="23"/>
  <c r="BK42" i="24"/>
  <c r="BL25" i="23"/>
  <c r="BL25" i="24" s="1"/>
  <c r="BK47" i="24"/>
  <c r="BV26" i="26"/>
  <c r="BK36" i="24"/>
  <c r="BK11" i="23"/>
  <c r="BK7" i="23"/>
  <c r="BK43" i="24"/>
  <c r="BL30" i="23"/>
  <c r="BL30" i="24" s="1"/>
  <c r="BK40" i="24"/>
  <c r="BK48" i="24"/>
  <c r="BL29" i="23"/>
  <c r="BL29" i="24" s="1"/>
  <c r="BJ13" i="24"/>
  <c r="BJ7" i="25" s="1"/>
  <c r="AB48" i="25" s="1"/>
  <c r="BV13" i="26"/>
  <c r="BL23" i="23"/>
  <c r="BL23" i="24" s="1"/>
  <c r="BK10" i="23"/>
  <c r="BK6" i="23"/>
  <c r="BK5" i="23"/>
  <c r="BK13" i="23"/>
  <c r="BL33" i="23"/>
  <c r="BL33" i="24" s="1"/>
  <c r="BL32" i="23"/>
  <c r="BL32" i="24" s="1"/>
  <c r="BK39" i="24"/>
  <c r="BL31" i="23"/>
  <c r="BL31" i="24" s="1"/>
  <c r="BK44" i="24"/>
  <c r="BL28" i="23"/>
  <c r="BL28" i="24" s="1"/>
  <c r="BK38" i="24"/>
  <c r="BK41" i="24"/>
  <c r="BK37" i="24"/>
  <c r="AH22" i="25"/>
  <c r="AI27" i="25"/>
  <c r="AK32" i="25"/>
  <c r="AI25" i="25"/>
  <c r="BN26" i="23" l="1"/>
  <c r="BM26" i="24"/>
  <c r="BL27" i="24"/>
  <c r="BJ5" i="25"/>
  <c r="AB46" i="25" s="1"/>
  <c r="BM81" i="23"/>
  <c r="BL81" i="24"/>
  <c r="BM54" i="23"/>
  <c r="BL54" i="24"/>
  <c r="BM62" i="23"/>
  <c r="BL62" i="24"/>
  <c r="BM87" i="23"/>
  <c r="BL87" i="24"/>
  <c r="BM93" i="23"/>
  <c r="BL93" i="24"/>
  <c r="BM66" i="23"/>
  <c r="BL66" i="24"/>
  <c r="BM67" i="23"/>
  <c r="BL67" i="24"/>
  <c r="BM82" i="23"/>
  <c r="BL82" i="24"/>
  <c r="BM89" i="23"/>
  <c r="BL89" i="24"/>
  <c r="BM68" i="23"/>
  <c r="BL68" i="24"/>
  <c r="BM77" i="23"/>
  <c r="BL77" i="24"/>
  <c r="BM57" i="23"/>
  <c r="BL57" i="24"/>
  <c r="BM90" i="23"/>
  <c r="BL90" i="24"/>
  <c r="BM91" i="23"/>
  <c r="BL91" i="24"/>
  <c r="BM63" i="23"/>
  <c r="BL63" i="24"/>
  <c r="BM73" i="23"/>
  <c r="BL73" i="24"/>
  <c r="BM53" i="23"/>
  <c r="BL53" i="24"/>
  <c r="BM55" i="23"/>
  <c r="BL55" i="24"/>
  <c r="BM52" i="23"/>
  <c r="BL52" i="24"/>
  <c r="BM84" i="23"/>
  <c r="BL84" i="24"/>
  <c r="BM86" i="23"/>
  <c r="BL86" i="24"/>
  <c r="BM74" i="23"/>
  <c r="BL74" i="24"/>
  <c r="BM76" i="23"/>
  <c r="BL76" i="24"/>
  <c r="BM56" i="23"/>
  <c r="BL56" i="24"/>
  <c r="BM70" i="23"/>
  <c r="BL70" i="24"/>
  <c r="BM58" i="23"/>
  <c r="BL58" i="24"/>
  <c r="BM69" i="23"/>
  <c r="BL69" i="24"/>
  <c r="BM85" i="23"/>
  <c r="BL85" i="24"/>
  <c r="BM61" i="23"/>
  <c r="BL61" i="24"/>
  <c r="BM92" i="23"/>
  <c r="BL92" i="24"/>
  <c r="BM78" i="23"/>
  <c r="BL78" i="24"/>
  <c r="BM72" i="23"/>
  <c r="BL72" i="24"/>
  <c r="BM60" i="23"/>
  <c r="BL60" i="24"/>
  <c r="BR41" i="26"/>
  <c r="BR5" i="26" s="1"/>
  <c r="BQ7" i="26"/>
  <c r="BM88" i="23"/>
  <c r="BL88" i="24"/>
  <c r="BM71" i="23"/>
  <c r="BL71" i="24"/>
  <c r="BM59" i="23"/>
  <c r="BL59" i="24"/>
  <c r="BM75" i="23"/>
  <c r="BL75" i="24"/>
  <c r="BM83" i="23"/>
  <c r="BL83" i="24"/>
  <c r="BM51" i="23"/>
  <c r="BL51" i="24"/>
  <c r="BI9" i="25"/>
  <c r="BH10" i="25"/>
  <c r="BI13" i="25"/>
  <c r="BQ6" i="26"/>
  <c r="BQ5" i="26"/>
  <c r="BJ4" i="25"/>
  <c r="AB45" i="25" s="1"/>
  <c r="DK11" i="23"/>
  <c r="DL36" i="23"/>
  <c r="AI22" i="25"/>
  <c r="BS19" i="26"/>
  <c r="BR6" i="26"/>
  <c r="BI16" i="24"/>
  <c r="BK15" i="23"/>
  <c r="BK16" i="23" s="1"/>
  <c r="BJ15" i="24"/>
  <c r="BK12" i="24"/>
  <c r="BK6" i="25" s="1"/>
  <c r="BJ7" i="24"/>
  <c r="BJ5" i="24" s="1"/>
  <c r="BK10" i="24"/>
  <c r="BK11" i="24"/>
  <c r="BM28" i="23"/>
  <c r="BM28" i="24" s="1"/>
  <c r="BM32" i="23"/>
  <c r="BM32" i="24" s="1"/>
  <c r="BK13" i="24"/>
  <c r="BK7" i="25" s="1"/>
  <c r="BM23" i="23"/>
  <c r="BM23" i="24" s="1"/>
  <c r="BL10" i="23"/>
  <c r="BL5" i="23"/>
  <c r="BL6" i="23"/>
  <c r="BM29" i="23"/>
  <c r="BM29" i="24" s="1"/>
  <c r="BM30" i="23"/>
  <c r="BM30" i="24" s="1"/>
  <c r="BW26" i="26"/>
  <c r="BL14" i="23"/>
  <c r="BL39" i="24"/>
  <c r="BL36" i="24"/>
  <c r="BL11" i="23"/>
  <c r="BL7" i="23"/>
  <c r="BM25" i="23"/>
  <c r="BM25" i="24" s="1"/>
  <c r="BM27" i="23"/>
  <c r="BL46" i="24"/>
  <c r="BL41" i="24"/>
  <c r="BL38" i="24"/>
  <c r="BL44" i="24"/>
  <c r="BM33" i="23"/>
  <c r="BM33" i="24" s="1"/>
  <c r="BL12" i="23"/>
  <c r="BM24" i="23"/>
  <c r="BM24" i="24" s="1"/>
  <c r="BL45" i="24"/>
  <c r="BL37" i="24"/>
  <c r="BM31" i="23"/>
  <c r="BM31" i="24" s="1"/>
  <c r="BL13" i="23"/>
  <c r="BW13" i="26"/>
  <c r="BL48" i="24"/>
  <c r="BL40" i="24"/>
  <c r="BL43" i="24"/>
  <c r="BL47" i="24"/>
  <c r="BL42" i="24"/>
  <c r="BK14" i="24"/>
  <c r="BK8" i="25" s="1"/>
  <c r="AJ27" i="25"/>
  <c r="AJ25" i="25"/>
  <c r="AL32" i="25"/>
  <c r="BK5" i="25" l="1"/>
  <c r="BO26" i="23"/>
  <c r="BN26" i="24"/>
  <c r="BM27" i="24"/>
  <c r="BN51" i="23"/>
  <c r="BM51" i="24"/>
  <c r="BN75" i="23"/>
  <c r="BM75" i="24"/>
  <c r="BN71" i="23"/>
  <c r="BM71" i="24"/>
  <c r="BS41" i="26"/>
  <c r="BR7" i="26"/>
  <c r="BN72" i="23"/>
  <c r="BM72" i="24"/>
  <c r="BN92" i="23"/>
  <c r="BM92" i="24"/>
  <c r="BN85" i="23"/>
  <c r="BM85" i="24"/>
  <c r="BN58" i="23"/>
  <c r="BM58" i="24"/>
  <c r="BN56" i="23"/>
  <c r="BM56" i="24"/>
  <c r="BN74" i="23"/>
  <c r="BM74" i="24"/>
  <c r="BN84" i="23"/>
  <c r="BM84" i="24"/>
  <c r="BN55" i="23"/>
  <c r="BM55" i="24"/>
  <c r="BN73" i="23"/>
  <c r="BM73" i="24"/>
  <c r="BN91" i="23"/>
  <c r="BM91" i="24"/>
  <c r="BN57" i="23"/>
  <c r="BM57" i="24"/>
  <c r="BN68" i="23"/>
  <c r="BM68" i="24"/>
  <c r="BN82" i="23"/>
  <c r="BM82" i="24"/>
  <c r="BN66" i="23"/>
  <c r="BM66" i="24"/>
  <c r="BN87" i="23"/>
  <c r="BM87" i="24"/>
  <c r="BN54" i="23"/>
  <c r="BM54" i="24"/>
  <c r="BN83" i="23"/>
  <c r="BM83" i="24"/>
  <c r="BN59" i="23"/>
  <c r="BM59" i="24"/>
  <c r="BN88" i="23"/>
  <c r="BM88" i="24"/>
  <c r="BN60" i="23"/>
  <c r="BM60" i="24"/>
  <c r="BN78" i="23"/>
  <c r="BM78" i="24"/>
  <c r="BN61" i="23"/>
  <c r="BM61" i="24"/>
  <c r="BN69" i="23"/>
  <c r="BM69" i="24"/>
  <c r="BN70" i="23"/>
  <c r="BM70" i="24"/>
  <c r="BN76" i="23"/>
  <c r="BM76" i="24"/>
  <c r="BN86" i="23"/>
  <c r="BM86" i="24"/>
  <c r="BN52" i="23"/>
  <c r="BM52" i="24"/>
  <c r="BN53" i="23"/>
  <c r="BM53" i="24"/>
  <c r="BN63" i="23"/>
  <c r="BM63" i="24"/>
  <c r="BN90" i="23"/>
  <c r="BM90" i="24"/>
  <c r="BN77" i="23"/>
  <c r="BM77" i="24"/>
  <c r="BN89" i="23"/>
  <c r="BM89" i="24"/>
  <c r="BN67" i="23"/>
  <c r="BM67" i="24"/>
  <c r="BN93" i="23"/>
  <c r="BM93" i="24"/>
  <c r="BN62" i="23"/>
  <c r="BM62" i="24"/>
  <c r="BN81" i="23"/>
  <c r="BM81" i="24"/>
  <c r="BI10" i="25"/>
  <c r="BJ13" i="25"/>
  <c r="BJ9" i="25"/>
  <c r="Q36" i="25" s="1"/>
  <c r="Q37" i="25" s="1"/>
  <c r="AB50" i="25"/>
  <c r="BK4" i="25"/>
  <c r="BK9" i="25" s="1"/>
  <c r="DL11" i="23"/>
  <c r="DM36" i="23"/>
  <c r="BK6" i="24"/>
  <c r="BT19" i="26"/>
  <c r="BS6" i="26"/>
  <c r="BS5" i="26"/>
  <c r="G2" i="24"/>
  <c r="BJ16" i="24"/>
  <c r="BK15" i="24"/>
  <c r="BL15" i="23"/>
  <c r="BL16" i="23" s="1"/>
  <c r="BL13" i="24"/>
  <c r="BL7" i="25" s="1"/>
  <c r="BL10" i="24"/>
  <c r="BL12" i="24"/>
  <c r="BL6" i="25" s="1"/>
  <c r="BL11" i="24"/>
  <c r="BL5" i="25" s="1"/>
  <c r="BK7" i="24"/>
  <c r="BM37" i="24"/>
  <c r="BN33" i="23"/>
  <c r="BN33" i="24" s="1"/>
  <c r="BX26" i="26"/>
  <c r="BN30" i="23"/>
  <c r="BN30" i="24" s="1"/>
  <c r="BN28" i="23"/>
  <c r="BN28" i="24" s="1"/>
  <c r="BM40" i="24"/>
  <c r="BM48" i="24"/>
  <c r="BM13" i="23"/>
  <c r="BM45" i="24"/>
  <c r="BM38" i="24"/>
  <c r="BM46" i="24"/>
  <c r="BN32" i="23"/>
  <c r="BN32" i="24" s="1"/>
  <c r="BX13" i="26"/>
  <c r="BN31" i="23"/>
  <c r="BN31" i="24" s="1"/>
  <c r="BN27" i="23"/>
  <c r="BN25" i="23"/>
  <c r="BN25" i="24" s="1"/>
  <c r="BM14" i="23"/>
  <c r="BN23" i="23"/>
  <c r="BN23" i="24" s="1"/>
  <c r="BM10" i="23"/>
  <c r="BM5" i="23"/>
  <c r="BM6" i="23"/>
  <c r="BM42" i="24"/>
  <c r="BM47" i="24"/>
  <c r="BM43" i="24"/>
  <c r="BN24" i="23"/>
  <c r="BN24" i="24" s="1"/>
  <c r="BM12" i="23"/>
  <c r="BM44" i="24"/>
  <c r="BM41" i="24"/>
  <c r="BM36" i="24"/>
  <c r="BM11" i="23"/>
  <c r="BM7" i="23"/>
  <c r="BM39" i="24"/>
  <c r="BL14" i="24"/>
  <c r="BL8" i="25" s="1"/>
  <c r="BN29" i="23"/>
  <c r="BN29" i="24" s="1"/>
  <c r="AK27" i="25"/>
  <c r="AJ22" i="25"/>
  <c r="AM32" i="25"/>
  <c r="AK25" i="25"/>
  <c r="BP26" i="23" l="1"/>
  <c r="BO26" i="24"/>
  <c r="BN27" i="24"/>
  <c r="BO81" i="23"/>
  <c r="BN81" i="24"/>
  <c r="BO93" i="23"/>
  <c r="BN93" i="24"/>
  <c r="BO89" i="23"/>
  <c r="BN89" i="24"/>
  <c r="BO90" i="23"/>
  <c r="BN90" i="24"/>
  <c r="BO53" i="23"/>
  <c r="BN53" i="24"/>
  <c r="BO86" i="23"/>
  <c r="BN86" i="24"/>
  <c r="BO70" i="23"/>
  <c r="BN70" i="24"/>
  <c r="BO61" i="23"/>
  <c r="BN61" i="24"/>
  <c r="BO60" i="23"/>
  <c r="BN60" i="24"/>
  <c r="BO59" i="23"/>
  <c r="BN59" i="24"/>
  <c r="BO54" i="23"/>
  <c r="BN54" i="24"/>
  <c r="BO66" i="23"/>
  <c r="BN66" i="24"/>
  <c r="BO68" i="23"/>
  <c r="BN68" i="24"/>
  <c r="BO91" i="23"/>
  <c r="BN91" i="24"/>
  <c r="BO55" i="23"/>
  <c r="BN55" i="24"/>
  <c r="BO74" i="23"/>
  <c r="BN74" i="24"/>
  <c r="BO58" i="23"/>
  <c r="BN58" i="24"/>
  <c r="BO92" i="23"/>
  <c r="BN92" i="24"/>
  <c r="BT41" i="26"/>
  <c r="BS7" i="26"/>
  <c r="BO75" i="23"/>
  <c r="BN75" i="24"/>
  <c r="BO62" i="23"/>
  <c r="BN62" i="24"/>
  <c r="BO67" i="23"/>
  <c r="BN67" i="24"/>
  <c r="BO77" i="23"/>
  <c r="BN77" i="24"/>
  <c r="BO63" i="23"/>
  <c r="BN63" i="24"/>
  <c r="BO52" i="23"/>
  <c r="BN52" i="24"/>
  <c r="BO76" i="23"/>
  <c r="BN76" i="24"/>
  <c r="BO69" i="23"/>
  <c r="BN69" i="24"/>
  <c r="BO78" i="23"/>
  <c r="BN78" i="24"/>
  <c r="BO88" i="23"/>
  <c r="BN88" i="24"/>
  <c r="BO83" i="23"/>
  <c r="BN83" i="24"/>
  <c r="BO87" i="23"/>
  <c r="BN87" i="24"/>
  <c r="BO82" i="23"/>
  <c r="BN82" i="24"/>
  <c r="BO57" i="23"/>
  <c r="BN57" i="24"/>
  <c r="BO73" i="23"/>
  <c r="BN73" i="24"/>
  <c r="BO84" i="23"/>
  <c r="BN84" i="24"/>
  <c r="BO56" i="23"/>
  <c r="BN56" i="24"/>
  <c r="BO85" i="23"/>
  <c r="BN85" i="24"/>
  <c r="BO72" i="23"/>
  <c r="BN72" i="24"/>
  <c r="BO71" i="23"/>
  <c r="BN71" i="24"/>
  <c r="BO51" i="23"/>
  <c r="BN51" i="24"/>
  <c r="BK13" i="25"/>
  <c r="BK10" i="25" s="1"/>
  <c r="BJ10" i="25"/>
  <c r="BL4" i="25"/>
  <c r="BL9" i="25" s="1"/>
  <c r="DM11" i="23"/>
  <c r="DN36" i="23"/>
  <c r="BK5" i="24"/>
  <c r="BK16" i="24" s="1"/>
  <c r="BU19" i="26"/>
  <c r="BT6" i="26"/>
  <c r="BT5" i="26"/>
  <c r="BL6" i="24"/>
  <c r="BM11" i="24"/>
  <c r="BM5" i="25" s="1"/>
  <c r="BM12" i="24"/>
  <c r="BM6" i="25" s="1"/>
  <c r="BM15" i="23"/>
  <c r="BM16" i="23" s="1"/>
  <c r="BL7" i="24"/>
  <c r="BL15" i="24"/>
  <c r="BM10" i="24"/>
  <c r="BM6" i="24" s="1"/>
  <c r="BM14" i="24"/>
  <c r="BM8" i="25" s="1"/>
  <c r="BN12" i="23"/>
  <c r="BN47" i="24"/>
  <c r="BO23" i="23"/>
  <c r="BO23" i="24" s="1"/>
  <c r="BN6" i="23"/>
  <c r="BN10" i="23"/>
  <c r="BN5" i="23"/>
  <c r="BN14" i="23"/>
  <c r="BO27" i="23"/>
  <c r="BO31" i="23"/>
  <c r="BO31" i="24" s="1"/>
  <c r="BO32" i="23"/>
  <c r="BO32" i="24" s="1"/>
  <c r="BN38" i="24"/>
  <c r="BN13" i="23"/>
  <c r="BO33" i="23"/>
  <c r="BO33" i="24" s="1"/>
  <c r="BN39" i="24"/>
  <c r="BN44" i="24"/>
  <c r="BO24" i="23"/>
  <c r="BO24" i="24" s="1"/>
  <c r="BN42" i="24"/>
  <c r="BN40" i="24"/>
  <c r="BO30" i="23"/>
  <c r="BO30" i="24" s="1"/>
  <c r="BN43" i="24"/>
  <c r="BO25" i="23"/>
  <c r="BO25" i="24" s="1"/>
  <c r="BN46" i="24"/>
  <c r="BN45" i="24"/>
  <c r="BO29" i="23"/>
  <c r="BO29" i="24" s="1"/>
  <c r="BN36" i="24"/>
  <c r="BN11" i="23"/>
  <c r="BN7" i="23"/>
  <c r="BN41" i="24"/>
  <c r="BY13" i="26"/>
  <c r="BM13" i="24"/>
  <c r="BM7" i="25" s="1"/>
  <c r="BN48" i="24"/>
  <c r="BO28" i="23"/>
  <c r="BO28" i="24" s="1"/>
  <c r="BY26" i="26"/>
  <c r="BN37" i="24"/>
  <c r="AK22" i="25"/>
  <c r="AN32" i="25"/>
  <c r="AL25" i="25"/>
  <c r="BQ26" i="23" l="1"/>
  <c r="BP26" i="24"/>
  <c r="BO27" i="24"/>
  <c r="BL13" i="25"/>
  <c r="BP51" i="23"/>
  <c r="BO51" i="24"/>
  <c r="BP72" i="23"/>
  <c r="BO72" i="24"/>
  <c r="BP56" i="23"/>
  <c r="BO56" i="24"/>
  <c r="BP73" i="23"/>
  <c r="BO73" i="24"/>
  <c r="BP82" i="23"/>
  <c r="BO82" i="24"/>
  <c r="BP83" i="23"/>
  <c r="BO83" i="24"/>
  <c r="BP78" i="23"/>
  <c r="BO78" i="24"/>
  <c r="BP76" i="23"/>
  <c r="BO76" i="24"/>
  <c r="BP63" i="23"/>
  <c r="BO63" i="24"/>
  <c r="BP67" i="23"/>
  <c r="BO67" i="24"/>
  <c r="BP75" i="23"/>
  <c r="BO75" i="24"/>
  <c r="BP92" i="23"/>
  <c r="BO92" i="24"/>
  <c r="BP74" i="23"/>
  <c r="BO74" i="24"/>
  <c r="BP91" i="23"/>
  <c r="BO91" i="24"/>
  <c r="BP66" i="23"/>
  <c r="BO66" i="24"/>
  <c r="BP59" i="23"/>
  <c r="BO59" i="24"/>
  <c r="BP61" i="23"/>
  <c r="BO61" i="24"/>
  <c r="BP86" i="23"/>
  <c r="BO86" i="24"/>
  <c r="BP90" i="23"/>
  <c r="BO90" i="24"/>
  <c r="BP93" i="23"/>
  <c r="BO93" i="24"/>
  <c r="BP71" i="23"/>
  <c r="BO71" i="24"/>
  <c r="BP85" i="23"/>
  <c r="BO85" i="24"/>
  <c r="BP84" i="23"/>
  <c r="BO84" i="24"/>
  <c r="BP57" i="23"/>
  <c r="BO57" i="24"/>
  <c r="BP87" i="23"/>
  <c r="BO87" i="24"/>
  <c r="BP88" i="23"/>
  <c r="BO88" i="24"/>
  <c r="BP69" i="23"/>
  <c r="BO69" i="24"/>
  <c r="BP52" i="23"/>
  <c r="BO52" i="24"/>
  <c r="BP77" i="23"/>
  <c r="BO77" i="24"/>
  <c r="BP62" i="23"/>
  <c r="BO62" i="24"/>
  <c r="BU41" i="26"/>
  <c r="BT7" i="26"/>
  <c r="BP58" i="23"/>
  <c r="BO58" i="24"/>
  <c r="BP55" i="23"/>
  <c r="BO55" i="24"/>
  <c r="BP68" i="23"/>
  <c r="BO68" i="24"/>
  <c r="BP54" i="23"/>
  <c r="BO54" i="24"/>
  <c r="BP60" i="23"/>
  <c r="BO60" i="24"/>
  <c r="BP70" i="23"/>
  <c r="BO70" i="24"/>
  <c r="BP53" i="23"/>
  <c r="BO53" i="24"/>
  <c r="BP89" i="23"/>
  <c r="BO89" i="24"/>
  <c r="BP81" i="23"/>
  <c r="BO81" i="24"/>
  <c r="DN11" i="23"/>
  <c r="DO36" i="23"/>
  <c r="BL5" i="24"/>
  <c r="BL16" i="24" s="1"/>
  <c r="BV19" i="26"/>
  <c r="BU5" i="26"/>
  <c r="BU6" i="26"/>
  <c r="BM4" i="25"/>
  <c r="BM9" i="25" s="1"/>
  <c r="BL10" i="25"/>
  <c r="BN15" i="23"/>
  <c r="BN16" i="23" s="1"/>
  <c r="BN11" i="24"/>
  <c r="BN5" i="25" s="1"/>
  <c r="BM15" i="24"/>
  <c r="BM7" i="24"/>
  <c r="BM5" i="24" s="1"/>
  <c r="BN10" i="24"/>
  <c r="BN6" i="24" s="1"/>
  <c r="BN12" i="24"/>
  <c r="BN6" i="25" s="1"/>
  <c r="BZ26" i="26"/>
  <c r="BZ13" i="26"/>
  <c r="BP30" i="23"/>
  <c r="BP30" i="24" s="1"/>
  <c r="BO42" i="24"/>
  <c r="BO39" i="24"/>
  <c r="BO13" i="23"/>
  <c r="BP32" i="23"/>
  <c r="BP32" i="24" s="1"/>
  <c r="BP27" i="23"/>
  <c r="BP23" i="23"/>
  <c r="BP23" i="24" s="1"/>
  <c r="BO5" i="23"/>
  <c r="BO10" i="23"/>
  <c r="BO6" i="23"/>
  <c r="BO37" i="24"/>
  <c r="BO48" i="24"/>
  <c r="BP29" i="23"/>
  <c r="BP29" i="24" s="1"/>
  <c r="BP25" i="23"/>
  <c r="BP25" i="24" s="1"/>
  <c r="BO43" i="24"/>
  <c r="BO40" i="24"/>
  <c r="BP33" i="23"/>
  <c r="BP33" i="24" s="1"/>
  <c r="BN13" i="24"/>
  <c r="BN7" i="25" s="1"/>
  <c r="BO14" i="23"/>
  <c r="BO12" i="23"/>
  <c r="BO46" i="24"/>
  <c r="BO38" i="24"/>
  <c r="BP31" i="23"/>
  <c r="BP31" i="24" s="1"/>
  <c r="BN14" i="24"/>
  <c r="BN8" i="25" s="1"/>
  <c r="BP28" i="23"/>
  <c r="BP28" i="24" s="1"/>
  <c r="BO41" i="24"/>
  <c r="BO36" i="24"/>
  <c r="BO11" i="23"/>
  <c r="BO7" i="23"/>
  <c r="BO45" i="24"/>
  <c r="BP24" i="23"/>
  <c r="BP24" i="24" s="1"/>
  <c r="BO44" i="24"/>
  <c r="BO47" i="24"/>
  <c r="AL27" i="25"/>
  <c r="AL22" i="25"/>
  <c r="AO32" i="25"/>
  <c r="AM27" i="25"/>
  <c r="AM25" i="25"/>
  <c r="BM13" i="25" l="1"/>
  <c r="BM10" i="25" s="1"/>
  <c r="BR26" i="23"/>
  <c r="BQ26" i="24"/>
  <c r="BP27" i="24"/>
  <c r="BQ81" i="23"/>
  <c r="BP81" i="24"/>
  <c r="BQ53" i="23"/>
  <c r="BP53" i="24"/>
  <c r="BQ60" i="23"/>
  <c r="BP60" i="24"/>
  <c r="BQ68" i="23"/>
  <c r="BP68" i="24"/>
  <c r="BQ58" i="23"/>
  <c r="BP58" i="24"/>
  <c r="BQ62" i="23"/>
  <c r="BP62" i="24"/>
  <c r="BQ52" i="23"/>
  <c r="BP52" i="24"/>
  <c r="BQ88" i="23"/>
  <c r="BP88" i="24"/>
  <c r="BQ57" i="23"/>
  <c r="BP57" i="24"/>
  <c r="BQ85" i="23"/>
  <c r="BP85" i="24"/>
  <c r="BQ93" i="23"/>
  <c r="BP93" i="24"/>
  <c r="BQ86" i="23"/>
  <c r="BP86" i="24"/>
  <c r="BQ59" i="23"/>
  <c r="BP59" i="24"/>
  <c r="BQ91" i="23"/>
  <c r="BP91" i="24"/>
  <c r="BQ92" i="23"/>
  <c r="BP92" i="24"/>
  <c r="BQ67" i="23"/>
  <c r="BP67" i="24"/>
  <c r="BQ76" i="23"/>
  <c r="BP76" i="24"/>
  <c r="BQ83" i="23"/>
  <c r="BP83" i="24"/>
  <c r="BQ73" i="23"/>
  <c r="BP73" i="24"/>
  <c r="BQ72" i="23"/>
  <c r="BP72" i="24"/>
  <c r="BQ89" i="23"/>
  <c r="BP89" i="24"/>
  <c r="BQ70" i="23"/>
  <c r="BP70" i="24"/>
  <c r="BQ54" i="23"/>
  <c r="BP54" i="24"/>
  <c r="BQ55" i="23"/>
  <c r="BP55" i="24"/>
  <c r="BV41" i="26"/>
  <c r="BV5" i="26" s="1"/>
  <c r="H2" i="26" s="1"/>
  <c r="BU7" i="26"/>
  <c r="BQ77" i="23"/>
  <c r="BP77" i="24"/>
  <c r="BQ69" i="23"/>
  <c r="BP69" i="24"/>
  <c r="BQ87" i="23"/>
  <c r="BP87" i="24"/>
  <c r="BQ84" i="23"/>
  <c r="BP84" i="24"/>
  <c r="BQ71" i="23"/>
  <c r="BP71" i="24"/>
  <c r="BQ90" i="23"/>
  <c r="BP90" i="24"/>
  <c r="BQ61" i="23"/>
  <c r="BP61" i="24"/>
  <c r="BQ66" i="23"/>
  <c r="BP66" i="24"/>
  <c r="BQ74" i="23"/>
  <c r="BP74" i="24"/>
  <c r="BQ75" i="23"/>
  <c r="BP75" i="24"/>
  <c r="BQ63" i="23"/>
  <c r="BP63" i="24"/>
  <c r="BQ78" i="23"/>
  <c r="BP78" i="24"/>
  <c r="BQ82" i="23"/>
  <c r="BP82" i="24"/>
  <c r="BQ56" i="23"/>
  <c r="BP56" i="24"/>
  <c r="BQ51" i="23"/>
  <c r="BP51" i="24"/>
  <c r="DP36" i="23"/>
  <c r="DO11" i="23"/>
  <c r="BW19" i="26"/>
  <c r="BV6" i="26"/>
  <c r="BN15" i="24"/>
  <c r="BN4" i="25"/>
  <c r="BN9" i="25" s="1"/>
  <c r="BM16" i="24"/>
  <c r="BN7" i="24"/>
  <c r="BN5" i="24" s="1"/>
  <c r="BO10" i="24"/>
  <c r="BO6" i="24" s="1"/>
  <c r="BO15" i="23"/>
  <c r="BO16" i="23" s="1"/>
  <c r="BO11" i="24"/>
  <c r="BO5" i="25" s="1"/>
  <c r="BO12" i="24"/>
  <c r="BO6" i="25" s="1"/>
  <c r="BP44" i="24"/>
  <c r="BO14" i="24"/>
  <c r="BO8" i="25" s="1"/>
  <c r="BQ33" i="23"/>
  <c r="BQ33" i="24" s="1"/>
  <c r="BQ29" i="23"/>
  <c r="BQ29" i="24" s="1"/>
  <c r="BP48" i="24"/>
  <c r="BQ23" i="23"/>
  <c r="BQ23" i="24" s="1"/>
  <c r="BP6" i="23"/>
  <c r="BP5" i="23"/>
  <c r="BP10" i="23"/>
  <c r="BQ32" i="23"/>
  <c r="BQ32" i="24" s="1"/>
  <c r="BO13" i="24"/>
  <c r="BO7" i="25" s="1"/>
  <c r="BP39" i="24"/>
  <c r="BQ30" i="23"/>
  <c r="BQ30" i="24" s="1"/>
  <c r="BQ24" i="23"/>
  <c r="BQ24" i="24" s="1"/>
  <c r="BP45" i="24"/>
  <c r="BP36" i="24"/>
  <c r="BP7" i="23"/>
  <c r="BP11" i="23"/>
  <c r="BQ28" i="23"/>
  <c r="BQ28" i="24" s="1"/>
  <c r="BP12" i="23"/>
  <c r="BP14" i="23"/>
  <c r="BP40" i="24"/>
  <c r="BQ25" i="23"/>
  <c r="BQ25" i="24" s="1"/>
  <c r="BP37" i="24"/>
  <c r="BP13" i="23"/>
  <c r="CA13" i="26"/>
  <c r="CB13" i="26" s="1"/>
  <c r="BP46" i="24"/>
  <c r="BQ27" i="23"/>
  <c r="BP47" i="24"/>
  <c r="BP41" i="24"/>
  <c r="BQ31" i="23"/>
  <c r="BQ31" i="24" s="1"/>
  <c r="BP38" i="24"/>
  <c r="BP43" i="24"/>
  <c r="BP42" i="24"/>
  <c r="CA26" i="26"/>
  <c r="O36" i="25"/>
  <c r="O41" i="25" s="1"/>
  <c r="AN27" i="25"/>
  <c r="AM22" i="25"/>
  <c r="AO27" i="25"/>
  <c r="AP32" i="25"/>
  <c r="AN25" i="25"/>
  <c r="BN13" i="25" l="1"/>
  <c r="BN10" i="25" s="1"/>
  <c r="BS26" i="23"/>
  <c r="BR26" i="24"/>
  <c r="BQ27" i="24"/>
  <c r="BR51" i="23"/>
  <c r="BQ51" i="24"/>
  <c r="BR82" i="23"/>
  <c r="BQ82" i="24"/>
  <c r="BR63" i="23"/>
  <c r="BQ63" i="24"/>
  <c r="BR74" i="23"/>
  <c r="BQ74" i="24"/>
  <c r="BR61" i="23"/>
  <c r="BQ61" i="24"/>
  <c r="BR71" i="23"/>
  <c r="BQ71" i="24"/>
  <c r="BR87" i="23"/>
  <c r="BQ87" i="24"/>
  <c r="BR77" i="23"/>
  <c r="BQ77" i="24"/>
  <c r="BR55" i="23"/>
  <c r="BQ55" i="24"/>
  <c r="BR70" i="23"/>
  <c r="BQ70" i="24"/>
  <c r="BR72" i="23"/>
  <c r="BQ72" i="24"/>
  <c r="BR83" i="23"/>
  <c r="BQ83" i="24"/>
  <c r="BR67" i="23"/>
  <c r="BQ67" i="24"/>
  <c r="BR91" i="23"/>
  <c r="BQ91" i="24"/>
  <c r="BR86" i="23"/>
  <c r="BQ86" i="24"/>
  <c r="BR85" i="23"/>
  <c r="BQ85" i="24"/>
  <c r="BR88" i="23"/>
  <c r="BQ88" i="24"/>
  <c r="BR62" i="23"/>
  <c r="BQ62" i="24"/>
  <c r="BR68" i="23"/>
  <c r="BQ68" i="24"/>
  <c r="BR53" i="23"/>
  <c r="BQ53" i="24"/>
  <c r="BR56" i="23"/>
  <c r="BQ56" i="24"/>
  <c r="BR78" i="23"/>
  <c r="BQ78" i="24"/>
  <c r="BR75" i="23"/>
  <c r="BQ75" i="24"/>
  <c r="BR66" i="23"/>
  <c r="BQ66" i="24"/>
  <c r="BR90" i="23"/>
  <c r="BQ90" i="24"/>
  <c r="BR84" i="23"/>
  <c r="BQ84" i="24"/>
  <c r="BR69" i="23"/>
  <c r="BQ69" i="24"/>
  <c r="BW41" i="26"/>
  <c r="BW5" i="26" s="1"/>
  <c r="BV7" i="26"/>
  <c r="BR54" i="23"/>
  <c r="BQ54" i="24"/>
  <c r="BR89" i="23"/>
  <c r="BQ89" i="24"/>
  <c r="BR73" i="23"/>
  <c r="BQ73" i="24"/>
  <c r="BR76" i="23"/>
  <c r="BQ76" i="24"/>
  <c r="BR92" i="23"/>
  <c r="BQ92" i="24"/>
  <c r="BR59" i="23"/>
  <c r="BQ59" i="24"/>
  <c r="BR93" i="23"/>
  <c r="BQ93" i="24"/>
  <c r="BR57" i="23"/>
  <c r="BQ57" i="24"/>
  <c r="BR52" i="23"/>
  <c r="BQ52" i="24"/>
  <c r="BR58" i="23"/>
  <c r="BQ58" i="24"/>
  <c r="BR60" i="23"/>
  <c r="BQ60" i="24"/>
  <c r="BR81" i="23"/>
  <c r="BQ81" i="24"/>
  <c r="O42" i="25"/>
  <c r="P37" i="25"/>
  <c r="CB26" i="26"/>
  <c r="BO4" i="25"/>
  <c r="BO9" i="25" s="1"/>
  <c r="DQ36" i="23"/>
  <c r="DP11" i="23"/>
  <c r="BN16" i="24"/>
  <c r="BX19" i="26"/>
  <c r="BW6" i="26"/>
  <c r="BO7" i="24"/>
  <c r="BO5" i="24" s="1"/>
  <c r="BO15" i="24"/>
  <c r="BP12" i="24"/>
  <c r="BP6" i="25" s="1"/>
  <c r="BP11" i="24"/>
  <c r="BP5" i="25" s="1"/>
  <c r="BP10" i="24"/>
  <c r="BP6" i="24" s="1"/>
  <c r="BP15" i="23"/>
  <c r="BP16" i="23" s="1"/>
  <c r="BP13" i="24"/>
  <c r="BP7" i="25" s="1"/>
  <c r="BP14" i="24"/>
  <c r="BP8" i="25" s="1"/>
  <c r="CC33" i="26"/>
  <c r="CD33" i="26" s="1"/>
  <c r="CE33" i="26" s="1"/>
  <c r="CF33" i="26" s="1"/>
  <c r="CG33" i="26" s="1"/>
  <c r="CH33" i="26" s="1"/>
  <c r="CI33" i="26" s="1"/>
  <c r="CJ33" i="26" s="1"/>
  <c r="CK33" i="26" s="1"/>
  <c r="BQ43" i="24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82" i="26"/>
  <c r="CD82" i="26" s="1"/>
  <c r="CE82" i="26" s="1"/>
  <c r="CF82" i="26" s="1"/>
  <c r="CG82" i="26" s="1"/>
  <c r="CH82" i="26" s="1"/>
  <c r="CI82" i="26" s="1"/>
  <c r="CJ82" i="26" s="1"/>
  <c r="CK82" i="26" s="1"/>
  <c r="CC78" i="26"/>
  <c r="CD78" i="26" s="1"/>
  <c r="CE78" i="26" s="1"/>
  <c r="CF78" i="26" s="1"/>
  <c r="CG78" i="26" s="1"/>
  <c r="CH78" i="26" s="1"/>
  <c r="CI78" i="26" s="1"/>
  <c r="CJ78" i="26" s="1"/>
  <c r="CK78" i="26" s="1"/>
  <c r="CC71" i="26"/>
  <c r="CD71" i="26" s="1"/>
  <c r="CE71" i="26" s="1"/>
  <c r="CF71" i="26" s="1"/>
  <c r="CG71" i="26" s="1"/>
  <c r="CH71" i="26" s="1"/>
  <c r="CI71" i="26" s="1"/>
  <c r="CJ71" i="26" s="1"/>
  <c r="CK71" i="26" s="1"/>
  <c r="BQ14" i="23"/>
  <c r="CC64" i="26"/>
  <c r="CD64" i="26" s="1"/>
  <c r="CE64" i="26" s="1"/>
  <c r="CF64" i="26" s="1"/>
  <c r="CG64" i="26" s="1"/>
  <c r="CH64" i="26" s="1"/>
  <c r="CI64" i="26" s="1"/>
  <c r="CJ64" i="26" s="1"/>
  <c r="CK64" i="26" s="1"/>
  <c r="CC48" i="26"/>
  <c r="CD48" i="26" s="1"/>
  <c r="CE48" i="26" s="1"/>
  <c r="CF48" i="26" s="1"/>
  <c r="CG48" i="26" s="1"/>
  <c r="CH48" i="26" s="1"/>
  <c r="CI48" i="26" s="1"/>
  <c r="CJ48" i="26" s="1"/>
  <c r="CK48" i="26" s="1"/>
  <c r="BR30" i="23"/>
  <c r="BR30" i="24" s="1"/>
  <c r="CC74" i="26"/>
  <c r="CD74" i="26" s="1"/>
  <c r="CE74" i="26" s="1"/>
  <c r="CF74" i="26" s="1"/>
  <c r="CG74" i="26" s="1"/>
  <c r="CH74" i="26" s="1"/>
  <c r="CI74" i="26" s="1"/>
  <c r="CJ74" i="26" s="1"/>
  <c r="CK74" i="26" s="1"/>
  <c r="BR29" i="23"/>
  <c r="BR29" i="24" s="1"/>
  <c r="CC42" i="26"/>
  <c r="CD42" i="26" s="1"/>
  <c r="CE42" i="26" s="1"/>
  <c r="CF42" i="26" s="1"/>
  <c r="CG42" i="26" s="1"/>
  <c r="CH42" i="26" s="1"/>
  <c r="CI42" i="26" s="1"/>
  <c r="CJ42" i="26" s="1"/>
  <c r="CK42" i="26" s="1"/>
  <c r="CC63" i="26"/>
  <c r="CD63" i="26" s="1"/>
  <c r="CE63" i="26" s="1"/>
  <c r="CF63" i="26" s="1"/>
  <c r="CG63" i="26" s="1"/>
  <c r="CH63" i="26" s="1"/>
  <c r="CI63" i="26" s="1"/>
  <c r="CJ63" i="26" s="1"/>
  <c r="CK63" i="26" s="1"/>
  <c r="CC72" i="26"/>
  <c r="CD72" i="26" s="1"/>
  <c r="CE72" i="26" s="1"/>
  <c r="CF72" i="26" s="1"/>
  <c r="CG72" i="26" s="1"/>
  <c r="CH72" i="26" s="1"/>
  <c r="CI72" i="26" s="1"/>
  <c r="CJ72" i="26" s="1"/>
  <c r="CK72" i="26" s="1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CC81" i="26"/>
  <c r="CD81" i="26" s="1"/>
  <c r="CE81" i="26" s="1"/>
  <c r="CF81" i="26" s="1"/>
  <c r="CG81" i="26" s="1"/>
  <c r="CH81" i="26" s="1"/>
  <c r="CI81" i="26" s="1"/>
  <c r="CJ81" i="26" s="1"/>
  <c r="CK81" i="26" s="1"/>
  <c r="CC50" i="26"/>
  <c r="CD50" i="26" s="1"/>
  <c r="CE50" i="26" s="1"/>
  <c r="CF50" i="26" s="1"/>
  <c r="CG50" i="26" s="1"/>
  <c r="CH50" i="26" s="1"/>
  <c r="CI50" i="26" s="1"/>
  <c r="CJ50" i="26" s="1"/>
  <c r="CK50" i="26" s="1"/>
  <c r="CC46" i="26"/>
  <c r="CD46" i="26" s="1"/>
  <c r="CE46" i="26" s="1"/>
  <c r="CF46" i="26" s="1"/>
  <c r="CG46" i="26" s="1"/>
  <c r="CH46" i="26" s="1"/>
  <c r="CI46" i="26" s="1"/>
  <c r="CJ46" i="26" s="1"/>
  <c r="CK46" i="26" s="1"/>
  <c r="CC52" i="26"/>
  <c r="CD52" i="26" s="1"/>
  <c r="CE52" i="26" s="1"/>
  <c r="CF52" i="26" s="1"/>
  <c r="CG52" i="26" s="1"/>
  <c r="CH52" i="26" s="1"/>
  <c r="CI52" i="26" s="1"/>
  <c r="CJ52" i="26" s="1"/>
  <c r="CK52" i="26" s="1"/>
  <c r="CC53" i="26"/>
  <c r="CD53" i="26" s="1"/>
  <c r="CE53" i="26" s="1"/>
  <c r="CF53" i="26" s="1"/>
  <c r="CG53" i="26" s="1"/>
  <c r="CH53" i="26" s="1"/>
  <c r="CI53" i="26" s="1"/>
  <c r="CJ53" i="26" s="1"/>
  <c r="CK53" i="26" s="1"/>
  <c r="CC83" i="26"/>
  <c r="CD83" i="26" s="1"/>
  <c r="CE83" i="26" s="1"/>
  <c r="CF83" i="26" s="1"/>
  <c r="CG83" i="26" s="1"/>
  <c r="CH83" i="26" s="1"/>
  <c r="CI83" i="26" s="1"/>
  <c r="CJ83" i="26" s="1"/>
  <c r="CK83" i="26" s="1"/>
  <c r="CC75" i="26"/>
  <c r="CD75" i="26" s="1"/>
  <c r="CE75" i="26" s="1"/>
  <c r="CF75" i="26" s="1"/>
  <c r="CG75" i="26" s="1"/>
  <c r="CH75" i="26" s="1"/>
  <c r="CI75" i="26" s="1"/>
  <c r="CJ75" i="26" s="1"/>
  <c r="CK75" i="26" s="1"/>
  <c r="CC57" i="26"/>
  <c r="CD57" i="26" s="1"/>
  <c r="CE57" i="26" s="1"/>
  <c r="CF57" i="26" s="1"/>
  <c r="CG57" i="26" s="1"/>
  <c r="CH57" i="26" s="1"/>
  <c r="CI57" i="26" s="1"/>
  <c r="CJ57" i="26" s="1"/>
  <c r="CK57" i="26" s="1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BR25" i="23"/>
  <c r="BR25" i="24" s="1"/>
  <c r="BR24" i="23"/>
  <c r="BR24" i="24" s="1"/>
  <c r="BR32" i="23"/>
  <c r="BR32" i="24" s="1"/>
  <c r="CC79" i="26"/>
  <c r="CD79" i="26" s="1"/>
  <c r="CE79" i="26" s="1"/>
  <c r="CF79" i="26" s="1"/>
  <c r="CG79" i="26" s="1"/>
  <c r="CH79" i="26" s="1"/>
  <c r="CI79" i="26" s="1"/>
  <c r="CJ79" i="26" s="1"/>
  <c r="CK79" i="26" s="1"/>
  <c r="BR31" i="23"/>
  <c r="BR31" i="24" s="1"/>
  <c r="CC62" i="26"/>
  <c r="CD62" i="26" s="1"/>
  <c r="CE62" i="26" s="1"/>
  <c r="CF62" i="26" s="1"/>
  <c r="CG62" i="26" s="1"/>
  <c r="CH62" i="26" s="1"/>
  <c r="CI62" i="26" s="1"/>
  <c r="CJ62" i="26" s="1"/>
  <c r="CK62" i="26" s="1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44" i="26"/>
  <c r="CD44" i="26" s="1"/>
  <c r="CE44" i="26" s="1"/>
  <c r="CF44" i="26" s="1"/>
  <c r="CG44" i="26" s="1"/>
  <c r="CH44" i="26" s="1"/>
  <c r="CI44" i="26" s="1"/>
  <c r="CJ44" i="26" s="1"/>
  <c r="CK44" i="26" s="1"/>
  <c r="BQ12" i="23"/>
  <c r="CC56" i="26"/>
  <c r="CD56" i="26" s="1"/>
  <c r="CE56" i="26" s="1"/>
  <c r="CF56" i="26" s="1"/>
  <c r="CG56" i="26" s="1"/>
  <c r="CH56" i="26" s="1"/>
  <c r="CI56" i="26" s="1"/>
  <c r="CJ56" i="26" s="1"/>
  <c r="CK56" i="26" s="1"/>
  <c r="BQ13" i="23"/>
  <c r="BR28" i="23"/>
  <c r="BR28" i="24" s="1"/>
  <c r="BQ36" i="24"/>
  <c r="BQ11" i="23"/>
  <c r="BQ7" i="23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BR23" i="23"/>
  <c r="BR23" i="24" s="1"/>
  <c r="BQ10" i="23"/>
  <c r="BQ6" i="23"/>
  <c r="BQ5" i="23"/>
  <c r="CC38" i="26"/>
  <c r="CD38" i="26" s="1"/>
  <c r="CE38" i="26" s="1"/>
  <c r="CF38" i="26" s="1"/>
  <c r="CG38" i="26" s="1"/>
  <c r="CH38" i="26" s="1"/>
  <c r="CI38" i="26" s="1"/>
  <c r="CJ38" i="26" s="1"/>
  <c r="CK38" i="26" s="1"/>
  <c r="BQ48" i="24"/>
  <c r="CC59" i="26"/>
  <c r="CD59" i="26" s="1"/>
  <c r="CE59" i="26" s="1"/>
  <c r="CF59" i="26" s="1"/>
  <c r="CG59" i="26" s="1"/>
  <c r="CH59" i="26" s="1"/>
  <c r="CI59" i="26" s="1"/>
  <c r="CJ59" i="26" s="1"/>
  <c r="CK59" i="26" s="1"/>
  <c r="BR33" i="23"/>
  <c r="BR33" i="24" s="1"/>
  <c r="CC65" i="26"/>
  <c r="CD65" i="26" s="1"/>
  <c r="CE65" i="26" s="1"/>
  <c r="CF65" i="26" s="1"/>
  <c r="CG65" i="26" s="1"/>
  <c r="CH65" i="26" s="1"/>
  <c r="CI65" i="26" s="1"/>
  <c r="CJ65" i="26" s="1"/>
  <c r="CK65" i="26" s="1"/>
  <c r="CC51" i="26"/>
  <c r="CD51" i="26" s="1"/>
  <c r="CE51" i="26" s="1"/>
  <c r="CF51" i="26" s="1"/>
  <c r="CG51" i="26" s="1"/>
  <c r="CH51" i="26" s="1"/>
  <c r="CI51" i="26" s="1"/>
  <c r="CJ51" i="26" s="1"/>
  <c r="CK51" i="26" s="1"/>
  <c r="CC43" i="26"/>
  <c r="CD43" i="26" s="1"/>
  <c r="CE43" i="26" s="1"/>
  <c r="CF43" i="26" s="1"/>
  <c r="CG43" i="26" s="1"/>
  <c r="CH43" i="26" s="1"/>
  <c r="CI43" i="26" s="1"/>
  <c r="CJ43" i="26" s="1"/>
  <c r="CK43" i="26" s="1"/>
  <c r="CC45" i="26"/>
  <c r="CD45" i="26" s="1"/>
  <c r="CE45" i="26" s="1"/>
  <c r="CF45" i="26" s="1"/>
  <c r="CG45" i="26" s="1"/>
  <c r="CH45" i="26" s="1"/>
  <c r="CI45" i="26" s="1"/>
  <c r="CJ45" i="26" s="1"/>
  <c r="CK45" i="26" s="1"/>
  <c r="CC67" i="26"/>
  <c r="CD67" i="26" s="1"/>
  <c r="CE67" i="26" s="1"/>
  <c r="CF67" i="26" s="1"/>
  <c r="CG67" i="26" s="1"/>
  <c r="CH67" i="26" s="1"/>
  <c r="CI67" i="26" s="1"/>
  <c r="CJ67" i="26" s="1"/>
  <c r="CK67" i="26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76" i="26"/>
  <c r="CD76" i="26" s="1"/>
  <c r="CE76" i="26" s="1"/>
  <c r="CF76" i="26" s="1"/>
  <c r="CG76" i="26" s="1"/>
  <c r="CH76" i="26" s="1"/>
  <c r="CI76" i="26" s="1"/>
  <c r="CJ76" i="26" s="1"/>
  <c r="CK76" i="26" s="1"/>
  <c r="CC60" i="26"/>
  <c r="CD60" i="26" s="1"/>
  <c r="CE60" i="26" s="1"/>
  <c r="CF60" i="26" s="1"/>
  <c r="CG60" i="26" s="1"/>
  <c r="CH60" i="26" s="1"/>
  <c r="CI60" i="26" s="1"/>
  <c r="CJ60" i="26" s="1"/>
  <c r="CK60" i="26" s="1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61" i="26"/>
  <c r="CD61" i="26" s="1"/>
  <c r="CE61" i="26" s="1"/>
  <c r="CF61" i="26" s="1"/>
  <c r="CG61" i="26" s="1"/>
  <c r="CH61" i="26" s="1"/>
  <c r="CI61" i="26" s="1"/>
  <c r="CJ61" i="26" s="1"/>
  <c r="CK61" i="26" s="1"/>
  <c r="CC66" i="26"/>
  <c r="CD66" i="26" s="1"/>
  <c r="CE66" i="26" s="1"/>
  <c r="CF66" i="26" s="1"/>
  <c r="CG66" i="26" s="1"/>
  <c r="CH66" i="26" s="1"/>
  <c r="CI66" i="26" s="1"/>
  <c r="CJ66" i="26" s="1"/>
  <c r="CK66" i="26" s="1"/>
  <c r="BR27" i="23"/>
  <c r="CC47" i="26"/>
  <c r="CD47" i="26" s="1"/>
  <c r="CE47" i="26" s="1"/>
  <c r="CF47" i="26" s="1"/>
  <c r="CG47" i="26" s="1"/>
  <c r="CH47" i="26" s="1"/>
  <c r="CI47" i="26" s="1"/>
  <c r="CJ47" i="26" s="1"/>
  <c r="CK47" i="26" s="1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68" i="26"/>
  <c r="CD68" i="26" s="1"/>
  <c r="CE68" i="26" s="1"/>
  <c r="CF68" i="26" s="1"/>
  <c r="CG68" i="26" s="1"/>
  <c r="CH68" i="26" s="1"/>
  <c r="CI68" i="26" s="1"/>
  <c r="CJ68" i="26" s="1"/>
  <c r="CK68" i="26" s="1"/>
  <c r="CC58" i="26"/>
  <c r="CD58" i="26" s="1"/>
  <c r="CE58" i="26" s="1"/>
  <c r="CF58" i="26" s="1"/>
  <c r="CG58" i="26" s="1"/>
  <c r="CH58" i="26" s="1"/>
  <c r="CI58" i="26" s="1"/>
  <c r="CJ58" i="26" s="1"/>
  <c r="CK58" i="26" s="1"/>
  <c r="CC80" i="26"/>
  <c r="CD80" i="26" s="1"/>
  <c r="CE80" i="26" s="1"/>
  <c r="CF80" i="26" s="1"/>
  <c r="CG80" i="26" s="1"/>
  <c r="CH80" i="26" s="1"/>
  <c r="CI80" i="26" s="1"/>
  <c r="CJ80" i="26" s="1"/>
  <c r="CK80" i="26" s="1"/>
  <c r="CC77" i="26"/>
  <c r="CD77" i="26" s="1"/>
  <c r="CE77" i="26" s="1"/>
  <c r="CF77" i="26" s="1"/>
  <c r="CG77" i="26" s="1"/>
  <c r="CH77" i="26" s="1"/>
  <c r="CI77" i="26" s="1"/>
  <c r="CJ77" i="26" s="1"/>
  <c r="CK77" i="26" s="1"/>
  <c r="CC73" i="26"/>
  <c r="CD73" i="26" s="1"/>
  <c r="CE73" i="26" s="1"/>
  <c r="CF73" i="26" s="1"/>
  <c r="CG73" i="26" s="1"/>
  <c r="CH73" i="26" s="1"/>
  <c r="CI73" i="26" s="1"/>
  <c r="CJ73" i="26" s="1"/>
  <c r="CK73" i="26" s="1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AQ32" i="25"/>
  <c r="AN22" i="25"/>
  <c r="AO25" i="25"/>
  <c r="BO13" i="25" l="1"/>
  <c r="BO10" i="25" s="1"/>
  <c r="BT26" i="23"/>
  <c r="BS26" i="24"/>
  <c r="BR27" i="24"/>
  <c r="BS81" i="23"/>
  <c r="BR81" i="24"/>
  <c r="BS58" i="23"/>
  <c r="BR58" i="24"/>
  <c r="BS57" i="23"/>
  <c r="BR57" i="24"/>
  <c r="BS59" i="23"/>
  <c r="BR59" i="24"/>
  <c r="BS76" i="23"/>
  <c r="BR76" i="24"/>
  <c r="BS89" i="23"/>
  <c r="BR89" i="24"/>
  <c r="BX41" i="26"/>
  <c r="BW7" i="26"/>
  <c r="BS84" i="23"/>
  <c r="BR84" i="24"/>
  <c r="BS66" i="23"/>
  <c r="BR66" i="24"/>
  <c r="BS78" i="23"/>
  <c r="BR78" i="24"/>
  <c r="BS53" i="23"/>
  <c r="BR53" i="24"/>
  <c r="BS62" i="23"/>
  <c r="BR62" i="24"/>
  <c r="BS85" i="23"/>
  <c r="BR85" i="24"/>
  <c r="BS91" i="23"/>
  <c r="BR91" i="24"/>
  <c r="BS83" i="23"/>
  <c r="BR83" i="24"/>
  <c r="BS70" i="23"/>
  <c r="BR70" i="24"/>
  <c r="BS77" i="23"/>
  <c r="BR77" i="24"/>
  <c r="BS71" i="23"/>
  <c r="BR71" i="24"/>
  <c r="BS74" i="23"/>
  <c r="BR74" i="24"/>
  <c r="BS82" i="23"/>
  <c r="BR82" i="24"/>
  <c r="BS60" i="23"/>
  <c r="BR60" i="24"/>
  <c r="BS52" i="23"/>
  <c r="BR52" i="24"/>
  <c r="BS93" i="23"/>
  <c r="BR93" i="24"/>
  <c r="BS92" i="23"/>
  <c r="BR92" i="24"/>
  <c r="BS73" i="23"/>
  <c r="BR73" i="24"/>
  <c r="BS54" i="23"/>
  <c r="BR54" i="24"/>
  <c r="BS69" i="23"/>
  <c r="BR69" i="24"/>
  <c r="BS90" i="23"/>
  <c r="BR90" i="24"/>
  <c r="BS75" i="23"/>
  <c r="BR75" i="24"/>
  <c r="BS56" i="23"/>
  <c r="BR56" i="24"/>
  <c r="BS68" i="23"/>
  <c r="BR68" i="24"/>
  <c r="BS88" i="23"/>
  <c r="BR88" i="24"/>
  <c r="BS86" i="23"/>
  <c r="BR86" i="24"/>
  <c r="BS67" i="23"/>
  <c r="BR67" i="24"/>
  <c r="BS72" i="23"/>
  <c r="BR72" i="24"/>
  <c r="BS55" i="23"/>
  <c r="BR55" i="24"/>
  <c r="BS87" i="23"/>
  <c r="BR87" i="24"/>
  <c r="BS61" i="23"/>
  <c r="BR61" i="24"/>
  <c r="BS63" i="23"/>
  <c r="BR63" i="24"/>
  <c r="BS51" i="23"/>
  <c r="BR51" i="24"/>
  <c r="DQ11" i="23"/>
  <c r="DR36" i="23"/>
  <c r="CL73" i="26"/>
  <c r="CL80" i="26"/>
  <c r="CL68" i="26"/>
  <c r="CL47" i="26"/>
  <c r="CL66" i="26"/>
  <c r="CL31" i="26"/>
  <c r="CK41" i="24"/>
  <c r="CL76" i="26"/>
  <c r="CL67" i="26"/>
  <c r="CL43" i="26"/>
  <c r="CL71" i="26"/>
  <c r="CL82" i="26"/>
  <c r="CL28" i="26"/>
  <c r="CK38" i="24"/>
  <c r="CL65" i="26"/>
  <c r="CL59" i="26"/>
  <c r="CL30" i="26"/>
  <c r="CK40" i="24"/>
  <c r="CL57" i="26"/>
  <c r="CL83" i="26"/>
  <c r="CL52" i="26"/>
  <c r="CL50" i="26"/>
  <c r="CL34" i="26"/>
  <c r="CK44" i="24"/>
  <c r="CL63" i="26"/>
  <c r="CL64" i="26"/>
  <c r="CL58" i="26"/>
  <c r="CL61" i="26"/>
  <c r="CL60" i="26"/>
  <c r="CL32" i="26"/>
  <c r="CK42" i="24"/>
  <c r="CL45" i="26"/>
  <c r="CL51" i="26"/>
  <c r="CL29" i="26"/>
  <c r="CK39" i="24"/>
  <c r="CL56" i="26"/>
  <c r="CL78" i="26"/>
  <c r="CL37" i="26"/>
  <c r="CK47" i="24"/>
  <c r="CL33" i="26"/>
  <c r="CK43" i="24"/>
  <c r="CL35" i="26"/>
  <c r="CK45" i="24"/>
  <c r="CL77" i="26"/>
  <c r="CL36" i="26"/>
  <c r="CK46" i="24"/>
  <c r="CL38" i="26"/>
  <c r="CK48" i="24"/>
  <c r="CL44" i="26"/>
  <c r="CL62" i="26"/>
  <c r="CL79" i="26"/>
  <c r="CL27" i="26"/>
  <c r="CK37" i="24"/>
  <c r="CL75" i="26"/>
  <c r="CL53" i="26"/>
  <c r="CL46" i="26"/>
  <c r="CL81" i="26"/>
  <c r="CL72" i="26"/>
  <c r="CL42" i="26"/>
  <c r="CL74" i="26"/>
  <c r="CL48" i="26"/>
  <c r="BY19" i="26"/>
  <c r="BX5" i="26"/>
  <c r="BX6" i="26"/>
  <c r="BP4" i="25"/>
  <c r="BP9" i="25" s="1"/>
  <c r="BO16" i="24"/>
  <c r="BQ15" i="23"/>
  <c r="BQ16" i="23" s="1"/>
  <c r="BP15" i="24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5" i="24"/>
  <c r="CC26" i="26"/>
  <c r="BR40" i="24"/>
  <c r="BS31" i="23"/>
  <c r="BS31" i="24" s="1"/>
  <c r="BS25" i="23"/>
  <c r="BS25" i="24" s="1"/>
  <c r="BR37" i="24"/>
  <c r="BR47" i="24"/>
  <c r="BR41" i="24"/>
  <c r="BR42" i="24"/>
  <c r="BR48" i="24"/>
  <c r="BR12" i="23"/>
  <c r="BS32" i="23"/>
  <c r="BS32" i="24" s="1"/>
  <c r="BS30" i="23"/>
  <c r="BS30" i="24" s="1"/>
  <c r="BR39" i="24"/>
  <c r="BS28" i="23"/>
  <c r="BS28" i="24" s="1"/>
  <c r="BS29" i="23"/>
  <c r="BS29" i="24" s="1"/>
  <c r="BR43" i="24"/>
  <c r="BR14" i="23"/>
  <c r="BR46" i="24"/>
  <c r="BR13" i="23"/>
  <c r="BS27" i="23"/>
  <c r="BS33" i="23"/>
  <c r="BS33" i="24" s="1"/>
  <c r="BS23" i="23"/>
  <c r="BS23" i="24" s="1"/>
  <c r="BR5" i="23"/>
  <c r="BR10" i="23"/>
  <c r="BR6" i="23"/>
  <c r="BR36" i="24"/>
  <c r="BR11" i="23"/>
  <c r="BR7" i="23"/>
  <c r="BS24" i="23"/>
  <c r="BS24" i="24" s="1"/>
  <c r="BR44" i="24"/>
  <c r="BR38" i="24"/>
  <c r="AR32" i="25"/>
  <c r="AQ27" i="25"/>
  <c r="AP27" i="25"/>
  <c r="AO22" i="25"/>
  <c r="AP25" i="25"/>
  <c r="BP13" i="25" l="1"/>
  <c r="BP10" i="25" s="1"/>
  <c r="BU26" i="23"/>
  <c r="BT26" i="24"/>
  <c r="BS27" i="24"/>
  <c r="BT51" i="23"/>
  <c r="BS51" i="24"/>
  <c r="BT61" i="23"/>
  <c r="BS61" i="24"/>
  <c r="BT55" i="23"/>
  <c r="BS55" i="24"/>
  <c r="BT67" i="23"/>
  <c r="BS67" i="24"/>
  <c r="BT88" i="23"/>
  <c r="BS88" i="24"/>
  <c r="BT56" i="23"/>
  <c r="BS56" i="24"/>
  <c r="BT90" i="23"/>
  <c r="BS90" i="24"/>
  <c r="BT54" i="23"/>
  <c r="BS54" i="24"/>
  <c r="BT92" i="23"/>
  <c r="BS92" i="24"/>
  <c r="BT52" i="23"/>
  <c r="BS52" i="24"/>
  <c r="BT82" i="23"/>
  <c r="BS82" i="24"/>
  <c r="BT71" i="23"/>
  <c r="BS71" i="24"/>
  <c r="BT70" i="23"/>
  <c r="BS70" i="24"/>
  <c r="BT91" i="23"/>
  <c r="BS91" i="24"/>
  <c r="BT62" i="23"/>
  <c r="BS62" i="24"/>
  <c r="BT78" i="23"/>
  <c r="BS78" i="24"/>
  <c r="BT84" i="23"/>
  <c r="BS84" i="24"/>
  <c r="BT89" i="23"/>
  <c r="BS89" i="24"/>
  <c r="BT59" i="23"/>
  <c r="BS59" i="24"/>
  <c r="BT58" i="23"/>
  <c r="BS58" i="24"/>
  <c r="BT63" i="23"/>
  <c r="BS63" i="24"/>
  <c r="BT87" i="23"/>
  <c r="BS87" i="24"/>
  <c r="BT72" i="23"/>
  <c r="BS72" i="24"/>
  <c r="BT86" i="23"/>
  <c r="BS86" i="24"/>
  <c r="BT68" i="23"/>
  <c r="BS68" i="24"/>
  <c r="BT75" i="23"/>
  <c r="BS75" i="24"/>
  <c r="BT69" i="23"/>
  <c r="BS69" i="24"/>
  <c r="BT73" i="23"/>
  <c r="BS73" i="24"/>
  <c r="BT93" i="23"/>
  <c r="BS93" i="24"/>
  <c r="BT60" i="23"/>
  <c r="BS60" i="24"/>
  <c r="BT74" i="23"/>
  <c r="BS74" i="24"/>
  <c r="BT77" i="23"/>
  <c r="BS77" i="24"/>
  <c r="BT83" i="23"/>
  <c r="BS83" i="24"/>
  <c r="BT85" i="23"/>
  <c r="BS85" i="24"/>
  <c r="BT53" i="23"/>
  <c r="BS53" i="24"/>
  <c r="BT66" i="23"/>
  <c r="BS66" i="24"/>
  <c r="BY41" i="26"/>
  <c r="BX7" i="26"/>
  <c r="BT76" i="23"/>
  <c r="BS76" i="24"/>
  <c r="BT57" i="23"/>
  <c r="BS57" i="24"/>
  <c r="BT81" i="23"/>
  <c r="BS81" i="24"/>
  <c r="DR11" i="23"/>
  <c r="CM48" i="26"/>
  <c r="CM42" i="26"/>
  <c r="CM81" i="26"/>
  <c r="CM53" i="26"/>
  <c r="CM27" i="26"/>
  <c r="CL37" i="24"/>
  <c r="CM62" i="26"/>
  <c r="CM38" i="26"/>
  <c r="CL48" i="24"/>
  <c r="CM77" i="26"/>
  <c r="CM33" i="26"/>
  <c r="CL43" i="24"/>
  <c r="CM78" i="26"/>
  <c r="CM29" i="26"/>
  <c r="CL39" i="24"/>
  <c r="CM45" i="26"/>
  <c r="CM60" i="26"/>
  <c r="CM58" i="26"/>
  <c r="CM63" i="26"/>
  <c r="CM50" i="26"/>
  <c r="CM83" i="26"/>
  <c r="CM30" i="26"/>
  <c r="CL40" i="24"/>
  <c r="CM59" i="26"/>
  <c r="CM28" i="26"/>
  <c r="CL38" i="24"/>
  <c r="CM71" i="26"/>
  <c r="CM67" i="26"/>
  <c r="CM31" i="26"/>
  <c r="CL41" i="24"/>
  <c r="CM47" i="26"/>
  <c r="CM80" i="26"/>
  <c r="CM74" i="26"/>
  <c r="CM72" i="26"/>
  <c r="CM46" i="26"/>
  <c r="CM75" i="26"/>
  <c r="CM79" i="26"/>
  <c r="CM44" i="26"/>
  <c r="CM36" i="26"/>
  <c r="CL46" i="24"/>
  <c r="CM35" i="26"/>
  <c r="CL45" i="24"/>
  <c r="CM37" i="26"/>
  <c r="CL47" i="24"/>
  <c r="CM56" i="26"/>
  <c r="CM51" i="26"/>
  <c r="CM32" i="26"/>
  <c r="CL42" i="24"/>
  <c r="CM61" i="26"/>
  <c r="CM64" i="26"/>
  <c r="CM34" i="26"/>
  <c r="CL44" i="24"/>
  <c r="CM52" i="26"/>
  <c r="CM57" i="26"/>
  <c r="CM65" i="26"/>
  <c r="CM82" i="26"/>
  <c r="CM43" i="26"/>
  <c r="CM76" i="26"/>
  <c r="CM66" i="26"/>
  <c r="CM68" i="26"/>
  <c r="CM73" i="26"/>
  <c r="BZ19" i="26"/>
  <c r="BY6" i="26"/>
  <c r="BY5" i="26"/>
  <c r="BP16" i="24"/>
  <c r="BQ4" i="25"/>
  <c r="BQ9" i="25" s="1"/>
  <c r="BQ7" i="24"/>
  <c r="BQ5" i="24" s="1"/>
  <c r="BQ15" i="24"/>
  <c r="BR11" i="24"/>
  <c r="BR5" i="25" s="1"/>
  <c r="BR10" i="24"/>
  <c r="BR6" i="24" s="1"/>
  <c r="BR15" i="23"/>
  <c r="BR16" i="23" s="1"/>
  <c r="BR13" i="24"/>
  <c r="BR7" i="25" s="1"/>
  <c r="BR12" i="24"/>
  <c r="BR6" i="25" s="1"/>
  <c r="BS44" i="24"/>
  <c r="BT23" i="23"/>
  <c r="BT23" i="24" s="1"/>
  <c r="BS6" i="23"/>
  <c r="BS5" i="23"/>
  <c r="BS10" i="23"/>
  <c r="BS42" i="24"/>
  <c r="BS37" i="24"/>
  <c r="BT31" i="23"/>
  <c r="BT31" i="24" s="1"/>
  <c r="BS46" i="24"/>
  <c r="BT30" i="23"/>
  <c r="BT30" i="24" s="1"/>
  <c r="BS41" i="24"/>
  <c r="BT25" i="23"/>
  <c r="BT25" i="24" s="1"/>
  <c r="BS38" i="24"/>
  <c r="BT33" i="23"/>
  <c r="BT33" i="24" s="1"/>
  <c r="BT27" i="23"/>
  <c r="BS13" i="23"/>
  <c r="BR14" i="24"/>
  <c r="BR8" i="25" s="1"/>
  <c r="BS43" i="24"/>
  <c r="BT28" i="23"/>
  <c r="BT28" i="24" s="1"/>
  <c r="BS39" i="24"/>
  <c r="BS12" i="23"/>
  <c r="BS48" i="24"/>
  <c r="BS47" i="24"/>
  <c r="BS40" i="24"/>
  <c r="CD26" i="26"/>
  <c r="BS45" i="24"/>
  <c r="BT24" i="23"/>
  <c r="BT24" i="24" s="1"/>
  <c r="BS36" i="24"/>
  <c r="BS7" i="23"/>
  <c r="BS11" i="23"/>
  <c r="BS14" i="23"/>
  <c r="BT29" i="23"/>
  <c r="BT29" i="24" s="1"/>
  <c r="BT32" i="23"/>
  <c r="BT32" i="24" s="1"/>
  <c r="AR27" i="25"/>
  <c r="AS32" i="25"/>
  <c r="AP22" i="25"/>
  <c r="AQ25" i="25"/>
  <c r="BQ13" i="25" l="1"/>
  <c r="BQ10" i="25" s="1"/>
  <c r="BV26" i="23"/>
  <c r="BU26" i="24"/>
  <c r="BT27" i="24"/>
  <c r="BU81" i="23"/>
  <c r="BT81" i="24"/>
  <c r="BU76" i="23"/>
  <c r="BT76" i="24"/>
  <c r="BU66" i="23"/>
  <c r="BT66" i="24"/>
  <c r="BU85" i="23"/>
  <c r="BT85" i="24"/>
  <c r="BU77" i="23"/>
  <c r="BT77" i="24"/>
  <c r="BU60" i="23"/>
  <c r="BT60" i="24"/>
  <c r="BU73" i="23"/>
  <c r="BT73" i="24"/>
  <c r="BU75" i="23"/>
  <c r="BT75" i="24"/>
  <c r="BU86" i="23"/>
  <c r="BT86" i="24"/>
  <c r="BU87" i="23"/>
  <c r="BT87" i="24"/>
  <c r="BU58" i="23"/>
  <c r="BT58" i="24"/>
  <c r="BU89" i="23"/>
  <c r="BT89" i="24"/>
  <c r="BU78" i="23"/>
  <c r="BT78" i="24"/>
  <c r="BU91" i="23"/>
  <c r="BT91" i="24"/>
  <c r="BU71" i="23"/>
  <c r="BT71" i="24"/>
  <c r="BU52" i="23"/>
  <c r="BT52" i="24"/>
  <c r="BU54" i="23"/>
  <c r="BT54" i="24"/>
  <c r="BU56" i="23"/>
  <c r="BT56" i="24"/>
  <c r="BU67" i="23"/>
  <c r="BT67" i="24"/>
  <c r="BU61" i="23"/>
  <c r="BT61" i="24"/>
  <c r="BU57" i="23"/>
  <c r="BT57" i="24"/>
  <c r="BZ41" i="26"/>
  <c r="BZ5" i="26" s="1"/>
  <c r="BY7" i="26"/>
  <c r="BU53" i="23"/>
  <c r="BT53" i="24"/>
  <c r="BU83" i="23"/>
  <c r="BT83" i="24"/>
  <c r="BU74" i="23"/>
  <c r="BT74" i="24"/>
  <c r="BU93" i="23"/>
  <c r="BT93" i="24"/>
  <c r="BU69" i="23"/>
  <c r="BT69" i="24"/>
  <c r="BU68" i="23"/>
  <c r="BT68" i="24"/>
  <c r="BU72" i="23"/>
  <c r="BT72" i="24"/>
  <c r="BU63" i="23"/>
  <c r="BT63" i="24"/>
  <c r="BU59" i="23"/>
  <c r="BT59" i="24"/>
  <c r="BU84" i="23"/>
  <c r="BT84" i="24"/>
  <c r="BU62" i="23"/>
  <c r="BT62" i="24"/>
  <c r="BU70" i="23"/>
  <c r="BT70" i="24"/>
  <c r="BU82" i="23"/>
  <c r="BT82" i="24"/>
  <c r="BU92" i="23"/>
  <c r="BT92" i="24"/>
  <c r="BU90" i="23"/>
  <c r="BT90" i="24"/>
  <c r="BU88" i="23"/>
  <c r="BT88" i="24"/>
  <c r="BU55" i="23"/>
  <c r="BT55" i="24"/>
  <c r="BU51" i="23"/>
  <c r="BT51" i="24"/>
  <c r="CM42" i="24"/>
  <c r="CM45" i="24"/>
  <c r="CM38" i="24"/>
  <c r="CM40" i="24"/>
  <c r="CM44" i="24"/>
  <c r="CM47" i="24"/>
  <c r="CM46" i="24"/>
  <c r="CM41" i="24"/>
  <c r="CM39" i="24"/>
  <c r="CM43" i="24"/>
  <c r="CM48" i="24"/>
  <c r="CM37" i="24"/>
  <c r="CA19" i="26"/>
  <c r="CB19" i="26" s="1"/>
  <c r="BZ6" i="26"/>
  <c r="BQ16" i="24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U32" i="23"/>
  <c r="BU32" i="24" s="1"/>
  <c r="BT36" i="24"/>
  <c r="BT7" i="23"/>
  <c r="BT11" i="23"/>
  <c r="BT40" i="24"/>
  <c r="BT48" i="24"/>
  <c r="BT41" i="24"/>
  <c r="BT42" i="24"/>
  <c r="BT14" i="23"/>
  <c r="BU24" i="23"/>
  <c r="BU24" i="24" s="1"/>
  <c r="BT39" i="24"/>
  <c r="BU33" i="23"/>
  <c r="BU33" i="24" s="1"/>
  <c r="BU31" i="23"/>
  <c r="BU31" i="24" s="1"/>
  <c r="BT44" i="24"/>
  <c r="BT45" i="24"/>
  <c r="BT47" i="24"/>
  <c r="BT13" i="23"/>
  <c r="BU27" i="23"/>
  <c r="BT38" i="24"/>
  <c r="BT37" i="24"/>
  <c r="BU23" i="23"/>
  <c r="BU23" i="24" s="1"/>
  <c r="BT6" i="23"/>
  <c r="BT5" i="23"/>
  <c r="BT10" i="23"/>
  <c r="BU29" i="23"/>
  <c r="BU29" i="24" s="1"/>
  <c r="CE26" i="26"/>
  <c r="BT12" i="23"/>
  <c r="BU28" i="23"/>
  <c r="BU28" i="24" s="1"/>
  <c r="BT43" i="24"/>
  <c r="BU25" i="23"/>
  <c r="BU25" i="24" s="1"/>
  <c r="BU30" i="23"/>
  <c r="BU30" i="24" s="1"/>
  <c r="BT46" i="24"/>
  <c r="AT32" i="25"/>
  <c r="AS27" i="25"/>
  <c r="AQ22" i="25"/>
  <c r="AR25" i="25"/>
  <c r="BW26" i="23" l="1"/>
  <c r="BV26" i="24"/>
  <c r="BU27" i="24"/>
  <c r="BV51" i="23"/>
  <c r="BU51" i="24"/>
  <c r="BV88" i="23"/>
  <c r="BU88" i="24"/>
  <c r="BV92" i="23"/>
  <c r="BU92" i="24"/>
  <c r="BV70" i="23"/>
  <c r="BU70" i="24"/>
  <c r="BV84" i="23"/>
  <c r="BU84" i="24"/>
  <c r="BV63" i="23"/>
  <c r="BU63" i="24"/>
  <c r="BV68" i="23"/>
  <c r="BU68" i="24"/>
  <c r="BV93" i="23"/>
  <c r="BU93" i="24"/>
  <c r="BV83" i="23"/>
  <c r="BU83" i="24"/>
  <c r="CA41" i="26"/>
  <c r="CA5" i="26" s="1"/>
  <c r="BZ7" i="26"/>
  <c r="BV61" i="23"/>
  <c r="BU61" i="24"/>
  <c r="BV56" i="23"/>
  <c r="BU56" i="24"/>
  <c r="BV52" i="23"/>
  <c r="BU52" i="24"/>
  <c r="BV91" i="23"/>
  <c r="BU91" i="24"/>
  <c r="BV89" i="23"/>
  <c r="BU89" i="24"/>
  <c r="BV87" i="23"/>
  <c r="BU87" i="24"/>
  <c r="BV75" i="23"/>
  <c r="BU75" i="24"/>
  <c r="BV60" i="23"/>
  <c r="BU60" i="24"/>
  <c r="BV85" i="23"/>
  <c r="BU85" i="24"/>
  <c r="BV76" i="23"/>
  <c r="BU76" i="24"/>
  <c r="BV55" i="23"/>
  <c r="BU55" i="24"/>
  <c r="BV90" i="23"/>
  <c r="BU90" i="24"/>
  <c r="BV82" i="23"/>
  <c r="BU82" i="24"/>
  <c r="BV62" i="23"/>
  <c r="BU62" i="24"/>
  <c r="BV59" i="23"/>
  <c r="BU59" i="24"/>
  <c r="BV72" i="23"/>
  <c r="BU72" i="24"/>
  <c r="BV69" i="23"/>
  <c r="BU69" i="24"/>
  <c r="BV74" i="23"/>
  <c r="BU74" i="24"/>
  <c r="BV53" i="23"/>
  <c r="BU53" i="24"/>
  <c r="BV57" i="23"/>
  <c r="BU57" i="24"/>
  <c r="BV67" i="23"/>
  <c r="BU67" i="24"/>
  <c r="BV54" i="23"/>
  <c r="BU54" i="24"/>
  <c r="BV71" i="23"/>
  <c r="BU71" i="24"/>
  <c r="BV78" i="23"/>
  <c r="BU78" i="24"/>
  <c r="BV58" i="23"/>
  <c r="BU58" i="24"/>
  <c r="BV86" i="23"/>
  <c r="BU86" i="24"/>
  <c r="BV73" i="23"/>
  <c r="BU73" i="24"/>
  <c r="BV77" i="23"/>
  <c r="BU77" i="24"/>
  <c r="BV66" i="23"/>
  <c r="BU66" i="24"/>
  <c r="BV81" i="23"/>
  <c r="BU81" i="24"/>
  <c r="CO27" i="26"/>
  <c r="CN37" i="24"/>
  <c r="CO33" i="26"/>
  <c r="CN43" i="24"/>
  <c r="CO36" i="26"/>
  <c r="CN46" i="24"/>
  <c r="CO34" i="26"/>
  <c r="CN44" i="24"/>
  <c r="CO30" i="26"/>
  <c r="CN40" i="24"/>
  <c r="CO38" i="26"/>
  <c r="CN48" i="24"/>
  <c r="CO29" i="26"/>
  <c r="CN39" i="24"/>
  <c r="CO31" i="26"/>
  <c r="CN41" i="24"/>
  <c r="CO37" i="26"/>
  <c r="CN47" i="24"/>
  <c r="CO28" i="26"/>
  <c r="CN38" i="24"/>
  <c r="CO35" i="26"/>
  <c r="CN45" i="24"/>
  <c r="CO32" i="26"/>
  <c r="CN42" i="24"/>
  <c r="CA6" i="26"/>
  <c r="BR16" i="24"/>
  <c r="BS4" i="25"/>
  <c r="BR9" i="25"/>
  <c r="BR10" i="25" s="1"/>
  <c r="BS7" i="24"/>
  <c r="BS5" i="24" s="1"/>
  <c r="BS15" i="24"/>
  <c r="BS13" i="25" s="1"/>
  <c r="BS5" i="25"/>
  <c r="BT10" i="24"/>
  <c r="BT11" i="24"/>
  <c r="BT15" i="23"/>
  <c r="BT16" i="23" s="1"/>
  <c r="BT12" i="24"/>
  <c r="BT6" i="25" s="1"/>
  <c r="BT13" i="24"/>
  <c r="BT7" i="25" s="1"/>
  <c r="BU46" i="24"/>
  <c r="BU12" i="23"/>
  <c r="BU45" i="24"/>
  <c r="BU39" i="24"/>
  <c r="BV24" i="23"/>
  <c r="BV24" i="24" s="1"/>
  <c r="BU41" i="24"/>
  <c r="BU48" i="24"/>
  <c r="BU36" i="24"/>
  <c r="BU7" i="23"/>
  <c r="BU11" i="23"/>
  <c r="BV30" i="23"/>
  <c r="BV30" i="24" s="1"/>
  <c r="BV28" i="23"/>
  <c r="BV28" i="24" s="1"/>
  <c r="BV23" i="23"/>
  <c r="BU10" i="23"/>
  <c r="BU6" i="23"/>
  <c r="BU5" i="23"/>
  <c r="BU37" i="24"/>
  <c r="BV27" i="23"/>
  <c r="BU47" i="24"/>
  <c r="BV31" i="23"/>
  <c r="BV31" i="24" s="1"/>
  <c r="BV33" i="23"/>
  <c r="BV33" i="24" s="1"/>
  <c r="BV25" i="23"/>
  <c r="BV25" i="24" s="1"/>
  <c r="BU43" i="24"/>
  <c r="CF26" i="26"/>
  <c r="BV29" i="23"/>
  <c r="BV29" i="24" s="1"/>
  <c r="BU44" i="24"/>
  <c r="BT14" i="24"/>
  <c r="BT8" i="25" s="1"/>
  <c r="BU38" i="24"/>
  <c r="BU13" i="23"/>
  <c r="BU14" i="23"/>
  <c r="BU42" i="24"/>
  <c r="BU40" i="24"/>
  <c r="BV32" i="23"/>
  <c r="BV32" i="24" s="1"/>
  <c r="AU32" i="25"/>
  <c r="AT27" i="25"/>
  <c r="AR22" i="25"/>
  <c r="AS25" i="25"/>
  <c r="BX26" i="23" l="1"/>
  <c r="BW26" i="24"/>
  <c r="BV27" i="24"/>
  <c r="CC13" i="26"/>
  <c r="CD13" i="26" s="1"/>
  <c r="CE13" i="26" s="1"/>
  <c r="CF13" i="26" s="1"/>
  <c r="BV23" i="24"/>
  <c r="BV81" i="24"/>
  <c r="BW81" i="23"/>
  <c r="BV77" i="24"/>
  <c r="BW77" i="23"/>
  <c r="BV86" i="24"/>
  <c r="BW86" i="23"/>
  <c r="BV78" i="24"/>
  <c r="BW78" i="23"/>
  <c r="BV54" i="24"/>
  <c r="BW54" i="23"/>
  <c r="BV57" i="24"/>
  <c r="BW57" i="23"/>
  <c r="BV74" i="24"/>
  <c r="BW74" i="23"/>
  <c r="BV72" i="24"/>
  <c r="BW72" i="23"/>
  <c r="BV62" i="24"/>
  <c r="BW62" i="23"/>
  <c r="BV90" i="24"/>
  <c r="BW90" i="23"/>
  <c r="BV76" i="24"/>
  <c r="BW76" i="23"/>
  <c r="BV60" i="24"/>
  <c r="BW60" i="23"/>
  <c r="BV87" i="24"/>
  <c r="BW87" i="23"/>
  <c r="BV91" i="24"/>
  <c r="BW91" i="23"/>
  <c r="BV56" i="24"/>
  <c r="BW56" i="23"/>
  <c r="CB41" i="26"/>
  <c r="CA7" i="26"/>
  <c r="BV93" i="24"/>
  <c r="BW93" i="23"/>
  <c r="BV63" i="24"/>
  <c r="BW63" i="23"/>
  <c r="BV70" i="24"/>
  <c r="BW70" i="23"/>
  <c r="BV88" i="24"/>
  <c r="BW88" i="23"/>
  <c r="BV66" i="24"/>
  <c r="BW66" i="23"/>
  <c r="BV73" i="24"/>
  <c r="BW73" i="23"/>
  <c r="BV58" i="24"/>
  <c r="BW58" i="23"/>
  <c r="BV71" i="24"/>
  <c r="BW71" i="23"/>
  <c r="BV67" i="24"/>
  <c r="BW67" i="23"/>
  <c r="BV53" i="24"/>
  <c r="BW53" i="23"/>
  <c r="BV69" i="24"/>
  <c r="BW69" i="23"/>
  <c r="BV59" i="24"/>
  <c r="BW59" i="23"/>
  <c r="BV82" i="24"/>
  <c r="BW82" i="23"/>
  <c r="BV55" i="24"/>
  <c r="BW55" i="23"/>
  <c r="BV85" i="24"/>
  <c r="BW85" i="23"/>
  <c r="BV75" i="24"/>
  <c r="BW75" i="23"/>
  <c r="BV89" i="24"/>
  <c r="BW89" i="23"/>
  <c r="BV52" i="24"/>
  <c r="BW52" i="23"/>
  <c r="BV61" i="24"/>
  <c r="BW61" i="23"/>
  <c r="BV83" i="24"/>
  <c r="BW83" i="23"/>
  <c r="BV68" i="24"/>
  <c r="BW68" i="23"/>
  <c r="BV84" i="24"/>
  <c r="BW84" i="23"/>
  <c r="BV92" i="24"/>
  <c r="BW92" i="23"/>
  <c r="BV51" i="24"/>
  <c r="BW51" i="23"/>
  <c r="CC15" i="26"/>
  <c r="CD15" i="26" s="1"/>
  <c r="CE15" i="26" s="1"/>
  <c r="CF15" i="26" s="1"/>
  <c r="CG15" i="26" s="1"/>
  <c r="CH15" i="26" s="1"/>
  <c r="CI15" i="26" s="1"/>
  <c r="CJ15" i="26" s="1"/>
  <c r="CK15" i="26" s="1"/>
  <c r="CL15" i="26" s="1"/>
  <c r="CC17" i="26"/>
  <c r="CD17" i="26" s="1"/>
  <c r="CE17" i="26" s="1"/>
  <c r="CF17" i="26" s="1"/>
  <c r="CG17" i="26" s="1"/>
  <c r="CH17" i="26" s="1"/>
  <c r="CI17" i="26" s="1"/>
  <c r="CJ17" i="26" s="1"/>
  <c r="CK17" i="26" s="1"/>
  <c r="CL17" i="26" s="1"/>
  <c r="CC20" i="26"/>
  <c r="CD20" i="26" s="1"/>
  <c r="CE20" i="26" s="1"/>
  <c r="CF20" i="26" s="1"/>
  <c r="CG20" i="26" s="1"/>
  <c r="CH20" i="26" s="1"/>
  <c r="CI20" i="26" s="1"/>
  <c r="CJ20" i="26" s="1"/>
  <c r="CK20" i="26" s="1"/>
  <c r="CL20" i="26" s="1"/>
  <c r="CC22" i="26"/>
  <c r="CD22" i="26" s="1"/>
  <c r="CE22" i="26" s="1"/>
  <c r="CF22" i="26" s="1"/>
  <c r="CG22" i="26" s="1"/>
  <c r="CH22" i="26" s="1"/>
  <c r="CI22" i="26" s="1"/>
  <c r="CJ22" i="26" s="1"/>
  <c r="CK22" i="26" s="1"/>
  <c r="CL22" i="26" s="1"/>
  <c r="CC21" i="26"/>
  <c r="CD21" i="26" s="1"/>
  <c r="CE21" i="26" s="1"/>
  <c r="CF21" i="26" s="1"/>
  <c r="CG21" i="26" s="1"/>
  <c r="CH21" i="26" s="1"/>
  <c r="CI21" i="26" s="1"/>
  <c r="CJ21" i="26" s="1"/>
  <c r="CK21" i="26" s="1"/>
  <c r="CL21" i="26" s="1"/>
  <c r="CC18" i="26"/>
  <c r="CD18" i="26" s="1"/>
  <c r="CE18" i="26" s="1"/>
  <c r="CF18" i="26" s="1"/>
  <c r="CG18" i="26" s="1"/>
  <c r="CH18" i="26" s="1"/>
  <c r="CI18" i="26" s="1"/>
  <c r="CJ18" i="26" s="1"/>
  <c r="CK18" i="26" s="1"/>
  <c r="CL18" i="26" s="1"/>
  <c r="CC14" i="26"/>
  <c r="CD14" i="26" s="1"/>
  <c r="CE14" i="26" s="1"/>
  <c r="CF14" i="26" s="1"/>
  <c r="CG14" i="26" s="1"/>
  <c r="CH14" i="26" s="1"/>
  <c r="CI14" i="26" s="1"/>
  <c r="CJ14" i="26" s="1"/>
  <c r="CK14" i="26" s="1"/>
  <c r="CL14" i="26" s="1"/>
  <c r="CB23" i="26"/>
  <c r="CC23" i="26" s="1"/>
  <c r="CD23" i="26" s="1"/>
  <c r="CE23" i="26" s="1"/>
  <c r="CF23" i="26" s="1"/>
  <c r="CG23" i="26" s="1"/>
  <c r="CH23" i="26" s="1"/>
  <c r="CI23" i="26" s="1"/>
  <c r="CJ23" i="26" s="1"/>
  <c r="CK23" i="26" s="1"/>
  <c r="CL23" i="26" s="1"/>
  <c r="CM23" i="26" s="1"/>
  <c r="CP32" i="26"/>
  <c r="CO42" i="24"/>
  <c r="CP28" i="26"/>
  <c r="CO38" i="24"/>
  <c r="CP31" i="26"/>
  <c r="CO41" i="24"/>
  <c r="CP38" i="26"/>
  <c r="CO48" i="24"/>
  <c r="CP27" i="26"/>
  <c r="CO37" i="24"/>
  <c r="CP35" i="26"/>
  <c r="CO45" i="24"/>
  <c r="CP37" i="26"/>
  <c r="CO47" i="24"/>
  <c r="CP29" i="26"/>
  <c r="CO39" i="24"/>
  <c r="CP30" i="26"/>
  <c r="CO40" i="24"/>
  <c r="CP34" i="26"/>
  <c r="CO44" i="24"/>
  <c r="CP36" i="26"/>
  <c r="CO46" i="24"/>
  <c r="CP33" i="26"/>
  <c r="CO43" i="24"/>
  <c r="BT5" i="25"/>
  <c r="BS9" i="25"/>
  <c r="BS10" i="25" s="1"/>
  <c r="BT4" i="25"/>
  <c r="CC19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CG13" i="26"/>
  <c r="BV13" i="23"/>
  <c r="BV44" i="24"/>
  <c r="BW29" i="23"/>
  <c r="BW29" i="24" s="1"/>
  <c r="BV43" i="24"/>
  <c r="BV48" i="24"/>
  <c r="BV39" i="24"/>
  <c r="BV45" i="24"/>
  <c r="BV38" i="24"/>
  <c r="BW33" i="23"/>
  <c r="BW33" i="24" s="1"/>
  <c r="BV47" i="24"/>
  <c r="BV40" i="24"/>
  <c r="BV42" i="24"/>
  <c r="CG26" i="26"/>
  <c r="BW25" i="23"/>
  <c r="BW25" i="24" s="1"/>
  <c r="BV37" i="24"/>
  <c r="BW28" i="23"/>
  <c r="BW28" i="24" s="1"/>
  <c r="BW30" i="23"/>
  <c r="BW30" i="24" s="1"/>
  <c r="BV41" i="24"/>
  <c r="BW24" i="23"/>
  <c r="BW24" i="24" s="1"/>
  <c r="BW32" i="23"/>
  <c r="BW32" i="24" s="1"/>
  <c r="BV14" i="23"/>
  <c r="BW31" i="23"/>
  <c r="BW31" i="24" s="1"/>
  <c r="BW27" i="23"/>
  <c r="BW23" i="23"/>
  <c r="BW23" i="24" s="1"/>
  <c r="BV10" i="23"/>
  <c r="BV6" i="23"/>
  <c r="BV5" i="23"/>
  <c r="BV36" i="24"/>
  <c r="BV7" i="23"/>
  <c r="BV11" i="23"/>
  <c r="BV12" i="23"/>
  <c r="BV46" i="24"/>
  <c r="AV32" i="25"/>
  <c r="AU27" i="25"/>
  <c r="AS22" i="25"/>
  <c r="AT25" i="25"/>
  <c r="BY26" i="23" l="1"/>
  <c r="BX26" i="24"/>
  <c r="BW27" i="24"/>
  <c r="BX51" i="23"/>
  <c r="BW51" i="24"/>
  <c r="BX84" i="23"/>
  <c r="BW84" i="24"/>
  <c r="BX83" i="23"/>
  <c r="BW83" i="24"/>
  <c r="BX52" i="23"/>
  <c r="BW52" i="24"/>
  <c r="BX75" i="23"/>
  <c r="BW75" i="24"/>
  <c r="BX55" i="23"/>
  <c r="BW55" i="24"/>
  <c r="BX59" i="23"/>
  <c r="BW59" i="24"/>
  <c r="BX53" i="23"/>
  <c r="BW53" i="24"/>
  <c r="BX71" i="23"/>
  <c r="BW71" i="24"/>
  <c r="BX73" i="23"/>
  <c r="BW73" i="24"/>
  <c r="BX88" i="23"/>
  <c r="BW88" i="24"/>
  <c r="BX63" i="23"/>
  <c r="BW63" i="24"/>
  <c r="BX91" i="23"/>
  <c r="BW91" i="24"/>
  <c r="BX60" i="23"/>
  <c r="BW60" i="24"/>
  <c r="BX90" i="23"/>
  <c r="BW90" i="24"/>
  <c r="BX72" i="23"/>
  <c r="BW72" i="24"/>
  <c r="BX57" i="23"/>
  <c r="BW57" i="24"/>
  <c r="BX78" i="23"/>
  <c r="BW78" i="24"/>
  <c r="BX77" i="23"/>
  <c r="BW77" i="24"/>
  <c r="CC41" i="26"/>
  <c r="CB7" i="26"/>
  <c r="BX92" i="23"/>
  <c r="BW92" i="24"/>
  <c r="BX68" i="23"/>
  <c r="BW68" i="24"/>
  <c r="BX61" i="23"/>
  <c r="BW61" i="24"/>
  <c r="BX89" i="23"/>
  <c r="BW89" i="24"/>
  <c r="BX85" i="23"/>
  <c r="BW85" i="24"/>
  <c r="BX82" i="23"/>
  <c r="BW82" i="24"/>
  <c r="BX69" i="23"/>
  <c r="BW69" i="24"/>
  <c r="BX67" i="23"/>
  <c r="BW67" i="24"/>
  <c r="BX58" i="23"/>
  <c r="BW58" i="24"/>
  <c r="BX66" i="23"/>
  <c r="BW66" i="24"/>
  <c r="BX70" i="23"/>
  <c r="BW70" i="24"/>
  <c r="BX93" i="23"/>
  <c r="BW93" i="24"/>
  <c r="BX56" i="23"/>
  <c r="BW56" i="24"/>
  <c r="BX87" i="23"/>
  <c r="BW87" i="24"/>
  <c r="BX76" i="23"/>
  <c r="BW76" i="24"/>
  <c r="BX62" i="23"/>
  <c r="BW62" i="24"/>
  <c r="BX74" i="23"/>
  <c r="BW74" i="24"/>
  <c r="BX54" i="23"/>
  <c r="BW54" i="24"/>
  <c r="BX86" i="23"/>
  <c r="BW86" i="24"/>
  <c r="BX81" i="23"/>
  <c r="BW81" i="24"/>
  <c r="CB5" i="26"/>
  <c r="CB6" i="26"/>
  <c r="BT9" i="25"/>
  <c r="BT10" i="25" s="1"/>
  <c r="CQ28" i="26"/>
  <c r="CP38" i="24"/>
  <c r="CQ32" i="26"/>
  <c r="CP42" i="24"/>
  <c r="CQ33" i="26"/>
  <c r="CP43" i="24"/>
  <c r="CQ34" i="26"/>
  <c r="CP44" i="24"/>
  <c r="CQ30" i="26"/>
  <c r="CP40" i="24"/>
  <c r="CQ37" i="26"/>
  <c r="CP47" i="24"/>
  <c r="CM15" i="26"/>
  <c r="CM18" i="26"/>
  <c r="CM22" i="26"/>
  <c r="CM20" i="26"/>
  <c r="CQ36" i="26"/>
  <c r="CP46" i="24"/>
  <c r="CQ29" i="26"/>
  <c r="CP39" i="24"/>
  <c r="CQ35" i="26"/>
  <c r="CP45" i="24"/>
  <c r="CQ27" i="26"/>
  <c r="CP37" i="24"/>
  <c r="CQ38" i="26"/>
  <c r="CP48" i="24"/>
  <c r="CQ31" i="26"/>
  <c r="CP41" i="24"/>
  <c r="CM14" i="26"/>
  <c r="CM21" i="26"/>
  <c r="CM17" i="26"/>
  <c r="BU4" i="25"/>
  <c r="BU6" i="24"/>
  <c r="CD19" i="26"/>
  <c r="CC6" i="26"/>
  <c r="CC5" i="26"/>
  <c r="BT5" i="24"/>
  <c r="BT16" i="24" s="1"/>
  <c r="BU7" i="24"/>
  <c r="BU5" i="25"/>
  <c r="BV12" i="24"/>
  <c r="BV6" i="25" s="1"/>
  <c r="AC47" i="25" s="1"/>
  <c r="BV11" i="24"/>
  <c r="BU15" i="24"/>
  <c r="BU13" i="25" s="1"/>
  <c r="BV15" i="23"/>
  <c r="BV16" i="23" s="1"/>
  <c r="BV10" i="24"/>
  <c r="BV13" i="24"/>
  <c r="BV7" i="25" s="1"/>
  <c r="AC48" i="25" s="1"/>
  <c r="BW14" i="23"/>
  <c r="BW47" i="24"/>
  <c r="BW46" i="24"/>
  <c r="BW12" i="23"/>
  <c r="BW36" i="24"/>
  <c r="BW11" i="23"/>
  <c r="BW7" i="23"/>
  <c r="BX24" i="23"/>
  <c r="BX24" i="24" s="1"/>
  <c r="BX30" i="23"/>
  <c r="BX30" i="24" s="1"/>
  <c r="BW43" i="24"/>
  <c r="CH13" i="26"/>
  <c r="BX23" i="23"/>
  <c r="BX23" i="24" s="1"/>
  <c r="BW6" i="23"/>
  <c r="BW10" i="23"/>
  <c r="BW5" i="23"/>
  <c r="BX31" i="23"/>
  <c r="BX31" i="24" s="1"/>
  <c r="BX32" i="23"/>
  <c r="BX32" i="24" s="1"/>
  <c r="BW41" i="24"/>
  <c r="BX28" i="23"/>
  <c r="BX28" i="24" s="1"/>
  <c r="BX25" i="23"/>
  <c r="BX25" i="24" s="1"/>
  <c r="BW40" i="24"/>
  <c r="BX33" i="23"/>
  <c r="BX33" i="24" s="1"/>
  <c r="BW38" i="24"/>
  <c r="BW45" i="24"/>
  <c r="BX29" i="23"/>
  <c r="BX29" i="24" s="1"/>
  <c r="BW13" i="23"/>
  <c r="BX27" i="23"/>
  <c r="BV14" i="24"/>
  <c r="BV8" i="25" s="1"/>
  <c r="AC49" i="25" s="1"/>
  <c r="BW37" i="24"/>
  <c r="CH26" i="26"/>
  <c r="BW42" i="24"/>
  <c r="BW39" i="24"/>
  <c r="BW48" i="24"/>
  <c r="BW44" i="24"/>
  <c r="AV27" i="25"/>
  <c r="AW32" i="25"/>
  <c r="AT22" i="25"/>
  <c r="AU25" i="25"/>
  <c r="BZ26" i="23" l="1"/>
  <c r="BY26" i="24"/>
  <c r="BX27" i="24"/>
  <c r="BY81" i="23"/>
  <c r="BX81" i="24"/>
  <c r="BY54" i="23"/>
  <c r="BX54" i="24"/>
  <c r="BY62" i="23"/>
  <c r="BX62" i="24"/>
  <c r="BY87" i="23"/>
  <c r="BX87" i="24"/>
  <c r="BY93" i="23"/>
  <c r="BX93" i="24"/>
  <c r="BY66" i="23"/>
  <c r="BX66" i="24"/>
  <c r="BY67" i="23"/>
  <c r="BX67" i="24"/>
  <c r="BY82" i="23"/>
  <c r="BX82" i="24"/>
  <c r="BY89" i="23"/>
  <c r="BX89" i="24"/>
  <c r="BY68" i="23"/>
  <c r="BX68" i="24"/>
  <c r="CD41" i="26"/>
  <c r="CD5" i="26" s="1"/>
  <c r="CC7" i="26"/>
  <c r="BY78" i="23"/>
  <c r="BX78" i="24"/>
  <c r="BY72" i="23"/>
  <c r="BX72" i="24"/>
  <c r="BY60" i="23"/>
  <c r="BX60" i="24"/>
  <c r="BY63" i="23"/>
  <c r="BX63" i="24"/>
  <c r="BY73" i="23"/>
  <c r="BX73" i="24"/>
  <c r="BY53" i="23"/>
  <c r="BX53" i="24"/>
  <c r="BY55" i="23"/>
  <c r="BX55" i="24"/>
  <c r="BY52" i="23"/>
  <c r="BX52" i="24"/>
  <c r="BY84" i="23"/>
  <c r="BX84" i="24"/>
  <c r="BY86" i="23"/>
  <c r="BX86" i="24"/>
  <c r="BY74" i="23"/>
  <c r="BX74" i="24"/>
  <c r="BY76" i="23"/>
  <c r="BX76" i="24"/>
  <c r="BY56" i="23"/>
  <c r="BX56" i="24"/>
  <c r="BY70" i="23"/>
  <c r="BX70" i="24"/>
  <c r="BY58" i="23"/>
  <c r="BX58" i="24"/>
  <c r="BY69" i="23"/>
  <c r="BX69" i="24"/>
  <c r="BY85" i="23"/>
  <c r="BX85" i="24"/>
  <c r="BY61" i="23"/>
  <c r="BX61" i="24"/>
  <c r="BY92" i="23"/>
  <c r="BX92" i="24"/>
  <c r="BY77" i="23"/>
  <c r="BX77" i="24"/>
  <c r="BY57" i="23"/>
  <c r="BX57" i="24"/>
  <c r="BY90" i="23"/>
  <c r="BX90" i="24"/>
  <c r="BY91" i="23"/>
  <c r="BX91" i="24"/>
  <c r="BY88" i="23"/>
  <c r="BX88" i="24"/>
  <c r="BY71" i="23"/>
  <c r="BX71" i="24"/>
  <c r="BY59" i="23"/>
  <c r="BX59" i="24"/>
  <c r="BY75" i="23"/>
  <c r="BX75" i="24"/>
  <c r="BY83" i="23"/>
  <c r="BX83" i="24"/>
  <c r="BY51" i="23"/>
  <c r="BX51" i="24"/>
  <c r="CR38" i="26"/>
  <c r="CQ48" i="24"/>
  <c r="CR27" i="26"/>
  <c r="CQ37" i="24"/>
  <c r="CR35" i="26"/>
  <c r="CQ45" i="24"/>
  <c r="CR29" i="26"/>
  <c r="CQ39" i="24"/>
  <c r="CR32" i="26"/>
  <c r="CQ42" i="24"/>
  <c r="CR31" i="26"/>
  <c r="CQ41" i="24"/>
  <c r="CR36" i="26"/>
  <c r="CQ46" i="24"/>
  <c r="BV4" i="25"/>
  <c r="AC45" i="25" s="1"/>
  <c r="CR37" i="26"/>
  <c r="CQ47" i="24"/>
  <c r="CR30" i="26"/>
  <c r="CQ40" i="24"/>
  <c r="CR34" i="26"/>
  <c r="CQ44" i="24"/>
  <c r="CR33" i="26"/>
  <c r="CQ43" i="24"/>
  <c r="CR28" i="26"/>
  <c r="CQ38" i="24"/>
  <c r="BV5" i="25"/>
  <c r="AC46" i="25" s="1"/>
  <c r="BU9" i="25"/>
  <c r="BU10" i="25" s="1"/>
  <c r="BU5" i="24"/>
  <c r="BU16" i="24" s="1"/>
  <c r="CE19" i="26"/>
  <c r="CD6" i="26"/>
  <c r="BV6" i="24"/>
  <c r="BW10" i="24"/>
  <c r="BV7" i="24"/>
  <c r="BW15" i="23"/>
  <c r="BW16" i="23" s="1"/>
  <c r="BV15" i="24"/>
  <c r="BV13" i="25" s="1"/>
  <c r="BW11" i="24"/>
  <c r="BW12" i="24"/>
  <c r="BW6" i="25" s="1"/>
  <c r="BX42" i="24"/>
  <c r="BY27" i="23"/>
  <c r="BX40" i="24"/>
  <c r="BX41" i="24"/>
  <c r="BY32" i="23"/>
  <c r="BY32" i="24" s="1"/>
  <c r="BX47" i="24"/>
  <c r="BW14" i="24"/>
  <c r="BW8" i="25" s="1"/>
  <c r="CI26" i="26"/>
  <c r="BX45" i="24"/>
  <c r="BX38" i="24"/>
  <c r="BY31" i="23"/>
  <c r="BY31" i="24" s="1"/>
  <c r="BY30" i="23"/>
  <c r="BY30" i="24" s="1"/>
  <c r="BX36" i="24"/>
  <c r="BX7" i="23"/>
  <c r="BX11" i="23"/>
  <c r="BX46" i="24"/>
  <c r="BW13" i="24"/>
  <c r="BW7" i="25" s="1"/>
  <c r="BX48" i="24"/>
  <c r="BY25" i="23"/>
  <c r="BY25" i="24" s="1"/>
  <c r="BY28" i="23"/>
  <c r="BY28" i="24" s="1"/>
  <c r="CI13" i="26"/>
  <c r="BX43" i="24"/>
  <c r="BX13" i="23"/>
  <c r="BX44" i="24"/>
  <c r="BX39" i="24"/>
  <c r="BX37" i="24"/>
  <c r="BY29" i="23"/>
  <c r="BY29" i="24" s="1"/>
  <c r="BY33" i="23"/>
  <c r="BY33" i="24" s="1"/>
  <c r="BY23" i="23"/>
  <c r="BY23" i="24" s="1"/>
  <c r="BX5" i="23"/>
  <c r="BX6" i="23"/>
  <c r="BX10" i="23"/>
  <c r="BY24" i="23"/>
  <c r="BY24" i="24" s="1"/>
  <c r="BX14" i="23"/>
  <c r="BX12" i="23"/>
  <c r="AX32" i="25"/>
  <c r="AW27" i="25"/>
  <c r="AU22" i="25"/>
  <c r="AV25" i="25"/>
  <c r="CA26" i="23" l="1"/>
  <c r="BZ26" i="24"/>
  <c r="BY27" i="24"/>
  <c r="BZ51" i="23"/>
  <c r="BY51" i="24"/>
  <c r="BZ75" i="23"/>
  <c r="BY75" i="24"/>
  <c r="BZ71" i="23"/>
  <c r="BY71" i="24"/>
  <c r="BZ91" i="23"/>
  <c r="BY91" i="24"/>
  <c r="BZ57" i="23"/>
  <c r="BY57" i="24"/>
  <c r="BZ92" i="23"/>
  <c r="BY92" i="24"/>
  <c r="BZ85" i="23"/>
  <c r="BY85" i="24"/>
  <c r="BZ58" i="23"/>
  <c r="BY58" i="24"/>
  <c r="BZ56" i="23"/>
  <c r="BY56" i="24"/>
  <c r="BZ74" i="23"/>
  <c r="BY74" i="24"/>
  <c r="BZ84" i="23"/>
  <c r="BY84" i="24"/>
  <c r="BZ55" i="23"/>
  <c r="BY55" i="24"/>
  <c r="BZ73" i="23"/>
  <c r="BY73" i="24"/>
  <c r="BZ60" i="23"/>
  <c r="BY60" i="24"/>
  <c r="BZ78" i="23"/>
  <c r="BY78" i="24"/>
  <c r="BZ68" i="23"/>
  <c r="BY68" i="24"/>
  <c r="BZ82" i="23"/>
  <c r="BY82" i="24"/>
  <c r="BZ66" i="23"/>
  <c r="BY66" i="24"/>
  <c r="BZ87" i="23"/>
  <c r="BY87" i="24"/>
  <c r="BZ54" i="23"/>
  <c r="BY54" i="24"/>
  <c r="BZ83" i="23"/>
  <c r="BY83" i="24"/>
  <c r="BZ59" i="23"/>
  <c r="BY59" i="24"/>
  <c r="BZ88" i="23"/>
  <c r="BY88" i="24"/>
  <c r="BZ90" i="23"/>
  <c r="BY90" i="24"/>
  <c r="BZ77" i="23"/>
  <c r="BY77" i="24"/>
  <c r="BZ61" i="23"/>
  <c r="BY61" i="24"/>
  <c r="BZ69" i="23"/>
  <c r="BY69" i="24"/>
  <c r="BZ70" i="23"/>
  <c r="BY70" i="24"/>
  <c r="BZ76" i="23"/>
  <c r="BY76" i="24"/>
  <c r="BZ86" i="23"/>
  <c r="BY86" i="24"/>
  <c r="BZ52" i="23"/>
  <c r="BY52" i="24"/>
  <c r="BZ53" i="23"/>
  <c r="BY53" i="24"/>
  <c r="BZ63" i="23"/>
  <c r="BY63" i="24"/>
  <c r="BZ72" i="23"/>
  <c r="BY72" i="24"/>
  <c r="CE41" i="26"/>
  <c r="CD7" i="26"/>
  <c r="BZ89" i="23"/>
  <c r="BY89" i="24"/>
  <c r="BZ67" i="23"/>
  <c r="BY67" i="24"/>
  <c r="BZ93" i="23"/>
  <c r="BY93" i="24"/>
  <c r="BZ62" i="23"/>
  <c r="BY62" i="24"/>
  <c r="BZ81" i="23"/>
  <c r="BY81" i="24"/>
  <c r="BV9" i="25"/>
  <c r="BV10" i="25" s="1"/>
  <c r="BW5" i="25"/>
  <c r="BW4" i="25"/>
  <c r="CS33" i="26"/>
  <c r="CR43" i="24"/>
  <c r="CS30" i="26"/>
  <c r="CR40" i="24"/>
  <c r="CS37" i="26"/>
  <c r="CR47" i="24"/>
  <c r="CS27" i="26"/>
  <c r="CR37" i="24"/>
  <c r="CS31" i="26"/>
  <c r="CR41" i="24"/>
  <c r="CS32" i="26"/>
  <c r="CR42" i="24"/>
  <c r="CS28" i="26"/>
  <c r="CR38" i="24"/>
  <c r="CS34" i="26"/>
  <c r="CR44" i="24"/>
  <c r="CS29" i="26"/>
  <c r="CR39" i="24"/>
  <c r="CS35" i="26"/>
  <c r="CR45" i="24"/>
  <c r="CS38" i="26"/>
  <c r="CR48" i="24"/>
  <c r="CS36" i="26"/>
  <c r="CR46" i="24"/>
  <c r="CF19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14" i="24"/>
  <c r="BX8" i="25" s="1"/>
  <c r="BY14" i="23"/>
  <c r="BY45" i="24"/>
  <c r="BY40" i="24"/>
  <c r="BY12" i="23"/>
  <c r="BY39" i="24"/>
  <c r="BZ25" i="23"/>
  <c r="BZ25" i="24" s="1"/>
  <c r="BY48" i="24"/>
  <c r="BY46" i="24"/>
  <c r="BZ31" i="23"/>
  <c r="BZ31" i="24" s="1"/>
  <c r="CJ26" i="26"/>
  <c r="BY47" i="24"/>
  <c r="BY41" i="24"/>
  <c r="BZ23" i="23"/>
  <c r="BZ23" i="24" s="1"/>
  <c r="BY5" i="23"/>
  <c r="BY6" i="23"/>
  <c r="BY10" i="23"/>
  <c r="BZ29" i="23"/>
  <c r="BZ29" i="24" s="1"/>
  <c r="BY13" i="23"/>
  <c r="BY43" i="24"/>
  <c r="CJ13" i="26"/>
  <c r="CK13" i="26" s="1"/>
  <c r="BY36" i="24"/>
  <c r="BY11" i="23"/>
  <c r="BY7" i="23"/>
  <c r="BZ30" i="23"/>
  <c r="BZ30" i="24" s="1"/>
  <c r="BY38" i="24"/>
  <c r="BY42" i="24"/>
  <c r="BZ24" i="23"/>
  <c r="BZ24" i="24" s="1"/>
  <c r="BZ33" i="23"/>
  <c r="BZ33" i="24" s="1"/>
  <c r="BY37" i="24"/>
  <c r="BY44" i="24"/>
  <c r="BZ28" i="23"/>
  <c r="BZ28" i="24" s="1"/>
  <c r="BZ32" i="23"/>
  <c r="BZ32" i="24" s="1"/>
  <c r="BZ27" i="23"/>
  <c r="AY32" i="25"/>
  <c r="AV22" i="25"/>
  <c r="AW25" i="25"/>
  <c r="CB26" i="23" l="1"/>
  <c r="CA26" i="24"/>
  <c r="BZ27" i="24"/>
  <c r="BX5" i="25"/>
  <c r="CA81" i="23"/>
  <c r="BZ81" i="24"/>
  <c r="CA93" i="23"/>
  <c r="BZ93" i="24"/>
  <c r="CA89" i="23"/>
  <c r="BZ89" i="24"/>
  <c r="CA72" i="23"/>
  <c r="BZ72" i="24"/>
  <c r="CA53" i="23"/>
  <c r="BZ53" i="24"/>
  <c r="CA86" i="23"/>
  <c r="BZ86" i="24"/>
  <c r="CA70" i="23"/>
  <c r="BZ70" i="24"/>
  <c r="CA61" i="23"/>
  <c r="BZ61" i="24"/>
  <c r="CA90" i="23"/>
  <c r="BZ90" i="24"/>
  <c r="CA59" i="23"/>
  <c r="BZ59" i="24"/>
  <c r="CA54" i="23"/>
  <c r="BZ54" i="24"/>
  <c r="CA66" i="23"/>
  <c r="BZ66" i="24"/>
  <c r="CA68" i="23"/>
  <c r="BZ68" i="24"/>
  <c r="CA60" i="23"/>
  <c r="BZ60" i="24"/>
  <c r="CA55" i="23"/>
  <c r="BZ55" i="24"/>
  <c r="CA74" i="23"/>
  <c r="BZ74" i="24"/>
  <c r="CA58" i="23"/>
  <c r="BZ58" i="24"/>
  <c r="CA92" i="23"/>
  <c r="BZ92" i="24"/>
  <c r="CA91" i="23"/>
  <c r="BZ91" i="24"/>
  <c r="CA75" i="23"/>
  <c r="BZ75" i="24"/>
  <c r="CA62" i="23"/>
  <c r="BZ62" i="24"/>
  <c r="CA67" i="23"/>
  <c r="BZ67" i="24"/>
  <c r="CF41" i="26"/>
  <c r="CE7" i="26"/>
  <c r="CA63" i="23"/>
  <c r="BZ63" i="24"/>
  <c r="CA52" i="23"/>
  <c r="BZ52" i="24"/>
  <c r="CA76" i="23"/>
  <c r="BZ76" i="24"/>
  <c r="CA69" i="23"/>
  <c r="BZ69" i="24"/>
  <c r="CA77" i="23"/>
  <c r="BZ77" i="24"/>
  <c r="CA88" i="23"/>
  <c r="BZ88" i="24"/>
  <c r="CA83" i="23"/>
  <c r="BZ83" i="24"/>
  <c r="CA87" i="23"/>
  <c r="BZ87" i="24"/>
  <c r="CA82" i="23"/>
  <c r="BZ82" i="24"/>
  <c r="CA78" i="23"/>
  <c r="BZ78" i="24"/>
  <c r="CA73" i="23"/>
  <c r="BZ73" i="24"/>
  <c r="CA84" i="23"/>
  <c r="BZ84" i="24"/>
  <c r="CA56" i="23"/>
  <c r="BZ56" i="24"/>
  <c r="CA85" i="23"/>
  <c r="BZ85" i="24"/>
  <c r="CA57" i="23"/>
  <c r="BZ57" i="24"/>
  <c r="CA71" i="23"/>
  <c r="BZ71" i="24"/>
  <c r="CA51" i="23"/>
  <c r="BZ51" i="24"/>
  <c r="BW9" i="25"/>
  <c r="BW10" i="25" s="1"/>
  <c r="BX4" i="25"/>
  <c r="AC50" i="25"/>
  <c r="CT36" i="26"/>
  <c r="CS46" i="24"/>
  <c r="CT29" i="26"/>
  <c r="CS39" i="24"/>
  <c r="CT34" i="26"/>
  <c r="CS44" i="24"/>
  <c r="CT32" i="26"/>
  <c r="CS42" i="24"/>
  <c r="CT31" i="26"/>
  <c r="CS41" i="24"/>
  <c r="CT27" i="26"/>
  <c r="CS37" i="24"/>
  <c r="CT30" i="26"/>
  <c r="CS40" i="24"/>
  <c r="CT38" i="26"/>
  <c r="CS48" i="24"/>
  <c r="CT35" i="26"/>
  <c r="CS45" i="24"/>
  <c r="CT28" i="26"/>
  <c r="CS38" i="24"/>
  <c r="CT37" i="26"/>
  <c r="CS47" i="24"/>
  <c r="CT33" i="26"/>
  <c r="CS43" i="24"/>
  <c r="CL13" i="26"/>
  <c r="CK26" i="26"/>
  <c r="CK36" i="24" s="1"/>
  <c r="CK11" i="24" s="1"/>
  <c r="H2" i="24"/>
  <c r="CG19" i="26"/>
  <c r="CF5" i="26"/>
  <c r="CF6" i="26"/>
  <c r="BX7" i="24"/>
  <c r="BW5" i="24"/>
  <c r="BW16" i="24" s="1"/>
  <c r="BX6" i="24"/>
  <c r="BX15" i="24"/>
  <c r="BX13" i="25" s="1"/>
  <c r="BY14" i="24"/>
  <c r="BY8" i="25" s="1"/>
  <c r="BY11" i="24"/>
  <c r="BY12" i="24"/>
  <c r="BY6" i="25" s="1"/>
  <c r="BY15" i="23"/>
  <c r="BY16" i="23" s="1"/>
  <c r="BY10" i="24"/>
  <c r="BY6" i="24" s="1"/>
  <c r="CA28" i="23"/>
  <c r="CA28" i="24" s="1"/>
  <c r="BZ38" i="24"/>
  <c r="BZ13" i="23"/>
  <c r="BZ47" i="24"/>
  <c r="BZ12" i="23"/>
  <c r="BZ45" i="24"/>
  <c r="CA32" i="23"/>
  <c r="CA32" i="24" s="1"/>
  <c r="BZ14" i="23"/>
  <c r="BZ39" i="24"/>
  <c r="BZ40" i="24"/>
  <c r="BZ41" i="24"/>
  <c r="BZ44" i="24"/>
  <c r="BZ42" i="24"/>
  <c r="CA30" i="23"/>
  <c r="CA30" i="24" s="1"/>
  <c r="BZ43" i="24"/>
  <c r="CA25" i="23"/>
  <c r="CA25" i="24" s="1"/>
  <c r="CA27" i="23"/>
  <c r="BZ37" i="24"/>
  <c r="CA29" i="23"/>
  <c r="CA29" i="24" s="1"/>
  <c r="CA33" i="23"/>
  <c r="CA33" i="24" s="1"/>
  <c r="CA24" i="23"/>
  <c r="CA24" i="24" s="1"/>
  <c r="BZ36" i="24"/>
  <c r="BZ11" i="23"/>
  <c r="BZ7" i="23"/>
  <c r="BY13" i="24"/>
  <c r="BY7" i="25" s="1"/>
  <c r="CA23" i="23"/>
  <c r="CA23" i="24" s="1"/>
  <c r="BZ6" i="23"/>
  <c r="BZ5" i="23"/>
  <c r="BZ10" i="23"/>
  <c r="CA31" i="23"/>
  <c r="CA31" i="24" s="1"/>
  <c r="BZ46" i="24"/>
  <c r="BZ48" i="24"/>
  <c r="AZ32" i="25"/>
  <c r="AY27" i="25"/>
  <c r="AW22" i="25"/>
  <c r="AX25" i="25"/>
  <c r="BX9" i="25" l="1"/>
  <c r="BX10" i="25" s="1"/>
  <c r="BY5" i="25"/>
  <c r="CC26" i="23"/>
  <c r="CB26" i="24"/>
  <c r="CA27" i="24"/>
  <c r="CB51" i="23"/>
  <c r="CA51" i="24"/>
  <c r="CB57" i="23"/>
  <c r="CA57" i="24"/>
  <c r="CB56" i="23"/>
  <c r="CA56" i="24"/>
  <c r="CB73" i="23"/>
  <c r="CA73" i="24"/>
  <c r="CB82" i="23"/>
  <c r="CA82" i="24"/>
  <c r="CB83" i="23"/>
  <c r="CA83" i="24"/>
  <c r="CB77" i="23"/>
  <c r="CA77" i="24"/>
  <c r="CB76" i="23"/>
  <c r="CA76" i="24"/>
  <c r="CB63" i="23"/>
  <c r="CA63" i="24"/>
  <c r="CB67" i="23"/>
  <c r="CA67" i="24"/>
  <c r="CB75" i="23"/>
  <c r="CA75" i="24"/>
  <c r="CB92" i="23"/>
  <c r="CA92" i="24"/>
  <c r="CB74" i="23"/>
  <c r="CA74" i="24"/>
  <c r="CB60" i="23"/>
  <c r="CA60" i="24"/>
  <c r="CB66" i="23"/>
  <c r="CA66" i="24"/>
  <c r="CB59" i="23"/>
  <c r="CA59" i="24"/>
  <c r="CB61" i="23"/>
  <c r="CA61" i="24"/>
  <c r="CB86" i="23"/>
  <c r="CA86" i="24"/>
  <c r="CB72" i="23"/>
  <c r="CA72" i="24"/>
  <c r="CB93" i="23"/>
  <c r="CA93" i="24"/>
  <c r="CB71" i="23"/>
  <c r="CA71" i="24"/>
  <c r="CB85" i="23"/>
  <c r="CA85" i="24"/>
  <c r="CB84" i="23"/>
  <c r="CA84" i="24"/>
  <c r="CB78" i="23"/>
  <c r="CA78" i="24"/>
  <c r="CB87" i="23"/>
  <c r="CA87" i="24"/>
  <c r="CB88" i="23"/>
  <c r="CA88" i="24"/>
  <c r="CB69" i="23"/>
  <c r="CA69" i="24"/>
  <c r="CB52" i="23"/>
  <c r="CA52" i="24"/>
  <c r="CG41" i="26"/>
  <c r="CG5" i="26" s="1"/>
  <c r="CF7" i="26"/>
  <c r="CB62" i="23"/>
  <c r="CA62" i="24"/>
  <c r="CB91" i="23"/>
  <c r="CA91" i="24"/>
  <c r="CB58" i="23"/>
  <c r="CA58" i="24"/>
  <c r="CB55" i="23"/>
  <c r="CA55" i="24"/>
  <c r="CB68" i="23"/>
  <c r="CA68" i="24"/>
  <c r="CB54" i="23"/>
  <c r="CA54" i="24"/>
  <c r="CB90" i="23"/>
  <c r="CA90" i="24"/>
  <c r="CB70" i="23"/>
  <c r="CA70" i="24"/>
  <c r="CB53" i="23"/>
  <c r="CA53" i="24"/>
  <c r="CB89" i="23"/>
  <c r="CA89" i="24"/>
  <c r="CB81" i="23"/>
  <c r="CA81" i="24"/>
  <c r="CU33" i="26"/>
  <c r="CT43" i="24"/>
  <c r="CU28" i="26"/>
  <c r="CT38" i="24"/>
  <c r="CU38" i="26"/>
  <c r="CT48" i="24"/>
  <c r="CU30" i="26"/>
  <c r="CT40" i="24"/>
  <c r="CU32" i="26"/>
  <c r="CT42" i="24"/>
  <c r="CU34" i="26"/>
  <c r="CT44" i="24"/>
  <c r="CU29" i="26"/>
  <c r="CT39" i="24"/>
  <c r="CU37" i="26"/>
  <c r="CT47" i="24"/>
  <c r="CU35" i="26"/>
  <c r="CT45" i="24"/>
  <c r="CU27" i="26"/>
  <c r="CT37" i="24"/>
  <c r="CU31" i="26"/>
  <c r="CT41" i="24"/>
  <c r="CU36" i="26"/>
  <c r="CT46" i="24"/>
  <c r="CM13" i="26"/>
  <c r="CL26" i="26"/>
  <c r="CL36" i="24" s="1"/>
  <c r="CL11" i="24" s="1"/>
  <c r="CH19" i="26"/>
  <c r="CG6" i="26"/>
  <c r="BX5" i="24"/>
  <c r="BX16" i="24" s="1"/>
  <c r="BY4" i="25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8" i="24"/>
  <c r="CB29" i="23"/>
  <c r="CB29" i="24" s="1"/>
  <c r="CA12" i="23"/>
  <c r="CB23" i="23"/>
  <c r="CB23" i="24" s="1"/>
  <c r="CA10" i="23"/>
  <c r="CA6" i="23"/>
  <c r="CA5" i="23"/>
  <c r="CB33" i="23"/>
  <c r="CB33" i="24" s="1"/>
  <c r="CA43" i="24"/>
  <c r="CA44" i="24"/>
  <c r="CA40" i="24"/>
  <c r="CA14" i="23"/>
  <c r="CA38" i="24"/>
  <c r="CB31" i="23"/>
  <c r="CB31" i="24" s="1"/>
  <c r="CB30" i="23"/>
  <c r="CB30" i="24" s="1"/>
  <c r="CB28" i="23"/>
  <c r="CB28" i="24" s="1"/>
  <c r="CA46" i="24"/>
  <c r="CA36" i="24"/>
  <c r="CA11" i="23"/>
  <c r="CA7" i="23"/>
  <c r="CB27" i="23"/>
  <c r="CB25" i="23"/>
  <c r="CB25" i="24" s="1"/>
  <c r="CA42" i="24"/>
  <c r="CA45" i="24"/>
  <c r="CA47" i="24"/>
  <c r="CB32" i="23"/>
  <c r="CB32" i="24" s="1"/>
  <c r="BZ13" i="24"/>
  <c r="BZ7" i="25" s="1"/>
  <c r="CB24" i="23"/>
  <c r="CB24" i="24" s="1"/>
  <c r="CA37" i="24"/>
  <c r="CA41" i="24"/>
  <c r="CA39" i="24"/>
  <c r="CA13" i="23"/>
  <c r="AX27" i="25"/>
  <c r="BA32" i="25"/>
  <c r="AZ27" i="25"/>
  <c r="AX22" i="25"/>
  <c r="AY25" i="25"/>
  <c r="BY9" i="25" l="1"/>
  <c r="BY10" i="25" s="1"/>
  <c r="CD26" i="23"/>
  <c r="CC26" i="24"/>
  <c r="CB27" i="24"/>
  <c r="CC81" i="23"/>
  <c r="CB81" i="24"/>
  <c r="CC53" i="23"/>
  <c r="CB53" i="24"/>
  <c r="CC90" i="23"/>
  <c r="CB90" i="24"/>
  <c r="CC68" i="23"/>
  <c r="CB68" i="24"/>
  <c r="CC58" i="23"/>
  <c r="CB58" i="24"/>
  <c r="CC62" i="23"/>
  <c r="CB62" i="24"/>
  <c r="CC52" i="23"/>
  <c r="CB52" i="24"/>
  <c r="CC88" i="23"/>
  <c r="CB88" i="24"/>
  <c r="CC78" i="23"/>
  <c r="CB78" i="24"/>
  <c r="CC85" i="23"/>
  <c r="CB85" i="24"/>
  <c r="CC93" i="23"/>
  <c r="CB93" i="24"/>
  <c r="CC86" i="23"/>
  <c r="CB86" i="24"/>
  <c r="CC59" i="23"/>
  <c r="CB59" i="24"/>
  <c r="CC60" i="23"/>
  <c r="CB60" i="24"/>
  <c r="CC92" i="23"/>
  <c r="CB92" i="24"/>
  <c r="CC67" i="23"/>
  <c r="CB67" i="24"/>
  <c r="CC76" i="23"/>
  <c r="CB76" i="24"/>
  <c r="CC83" i="23"/>
  <c r="CB83" i="24"/>
  <c r="CC73" i="23"/>
  <c r="CB73" i="24"/>
  <c r="CC57" i="23"/>
  <c r="CB57" i="24"/>
  <c r="CC89" i="23"/>
  <c r="CB89" i="24"/>
  <c r="CC70" i="23"/>
  <c r="CB70" i="24"/>
  <c r="CC54" i="23"/>
  <c r="CB54" i="24"/>
  <c r="CC55" i="23"/>
  <c r="CB55" i="24"/>
  <c r="CC91" i="23"/>
  <c r="CB91" i="24"/>
  <c r="CH41" i="26"/>
  <c r="CH5" i="26" s="1"/>
  <c r="I2" i="26" s="1"/>
  <c r="CG7" i="26"/>
  <c r="CC69" i="23"/>
  <c r="CB69" i="24"/>
  <c r="CC87" i="23"/>
  <c r="CB87" i="24"/>
  <c r="CC84" i="23"/>
  <c r="CB84" i="24"/>
  <c r="CC71" i="23"/>
  <c r="CB71" i="24"/>
  <c r="CC72" i="23"/>
  <c r="CB72" i="24"/>
  <c r="CC61" i="23"/>
  <c r="CB61" i="24"/>
  <c r="CC66" i="23"/>
  <c r="CB66" i="24"/>
  <c r="CC74" i="23"/>
  <c r="CB74" i="24"/>
  <c r="CC75" i="23"/>
  <c r="CB75" i="24"/>
  <c r="CC63" i="23"/>
  <c r="CB63" i="24"/>
  <c r="CC77" i="23"/>
  <c r="CB77" i="24"/>
  <c r="CC82" i="23"/>
  <c r="CB82" i="24"/>
  <c r="CC56" i="23"/>
  <c r="CB56" i="24"/>
  <c r="CC51" i="23"/>
  <c r="CB51" i="24"/>
  <c r="CV37" i="26"/>
  <c r="CU47" i="24"/>
  <c r="CV30" i="26"/>
  <c r="CU40" i="24"/>
  <c r="CV36" i="26"/>
  <c r="CU46" i="24"/>
  <c r="CV31" i="26"/>
  <c r="CU41" i="24"/>
  <c r="CV27" i="26"/>
  <c r="CU37" i="24"/>
  <c r="CV28" i="26"/>
  <c r="CU38" i="24"/>
  <c r="CV35" i="26"/>
  <c r="CU45" i="24"/>
  <c r="CV29" i="26"/>
  <c r="CU39" i="24"/>
  <c r="CV34" i="26"/>
  <c r="CU44" i="24"/>
  <c r="CV32" i="26"/>
  <c r="CU42" i="24"/>
  <c r="CV38" i="26"/>
  <c r="CU48" i="24"/>
  <c r="CV33" i="26"/>
  <c r="CU43" i="24"/>
  <c r="CM26" i="26"/>
  <c r="CM36" i="24" s="1"/>
  <c r="CM11" i="24" s="1"/>
  <c r="CI19" i="26"/>
  <c r="CH6" i="26"/>
  <c r="BZ4" i="25"/>
  <c r="BZ9" i="25" s="1"/>
  <c r="BZ6" i="24"/>
  <c r="BY16" i="24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36" i="24"/>
  <c r="CB7" i="23"/>
  <c r="CB11" i="23"/>
  <c r="CB39" i="24"/>
  <c r="CB41" i="24"/>
  <c r="CC32" i="23"/>
  <c r="CC32" i="24" s="1"/>
  <c r="CB42" i="24"/>
  <c r="CC25" i="23"/>
  <c r="CC25" i="24" s="1"/>
  <c r="CC30" i="23"/>
  <c r="CC30" i="24" s="1"/>
  <c r="CB14" i="23"/>
  <c r="CB43" i="24"/>
  <c r="CC23" i="23"/>
  <c r="CC23" i="24" s="1"/>
  <c r="CB5" i="23"/>
  <c r="CB10" i="23"/>
  <c r="CB6" i="23"/>
  <c r="CB12" i="23"/>
  <c r="CC29" i="23"/>
  <c r="CC29" i="24" s="1"/>
  <c r="CB45" i="24"/>
  <c r="CC27" i="23"/>
  <c r="CA14" i="24"/>
  <c r="CA8" i="25" s="1"/>
  <c r="CB40" i="24"/>
  <c r="CB13" i="23"/>
  <c r="CB37" i="24"/>
  <c r="CC24" i="23"/>
  <c r="CC24" i="24" s="1"/>
  <c r="CB47" i="24"/>
  <c r="CB46" i="24"/>
  <c r="CC28" i="23"/>
  <c r="CC28" i="24" s="1"/>
  <c r="CC31" i="23"/>
  <c r="CC31" i="24" s="1"/>
  <c r="CB38" i="24"/>
  <c r="CB44" i="24"/>
  <c r="CC33" i="23"/>
  <c r="CC33" i="24" s="1"/>
  <c r="CB48" i="24"/>
  <c r="P41" i="25"/>
  <c r="P42" i="25" s="1"/>
  <c r="BA27" i="25"/>
  <c r="BB32" i="25"/>
  <c r="AY22" i="25"/>
  <c r="AZ25" i="25"/>
  <c r="CE26" i="23" l="1"/>
  <c r="CD26" i="24"/>
  <c r="CC27" i="24"/>
  <c r="CD51" i="23"/>
  <c r="CC51" i="24"/>
  <c r="CD82" i="23"/>
  <c r="CC82" i="24"/>
  <c r="CD63" i="23"/>
  <c r="CC63" i="24"/>
  <c r="CD74" i="23"/>
  <c r="CC74" i="24"/>
  <c r="CD61" i="23"/>
  <c r="CC61" i="24"/>
  <c r="CD71" i="23"/>
  <c r="CC71" i="24"/>
  <c r="CD87" i="23"/>
  <c r="CC87" i="24"/>
  <c r="CI41" i="26"/>
  <c r="CI5" i="26" s="1"/>
  <c r="CH7" i="26"/>
  <c r="CD55" i="23"/>
  <c r="CC55" i="24"/>
  <c r="CD70" i="23"/>
  <c r="CC70" i="24"/>
  <c r="CD57" i="23"/>
  <c r="CC57" i="24"/>
  <c r="CD83" i="23"/>
  <c r="CC83" i="24"/>
  <c r="CD67" i="23"/>
  <c r="CC67" i="24"/>
  <c r="CD60" i="23"/>
  <c r="CC60" i="24"/>
  <c r="CD86" i="23"/>
  <c r="CC86" i="24"/>
  <c r="CD85" i="23"/>
  <c r="CC85" i="24"/>
  <c r="CD88" i="23"/>
  <c r="CC88" i="24"/>
  <c r="CD62" i="23"/>
  <c r="CC62" i="24"/>
  <c r="CD68" i="23"/>
  <c r="CC68" i="24"/>
  <c r="CD53" i="23"/>
  <c r="CC53" i="24"/>
  <c r="CD56" i="23"/>
  <c r="CC56" i="24"/>
  <c r="CD77" i="23"/>
  <c r="CC77" i="24"/>
  <c r="CD75" i="23"/>
  <c r="CC75" i="24"/>
  <c r="CD66" i="23"/>
  <c r="CC66" i="24"/>
  <c r="CD72" i="23"/>
  <c r="CC72" i="24"/>
  <c r="CD84" i="23"/>
  <c r="CC84" i="24"/>
  <c r="CD69" i="23"/>
  <c r="CC69" i="24"/>
  <c r="CD91" i="23"/>
  <c r="CC91" i="24"/>
  <c r="CD54" i="23"/>
  <c r="CC54" i="24"/>
  <c r="CD89" i="23"/>
  <c r="CC89" i="24"/>
  <c r="CD73" i="23"/>
  <c r="CC73" i="24"/>
  <c r="CD76" i="23"/>
  <c r="CC76" i="24"/>
  <c r="CD92" i="23"/>
  <c r="CC92" i="24"/>
  <c r="CD59" i="23"/>
  <c r="CC59" i="24"/>
  <c r="CD93" i="23"/>
  <c r="CC93" i="24"/>
  <c r="CD78" i="23"/>
  <c r="CC78" i="24"/>
  <c r="CD52" i="23"/>
  <c r="CC52" i="24"/>
  <c r="CD58" i="23"/>
  <c r="CC58" i="24"/>
  <c r="CD90" i="23"/>
  <c r="CC90" i="24"/>
  <c r="CD81" i="23"/>
  <c r="CC81" i="24"/>
  <c r="CW33" i="26"/>
  <c r="CV43" i="24"/>
  <c r="CW27" i="26"/>
  <c r="CV37" i="24"/>
  <c r="CW36" i="26"/>
  <c r="CV46" i="24"/>
  <c r="CW34" i="26"/>
  <c r="CV44" i="24"/>
  <c r="CW35" i="26"/>
  <c r="CV45" i="24"/>
  <c r="CW28" i="26"/>
  <c r="CV38" i="24"/>
  <c r="CW30" i="26"/>
  <c r="CV40" i="24"/>
  <c r="CW38" i="26"/>
  <c r="CV48" i="24"/>
  <c r="CW31" i="26"/>
  <c r="CV41" i="24"/>
  <c r="CW32" i="26"/>
  <c r="CV42" i="24"/>
  <c r="CW29" i="26"/>
  <c r="CV39" i="24"/>
  <c r="CW37" i="26"/>
  <c r="CV47" i="24"/>
  <c r="CN36" i="24"/>
  <c r="CN11" i="24" s="1"/>
  <c r="CJ19" i="26"/>
  <c r="CK19" i="26" s="1"/>
  <c r="CI6" i="26"/>
  <c r="BZ5" i="24"/>
  <c r="BZ10" i="25"/>
  <c r="CA4" i="25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D28" i="23"/>
  <c r="CD28" i="24" s="1"/>
  <c r="CC47" i="24"/>
  <c r="CC43" i="24"/>
  <c r="CD32" i="23"/>
  <c r="CD32" i="24" s="1"/>
  <c r="CC38" i="24"/>
  <c r="CC37" i="24"/>
  <c r="CC40" i="24"/>
  <c r="CC45" i="24"/>
  <c r="CC12" i="23"/>
  <c r="CC42" i="24"/>
  <c r="CC39" i="24"/>
  <c r="CC44" i="24"/>
  <c r="CD33" i="23"/>
  <c r="CD33" i="24" s="1"/>
  <c r="CC46" i="24"/>
  <c r="CC13" i="23"/>
  <c r="CD23" i="23"/>
  <c r="CD23" i="24" s="1"/>
  <c r="CC10" i="23"/>
  <c r="CC6" i="23"/>
  <c r="CC5" i="23"/>
  <c r="CD30" i="23"/>
  <c r="CD30" i="24" s="1"/>
  <c r="CC41" i="24"/>
  <c r="CC48" i="24"/>
  <c r="CD31" i="23"/>
  <c r="CD31" i="24" s="1"/>
  <c r="CD24" i="23"/>
  <c r="CD24" i="24" s="1"/>
  <c r="CD27" i="23"/>
  <c r="CD29" i="23"/>
  <c r="CD29" i="24" s="1"/>
  <c r="CC14" i="23"/>
  <c r="CD25" i="23"/>
  <c r="CD25" i="24" s="1"/>
  <c r="CC36" i="24"/>
  <c r="CC11" i="23"/>
  <c r="CC7" i="23"/>
  <c r="BB27" i="25"/>
  <c r="BC32" i="25"/>
  <c r="AZ22" i="25"/>
  <c r="BA25" i="25"/>
  <c r="CF26" i="23" l="1"/>
  <c r="CE26" i="24"/>
  <c r="CD27" i="24"/>
  <c r="CE81" i="23"/>
  <c r="CD81" i="24"/>
  <c r="CE58" i="23"/>
  <c r="CD58" i="24"/>
  <c r="CE78" i="23"/>
  <c r="CD78" i="24"/>
  <c r="CE59" i="23"/>
  <c r="CD59" i="24"/>
  <c r="CE76" i="23"/>
  <c r="CD76" i="24"/>
  <c r="CE89" i="23"/>
  <c r="CD89" i="24"/>
  <c r="CE91" i="23"/>
  <c r="CD91" i="24"/>
  <c r="CE84" i="23"/>
  <c r="CD84" i="24"/>
  <c r="CE66" i="23"/>
  <c r="CD66" i="24"/>
  <c r="CE77" i="23"/>
  <c r="CD77" i="24"/>
  <c r="CE53" i="23"/>
  <c r="CD53" i="24"/>
  <c r="CE62" i="23"/>
  <c r="CD62" i="24"/>
  <c r="CE85" i="23"/>
  <c r="CD85" i="24"/>
  <c r="CE60" i="23"/>
  <c r="CD60" i="24"/>
  <c r="CE83" i="23"/>
  <c r="CD83" i="24"/>
  <c r="CE70" i="23"/>
  <c r="CD70" i="24"/>
  <c r="CJ41" i="26"/>
  <c r="CJ5" i="26" s="1"/>
  <c r="CI7" i="26"/>
  <c r="CE71" i="23"/>
  <c r="CD71" i="24"/>
  <c r="CE74" i="23"/>
  <c r="CD74" i="24"/>
  <c r="CE82" i="23"/>
  <c r="CD82" i="24"/>
  <c r="CE90" i="23"/>
  <c r="CD90" i="24"/>
  <c r="CE52" i="23"/>
  <c r="CD52" i="24"/>
  <c r="CE93" i="23"/>
  <c r="CD93" i="24"/>
  <c r="CE92" i="23"/>
  <c r="CD92" i="24"/>
  <c r="CE73" i="23"/>
  <c r="CD73" i="24"/>
  <c r="CE54" i="23"/>
  <c r="CD54" i="24"/>
  <c r="CE69" i="23"/>
  <c r="CD69" i="24"/>
  <c r="CE72" i="23"/>
  <c r="CD72" i="24"/>
  <c r="CE75" i="23"/>
  <c r="CD75" i="24"/>
  <c r="CE56" i="23"/>
  <c r="CD56" i="24"/>
  <c r="CE68" i="23"/>
  <c r="CD68" i="24"/>
  <c r="CE88" i="23"/>
  <c r="CD88" i="24"/>
  <c r="CE86" i="23"/>
  <c r="CD86" i="24"/>
  <c r="CE67" i="23"/>
  <c r="CD67" i="24"/>
  <c r="CE57" i="23"/>
  <c r="CD57" i="24"/>
  <c r="CE55" i="23"/>
  <c r="CD55" i="24"/>
  <c r="CE87" i="23"/>
  <c r="CD87" i="24"/>
  <c r="CE61" i="23"/>
  <c r="CD61" i="24"/>
  <c r="CE63" i="23"/>
  <c r="CD63" i="24"/>
  <c r="CE51" i="23"/>
  <c r="CD51" i="24"/>
  <c r="CA9" i="25"/>
  <c r="CA10" i="25" s="1"/>
  <c r="CX31" i="26"/>
  <c r="CW41" i="24"/>
  <c r="CX28" i="26"/>
  <c r="CW38" i="24"/>
  <c r="CX37" i="26"/>
  <c r="CW47" i="24"/>
  <c r="CX29" i="26"/>
  <c r="CW39" i="24"/>
  <c r="CX38" i="26"/>
  <c r="CW48" i="24"/>
  <c r="CX35" i="26"/>
  <c r="CW45" i="24"/>
  <c r="CX34" i="26"/>
  <c r="CW44" i="24"/>
  <c r="CX36" i="26"/>
  <c r="CW46" i="24"/>
  <c r="CX27" i="26"/>
  <c r="CW37" i="24"/>
  <c r="CX32" i="26"/>
  <c r="CW42" i="24"/>
  <c r="CX30" i="26"/>
  <c r="CW40" i="24"/>
  <c r="CX33" i="26"/>
  <c r="CW43" i="24"/>
  <c r="BZ16" i="24"/>
  <c r="CL19" i="26"/>
  <c r="CK6" i="26"/>
  <c r="CO26" i="26"/>
  <c r="CO36" i="24" s="1"/>
  <c r="CO11" i="24" s="1"/>
  <c r="CJ6" i="26"/>
  <c r="CB7" i="24"/>
  <c r="CB5" i="24" s="1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E23" i="23"/>
  <c r="CE23" i="24" s="1"/>
  <c r="CD10" i="23"/>
  <c r="CD6" i="23"/>
  <c r="CD5" i="23"/>
  <c r="CD44" i="24"/>
  <c r="CD45" i="24"/>
  <c r="CE32" i="23"/>
  <c r="CE32" i="24" s="1"/>
  <c r="CE31" i="23"/>
  <c r="CE31" i="24" s="1"/>
  <c r="CD41" i="24"/>
  <c r="CD43" i="24"/>
  <c r="CE28" i="23"/>
  <c r="CE28" i="24" s="1"/>
  <c r="CD42" i="24"/>
  <c r="CE25" i="23"/>
  <c r="CE25" i="24" s="1"/>
  <c r="CE24" i="23"/>
  <c r="CE24" i="24" s="1"/>
  <c r="CD46" i="24"/>
  <c r="CE33" i="23"/>
  <c r="CE33" i="24" s="1"/>
  <c r="CD40" i="24"/>
  <c r="CE27" i="23"/>
  <c r="CD13" i="23"/>
  <c r="CD36" i="24"/>
  <c r="CD11" i="23"/>
  <c r="CD7" i="23"/>
  <c r="CE29" i="23"/>
  <c r="CE29" i="24" s="1"/>
  <c r="CD48" i="24"/>
  <c r="CE30" i="23"/>
  <c r="CE30" i="24" s="1"/>
  <c r="CC13" i="24"/>
  <c r="CC7" i="25" s="1"/>
  <c r="CD39" i="24"/>
  <c r="CD12" i="23"/>
  <c r="CD37" i="24"/>
  <c r="CD38" i="24"/>
  <c r="CD14" i="23"/>
  <c r="CD47" i="24"/>
  <c r="BD32" i="25"/>
  <c r="BA22" i="25"/>
  <c r="BB25" i="25"/>
  <c r="CG26" i="23" l="1"/>
  <c r="CF26" i="24"/>
  <c r="CE27" i="24"/>
  <c r="CF51" i="23"/>
  <c r="CE51" i="24"/>
  <c r="CF61" i="23"/>
  <c r="CE61" i="24"/>
  <c r="CF55" i="23"/>
  <c r="CE55" i="24"/>
  <c r="CF67" i="23"/>
  <c r="CE67" i="24"/>
  <c r="CF88" i="23"/>
  <c r="CE88" i="24"/>
  <c r="CF56" i="23"/>
  <c r="CE56" i="24"/>
  <c r="CF72" i="23"/>
  <c r="CE72" i="24"/>
  <c r="CF54" i="23"/>
  <c r="CE54" i="24"/>
  <c r="CF92" i="23"/>
  <c r="CE92" i="24"/>
  <c r="CF52" i="23"/>
  <c r="CE52" i="24"/>
  <c r="CF82" i="23"/>
  <c r="CE82" i="24"/>
  <c r="CF71" i="23"/>
  <c r="CE71" i="24"/>
  <c r="CF70" i="23"/>
  <c r="CE70" i="24"/>
  <c r="CF60" i="23"/>
  <c r="CE60" i="24"/>
  <c r="CF62" i="23"/>
  <c r="CE62" i="24"/>
  <c r="CF77" i="23"/>
  <c r="CE77" i="24"/>
  <c r="CF84" i="23"/>
  <c r="CE84" i="24"/>
  <c r="CF89" i="23"/>
  <c r="CE89" i="24"/>
  <c r="CF59" i="23"/>
  <c r="CE59" i="24"/>
  <c r="CF58" i="23"/>
  <c r="CE58" i="24"/>
  <c r="CF63" i="23"/>
  <c r="CE63" i="24"/>
  <c r="CF87" i="23"/>
  <c r="CE87" i="24"/>
  <c r="CF57" i="23"/>
  <c r="CE57" i="24"/>
  <c r="CF86" i="23"/>
  <c r="CE86" i="24"/>
  <c r="CF68" i="23"/>
  <c r="CE68" i="24"/>
  <c r="CF75" i="23"/>
  <c r="CE75" i="24"/>
  <c r="CF69" i="23"/>
  <c r="CE69" i="24"/>
  <c r="CF73" i="23"/>
  <c r="CE73" i="24"/>
  <c r="CF93" i="23"/>
  <c r="CE93" i="24"/>
  <c r="CF90" i="23"/>
  <c r="CE90" i="24"/>
  <c r="CF74" i="23"/>
  <c r="CE74" i="24"/>
  <c r="CK41" i="26"/>
  <c r="CJ7" i="26"/>
  <c r="CF83" i="23"/>
  <c r="CE83" i="24"/>
  <c r="CF85" i="23"/>
  <c r="CE85" i="24"/>
  <c r="CF53" i="23"/>
  <c r="CE53" i="24"/>
  <c r="CF66" i="23"/>
  <c r="CE66" i="24"/>
  <c r="CF91" i="23"/>
  <c r="CE91" i="24"/>
  <c r="CF76" i="23"/>
  <c r="CE76" i="24"/>
  <c r="CF78" i="23"/>
  <c r="CE78" i="24"/>
  <c r="CF81" i="23"/>
  <c r="CE81" i="24"/>
  <c r="CY33" i="26"/>
  <c r="CX43" i="24"/>
  <c r="CY30" i="26"/>
  <c r="CX40" i="24"/>
  <c r="CY31" i="26"/>
  <c r="CX41" i="24"/>
  <c r="CY27" i="26"/>
  <c r="CX37" i="24"/>
  <c r="CY34" i="26"/>
  <c r="CX44" i="24"/>
  <c r="CY35" i="26"/>
  <c r="CX45" i="24"/>
  <c r="CY28" i="26"/>
  <c r="CX38" i="24"/>
  <c r="CY32" i="26"/>
  <c r="CX42" i="24"/>
  <c r="CY36" i="26"/>
  <c r="CX46" i="24"/>
  <c r="CY38" i="26"/>
  <c r="CX48" i="24"/>
  <c r="CY29" i="26"/>
  <c r="CX39" i="24"/>
  <c r="CY37" i="26"/>
  <c r="CX47" i="24"/>
  <c r="CP26" i="26"/>
  <c r="CP36" i="24" s="1"/>
  <c r="CP11" i="24" s="1"/>
  <c r="CM19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42" i="24"/>
  <c r="CE39" i="24"/>
  <c r="CF29" i="23"/>
  <c r="CF29" i="24" s="1"/>
  <c r="CE36" i="24"/>
  <c r="CE7" i="23"/>
  <c r="CE11" i="23"/>
  <c r="CF27" i="23"/>
  <c r="CE13" i="23"/>
  <c r="CE43" i="24"/>
  <c r="CF31" i="23"/>
  <c r="CF31" i="24" s="1"/>
  <c r="CE44" i="24"/>
  <c r="CE48" i="24"/>
  <c r="CE14" i="23"/>
  <c r="CE40" i="24"/>
  <c r="CF33" i="23"/>
  <c r="CF33" i="24" s="1"/>
  <c r="CF25" i="23"/>
  <c r="CF25" i="24" s="1"/>
  <c r="CF28" i="23"/>
  <c r="CF28" i="24" s="1"/>
  <c r="CE41" i="24"/>
  <c r="CE45" i="24"/>
  <c r="CE46" i="24"/>
  <c r="CE47" i="24"/>
  <c r="CE38" i="24"/>
  <c r="CE37" i="24"/>
  <c r="CE12" i="23"/>
  <c r="CF30" i="23"/>
  <c r="CF30" i="24" s="1"/>
  <c r="CD14" i="24"/>
  <c r="CD8" i="25" s="1"/>
  <c r="CF24" i="23"/>
  <c r="CF24" i="24" s="1"/>
  <c r="CF32" i="23"/>
  <c r="CF32" i="24" s="1"/>
  <c r="CF23" i="23"/>
  <c r="CF23" i="24" s="1"/>
  <c r="CE10" i="23"/>
  <c r="CE5" i="23"/>
  <c r="CE6" i="23"/>
  <c r="BE32" i="25"/>
  <c r="BD27" i="25"/>
  <c r="BB22" i="25"/>
  <c r="BC25" i="25"/>
  <c r="CH26" i="23" l="1"/>
  <c r="CG26" i="24"/>
  <c r="CF27" i="24"/>
  <c r="CG81" i="23"/>
  <c r="CF81" i="24"/>
  <c r="CG76" i="23"/>
  <c r="CF76" i="24"/>
  <c r="CG66" i="23"/>
  <c r="CF66" i="24"/>
  <c r="CG85" i="23"/>
  <c r="CF85" i="24"/>
  <c r="CL41" i="26"/>
  <c r="CK7" i="26"/>
  <c r="CK5" i="26"/>
  <c r="CG90" i="23"/>
  <c r="CF90" i="24"/>
  <c r="CG73" i="23"/>
  <c r="CF73" i="24"/>
  <c r="CG75" i="23"/>
  <c r="CF75" i="24"/>
  <c r="CG86" i="23"/>
  <c r="CF86" i="24"/>
  <c r="CG87" i="23"/>
  <c r="CF87" i="24"/>
  <c r="CG58" i="23"/>
  <c r="CF58" i="24"/>
  <c r="CG89" i="23"/>
  <c r="CF89" i="24"/>
  <c r="CG77" i="23"/>
  <c r="CF77" i="24"/>
  <c r="CG60" i="23"/>
  <c r="CF60" i="24"/>
  <c r="CG71" i="23"/>
  <c r="CF71" i="24"/>
  <c r="CG52" i="23"/>
  <c r="CF52" i="24"/>
  <c r="CG54" i="23"/>
  <c r="CF54" i="24"/>
  <c r="CG56" i="23"/>
  <c r="CF56" i="24"/>
  <c r="CG67" i="23"/>
  <c r="CF67" i="24"/>
  <c r="CG61" i="23"/>
  <c r="CF61" i="24"/>
  <c r="CG78" i="23"/>
  <c r="CF78" i="24"/>
  <c r="CG91" i="23"/>
  <c r="CF91" i="24"/>
  <c r="CG53" i="23"/>
  <c r="CF53" i="24"/>
  <c r="CG83" i="23"/>
  <c r="CF83" i="24"/>
  <c r="CG74" i="23"/>
  <c r="CF74" i="24"/>
  <c r="CG93" i="23"/>
  <c r="CF93" i="24"/>
  <c r="CG69" i="23"/>
  <c r="CF69" i="24"/>
  <c r="CG68" i="23"/>
  <c r="CF68" i="24"/>
  <c r="CG57" i="23"/>
  <c r="CF57" i="24"/>
  <c r="CG63" i="23"/>
  <c r="CF63" i="24"/>
  <c r="CG59" i="23"/>
  <c r="CF59" i="24"/>
  <c r="CG84" i="23"/>
  <c r="CF84" i="24"/>
  <c r="CG62" i="23"/>
  <c r="CF62" i="24"/>
  <c r="CG70" i="23"/>
  <c r="CF70" i="24"/>
  <c r="CG82" i="23"/>
  <c r="CF82" i="24"/>
  <c r="CG92" i="23"/>
  <c r="CF92" i="24"/>
  <c r="CG72" i="23"/>
  <c r="CF72" i="24"/>
  <c r="CG88" i="23"/>
  <c r="CF88" i="24"/>
  <c r="CG55" i="23"/>
  <c r="CF55" i="24"/>
  <c r="CG51" i="23"/>
  <c r="CF51" i="24"/>
  <c r="CZ30" i="26"/>
  <c r="CY40" i="24"/>
  <c r="CZ33" i="26"/>
  <c r="CY43" i="24"/>
  <c r="CZ29" i="26"/>
  <c r="CY39" i="24"/>
  <c r="CZ38" i="26"/>
  <c r="CY48" i="24"/>
  <c r="CZ32" i="26"/>
  <c r="CY42" i="24"/>
  <c r="CZ28" i="26"/>
  <c r="CY38" i="24"/>
  <c r="CZ34" i="26"/>
  <c r="CY44" i="24"/>
  <c r="CZ31" i="26"/>
  <c r="CY41" i="24"/>
  <c r="CZ37" i="26"/>
  <c r="CY47" i="24"/>
  <c r="CZ36" i="26"/>
  <c r="CY46" i="24"/>
  <c r="CZ35" i="26"/>
  <c r="CY45" i="24"/>
  <c r="CZ27" i="26"/>
  <c r="CY37" i="24"/>
  <c r="CM6" i="26"/>
  <c r="CQ26" i="26"/>
  <c r="CQ36" i="24" s="1"/>
  <c r="CQ11" i="24" s="1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G28" i="23"/>
  <c r="CG28" i="24" s="1"/>
  <c r="CG33" i="23"/>
  <c r="CG33" i="24" s="1"/>
  <c r="CF12" i="23"/>
  <c r="CF38" i="24"/>
  <c r="CF46" i="24"/>
  <c r="CF43" i="24"/>
  <c r="CE13" i="24"/>
  <c r="CE7" i="25" s="1"/>
  <c r="CG27" i="23"/>
  <c r="CF39" i="24"/>
  <c r="CF41" i="24"/>
  <c r="CG29" i="23"/>
  <c r="CG29" i="24" s="1"/>
  <c r="CG32" i="23"/>
  <c r="CG32" i="24" s="1"/>
  <c r="CF10" i="23"/>
  <c r="CG24" i="23"/>
  <c r="CG24" i="24" s="1"/>
  <c r="CG30" i="23"/>
  <c r="CG30" i="24" s="1"/>
  <c r="CF45" i="24"/>
  <c r="CF14" i="23"/>
  <c r="CF48" i="24"/>
  <c r="CF44" i="24"/>
  <c r="CF13" i="23"/>
  <c r="CF36" i="24"/>
  <c r="CF7" i="23"/>
  <c r="CF11" i="23"/>
  <c r="CF40" i="24"/>
  <c r="CG31" i="23"/>
  <c r="CG31" i="24" s="1"/>
  <c r="CG23" i="23"/>
  <c r="CG23" i="24" s="1"/>
  <c r="CF5" i="23"/>
  <c r="CF6" i="23"/>
  <c r="CF37" i="24"/>
  <c r="CF47" i="24"/>
  <c r="CG25" i="23"/>
  <c r="CG25" i="24" s="1"/>
  <c r="CF42" i="24"/>
  <c r="BC27" i="25"/>
  <c r="BF32" i="25"/>
  <c r="BE27" i="25"/>
  <c r="BC22" i="25"/>
  <c r="BD25" i="25"/>
  <c r="CH26" i="24" l="1"/>
  <c r="CI26" i="23"/>
  <c r="CN16" i="26"/>
  <c r="CO16" i="26" s="1"/>
  <c r="CP16" i="26" s="1"/>
  <c r="CQ16" i="26" s="1"/>
  <c r="CR16" i="26" s="1"/>
  <c r="CS16" i="26" s="1"/>
  <c r="CT16" i="26" s="1"/>
  <c r="CU16" i="26" s="1"/>
  <c r="CV16" i="26" s="1"/>
  <c r="CW16" i="26" s="1"/>
  <c r="CX16" i="26" s="1"/>
  <c r="CY16" i="26" s="1"/>
  <c r="CZ16" i="26" s="1"/>
  <c r="DA16" i="26" s="1"/>
  <c r="DB16" i="26" s="1"/>
  <c r="DC16" i="26" s="1"/>
  <c r="DD16" i="26" s="1"/>
  <c r="DE16" i="26" s="1"/>
  <c r="DF16" i="26" s="1"/>
  <c r="DG16" i="26" s="1"/>
  <c r="DH16" i="26" s="1"/>
  <c r="DI16" i="26" s="1"/>
  <c r="DJ16" i="26" s="1"/>
  <c r="DK16" i="26" s="1"/>
  <c r="DL16" i="26" s="1"/>
  <c r="DM16" i="26" s="1"/>
  <c r="DN16" i="26" s="1"/>
  <c r="DO16" i="26" s="1"/>
  <c r="DP16" i="26" s="1"/>
  <c r="DQ16" i="26" s="1"/>
  <c r="DR16" i="26" s="1"/>
  <c r="CG27" i="24"/>
  <c r="CH85" i="23"/>
  <c r="CG85" i="24"/>
  <c r="CH76" i="23"/>
  <c r="CG76" i="24"/>
  <c r="CH55" i="23"/>
  <c r="CG55" i="24"/>
  <c r="CH72" i="23"/>
  <c r="CG72" i="24"/>
  <c r="CH82" i="23"/>
  <c r="CG82" i="24"/>
  <c r="CH62" i="23"/>
  <c r="CG62" i="24"/>
  <c r="CH59" i="23"/>
  <c r="CG59" i="24"/>
  <c r="CH57" i="23"/>
  <c r="CG57" i="24"/>
  <c r="CH69" i="23"/>
  <c r="CG69" i="24"/>
  <c r="CH74" i="23"/>
  <c r="CG74" i="24"/>
  <c r="CH53" i="23"/>
  <c r="CG53" i="24"/>
  <c r="CH78" i="23"/>
  <c r="CG78" i="24"/>
  <c r="CH67" i="23"/>
  <c r="CG67" i="24"/>
  <c r="CH54" i="23"/>
  <c r="CG54" i="24"/>
  <c r="CH71" i="23"/>
  <c r="CG71" i="24"/>
  <c r="CH77" i="23"/>
  <c r="CG77" i="24"/>
  <c r="CH58" i="23"/>
  <c r="CG58" i="24"/>
  <c r="CH86" i="23"/>
  <c r="CG86" i="24"/>
  <c r="CH73" i="23"/>
  <c r="CG73" i="24"/>
  <c r="CM41" i="26"/>
  <c r="CL7" i="26"/>
  <c r="CL5" i="26"/>
  <c r="CH66" i="23"/>
  <c r="CG66" i="24"/>
  <c r="CH81" i="23"/>
  <c r="CG81" i="24"/>
  <c r="CH51" i="23"/>
  <c r="CG51" i="24"/>
  <c r="CH88" i="23"/>
  <c r="CG88" i="24"/>
  <c r="CH92" i="23"/>
  <c r="CG92" i="24"/>
  <c r="CH70" i="23"/>
  <c r="CG70" i="24"/>
  <c r="CH84" i="23"/>
  <c r="CG84" i="24"/>
  <c r="CH63" i="23"/>
  <c r="CG63" i="24"/>
  <c r="CH68" i="23"/>
  <c r="CG68" i="24"/>
  <c r="CH93" i="23"/>
  <c r="CG93" i="24"/>
  <c r="CH83" i="23"/>
  <c r="CG83" i="24"/>
  <c r="CH91" i="23"/>
  <c r="CG91" i="24"/>
  <c r="CH61" i="23"/>
  <c r="CG61" i="24"/>
  <c r="CH56" i="23"/>
  <c r="CG56" i="24"/>
  <c r="CH52" i="23"/>
  <c r="CG52" i="24"/>
  <c r="CH60" i="23"/>
  <c r="CG60" i="24"/>
  <c r="CH89" i="23"/>
  <c r="CG89" i="24"/>
  <c r="CH87" i="23"/>
  <c r="CG87" i="24"/>
  <c r="CH75" i="23"/>
  <c r="CG75" i="24"/>
  <c r="CH90" i="23"/>
  <c r="CG90" i="24"/>
  <c r="DA35" i="26"/>
  <c r="CZ45" i="24"/>
  <c r="DA36" i="26"/>
  <c r="CZ46" i="24"/>
  <c r="DA34" i="26"/>
  <c r="CZ44" i="24"/>
  <c r="DA32" i="26"/>
  <c r="CZ42" i="24"/>
  <c r="DA38" i="26"/>
  <c r="CZ48" i="24"/>
  <c r="DA30" i="26"/>
  <c r="CZ40" i="24"/>
  <c r="DA27" i="26"/>
  <c r="CZ37" i="24"/>
  <c r="DA37" i="26"/>
  <c r="CZ47" i="24"/>
  <c r="DA31" i="26"/>
  <c r="CZ41" i="24"/>
  <c r="DA28" i="26"/>
  <c r="CZ38" i="24"/>
  <c r="DA29" i="26"/>
  <c r="CZ39" i="24"/>
  <c r="DA33" i="26"/>
  <c r="CZ43" i="24"/>
  <c r="CR26" i="26"/>
  <c r="CR36" i="24" s="1"/>
  <c r="CR11" i="24" s="1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36" i="24"/>
  <c r="CG11" i="23"/>
  <c r="CG7" i="23"/>
  <c r="CG44" i="24"/>
  <c r="CG48" i="24"/>
  <c r="CG47" i="24"/>
  <c r="CH31" i="23"/>
  <c r="CG45" i="24"/>
  <c r="CH24" i="23"/>
  <c r="CH29" i="23"/>
  <c r="CG41" i="24"/>
  <c r="CG39" i="24"/>
  <c r="CG46" i="24"/>
  <c r="CG12" i="23"/>
  <c r="CH28" i="23"/>
  <c r="CH25" i="23"/>
  <c r="CG14" i="23"/>
  <c r="CH30" i="23"/>
  <c r="CG38" i="24"/>
  <c r="CH33" i="23"/>
  <c r="CG42" i="24"/>
  <c r="CG37" i="24"/>
  <c r="CH23" i="23"/>
  <c r="CG6" i="23"/>
  <c r="CG5" i="23"/>
  <c r="CG10" i="23"/>
  <c r="CG40" i="24"/>
  <c r="CG13" i="23"/>
  <c r="CH32" i="23"/>
  <c r="CH27" i="23"/>
  <c r="CG43" i="24"/>
  <c r="Q41" i="25"/>
  <c r="Q42" i="25" s="1"/>
  <c r="BF27" i="25"/>
  <c r="BG32" i="25"/>
  <c r="BD22" i="25"/>
  <c r="BE25" i="25"/>
  <c r="CJ26" i="23" l="1"/>
  <c r="CI26" i="24"/>
  <c r="CN22" i="26"/>
  <c r="CO22" i="26" s="1"/>
  <c r="CP22" i="26" s="1"/>
  <c r="CQ22" i="26" s="1"/>
  <c r="CR22" i="26" s="1"/>
  <c r="CS22" i="26" s="1"/>
  <c r="CT22" i="26" s="1"/>
  <c r="CU22" i="26" s="1"/>
  <c r="CV22" i="26" s="1"/>
  <c r="CW22" i="26" s="1"/>
  <c r="CX22" i="26" s="1"/>
  <c r="CH32" i="24"/>
  <c r="CN14" i="26"/>
  <c r="CO14" i="26" s="1"/>
  <c r="CP14" i="26" s="1"/>
  <c r="CQ14" i="26" s="1"/>
  <c r="CR14" i="26" s="1"/>
  <c r="CS14" i="26" s="1"/>
  <c r="CT14" i="26" s="1"/>
  <c r="CU14" i="26" s="1"/>
  <c r="CV14" i="26" s="1"/>
  <c r="CW14" i="26" s="1"/>
  <c r="CH24" i="24"/>
  <c r="CN23" i="26"/>
  <c r="CO23" i="26" s="1"/>
  <c r="CP23" i="26" s="1"/>
  <c r="CQ23" i="26" s="1"/>
  <c r="CR23" i="26" s="1"/>
  <c r="CS23" i="26" s="1"/>
  <c r="CT23" i="26" s="1"/>
  <c r="CU23" i="26" s="1"/>
  <c r="CV23" i="26" s="1"/>
  <c r="CW23" i="26" s="1"/>
  <c r="CX23" i="26" s="1"/>
  <c r="CY23" i="26" s="1"/>
  <c r="CZ23" i="26" s="1"/>
  <c r="DA23" i="26" s="1"/>
  <c r="DB23" i="26" s="1"/>
  <c r="DC23" i="26" s="1"/>
  <c r="DD23" i="26" s="1"/>
  <c r="DE23" i="26" s="1"/>
  <c r="DF23" i="26" s="1"/>
  <c r="DG23" i="26" s="1"/>
  <c r="DH23" i="26" s="1"/>
  <c r="DI23" i="26" s="1"/>
  <c r="DJ23" i="26" s="1"/>
  <c r="DK23" i="26" s="1"/>
  <c r="DL23" i="26" s="1"/>
  <c r="DM23" i="26" s="1"/>
  <c r="DN23" i="26" s="1"/>
  <c r="DO23" i="26" s="1"/>
  <c r="DP23" i="26" s="1"/>
  <c r="DQ23" i="26" s="1"/>
  <c r="DR23" i="26" s="1"/>
  <c r="CH33" i="24"/>
  <c r="CN15" i="26"/>
  <c r="CO15" i="26" s="1"/>
  <c r="CP15" i="26" s="1"/>
  <c r="CQ15" i="26" s="1"/>
  <c r="CR15" i="26" s="1"/>
  <c r="CS15" i="26" s="1"/>
  <c r="CT15" i="26" s="1"/>
  <c r="CU15" i="26" s="1"/>
  <c r="CV15" i="26" s="1"/>
  <c r="CW15" i="26" s="1"/>
  <c r="CH25" i="24"/>
  <c r="CN13" i="26"/>
  <c r="CO13" i="26" s="1"/>
  <c r="CP13" i="26" s="1"/>
  <c r="CQ13" i="26" s="1"/>
  <c r="CR13" i="26" s="1"/>
  <c r="CS13" i="26" s="1"/>
  <c r="CT13" i="26" s="1"/>
  <c r="CH23" i="24"/>
  <c r="CN18" i="26"/>
  <c r="CO18" i="26" s="1"/>
  <c r="CP18" i="26" s="1"/>
  <c r="CQ18" i="26" s="1"/>
  <c r="CR18" i="26" s="1"/>
  <c r="CS18" i="26" s="1"/>
  <c r="CT18" i="26" s="1"/>
  <c r="CU18" i="26" s="1"/>
  <c r="CV18" i="26" s="1"/>
  <c r="CW18" i="26" s="1"/>
  <c r="CH28" i="24"/>
  <c r="CN21" i="26"/>
  <c r="CO21" i="26" s="1"/>
  <c r="CP21" i="26" s="1"/>
  <c r="CQ21" i="26" s="1"/>
  <c r="CR21" i="26" s="1"/>
  <c r="CS21" i="26" s="1"/>
  <c r="CT21" i="26" s="1"/>
  <c r="CU21" i="26" s="1"/>
  <c r="CV21" i="26" s="1"/>
  <c r="CW21" i="26" s="1"/>
  <c r="CX21" i="26" s="1"/>
  <c r="CH31" i="24"/>
  <c r="CN17" i="26"/>
  <c r="CO17" i="26" s="1"/>
  <c r="CP17" i="26" s="1"/>
  <c r="CQ17" i="26" s="1"/>
  <c r="CR17" i="26" s="1"/>
  <c r="CS17" i="26" s="1"/>
  <c r="CT17" i="26" s="1"/>
  <c r="CU17" i="26" s="1"/>
  <c r="CV17" i="26" s="1"/>
  <c r="CW17" i="26" s="1"/>
  <c r="CH27" i="24"/>
  <c r="CN20" i="26"/>
  <c r="CO20" i="26" s="1"/>
  <c r="CP20" i="26" s="1"/>
  <c r="CQ20" i="26" s="1"/>
  <c r="CR20" i="26" s="1"/>
  <c r="CS20" i="26" s="1"/>
  <c r="CT20" i="26" s="1"/>
  <c r="CU20" i="26" s="1"/>
  <c r="CV20" i="26" s="1"/>
  <c r="CW20" i="26" s="1"/>
  <c r="CX20" i="26" s="1"/>
  <c r="CH30" i="24"/>
  <c r="CN19" i="26"/>
  <c r="CO19" i="26" s="1"/>
  <c r="CH29" i="24"/>
  <c r="CM7" i="26"/>
  <c r="CM5" i="26"/>
  <c r="CH77" i="24"/>
  <c r="CI77" i="23"/>
  <c r="CN67" i="26"/>
  <c r="CO67" i="26" s="1"/>
  <c r="CP67" i="26" s="1"/>
  <c r="CQ67" i="26" s="1"/>
  <c r="CR67" i="26" s="1"/>
  <c r="CS67" i="26" s="1"/>
  <c r="CT67" i="26" s="1"/>
  <c r="CU67" i="26" s="1"/>
  <c r="CV67" i="26" s="1"/>
  <c r="CW67" i="26" s="1"/>
  <c r="CX67" i="26" s="1"/>
  <c r="CY67" i="26" s="1"/>
  <c r="CZ67" i="26" s="1"/>
  <c r="DA67" i="26" s="1"/>
  <c r="DB67" i="26" s="1"/>
  <c r="CH54" i="24"/>
  <c r="CI54" i="23"/>
  <c r="CN44" i="26"/>
  <c r="CO44" i="26" s="1"/>
  <c r="CP44" i="26" s="1"/>
  <c r="CQ44" i="26" s="1"/>
  <c r="CR44" i="26" s="1"/>
  <c r="CS44" i="26" s="1"/>
  <c r="CT44" i="26" s="1"/>
  <c r="CU44" i="26" s="1"/>
  <c r="CV44" i="26" s="1"/>
  <c r="CW44" i="26" s="1"/>
  <c r="CX44" i="26" s="1"/>
  <c r="CY44" i="26" s="1"/>
  <c r="CZ44" i="26" s="1"/>
  <c r="DA44" i="26" s="1"/>
  <c r="DB44" i="26" s="1"/>
  <c r="CH57" i="24"/>
  <c r="CN47" i="26"/>
  <c r="CO47" i="26" s="1"/>
  <c r="CP47" i="26" s="1"/>
  <c r="CQ47" i="26" s="1"/>
  <c r="CR47" i="26" s="1"/>
  <c r="CS47" i="26" s="1"/>
  <c r="CT47" i="26" s="1"/>
  <c r="CU47" i="26" s="1"/>
  <c r="CV47" i="26" s="1"/>
  <c r="CW47" i="26" s="1"/>
  <c r="CX47" i="26" s="1"/>
  <c r="CY47" i="26" s="1"/>
  <c r="CZ47" i="26" s="1"/>
  <c r="DA47" i="26" s="1"/>
  <c r="DB47" i="26" s="1"/>
  <c r="CI57" i="23"/>
  <c r="CH62" i="24"/>
  <c r="CI62" i="23"/>
  <c r="CN52" i="26"/>
  <c r="CO52" i="26" s="1"/>
  <c r="CP52" i="26" s="1"/>
  <c r="CQ52" i="26" s="1"/>
  <c r="CR52" i="26" s="1"/>
  <c r="CS52" i="26" s="1"/>
  <c r="CT52" i="26" s="1"/>
  <c r="CU52" i="26" s="1"/>
  <c r="CV52" i="26" s="1"/>
  <c r="CW52" i="26" s="1"/>
  <c r="CX52" i="26" s="1"/>
  <c r="CY52" i="26" s="1"/>
  <c r="CZ52" i="26" s="1"/>
  <c r="DA52" i="26" s="1"/>
  <c r="DB52" i="26" s="1"/>
  <c r="CH72" i="24"/>
  <c r="CI72" i="23"/>
  <c r="CN62" i="26"/>
  <c r="CO62" i="26" s="1"/>
  <c r="CP62" i="26" s="1"/>
  <c r="CQ62" i="26" s="1"/>
  <c r="CR62" i="26" s="1"/>
  <c r="CS62" i="26" s="1"/>
  <c r="CT62" i="26" s="1"/>
  <c r="CU62" i="26" s="1"/>
  <c r="CV62" i="26" s="1"/>
  <c r="CW62" i="26" s="1"/>
  <c r="CX62" i="26" s="1"/>
  <c r="CY62" i="26" s="1"/>
  <c r="CZ62" i="26" s="1"/>
  <c r="DA62" i="26" s="1"/>
  <c r="DB62" i="26" s="1"/>
  <c r="CH86" i="24"/>
  <c r="CI86" i="23"/>
  <c r="CN76" i="26"/>
  <c r="CO76" i="26" s="1"/>
  <c r="CP76" i="26" s="1"/>
  <c r="CQ76" i="26" s="1"/>
  <c r="CR76" i="26" s="1"/>
  <c r="CS76" i="26" s="1"/>
  <c r="CT76" i="26" s="1"/>
  <c r="CU76" i="26" s="1"/>
  <c r="CV76" i="26" s="1"/>
  <c r="CW76" i="26" s="1"/>
  <c r="CX76" i="26" s="1"/>
  <c r="CY76" i="26" s="1"/>
  <c r="CZ76" i="26" s="1"/>
  <c r="DA76" i="26" s="1"/>
  <c r="DB76" i="26" s="1"/>
  <c r="CH75" i="24"/>
  <c r="CI75" i="23"/>
  <c r="CN65" i="26"/>
  <c r="CO65" i="26" s="1"/>
  <c r="CP65" i="26" s="1"/>
  <c r="CQ65" i="26" s="1"/>
  <c r="CR65" i="26" s="1"/>
  <c r="CS65" i="26" s="1"/>
  <c r="CT65" i="26" s="1"/>
  <c r="CU65" i="26" s="1"/>
  <c r="CV65" i="26" s="1"/>
  <c r="CW65" i="26" s="1"/>
  <c r="CX65" i="26" s="1"/>
  <c r="CY65" i="26" s="1"/>
  <c r="CZ65" i="26" s="1"/>
  <c r="DA65" i="26" s="1"/>
  <c r="DB65" i="26" s="1"/>
  <c r="CH89" i="24"/>
  <c r="CN79" i="26"/>
  <c r="CO79" i="26" s="1"/>
  <c r="CP79" i="26" s="1"/>
  <c r="CQ79" i="26" s="1"/>
  <c r="CR79" i="26" s="1"/>
  <c r="CS79" i="26" s="1"/>
  <c r="CT79" i="26" s="1"/>
  <c r="CU79" i="26" s="1"/>
  <c r="CV79" i="26" s="1"/>
  <c r="CW79" i="26" s="1"/>
  <c r="CX79" i="26" s="1"/>
  <c r="CY79" i="26" s="1"/>
  <c r="CZ79" i="26" s="1"/>
  <c r="DA79" i="26" s="1"/>
  <c r="DB79" i="26" s="1"/>
  <c r="CI89" i="23"/>
  <c r="CH52" i="24"/>
  <c r="CI52" i="23"/>
  <c r="CN42" i="26"/>
  <c r="CO42" i="26" s="1"/>
  <c r="CP42" i="26" s="1"/>
  <c r="CQ42" i="26" s="1"/>
  <c r="CR42" i="26" s="1"/>
  <c r="CS42" i="26" s="1"/>
  <c r="CT42" i="26" s="1"/>
  <c r="CU42" i="26" s="1"/>
  <c r="CV42" i="26" s="1"/>
  <c r="CW42" i="26" s="1"/>
  <c r="CX42" i="26" s="1"/>
  <c r="CY42" i="26" s="1"/>
  <c r="CZ42" i="26" s="1"/>
  <c r="DA42" i="26" s="1"/>
  <c r="DB42" i="26" s="1"/>
  <c r="CH61" i="24"/>
  <c r="CN51" i="26"/>
  <c r="CO51" i="26" s="1"/>
  <c r="CP51" i="26" s="1"/>
  <c r="CQ51" i="26" s="1"/>
  <c r="CR51" i="26" s="1"/>
  <c r="CS51" i="26" s="1"/>
  <c r="CT51" i="26" s="1"/>
  <c r="CU51" i="26" s="1"/>
  <c r="CV51" i="26" s="1"/>
  <c r="CW51" i="26" s="1"/>
  <c r="CX51" i="26" s="1"/>
  <c r="CY51" i="26" s="1"/>
  <c r="CZ51" i="26" s="1"/>
  <c r="DA51" i="26" s="1"/>
  <c r="DB51" i="26" s="1"/>
  <c r="CI61" i="23"/>
  <c r="CH83" i="24"/>
  <c r="CN73" i="26"/>
  <c r="CO73" i="26" s="1"/>
  <c r="CP73" i="26" s="1"/>
  <c r="CQ73" i="26" s="1"/>
  <c r="CR73" i="26" s="1"/>
  <c r="CS73" i="26" s="1"/>
  <c r="CT73" i="26" s="1"/>
  <c r="CU73" i="26" s="1"/>
  <c r="CV73" i="26" s="1"/>
  <c r="CW73" i="26" s="1"/>
  <c r="CX73" i="26" s="1"/>
  <c r="CY73" i="26" s="1"/>
  <c r="CZ73" i="26" s="1"/>
  <c r="DA73" i="26" s="1"/>
  <c r="DB73" i="26" s="1"/>
  <c r="CI83" i="23"/>
  <c r="CH68" i="24"/>
  <c r="CN58" i="26"/>
  <c r="CO58" i="26" s="1"/>
  <c r="CP58" i="26" s="1"/>
  <c r="CQ58" i="26" s="1"/>
  <c r="CR58" i="26" s="1"/>
  <c r="CS58" i="26" s="1"/>
  <c r="CT58" i="26" s="1"/>
  <c r="CU58" i="26" s="1"/>
  <c r="CV58" i="26" s="1"/>
  <c r="CW58" i="26" s="1"/>
  <c r="CX58" i="26" s="1"/>
  <c r="CY58" i="26" s="1"/>
  <c r="CZ58" i="26" s="1"/>
  <c r="DA58" i="26" s="1"/>
  <c r="DB58" i="26" s="1"/>
  <c r="CI68" i="23"/>
  <c r="CH84" i="24"/>
  <c r="CN74" i="26"/>
  <c r="CO74" i="26" s="1"/>
  <c r="CP74" i="26" s="1"/>
  <c r="CQ74" i="26" s="1"/>
  <c r="CR74" i="26" s="1"/>
  <c r="CS74" i="26" s="1"/>
  <c r="CT74" i="26" s="1"/>
  <c r="CU74" i="26" s="1"/>
  <c r="CV74" i="26" s="1"/>
  <c r="CW74" i="26" s="1"/>
  <c r="CX74" i="26" s="1"/>
  <c r="CY74" i="26" s="1"/>
  <c r="CZ74" i="26" s="1"/>
  <c r="DA74" i="26" s="1"/>
  <c r="DB74" i="26" s="1"/>
  <c r="CI84" i="23"/>
  <c r="CH92" i="24"/>
  <c r="CN82" i="26"/>
  <c r="CO82" i="26" s="1"/>
  <c r="CP82" i="26" s="1"/>
  <c r="CQ82" i="26" s="1"/>
  <c r="CR82" i="26" s="1"/>
  <c r="CS82" i="26" s="1"/>
  <c r="CT82" i="26" s="1"/>
  <c r="CU82" i="26" s="1"/>
  <c r="CV82" i="26" s="1"/>
  <c r="CW82" i="26" s="1"/>
  <c r="CX82" i="26" s="1"/>
  <c r="CY82" i="26" s="1"/>
  <c r="CZ82" i="26" s="1"/>
  <c r="DA82" i="26" s="1"/>
  <c r="DB82" i="26" s="1"/>
  <c r="CI92" i="23"/>
  <c r="CH51" i="24"/>
  <c r="CI51" i="23"/>
  <c r="CN41" i="26"/>
  <c r="CH66" i="24"/>
  <c r="CI66" i="23"/>
  <c r="CN56" i="26"/>
  <c r="CO56" i="26" s="1"/>
  <c r="CP56" i="26" s="1"/>
  <c r="CQ56" i="26" s="1"/>
  <c r="CR56" i="26" s="1"/>
  <c r="CS56" i="26" s="1"/>
  <c r="CT56" i="26" s="1"/>
  <c r="CU56" i="26" s="1"/>
  <c r="CV56" i="26" s="1"/>
  <c r="CW56" i="26" s="1"/>
  <c r="CX56" i="26" s="1"/>
  <c r="CY56" i="26" s="1"/>
  <c r="CZ56" i="26" s="1"/>
  <c r="DA56" i="26" s="1"/>
  <c r="DB56" i="26" s="1"/>
  <c r="CH76" i="24"/>
  <c r="CI76" i="23"/>
  <c r="CN66" i="26"/>
  <c r="CO66" i="26" s="1"/>
  <c r="CP66" i="26" s="1"/>
  <c r="CQ66" i="26" s="1"/>
  <c r="CR66" i="26" s="1"/>
  <c r="CS66" i="26" s="1"/>
  <c r="CT66" i="26" s="1"/>
  <c r="CU66" i="26" s="1"/>
  <c r="CV66" i="26" s="1"/>
  <c r="CW66" i="26" s="1"/>
  <c r="CX66" i="26" s="1"/>
  <c r="CY66" i="26" s="1"/>
  <c r="CZ66" i="26" s="1"/>
  <c r="DA66" i="26" s="1"/>
  <c r="DB66" i="26" s="1"/>
  <c r="CH78" i="24"/>
  <c r="CI78" i="23"/>
  <c r="CN68" i="26"/>
  <c r="CO68" i="26" s="1"/>
  <c r="CP68" i="26" s="1"/>
  <c r="CQ68" i="26" s="1"/>
  <c r="CR68" i="26" s="1"/>
  <c r="CS68" i="26" s="1"/>
  <c r="CT68" i="26" s="1"/>
  <c r="CU68" i="26" s="1"/>
  <c r="CV68" i="26" s="1"/>
  <c r="CW68" i="26" s="1"/>
  <c r="CX68" i="26" s="1"/>
  <c r="CY68" i="26" s="1"/>
  <c r="CZ68" i="26" s="1"/>
  <c r="DA68" i="26" s="1"/>
  <c r="DB68" i="26" s="1"/>
  <c r="CH73" i="24"/>
  <c r="CN63" i="26"/>
  <c r="CO63" i="26" s="1"/>
  <c r="CP63" i="26" s="1"/>
  <c r="CQ63" i="26" s="1"/>
  <c r="CR63" i="26" s="1"/>
  <c r="CS63" i="26" s="1"/>
  <c r="CT63" i="26" s="1"/>
  <c r="CU63" i="26" s="1"/>
  <c r="CV63" i="26" s="1"/>
  <c r="CW63" i="26" s="1"/>
  <c r="CX63" i="26" s="1"/>
  <c r="CY63" i="26" s="1"/>
  <c r="CZ63" i="26" s="1"/>
  <c r="DA63" i="26" s="1"/>
  <c r="DB63" i="26" s="1"/>
  <c r="CI73" i="23"/>
  <c r="CH58" i="24"/>
  <c r="CI58" i="23"/>
  <c r="CN48" i="26"/>
  <c r="CO48" i="26" s="1"/>
  <c r="CP48" i="26" s="1"/>
  <c r="CQ48" i="26" s="1"/>
  <c r="CR48" i="26" s="1"/>
  <c r="CS48" i="26" s="1"/>
  <c r="CT48" i="26" s="1"/>
  <c r="CU48" i="26" s="1"/>
  <c r="CV48" i="26" s="1"/>
  <c r="CW48" i="26" s="1"/>
  <c r="CX48" i="26" s="1"/>
  <c r="CY48" i="26" s="1"/>
  <c r="CZ48" i="26" s="1"/>
  <c r="DA48" i="26" s="1"/>
  <c r="DB48" i="26" s="1"/>
  <c r="CH71" i="24"/>
  <c r="CN61" i="26"/>
  <c r="CO61" i="26" s="1"/>
  <c r="CP61" i="26" s="1"/>
  <c r="CQ61" i="26" s="1"/>
  <c r="CR61" i="26" s="1"/>
  <c r="CS61" i="26" s="1"/>
  <c r="CT61" i="26" s="1"/>
  <c r="CU61" i="26" s="1"/>
  <c r="CV61" i="26" s="1"/>
  <c r="CW61" i="26" s="1"/>
  <c r="CX61" i="26" s="1"/>
  <c r="CY61" i="26" s="1"/>
  <c r="CZ61" i="26" s="1"/>
  <c r="DA61" i="26" s="1"/>
  <c r="DB61" i="26" s="1"/>
  <c r="CI71" i="23"/>
  <c r="CH67" i="24"/>
  <c r="CN57" i="26"/>
  <c r="CO57" i="26" s="1"/>
  <c r="CP57" i="26" s="1"/>
  <c r="CQ57" i="26" s="1"/>
  <c r="CR57" i="26" s="1"/>
  <c r="CS57" i="26" s="1"/>
  <c r="CT57" i="26" s="1"/>
  <c r="CU57" i="26" s="1"/>
  <c r="CV57" i="26" s="1"/>
  <c r="CW57" i="26" s="1"/>
  <c r="CX57" i="26" s="1"/>
  <c r="CY57" i="26" s="1"/>
  <c r="CZ57" i="26" s="1"/>
  <c r="DA57" i="26" s="1"/>
  <c r="DB57" i="26" s="1"/>
  <c r="CI67" i="23"/>
  <c r="CH53" i="24"/>
  <c r="CN43" i="26"/>
  <c r="CO43" i="26" s="1"/>
  <c r="CP43" i="26" s="1"/>
  <c r="CQ43" i="26" s="1"/>
  <c r="CR43" i="26" s="1"/>
  <c r="CS43" i="26" s="1"/>
  <c r="CT43" i="26" s="1"/>
  <c r="CU43" i="26" s="1"/>
  <c r="CV43" i="26" s="1"/>
  <c r="CW43" i="26" s="1"/>
  <c r="CX43" i="26" s="1"/>
  <c r="CY43" i="26" s="1"/>
  <c r="CZ43" i="26" s="1"/>
  <c r="DA43" i="26" s="1"/>
  <c r="DB43" i="26" s="1"/>
  <c r="CI53" i="23"/>
  <c r="CH69" i="24"/>
  <c r="CI69" i="23"/>
  <c r="CN59" i="26"/>
  <c r="CO59" i="26" s="1"/>
  <c r="CP59" i="26" s="1"/>
  <c r="CQ59" i="26" s="1"/>
  <c r="CR59" i="26" s="1"/>
  <c r="CS59" i="26" s="1"/>
  <c r="CT59" i="26" s="1"/>
  <c r="CU59" i="26" s="1"/>
  <c r="CV59" i="26" s="1"/>
  <c r="CW59" i="26" s="1"/>
  <c r="CX59" i="26" s="1"/>
  <c r="CY59" i="26" s="1"/>
  <c r="CZ59" i="26" s="1"/>
  <c r="DA59" i="26" s="1"/>
  <c r="DB59" i="26" s="1"/>
  <c r="CH59" i="24"/>
  <c r="CN49" i="26"/>
  <c r="CO49" i="26" s="1"/>
  <c r="CP49" i="26" s="1"/>
  <c r="CQ49" i="26" s="1"/>
  <c r="CR49" i="26" s="1"/>
  <c r="CS49" i="26" s="1"/>
  <c r="CT49" i="26" s="1"/>
  <c r="CU49" i="26" s="1"/>
  <c r="CV49" i="26" s="1"/>
  <c r="CW49" i="26" s="1"/>
  <c r="CX49" i="26" s="1"/>
  <c r="CY49" i="26" s="1"/>
  <c r="CZ49" i="26" s="1"/>
  <c r="DA49" i="26" s="1"/>
  <c r="DB49" i="26" s="1"/>
  <c r="DC49" i="26" s="1"/>
  <c r="DD49" i="26" s="1"/>
  <c r="DE49" i="26" s="1"/>
  <c r="DF49" i="26" s="1"/>
  <c r="DG49" i="26" s="1"/>
  <c r="DH49" i="26" s="1"/>
  <c r="DI49" i="26" s="1"/>
  <c r="DJ49" i="26" s="1"/>
  <c r="DK49" i="26" s="1"/>
  <c r="DL49" i="26" s="1"/>
  <c r="DM49" i="26" s="1"/>
  <c r="DN49" i="26" s="1"/>
  <c r="DO49" i="26" s="1"/>
  <c r="DP49" i="26" s="1"/>
  <c r="DQ49" i="26" s="1"/>
  <c r="DR49" i="26" s="1"/>
  <c r="CI59" i="23"/>
  <c r="CH82" i="24"/>
  <c r="CI82" i="23"/>
  <c r="CN72" i="26"/>
  <c r="CO72" i="26" s="1"/>
  <c r="CP72" i="26" s="1"/>
  <c r="CQ72" i="26" s="1"/>
  <c r="CR72" i="26" s="1"/>
  <c r="CS72" i="26" s="1"/>
  <c r="CT72" i="26" s="1"/>
  <c r="CU72" i="26" s="1"/>
  <c r="CV72" i="26" s="1"/>
  <c r="CW72" i="26" s="1"/>
  <c r="CX72" i="26" s="1"/>
  <c r="CY72" i="26" s="1"/>
  <c r="CZ72" i="26" s="1"/>
  <c r="DA72" i="26" s="1"/>
  <c r="DB72" i="26" s="1"/>
  <c r="CH55" i="24"/>
  <c r="CI55" i="23"/>
  <c r="CN45" i="26"/>
  <c r="CO45" i="26" s="1"/>
  <c r="CP45" i="26" s="1"/>
  <c r="CQ45" i="26" s="1"/>
  <c r="CR45" i="26" s="1"/>
  <c r="CS45" i="26" s="1"/>
  <c r="CT45" i="26" s="1"/>
  <c r="CU45" i="26" s="1"/>
  <c r="CV45" i="26" s="1"/>
  <c r="CW45" i="26" s="1"/>
  <c r="CX45" i="26" s="1"/>
  <c r="CY45" i="26" s="1"/>
  <c r="CZ45" i="26" s="1"/>
  <c r="DA45" i="26" s="1"/>
  <c r="DB45" i="26" s="1"/>
  <c r="CH74" i="24"/>
  <c r="CI74" i="23"/>
  <c r="CN64" i="26"/>
  <c r="CO64" i="26" s="1"/>
  <c r="CP64" i="26" s="1"/>
  <c r="CQ64" i="26" s="1"/>
  <c r="CR64" i="26" s="1"/>
  <c r="CS64" i="26" s="1"/>
  <c r="CT64" i="26" s="1"/>
  <c r="CU64" i="26" s="1"/>
  <c r="CV64" i="26" s="1"/>
  <c r="CW64" i="26" s="1"/>
  <c r="CX64" i="26" s="1"/>
  <c r="CY64" i="26" s="1"/>
  <c r="CZ64" i="26" s="1"/>
  <c r="DA64" i="26" s="1"/>
  <c r="DB64" i="26" s="1"/>
  <c r="CH90" i="24"/>
  <c r="CN80" i="26"/>
  <c r="CO80" i="26" s="1"/>
  <c r="CP80" i="26" s="1"/>
  <c r="CQ80" i="26" s="1"/>
  <c r="CR80" i="26" s="1"/>
  <c r="CS80" i="26" s="1"/>
  <c r="CT80" i="26" s="1"/>
  <c r="CU80" i="26" s="1"/>
  <c r="CV80" i="26" s="1"/>
  <c r="CW80" i="26" s="1"/>
  <c r="CX80" i="26" s="1"/>
  <c r="CY80" i="26" s="1"/>
  <c r="CZ80" i="26" s="1"/>
  <c r="DA80" i="26" s="1"/>
  <c r="DB80" i="26" s="1"/>
  <c r="CI90" i="23"/>
  <c r="CH87" i="24"/>
  <c r="CN77" i="26"/>
  <c r="CO77" i="26" s="1"/>
  <c r="CP77" i="26" s="1"/>
  <c r="CQ77" i="26" s="1"/>
  <c r="CR77" i="26" s="1"/>
  <c r="CS77" i="26" s="1"/>
  <c r="CT77" i="26" s="1"/>
  <c r="CU77" i="26" s="1"/>
  <c r="CV77" i="26" s="1"/>
  <c r="CW77" i="26" s="1"/>
  <c r="CX77" i="26" s="1"/>
  <c r="CY77" i="26" s="1"/>
  <c r="CZ77" i="26" s="1"/>
  <c r="DA77" i="26" s="1"/>
  <c r="DB77" i="26" s="1"/>
  <c r="CI87" i="23"/>
  <c r="CH60" i="24"/>
  <c r="CI60" i="23"/>
  <c r="CN50" i="26"/>
  <c r="CO50" i="26" s="1"/>
  <c r="CP50" i="26" s="1"/>
  <c r="CQ50" i="26" s="1"/>
  <c r="CR50" i="26" s="1"/>
  <c r="CS50" i="26" s="1"/>
  <c r="CT50" i="26" s="1"/>
  <c r="CU50" i="26" s="1"/>
  <c r="CV50" i="26" s="1"/>
  <c r="CW50" i="26" s="1"/>
  <c r="CX50" i="26" s="1"/>
  <c r="CY50" i="26" s="1"/>
  <c r="CZ50" i="26" s="1"/>
  <c r="DA50" i="26" s="1"/>
  <c r="DB50" i="26" s="1"/>
  <c r="CH56" i="24"/>
  <c r="CN46" i="26"/>
  <c r="CO46" i="26" s="1"/>
  <c r="CP46" i="26" s="1"/>
  <c r="CQ46" i="26" s="1"/>
  <c r="CR46" i="26" s="1"/>
  <c r="CS46" i="26" s="1"/>
  <c r="CT46" i="26" s="1"/>
  <c r="CU46" i="26" s="1"/>
  <c r="CV46" i="26" s="1"/>
  <c r="CW46" i="26" s="1"/>
  <c r="CX46" i="26" s="1"/>
  <c r="CY46" i="26" s="1"/>
  <c r="CZ46" i="26" s="1"/>
  <c r="DA46" i="26" s="1"/>
  <c r="DB46" i="26" s="1"/>
  <c r="CI56" i="23"/>
  <c r="CH91" i="24"/>
  <c r="CN81" i="26"/>
  <c r="CO81" i="26" s="1"/>
  <c r="CP81" i="26" s="1"/>
  <c r="CQ81" i="26" s="1"/>
  <c r="CR81" i="26" s="1"/>
  <c r="CS81" i="26" s="1"/>
  <c r="CT81" i="26" s="1"/>
  <c r="CU81" i="26" s="1"/>
  <c r="CV81" i="26" s="1"/>
  <c r="CW81" i="26" s="1"/>
  <c r="CX81" i="26" s="1"/>
  <c r="CY81" i="26" s="1"/>
  <c r="CZ81" i="26" s="1"/>
  <c r="DA81" i="26" s="1"/>
  <c r="DB81" i="26" s="1"/>
  <c r="CI91" i="23"/>
  <c r="CH93" i="24"/>
  <c r="CN83" i="26"/>
  <c r="CO83" i="26" s="1"/>
  <c r="CP83" i="26" s="1"/>
  <c r="CQ83" i="26" s="1"/>
  <c r="CR83" i="26" s="1"/>
  <c r="CS83" i="26" s="1"/>
  <c r="CT83" i="26" s="1"/>
  <c r="CU83" i="26" s="1"/>
  <c r="CV83" i="26" s="1"/>
  <c r="CW83" i="26" s="1"/>
  <c r="CX83" i="26" s="1"/>
  <c r="CY83" i="26" s="1"/>
  <c r="CZ83" i="26" s="1"/>
  <c r="DA83" i="26" s="1"/>
  <c r="DB83" i="26" s="1"/>
  <c r="CI93" i="23"/>
  <c r="CH63" i="24"/>
  <c r="CN53" i="26"/>
  <c r="CO53" i="26" s="1"/>
  <c r="CP53" i="26" s="1"/>
  <c r="CQ53" i="26" s="1"/>
  <c r="CR53" i="26" s="1"/>
  <c r="CS53" i="26" s="1"/>
  <c r="CT53" i="26" s="1"/>
  <c r="CU53" i="26" s="1"/>
  <c r="CV53" i="26" s="1"/>
  <c r="CW53" i="26" s="1"/>
  <c r="CX53" i="26" s="1"/>
  <c r="CY53" i="26" s="1"/>
  <c r="CZ53" i="26" s="1"/>
  <c r="DA53" i="26" s="1"/>
  <c r="DB53" i="26" s="1"/>
  <c r="CI63" i="23"/>
  <c r="CH70" i="24"/>
  <c r="CN60" i="26"/>
  <c r="CO60" i="26" s="1"/>
  <c r="CP60" i="26" s="1"/>
  <c r="CQ60" i="26" s="1"/>
  <c r="CR60" i="26" s="1"/>
  <c r="CS60" i="26" s="1"/>
  <c r="CT60" i="26" s="1"/>
  <c r="CU60" i="26" s="1"/>
  <c r="CV60" i="26" s="1"/>
  <c r="CW60" i="26" s="1"/>
  <c r="CX60" i="26" s="1"/>
  <c r="CY60" i="26" s="1"/>
  <c r="CZ60" i="26" s="1"/>
  <c r="DA60" i="26" s="1"/>
  <c r="DB60" i="26" s="1"/>
  <c r="CI70" i="23"/>
  <c r="CH88" i="24"/>
  <c r="CI88" i="23"/>
  <c r="CN78" i="26"/>
  <c r="CO78" i="26" s="1"/>
  <c r="CP78" i="26" s="1"/>
  <c r="CQ78" i="26" s="1"/>
  <c r="CR78" i="26" s="1"/>
  <c r="CS78" i="26" s="1"/>
  <c r="CT78" i="26" s="1"/>
  <c r="CU78" i="26" s="1"/>
  <c r="CV78" i="26" s="1"/>
  <c r="CW78" i="26" s="1"/>
  <c r="CX78" i="26" s="1"/>
  <c r="CY78" i="26" s="1"/>
  <c r="CZ78" i="26" s="1"/>
  <c r="DA78" i="26" s="1"/>
  <c r="DB78" i="26" s="1"/>
  <c r="CH81" i="24"/>
  <c r="CN71" i="26"/>
  <c r="CO71" i="26" s="1"/>
  <c r="CP71" i="26" s="1"/>
  <c r="CQ71" i="26" s="1"/>
  <c r="CR71" i="26" s="1"/>
  <c r="CS71" i="26" s="1"/>
  <c r="CT71" i="26" s="1"/>
  <c r="CU71" i="26" s="1"/>
  <c r="CV71" i="26" s="1"/>
  <c r="CW71" i="26" s="1"/>
  <c r="CX71" i="26" s="1"/>
  <c r="CY71" i="26" s="1"/>
  <c r="CZ71" i="26" s="1"/>
  <c r="DA71" i="26" s="1"/>
  <c r="DB71" i="26" s="1"/>
  <c r="CI81" i="23"/>
  <c r="CH85" i="24"/>
  <c r="CI85" i="23"/>
  <c r="CN75" i="26"/>
  <c r="CO75" i="26" s="1"/>
  <c r="CP75" i="26" s="1"/>
  <c r="CQ75" i="26" s="1"/>
  <c r="CR75" i="26" s="1"/>
  <c r="CS75" i="26" s="1"/>
  <c r="CT75" i="26" s="1"/>
  <c r="CU75" i="26" s="1"/>
  <c r="CV75" i="26" s="1"/>
  <c r="CW75" i="26" s="1"/>
  <c r="CX75" i="26" s="1"/>
  <c r="CY75" i="26" s="1"/>
  <c r="CZ75" i="26" s="1"/>
  <c r="DA75" i="26" s="1"/>
  <c r="DB75" i="26" s="1"/>
  <c r="CX15" i="26"/>
  <c r="DB29" i="26"/>
  <c r="DA39" i="24"/>
  <c r="DB28" i="26"/>
  <c r="DA38" i="24"/>
  <c r="DB32" i="26"/>
  <c r="DA42" i="24"/>
  <c r="DB34" i="26"/>
  <c r="DA44" i="24"/>
  <c r="CX17" i="26"/>
  <c r="DB35" i="26"/>
  <c r="DA45" i="24"/>
  <c r="DB37" i="26"/>
  <c r="DA47" i="24"/>
  <c r="DB27" i="26"/>
  <c r="DA37" i="24"/>
  <c r="CX18" i="26"/>
  <c r="DB33" i="26"/>
  <c r="DA43" i="24"/>
  <c r="DB31" i="26"/>
  <c r="DA41" i="24"/>
  <c r="DB30" i="26"/>
  <c r="DA40" i="24"/>
  <c r="DB38" i="26"/>
  <c r="DA48" i="24"/>
  <c r="DB36" i="26"/>
  <c r="DA46" i="24"/>
  <c r="CX14" i="26"/>
  <c r="CS26" i="26"/>
  <c r="CS36" i="24" s="1"/>
  <c r="CS11" i="24" s="1"/>
  <c r="CP19" i="26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14" i="23"/>
  <c r="CH39" i="24"/>
  <c r="CH43" i="24"/>
  <c r="CI32" i="23"/>
  <c r="CI32" i="24" s="1"/>
  <c r="CG13" i="24"/>
  <c r="CG7" i="25" s="1"/>
  <c r="CH37" i="24"/>
  <c r="CH38" i="24"/>
  <c r="CI25" i="23"/>
  <c r="CI25" i="24" s="1"/>
  <c r="CI29" i="23"/>
  <c r="CI29" i="24" s="1"/>
  <c r="CH47" i="24"/>
  <c r="CH48" i="24"/>
  <c r="CI27" i="23"/>
  <c r="CH12" i="23"/>
  <c r="CH45" i="24"/>
  <c r="CH40" i="24"/>
  <c r="CI23" i="23"/>
  <c r="CI23" i="24" s="1"/>
  <c r="CH6" i="23"/>
  <c r="CH5" i="23"/>
  <c r="CH10" i="23"/>
  <c r="CI28" i="23"/>
  <c r="CI28" i="24" s="1"/>
  <c r="CH41" i="24"/>
  <c r="CI24" i="23"/>
  <c r="CI24" i="24" s="1"/>
  <c r="CH44" i="24"/>
  <c r="CH13" i="23"/>
  <c r="CH42" i="24"/>
  <c r="CI33" i="23"/>
  <c r="CI33" i="24" s="1"/>
  <c r="CI30" i="23"/>
  <c r="CI30" i="24" s="1"/>
  <c r="CG14" i="24"/>
  <c r="CG8" i="25" s="1"/>
  <c r="CH46" i="24"/>
  <c r="CI31" i="23"/>
  <c r="CI31" i="24" s="1"/>
  <c r="CH36" i="24"/>
  <c r="CH11" i="23"/>
  <c r="CH7" i="23"/>
  <c r="BH32" i="25"/>
  <c r="BG27" i="25"/>
  <c r="BE22" i="25"/>
  <c r="BF25" i="25"/>
  <c r="CO6" i="26" l="1"/>
  <c r="CN6" i="26"/>
  <c r="CK26" i="23"/>
  <c r="CJ26" i="24"/>
  <c r="CI27" i="24"/>
  <c r="CJ63" i="23"/>
  <c r="CI63" i="24"/>
  <c r="CJ82" i="23"/>
  <c r="CI82" i="24"/>
  <c r="CJ53" i="23"/>
  <c r="CI53" i="24"/>
  <c r="CJ73" i="23"/>
  <c r="CI73" i="24"/>
  <c r="CJ78" i="23"/>
  <c r="CI78" i="24"/>
  <c r="CJ76" i="23"/>
  <c r="CI76" i="24"/>
  <c r="CJ92" i="23"/>
  <c r="CI92" i="24"/>
  <c r="CJ61" i="23"/>
  <c r="CI61" i="24"/>
  <c r="CJ52" i="23"/>
  <c r="CI52" i="24"/>
  <c r="CJ72" i="23"/>
  <c r="CI72" i="24"/>
  <c r="CJ77" i="23"/>
  <c r="CI77" i="24"/>
  <c r="CJ85" i="23"/>
  <c r="CI85" i="24"/>
  <c r="CJ70" i="23"/>
  <c r="CI70" i="24"/>
  <c r="CJ56" i="23"/>
  <c r="CI56" i="24"/>
  <c r="CJ60" i="23"/>
  <c r="CI60" i="24"/>
  <c r="CJ55" i="23"/>
  <c r="CI55" i="24"/>
  <c r="CO41" i="26"/>
  <c r="CN7" i="26"/>
  <c r="CJ83" i="23"/>
  <c r="CI83" i="24"/>
  <c r="CJ86" i="23"/>
  <c r="CI86" i="24"/>
  <c r="CJ57" i="23"/>
  <c r="CI57" i="24"/>
  <c r="CJ54" i="23"/>
  <c r="CI54" i="24"/>
  <c r="CN5" i="26"/>
  <c r="CJ91" i="23"/>
  <c r="CI91" i="24"/>
  <c r="CJ90" i="23"/>
  <c r="CI90" i="24"/>
  <c r="CJ74" i="23"/>
  <c r="CI74" i="24"/>
  <c r="CJ59" i="23"/>
  <c r="CI59" i="24"/>
  <c r="CJ69" i="23"/>
  <c r="CI69" i="24"/>
  <c r="CJ71" i="23"/>
  <c r="CI71" i="24"/>
  <c r="CJ58" i="23"/>
  <c r="CI58" i="24"/>
  <c r="CJ51" i="23"/>
  <c r="CI51" i="24"/>
  <c r="CJ68" i="23"/>
  <c r="CI68" i="24"/>
  <c r="CJ89" i="23"/>
  <c r="CI89" i="24"/>
  <c r="CJ75" i="23"/>
  <c r="CI75" i="24"/>
  <c r="CJ81" i="23"/>
  <c r="CI81" i="24"/>
  <c r="CJ88" i="23"/>
  <c r="CI88" i="24"/>
  <c r="CJ93" i="23"/>
  <c r="CI93" i="24"/>
  <c r="CJ87" i="23"/>
  <c r="CI87" i="24"/>
  <c r="CJ67" i="23"/>
  <c r="CI67" i="24"/>
  <c r="CJ66" i="23"/>
  <c r="CI66" i="24"/>
  <c r="CJ84" i="23"/>
  <c r="CI84" i="24"/>
  <c r="CJ62" i="23"/>
  <c r="CI62" i="24"/>
  <c r="DC72" i="26"/>
  <c r="DC42" i="26"/>
  <c r="DC71" i="26"/>
  <c r="DC65" i="26"/>
  <c r="DC61" i="26"/>
  <c r="DC38" i="26"/>
  <c r="DB48" i="24"/>
  <c r="CY20" i="26"/>
  <c r="DC66" i="26"/>
  <c r="DC33" i="26"/>
  <c r="DB43" i="24"/>
  <c r="DC59" i="26"/>
  <c r="CY18" i="26"/>
  <c r="DC63" i="26"/>
  <c r="DC67" i="26"/>
  <c r="DC58" i="26"/>
  <c r="CY17" i="26"/>
  <c r="DC76" i="26"/>
  <c r="DC50" i="26"/>
  <c r="DC48" i="26"/>
  <c r="DC52" i="26"/>
  <c r="DC60" i="26"/>
  <c r="DC79" i="26"/>
  <c r="DC78" i="26"/>
  <c r="CY22" i="26"/>
  <c r="DC47" i="26"/>
  <c r="DC44" i="26"/>
  <c r="CY15" i="26"/>
  <c r="DC43" i="26"/>
  <c r="DC64" i="26"/>
  <c r="CY14" i="26"/>
  <c r="DC83" i="26"/>
  <c r="DC36" i="26"/>
  <c r="DB46" i="24"/>
  <c r="DC77" i="26"/>
  <c r="DC53" i="26"/>
  <c r="DC80" i="26"/>
  <c r="DC30" i="26"/>
  <c r="DB40" i="24"/>
  <c r="DC31" i="26"/>
  <c r="DB41" i="24"/>
  <c r="DC46" i="26"/>
  <c r="DC68" i="26"/>
  <c r="DC74" i="26"/>
  <c r="DC27" i="26"/>
  <c r="DB37" i="24"/>
  <c r="DC56" i="26"/>
  <c r="DC37" i="26"/>
  <c r="DB47" i="24"/>
  <c r="DC35" i="26"/>
  <c r="DB45" i="24"/>
  <c r="DC81" i="26"/>
  <c r="DC45" i="26"/>
  <c r="DC34" i="26"/>
  <c r="DB44" i="24"/>
  <c r="DC32" i="26"/>
  <c r="DB42" i="24"/>
  <c r="DC73" i="26"/>
  <c r="DC62" i="26"/>
  <c r="DC28" i="26"/>
  <c r="DB38" i="24"/>
  <c r="DC29" i="26"/>
  <c r="DB39" i="24"/>
  <c r="DC51" i="26"/>
  <c r="DC75" i="26"/>
  <c r="DC82" i="26"/>
  <c r="CY21" i="26"/>
  <c r="DC57" i="26"/>
  <c r="CU13" i="26"/>
  <c r="CQ19" i="26"/>
  <c r="CP6" i="26"/>
  <c r="CT26" i="26"/>
  <c r="CT36" i="24" s="1"/>
  <c r="CT11" i="24" s="1"/>
  <c r="CF13" i="25"/>
  <c r="CF10" i="25" s="1"/>
  <c r="CH11" i="24"/>
  <c r="CH5" i="25" s="1"/>
  <c r="AD46" i="25" s="1"/>
  <c r="CF16" i="24"/>
  <c r="CG4" i="25"/>
  <c r="CG9" i="25" s="1"/>
  <c r="CH13" i="24"/>
  <c r="CH7" i="25" s="1"/>
  <c r="AD48" i="25" s="1"/>
  <c r="CH10" i="24"/>
  <c r="CH6" i="24" s="1"/>
  <c r="CH12" i="24"/>
  <c r="CH6" i="25" s="1"/>
  <c r="AD47" i="25" s="1"/>
  <c r="CG7" i="24"/>
  <c r="CG5" i="24" s="1"/>
  <c r="CH15" i="23"/>
  <c r="CH16" i="23" s="1"/>
  <c r="CG15" i="24"/>
  <c r="CJ31" i="23"/>
  <c r="CJ31" i="24" s="1"/>
  <c r="CJ42" i="24"/>
  <c r="CI42" i="24"/>
  <c r="CJ28" i="23"/>
  <c r="CJ28" i="24" s="1"/>
  <c r="CJ40" i="24"/>
  <c r="CI40" i="24"/>
  <c r="CI12" i="23"/>
  <c r="CJ27" i="23"/>
  <c r="CJ47" i="24"/>
  <c r="CI47" i="24"/>
  <c r="CJ29" i="23"/>
  <c r="CJ29" i="24" s="1"/>
  <c r="CI37" i="24"/>
  <c r="CJ37" i="24"/>
  <c r="CI36" i="24"/>
  <c r="CI11" i="23"/>
  <c r="CI7" i="23"/>
  <c r="CI46" i="24"/>
  <c r="CJ46" i="24"/>
  <c r="CJ44" i="24"/>
  <c r="CI44" i="24"/>
  <c r="CJ48" i="24"/>
  <c r="CI48" i="24"/>
  <c r="CJ39" i="24"/>
  <c r="CI39" i="24"/>
  <c r="CH14" i="24"/>
  <c r="CH8" i="25" s="1"/>
  <c r="AD49" i="25" s="1"/>
  <c r="CJ30" i="23"/>
  <c r="CJ30" i="24" s="1"/>
  <c r="CJ33" i="23"/>
  <c r="CJ33" i="24" s="1"/>
  <c r="CJ41" i="24"/>
  <c r="CI41" i="24"/>
  <c r="CJ23" i="23"/>
  <c r="CI10" i="23"/>
  <c r="CI6" i="23"/>
  <c r="CI5" i="23"/>
  <c r="CJ38" i="24"/>
  <c r="CI38" i="24"/>
  <c r="CI43" i="24"/>
  <c r="CJ43" i="24"/>
  <c r="CI14" i="23"/>
  <c r="CI13" i="23"/>
  <c r="CJ24" i="23"/>
  <c r="CJ24" i="24" s="1"/>
  <c r="CI45" i="24"/>
  <c r="CJ45" i="24"/>
  <c r="CJ25" i="23"/>
  <c r="CJ25" i="24" s="1"/>
  <c r="CJ32" i="23"/>
  <c r="CJ32" i="24" s="1"/>
  <c r="BH27" i="25"/>
  <c r="BI32" i="25"/>
  <c r="BF22" i="25"/>
  <c r="BG25" i="25"/>
  <c r="CL26" i="23" l="1"/>
  <c r="CK26" i="24"/>
  <c r="CK23" i="23"/>
  <c r="CK23" i="24" s="1"/>
  <c r="CJ23" i="24"/>
  <c r="CJ27" i="24"/>
  <c r="CK57" i="23"/>
  <c r="CJ57" i="24"/>
  <c r="CK83" i="23"/>
  <c r="CJ83" i="24"/>
  <c r="CK55" i="23"/>
  <c r="CJ55" i="24"/>
  <c r="CK56" i="23"/>
  <c r="CJ56" i="24"/>
  <c r="CK85" i="23"/>
  <c r="CJ85" i="24"/>
  <c r="CK72" i="23"/>
  <c r="CJ72" i="24"/>
  <c r="CK61" i="23"/>
  <c r="CJ61" i="24"/>
  <c r="CK76" i="23"/>
  <c r="CJ76" i="24"/>
  <c r="CK73" i="23"/>
  <c r="CJ73" i="24"/>
  <c r="CK82" i="23"/>
  <c r="CJ82" i="24"/>
  <c r="CK84" i="23"/>
  <c r="CJ84" i="24"/>
  <c r="CK67" i="23"/>
  <c r="CJ67" i="24"/>
  <c r="CK93" i="23"/>
  <c r="CJ93" i="24"/>
  <c r="CK81" i="23"/>
  <c r="CJ81" i="24"/>
  <c r="CK89" i="23"/>
  <c r="CJ89" i="24"/>
  <c r="CK51" i="23"/>
  <c r="CJ51" i="24"/>
  <c r="CK71" i="23"/>
  <c r="CJ71" i="24"/>
  <c r="CK59" i="23"/>
  <c r="CJ59" i="24"/>
  <c r="CK90" i="23"/>
  <c r="CJ90" i="24"/>
  <c r="CK54" i="23"/>
  <c r="CJ54" i="24"/>
  <c r="CK86" i="23"/>
  <c r="CJ86" i="24"/>
  <c r="CP41" i="26"/>
  <c r="CO7" i="26"/>
  <c r="CO5" i="26"/>
  <c r="CK60" i="23"/>
  <c r="CJ60" i="24"/>
  <c r="CK70" i="23"/>
  <c r="CJ70" i="24"/>
  <c r="CK77" i="23"/>
  <c r="CJ77" i="24"/>
  <c r="CK52" i="23"/>
  <c r="CJ52" i="24"/>
  <c r="CK92" i="23"/>
  <c r="CJ92" i="24"/>
  <c r="CK78" i="23"/>
  <c r="CJ78" i="24"/>
  <c r="CK53" i="23"/>
  <c r="CJ53" i="24"/>
  <c r="CK63" i="23"/>
  <c r="CJ63" i="24"/>
  <c r="CK62" i="23"/>
  <c r="CJ62" i="24"/>
  <c r="CK66" i="23"/>
  <c r="CJ66" i="24"/>
  <c r="CK87" i="23"/>
  <c r="CJ87" i="24"/>
  <c r="CK88" i="23"/>
  <c r="CJ88" i="24"/>
  <c r="CK75" i="23"/>
  <c r="CJ75" i="24"/>
  <c r="CK68" i="23"/>
  <c r="CJ68" i="24"/>
  <c r="CK58" i="23"/>
  <c r="CJ58" i="24"/>
  <c r="CK69" i="23"/>
  <c r="CJ69" i="24"/>
  <c r="CK74" i="23"/>
  <c r="CJ74" i="24"/>
  <c r="CK91" i="23"/>
  <c r="CJ91" i="24"/>
  <c r="CK30" i="23"/>
  <c r="CK30" i="24" s="1"/>
  <c r="CK24" i="23"/>
  <c r="CK24" i="24" s="1"/>
  <c r="CK33" i="23"/>
  <c r="CK33" i="24" s="1"/>
  <c r="CK29" i="23"/>
  <c r="CK29" i="24" s="1"/>
  <c r="CK27" i="23"/>
  <c r="CK25" i="23"/>
  <c r="CK25" i="24" s="1"/>
  <c r="CK28" i="23"/>
  <c r="CK28" i="24" s="1"/>
  <c r="CK32" i="23"/>
  <c r="CK32" i="24" s="1"/>
  <c r="CK31" i="23"/>
  <c r="CK31" i="24" s="1"/>
  <c r="DD37" i="26"/>
  <c r="DC47" i="24"/>
  <c r="DD27" i="26"/>
  <c r="DC37" i="24"/>
  <c r="DD68" i="26"/>
  <c r="DD31" i="26"/>
  <c r="DC41" i="24"/>
  <c r="DD80" i="26"/>
  <c r="DD77" i="26"/>
  <c r="DD83" i="26"/>
  <c r="CZ21" i="26"/>
  <c r="DD75" i="26"/>
  <c r="DD29" i="26"/>
  <c r="DC39" i="24"/>
  <c r="DD62" i="26"/>
  <c r="DD32" i="26"/>
  <c r="DC42" i="24"/>
  <c r="DD45" i="26"/>
  <c r="DD35" i="26"/>
  <c r="DC45" i="24"/>
  <c r="DD64" i="26"/>
  <c r="CZ15" i="26"/>
  <c r="DD47" i="26"/>
  <c r="DD78" i="26"/>
  <c r="DD60" i="26"/>
  <c r="DD48" i="26"/>
  <c r="DD76" i="26"/>
  <c r="DD58" i="26"/>
  <c r="DD63" i="26"/>
  <c r="DD59" i="26"/>
  <c r="DD66" i="26"/>
  <c r="CZ20" i="26"/>
  <c r="DD61" i="26"/>
  <c r="DD71" i="26"/>
  <c r="DD72" i="26"/>
  <c r="DD56" i="26"/>
  <c r="DD74" i="26"/>
  <c r="DD46" i="26"/>
  <c r="DD30" i="26"/>
  <c r="DC40" i="24"/>
  <c r="DD53" i="26"/>
  <c r="DD36" i="26"/>
  <c r="DC46" i="24"/>
  <c r="CZ14" i="26"/>
  <c r="DD57" i="26"/>
  <c r="DD82" i="26"/>
  <c r="DD51" i="26"/>
  <c r="DD28" i="26"/>
  <c r="DC38" i="24"/>
  <c r="DD73" i="26"/>
  <c r="DD34" i="26"/>
  <c r="DC44" i="24"/>
  <c r="DD81" i="26"/>
  <c r="DD43" i="26"/>
  <c r="DD44" i="26"/>
  <c r="CZ22" i="26"/>
  <c r="DD79" i="26"/>
  <c r="DD52" i="26"/>
  <c r="DD50" i="26"/>
  <c r="CZ17" i="26"/>
  <c r="DD67" i="26"/>
  <c r="CZ18" i="26"/>
  <c r="DD33" i="26"/>
  <c r="DC43" i="24"/>
  <c r="DD38" i="26"/>
  <c r="DC48" i="24"/>
  <c r="DD65" i="26"/>
  <c r="DD42" i="26"/>
  <c r="CU26" i="26"/>
  <c r="CU36" i="24" s="1"/>
  <c r="CU11" i="24" s="1"/>
  <c r="CR19" i="26"/>
  <c r="CQ6" i="26"/>
  <c r="CV13" i="26"/>
  <c r="CG13" i="25"/>
  <c r="CG10" i="25" s="1"/>
  <c r="CH4" i="25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5" i="23"/>
  <c r="CJ6" i="23"/>
  <c r="CJ10" i="23"/>
  <c r="CJ14" i="23"/>
  <c r="CJ36" i="24"/>
  <c r="CJ11" i="24" s="1"/>
  <c r="CJ11" i="23"/>
  <c r="CJ7" i="23"/>
  <c r="CJ12" i="23"/>
  <c r="CJ13" i="23"/>
  <c r="BJ32" i="25"/>
  <c r="BI27" i="25"/>
  <c r="BG22" i="25"/>
  <c r="BH25" i="25"/>
  <c r="CL23" i="23" l="1"/>
  <c r="CL23" i="24" s="1"/>
  <c r="CM26" i="23"/>
  <c r="CL26" i="24"/>
  <c r="CK27" i="24"/>
  <c r="CJ13" i="24"/>
  <c r="CJ14" i="24"/>
  <c r="CJ8" i="25" s="1"/>
  <c r="CJ12" i="24"/>
  <c r="CQ41" i="26"/>
  <c r="CP7" i="26"/>
  <c r="CP5" i="26"/>
  <c r="CL54" i="23"/>
  <c r="CK54" i="24"/>
  <c r="CL59" i="23"/>
  <c r="CK59" i="24"/>
  <c r="CL51" i="23"/>
  <c r="CK51" i="24"/>
  <c r="CK7" i="23"/>
  <c r="CK12" i="23"/>
  <c r="CK81" i="24"/>
  <c r="CL81" i="23"/>
  <c r="CK14" i="23"/>
  <c r="CL67" i="23"/>
  <c r="CK67" i="24"/>
  <c r="CL82" i="23"/>
  <c r="CK82" i="24"/>
  <c r="CL76" i="23"/>
  <c r="CK76" i="24"/>
  <c r="CL72" i="23"/>
  <c r="CK72" i="24"/>
  <c r="CL56" i="23"/>
  <c r="CK56" i="24"/>
  <c r="CL83" i="23"/>
  <c r="CK83" i="24"/>
  <c r="CL74" i="23"/>
  <c r="CK74" i="24"/>
  <c r="CL58" i="23"/>
  <c r="CK58" i="24"/>
  <c r="CL75" i="23"/>
  <c r="CK75" i="24"/>
  <c r="CL87" i="23"/>
  <c r="CK87" i="24"/>
  <c r="CL62" i="23"/>
  <c r="CK62" i="24"/>
  <c r="CL53" i="23"/>
  <c r="CK53" i="24"/>
  <c r="CL92" i="23"/>
  <c r="CK92" i="24"/>
  <c r="CL77" i="23"/>
  <c r="CK77" i="24"/>
  <c r="CL60" i="23"/>
  <c r="CK60" i="24"/>
  <c r="CL86" i="23"/>
  <c r="CK86" i="24"/>
  <c r="CL90" i="23"/>
  <c r="CK90" i="24"/>
  <c r="CL71" i="23"/>
  <c r="CK71" i="24"/>
  <c r="CL89" i="23"/>
  <c r="CK89" i="24"/>
  <c r="CL93" i="23"/>
  <c r="CK93" i="24"/>
  <c r="CL84" i="23"/>
  <c r="CK84" i="24"/>
  <c r="CL73" i="23"/>
  <c r="CK73" i="24"/>
  <c r="CL61" i="23"/>
  <c r="CK61" i="24"/>
  <c r="CL85" i="23"/>
  <c r="CK85" i="24"/>
  <c r="CL55" i="23"/>
  <c r="CK55" i="24"/>
  <c r="CL57" i="23"/>
  <c r="CK57" i="24"/>
  <c r="CL91" i="23"/>
  <c r="CK91" i="24"/>
  <c r="CL69" i="23"/>
  <c r="CK69" i="24"/>
  <c r="CL68" i="23"/>
  <c r="CK68" i="24"/>
  <c r="CL88" i="23"/>
  <c r="CK88" i="24"/>
  <c r="CL66" i="23"/>
  <c r="CK66" i="24"/>
  <c r="CK13" i="23"/>
  <c r="CL63" i="23"/>
  <c r="CK63" i="24"/>
  <c r="CL78" i="23"/>
  <c r="CK78" i="24"/>
  <c r="CL52" i="23"/>
  <c r="CK52" i="24"/>
  <c r="CL70" i="23"/>
  <c r="CK70" i="24"/>
  <c r="CH9" i="25"/>
  <c r="S36" i="25" s="1"/>
  <c r="AD45" i="25"/>
  <c r="AD50" i="25" s="1"/>
  <c r="CJ10" i="24"/>
  <c r="CK6" i="23"/>
  <c r="CL31" i="23"/>
  <c r="CL31" i="24" s="1"/>
  <c r="CL28" i="23"/>
  <c r="CL28" i="24" s="1"/>
  <c r="CL24" i="23"/>
  <c r="CL24" i="24" s="1"/>
  <c r="CL27" i="23"/>
  <c r="CL32" i="23"/>
  <c r="CL32" i="24" s="1"/>
  <c r="CK5" i="23"/>
  <c r="CM23" i="23"/>
  <c r="CM23" i="24" s="1"/>
  <c r="CL33" i="23"/>
  <c r="CL33" i="24" s="1"/>
  <c r="CL30" i="23"/>
  <c r="CL30" i="24" s="1"/>
  <c r="CK10" i="23"/>
  <c r="CL25" i="23"/>
  <c r="CL25" i="24" s="1"/>
  <c r="CL29" i="23"/>
  <c r="CL29" i="24" s="1"/>
  <c r="DE42" i="26"/>
  <c r="DE38" i="26"/>
  <c r="DD48" i="24"/>
  <c r="DE33" i="26"/>
  <c r="DD43" i="24"/>
  <c r="DE67" i="26"/>
  <c r="DE50" i="26"/>
  <c r="DE79" i="26"/>
  <c r="DE44" i="26"/>
  <c r="DE81" i="26"/>
  <c r="DE73" i="26"/>
  <c r="DE51" i="26"/>
  <c r="DE57" i="26"/>
  <c r="DE83" i="26"/>
  <c r="DE80" i="26"/>
  <c r="DE68" i="26"/>
  <c r="DE37" i="26"/>
  <c r="DD47" i="24"/>
  <c r="DE36" i="26"/>
  <c r="DD46" i="24"/>
  <c r="DE30" i="26"/>
  <c r="DD40" i="24"/>
  <c r="DE74" i="26"/>
  <c r="DE72" i="26"/>
  <c r="DE61" i="26"/>
  <c r="DE66" i="26"/>
  <c r="DE63" i="26"/>
  <c r="DE76" i="26"/>
  <c r="DE60" i="26"/>
  <c r="DE47" i="26"/>
  <c r="DE64" i="26"/>
  <c r="DE35" i="26"/>
  <c r="DD45" i="24"/>
  <c r="DE32" i="26"/>
  <c r="DD42" i="24"/>
  <c r="DE29" i="26"/>
  <c r="DD39" i="24"/>
  <c r="DA21" i="26"/>
  <c r="DE65" i="26"/>
  <c r="DA18" i="26"/>
  <c r="DA17" i="26"/>
  <c r="DE52" i="26"/>
  <c r="DA22" i="26"/>
  <c r="DE43" i="26"/>
  <c r="DE34" i="26"/>
  <c r="DD44" i="24"/>
  <c r="DE28" i="26"/>
  <c r="DD38" i="24"/>
  <c r="DE82" i="26"/>
  <c r="DE77" i="26"/>
  <c r="DE31" i="26"/>
  <c r="DD41" i="24"/>
  <c r="DE27" i="26"/>
  <c r="DD37" i="24"/>
  <c r="DA14" i="26"/>
  <c r="DE53" i="26"/>
  <c r="DE46" i="26"/>
  <c r="DE56" i="26"/>
  <c r="DE71" i="26"/>
  <c r="DA20" i="26"/>
  <c r="DE59" i="26"/>
  <c r="DE58" i="26"/>
  <c r="DE48" i="26"/>
  <c r="DE78" i="26"/>
  <c r="DA15" i="26"/>
  <c r="DE45" i="26"/>
  <c r="DE62" i="26"/>
  <c r="DE75" i="26"/>
  <c r="CS19" i="26"/>
  <c r="CR6" i="26"/>
  <c r="CW13" i="26"/>
  <c r="CV26" i="26"/>
  <c r="CV36" i="24" s="1"/>
  <c r="CV11" i="24" s="1"/>
  <c r="CJ7" i="25"/>
  <c r="CH13" i="25"/>
  <c r="CI4" i="25"/>
  <c r="CI9" i="25" s="1"/>
  <c r="CI15" i="24"/>
  <c r="CI7" i="24"/>
  <c r="CI5" i="24" s="1"/>
  <c r="CH16" i="24"/>
  <c r="I2" i="24"/>
  <c r="CJ15" i="23"/>
  <c r="CJ16" i="23" s="1"/>
  <c r="CJ5" i="25"/>
  <c r="CK5" i="25" s="1"/>
  <c r="BJ27" i="25"/>
  <c r="BK32" i="25"/>
  <c r="BH22" i="25"/>
  <c r="BI25" i="25"/>
  <c r="CN26" i="23" l="1"/>
  <c r="CM26" i="24"/>
  <c r="CL27" i="24"/>
  <c r="CJ7" i="24"/>
  <c r="CJ15" i="24"/>
  <c r="CJ6" i="25"/>
  <c r="CK15" i="23"/>
  <c r="CK16" i="23" s="1"/>
  <c r="CL66" i="24"/>
  <c r="CM66" i="23"/>
  <c r="CL13" i="23"/>
  <c r="CM68" i="23"/>
  <c r="CL68" i="24"/>
  <c r="CM91" i="23"/>
  <c r="CL91" i="24"/>
  <c r="CM55" i="23"/>
  <c r="CL55" i="24"/>
  <c r="CM61" i="23"/>
  <c r="CL61" i="24"/>
  <c r="CM84" i="23"/>
  <c r="CL84" i="24"/>
  <c r="CM89" i="23"/>
  <c r="CL89" i="24"/>
  <c r="CM90" i="23"/>
  <c r="CL90" i="24"/>
  <c r="CM60" i="23"/>
  <c r="CL60" i="24"/>
  <c r="CM92" i="23"/>
  <c r="CL92" i="24"/>
  <c r="CM62" i="23"/>
  <c r="CL62" i="24"/>
  <c r="CM75" i="23"/>
  <c r="CL75" i="24"/>
  <c r="CM74" i="23"/>
  <c r="CL74" i="24"/>
  <c r="CM56" i="23"/>
  <c r="CL56" i="24"/>
  <c r="CM76" i="23"/>
  <c r="CL76" i="24"/>
  <c r="CM67" i="23"/>
  <c r="CL67" i="24"/>
  <c r="CM52" i="23"/>
  <c r="CL52" i="24"/>
  <c r="CM63" i="23"/>
  <c r="CL63" i="24"/>
  <c r="CM59" i="23"/>
  <c r="CL59" i="24"/>
  <c r="CM88" i="23"/>
  <c r="CL88" i="24"/>
  <c r="CM69" i="23"/>
  <c r="CL69" i="24"/>
  <c r="CM57" i="23"/>
  <c r="CL57" i="24"/>
  <c r="CM85" i="23"/>
  <c r="CL85" i="24"/>
  <c r="CM73" i="23"/>
  <c r="CL73" i="24"/>
  <c r="CM93" i="23"/>
  <c r="CL93" i="24"/>
  <c r="CM71" i="23"/>
  <c r="CL71" i="24"/>
  <c r="CM86" i="23"/>
  <c r="CL86" i="24"/>
  <c r="CM77" i="23"/>
  <c r="CL77" i="24"/>
  <c r="CM53" i="23"/>
  <c r="CL53" i="24"/>
  <c r="CM87" i="23"/>
  <c r="CL87" i="24"/>
  <c r="CM58" i="23"/>
  <c r="CL58" i="24"/>
  <c r="CM83" i="23"/>
  <c r="CL83" i="24"/>
  <c r="CM72" i="23"/>
  <c r="CL72" i="24"/>
  <c r="CM82" i="23"/>
  <c r="CL82" i="24"/>
  <c r="CM81" i="23"/>
  <c r="CL81" i="24"/>
  <c r="CL14" i="23"/>
  <c r="CK12" i="24"/>
  <c r="CR41" i="26"/>
  <c r="CQ7" i="26"/>
  <c r="CQ5" i="26"/>
  <c r="CM70" i="23"/>
  <c r="CL70" i="24"/>
  <c r="CM78" i="23"/>
  <c r="CL78" i="24"/>
  <c r="CK13" i="24"/>
  <c r="CK7" i="25" s="1"/>
  <c r="CK14" i="24"/>
  <c r="CK8" i="25" s="1"/>
  <c r="CL51" i="24"/>
  <c r="CM51" i="23"/>
  <c r="CL12" i="23"/>
  <c r="CL7" i="23"/>
  <c r="CM54" i="23"/>
  <c r="CL54" i="24"/>
  <c r="CH10" i="25"/>
  <c r="CJ4" i="25"/>
  <c r="CJ6" i="24"/>
  <c r="CL5" i="23"/>
  <c r="CK10" i="24"/>
  <c r="CK6" i="24" s="1"/>
  <c r="CM30" i="23"/>
  <c r="CM30" i="24" s="1"/>
  <c r="CM27" i="23"/>
  <c r="CM25" i="23"/>
  <c r="CM25" i="24" s="1"/>
  <c r="CM33" i="23"/>
  <c r="CM33" i="24" s="1"/>
  <c r="CL10" i="23"/>
  <c r="CM28" i="23"/>
  <c r="CM28" i="24" s="1"/>
  <c r="CN23" i="23"/>
  <c r="CN23" i="24" s="1"/>
  <c r="CM32" i="23"/>
  <c r="CM32" i="24" s="1"/>
  <c r="CM29" i="23"/>
  <c r="CM29" i="24" s="1"/>
  <c r="CL6" i="23"/>
  <c r="CM24" i="23"/>
  <c r="CM24" i="24" s="1"/>
  <c r="CM31" i="23"/>
  <c r="CM31" i="24" s="1"/>
  <c r="DF75" i="26"/>
  <c r="DF45" i="26"/>
  <c r="DF78" i="26"/>
  <c r="DF58" i="26"/>
  <c r="DB20" i="26"/>
  <c r="DF56" i="26"/>
  <c r="DF53" i="26"/>
  <c r="DF28" i="26"/>
  <c r="DE38" i="24"/>
  <c r="DF43" i="26"/>
  <c r="DF52" i="26"/>
  <c r="DB18" i="26"/>
  <c r="DF65" i="26"/>
  <c r="DF29" i="26"/>
  <c r="DE39" i="24"/>
  <c r="DF35" i="26"/>
  <c r="DE45" i="24"/>
  <c r="DF47" i="26"/>
  <c r="DF76" i="26"/>
  <c r="DF66" i="26"/>
  <c r="DF72" i="26"/>
  <c r="DF30" i="26"/>
  <c r="DE40" i="24"/>
  <c r="DF37" i="26"/>
  <c r="DE47" i="24"/>
  <c r="DF80" i="26"/>
  <c r="DF57" i="26"/>
  <c r="DF73" i="26"/>
  <c r="DF44" i="26"/>
  <c r="DF50" i="26"/>
  <c r="DF33" i="26"/>
  <c r="DE43" i="24"/>
  <c r="DF42" i="26"/>
  <c r="DF27" i="26"/>
  <c r="DE37" i="24"/>
  <c r="DF77" i="26"/>
  <c r="DF62" i="26"/>
  <c r="DB15" i="26"/>
  <c r="DF48" i="26"/>
  <c r="DF59" i="26"/>
  <c r="DF71" i="26"/>
  <c r="DF46" i="26"/>
  <c r="DB14" i="26"/>
  <c r="DF82" i="26"/>
  <c r="DF34" i="26"/>
  <c r="DE44" i="24"/>
  <c r="DB22" i="26"/>
  <c r="DB17" i="26"/>
  <c r="DB21" i="26"/>
  <c r="DF32" i="26"/>
  <c r="DE42" i="24"/>
  <c r="DF64" i="26"/>
  <c r="DF60" i="26"/>
  <c r="DF63" i="26"/>
  <c r="DF61" i="26"/>
  <c r="DF74" i="26"/>
  <c r="DF36" i="26"/>
  <c r="DE46" i="24"/>
  <c r="DF68" i="26"/>
  <c r="DF83" i="26"/>
  <c r="DF51" i="26"/>
  <c r="DF81" i="26"/>
  <c r="DF79" i="26"/>
  <c r="DF67" i="26"/>
  <c r="DF38" i="26"/>
  <c r="DE48" i="24"/>
  <c r="DF31" i="26"/>
  <c r="DE41" i="24"/>
  <c r="CL5" i="25"/>
  <c r="CX13" i="26"/>
  <c r="CW26" i="26"/>
  <c r="CW36" i="24" s="1"/>
  <c r="CW11" i="24" s="1"/>
  <c r="CT19" i="26"/>
  <c r="CS6" i="26"/>
  <c r="CI13" i="25"/>
  <c r="CI10" i="25" s="1"/>
  <c r="CI16" i="24"/>
  <c r="BK27" i="25"/>
  <c r="BL32" i="25"/>
  <c r="BL27" i="25"/>
  <c r="BI22" i="25"/>
  <c r="BJ25" i="25"/>
  <c r="CJ5" i="24" l="1"/>
  <c r="CO26" i="23"/>
  <c r="CN26" i="24"/>
  <c r="CM27" i="24"/>
  <c r="CJ9" i="25"/>
  <c r="CL15" i="23"/>
  <c r="CK7" i="24"/>
  <c r="CK5" i="24" s="1"/>
  <c r="CM51" i="24"/>
  <c r="CM12" i="23"/>
  <c r="CN51" i="23"/>
  <c r="CM7" i="23"/>
  <c r="CN54" i="23"/>
  <c r="CM54" i="24"/>
  <c r="CL12" i="24"/>
  <c r="CN78" i="23"/>
  <c r="CM78" i="24"/>
  <c r="CN82" i="23"/>
  <c r="CM82" i="24"/>
  <c r="CN83" i="23"/>
  <c r="CM83" i="24"/>
  <c r="CN87" i="23"/>
  <c r="CM87" i="24"/>
  <c r="CN77" i="23"/>
  <c r="CM77" i="24"/>
  <c r="CN71" i="23"/>
  <c r="CM71" i="24"/>
  <c r="CN73" i="23"/>
  <c r="CM73" i="24"/>
  <c r="CN57" i="23"/>
  <c r="CM57" i="24"/>
  <c r="CN88" i="23"/>
  <c r="CM88" i="24"/>
  <c r="CN63" i="23"/>
  <c r="CM63" i="24"/>
  <c r="CN76" i="23"/>
  <c r="CM76" i="24"/>
  <c r="CN74" i="23"/>
  <c r="CM74" i="24"/>
  <c r="CN62" i="23"/>
  <c r="CM62" i="24"/>
  <c r="CN60" i="23"/>
  <c r="CM60" i="24"/>
  <c r="CN89" i="23"/>
  <c r="CM89" i="24"/>
  <c r="CN61" i="23"/>
  <c r="CM61" i="24"/>
  <c r="CN91" i="23"/>
  <c r="CM91" i="24"/>
  <c r="CM66" i="24"/>
  <c r="CN66" i="23"/>
  <c r="CM13" i="23"/>
  <c r="CL14" i="24"/>
  <c r="CL8" i="25" s="1"/>
  <c r="CL13" i="24"/>
  <c r="CL7" i="25" s="1"/>
  <c r="CN70" i="23"/>
  <c r="CM70" i="24"/>
  <c r="CS41" i="26"/>
  <c r="CR7" i="26"/>
  <c r="CR5" i="26"/>
  <c r="CM81" i="24"/>
  <c r="CN81" i="23"/>
  <c r="CM14" i="23"/>
  <c r="CN72" i="23"/>
  <c r="CM72" i="24"/>
  <c r="CN58" i="23"/>
  <c r="CM58" i="24"/>
  <c r="CN53" i="23"/>
  <c r="CM53" i="24"/>
  <c r="CN86" i="23"/>
  <c r="CM86" i="24"/>
  <c r="CN93" i="23"/>
  <c r="CM93" i="24"/>
  <c r="CN85" i="23"/>
  <c r="CM85" i="24"/>
  <c r="CN69" i="23"/>
  <c r="CM69" i="24"/>
  <c r="CN59" i="23"/>
  <c r="CM59" i="24"/>
  <c r="CN52" i="23"/>
  <c r="CM52" i="24"/>
  <c r="CN67" i="23"/>
  <c r="CM67" i="24"/>
  <c r="CN56" i="23"/>
  <c r="CM56" i="24"/>
  <c r="CN75" i="23"/>
  <c r="CM75" i="24"/>
  <c r="CN92" i="23"/>
  <c r="CM92" i="24"/>
  <c r="CN90" i="23"/>
  <c r="CM90" i="24"/>
  <c r="CN84" i="23"/>
  <c r="CM84" i="24"/>
  <c r="CN55" i="23"/>
  <c r="CM55" i="24"/>
  <c r="CN68" i="23"/>
  <c r="CM68" i="24"/>
  <c r="CK6" i="25"/>
  <c r="CK4" i="25"/>
  <c r="CK15" i="24"/>
  <c r="CL16" i="23"/>
  <c r="CM5" i="23"/>
  <c r="CN31" i="23"/>
  <c r="CN31" i="24" s="1"/>
  <c r="CL10" i="24"/>
  <c r="CN32" i="23"/>
  <c r="CN32" i="24" s="1"/>
  <c r="CM10" i="23"/>
  <c r="CN29" i="23"/>
  <c r="CN29" i="24" s="1"/>
  <c r="CO23" i="23"/>
  <c r="CO23" i="24" s="1"/>
  <c r="CN33" i="23"/>
  <c r="CN33" i="24" s="1"/>
  <c r="CN27" i="23"/>
  <c r="CN24" i="23"/>
  <c r="CN24" i="24" s="1"/>
  <c r="CM6" i="23"/>
  <c r="CN28" i="23"/>
  <c r="CN28" i="24" s="1"/>
  <c r="CN25" i="23"/>
  <c r="CN25" i="24" s="1"/>
  <c r="CN30" i="23"/>
  <c r="CN30" i="24" s="1"/>
  <c r="DG67" i="26"/>
  <c r="DG81" i="26"/>
  <c r="DG83" i="26"/>
  <c r="DG36" i="26"/>
  <c r="DF46" i="24"/>
  <c r="DG61" i="26"/>
  <c r="DG60" i="26"/>
  <c r="DG32" i="26"/>
  <c r="DF42" i="24"/>
  <c r="DC22" i="26"/>
  <c r="DG82" i="26"/>
  <c r="DG46" i="26"/>
  <c r="DG59" i="26"/>
  <c r="DC15" i="26"/>
  <c r="DG33" i="26"/>
  <c r="DF43" i="24"/>
  <c r="DG44" i="26"/>
  <c r="DG57" i="26"/>
  <c r="DG37" i="26"/>
  <c r="DF47" i="24"/>
  <c r="DG72" i="26"/>
  <c r="DG76" i="26"/>
  <c r="DG35" i="26"/>
  <c r="DF45" i="24"/>
  <c r="DG65" i="26"/>
  <c r="DG52" i="26"/>
  <c r="DG28" i="26"/>
  <c r="DF38" i="24"/>
  <c r="DG56" i="26"/>
  <c r="DG58" i="26"/>
  <c r="DG45" i="26"/>
  <c r="DG31" i="26"/>
  <c r="DF41" i="24"/>
  <c r="DG38" i="26"/>
  <c r="DF48" i="24"/>
  <c r="DG79" i="26"/>
  <c r="DG51" i="26"/>
  <c r="DG68" i="26"/>
  <c r="DG74" i="26"/>
  <c r="DG63" i="26"/>
  <c r="DG64" i="26"/>
  <c r="DC21" i="26"/>
  <c r="DC17" i="26"/>
  <c r="DG34" i="26"/>
  <c r="DF44" i="24"/>
  <c r="DC14" i="26"/>
  <c r="DG71" i="26"/>
  <c r="DG48" i="26"/>
  <c r="DG62" i="26"/>
  <c r="DG27" i="26"/>
  <c r="DF37" i="24"/>
  <c r="DG42" i="26"/>
  <c r="DG50" i="26"/>
  <c r="DG73" i="26"/>
  <c r="DG80" i="26"/>
  <c r="DG30" i="26"/>
  <c r="DF40" i="24"/>
  <c r="DG66" i="26"/>
  <c r="DG47" i="26"/>
  <c r="DG29" i="26"/>
  <c r="DF39" i="24"/>
  <c r="DC18" i="26"/>
  <c r="DG43" i="26"/>
  <c r="DG53" i="26"/>
  <c r="DC20" i="26"/>
  <c r="DG78" i="26"/>
  <c r="DG75" i="26"/>
  <c r="DG77" i="26"/>
  <c r="CJ13" i="25"/>
  <c r="CM5" i="25"/>
  <c r="CX26" i="26"/>
  <c r="CX36" i="24" s="1"/>
  <c r="CX11" i="24" s="1"/>
  <c r="CU19" i="26"/>
  <c r="CT6" i="26"/>
  <c r="CY13" i="26"/>
  <c r="CJ16" i="24"/>
  <c r="BM32" i="25"/>
  <c r="BJ22" i="25"/>
  <c r="BK25" i="25"/>
  <c r="AE46" i="25" l="1"/>
  <c r="AF46" i="25" s="1"/>
  <c r="CP26" i="23"/>
  <c r="CO26" i="24"/>
  <c r="CN27" i="24"/>
  <c r="CL6" i="25"/>
  <c r="CM15" i="23"/>
  <c r="CK16" i="24"/>
  <c r="CO55" i="23"/>
  <c r="CN55" i="24"/>
  <c r="CO90" i="23"/>
  <c r="CN90" i="24"/>
  <c r="CO75" i="23"/>
  <c r="CN75" i="24"/>
  <c r="CO67" i="23"/>
  <c r="CN67" i="24"/>
  <c r="CO59" i="23"/>
  <c r="CN59" i="24"/>
  <c r="CO85" i="23"/>
  <c r="CN85" i="24"/>
  <c r="CO86" i="23"/>
  <c r="CN86" i="24"/>
  <c r="CO58" i="23"/>
  <c r="CN58" i="24"/>
  <c r="CN81" i="24"/>
  <c r="CO81" i="23"/>
  <c r="CN14" i="23"/>
  <c r="CT41" i="26"/>
  <c r="CS7" i="26"/>
  <c r="CS5" i="26"/>
  <c r="CO54" i="23"/>
  <c r="CN54" i="24"/>
  <c r="CM12" i="24"/>
  <c r="CM14" i="24"/>
  <c r="CM8" i="25" s="1"/>
  <c r="CO91" i="23"/>
  <c r="CN91" i="24"/>
  <c r="CO89" i="23"/>
  <c r="CN89" i="24"/>
  <c r="CO62" i="23"/>
  <c r="CN62" i="24"/>
  <c r="CO76" i="23"/>
  <c r="CN76" i="24"/>
  <c r="CO88" i="23"/>
  <c r="CN88" i="24"/>
  <c r="CO73" i="23"/>
  <c r="CN73" i="24"/>
  <c r="CO77" i="23"/>
  <c r="CN77" i="24"/>
  <c r="CO83" i="23"/>
  <c r="CN83" i="24"/>
  <c r="CO78" i="23"/>
  <c r="CN78" i="24"/>
  <c r="CK9" i="25"/>
  <c r="CK27" i="25" s="1"/>
  <c r="CO68" i="23"/>
  <c r="CN68" i="24"/>
  <c r="CO84" i="23"/>
  <c r="CN84" i="24"/>
  <c r="CO92" i="23"/>
  <c r="CN92" i="24"/>
  <c r="CO56" i="23"/>
  <c r="CN56" i="24"/>
  <c r="CO52" i="23"/>
  <c r="CN52" i="24"/>
  <c r="CO69" i="23"/>
  <c r="CN69" i="24"/>
  <c r="CO93" i="23"/>
  <c r="CN93" i="24"/>
  <c r="CO53" i="23"/>
  <c r="CN53" i="24"/>
  <c r="CO72" i="23"/>
  <c r="CN72" i="24"/>
  <c r="CO70" i="23"/>
  <c r="CN70" i="24"/>
  <c r="CN66" i="24"/>
  <c r="CN13" i="23"/>
  <c r="CO66" i="23"/>
  <c r="CL7" i="24"/>
  <c r="CN51" i="24"/>
  <c r="CN12" i="23"/>
  <c r="CO51" i="23"/>
  <c r="CN7" i="23"/>
  <c r="CM13" i="24"/>
  <c r="CM7" i="25" s="1"/>
  <c r="CO61" i="23"/>
  <c r="CN61" i="24"/>
  <c r="CO60" i="23"/>
  <c r="CN60" i="24"/>
  <c r="CO74" i="23"/>
  <c r="CN74" i="24"/>
  <c r="CO63" i="23"/>
  <c r="CN63" i="24"/>
  <c r="CO57" i="23"/>
  <c r="CN57" i="24"/>
  <c r="CO71" i="23"/>
  <c r="CN71" i="24"/>
  <c r="CO87" i="23"/>
  <c r="CN87" i="24"/>
  <c r="CO82" i="23"/>
  <c r="CN82" i="24"/>
  <c r="CK13" i="25"/>
  <c r="CM16" i="23"/>
  <c r="CN6" i="23"/>
  <c r="CO27" i="23"/>
  <c r="CP23" i="23"/>
  <c r="CP23" i="24" s="1"/>
  <c r="CM10" i="24"/>
  <c r="CO32" i="23"/>
  <c r="CO32" i="24" s="1"/>
  <c r="CO30" i="23"/>
  <c r="CO30" i="24" s="1"/>
  <c r="CO33" i="23"/>
  <c r="CO33" i="24" s="1"/>
  <c r="CO29" i="23"/>
  <c r="CO29" i="24" s="1"/>
  <c r="CL6" i="24"/>
  <c r="CL15" i="24"/>
  <c r="CL4" i="25"/>
  <c r="CO24" i="23"/>
  <c r="CO24" i="24" s="1"/>
  <c r="CN10" i="23"/>
  <c r="CN15" i="23" s="1"/>
  <c r="CO25" i="23"/>
  <c r="CO25" i="24" s="1"/>
  <c r="CO28" i="23"/>
  <c r="CO28" i="24" s="1"/>
  <c r="CN5" i="23"/>
  <c r="CO31" i="23"/>
  <c r="CO31" i="24" s="1"/>
  <c r="DH78" i="26"/>
  <c r="DH53" i="26"/>
  <c r="DD18" i="26"/>
  <c r="DH47" i="26"/>
  <c r="DH30" i="26"/>
  <c r="DG40" i="24"/>
  <c r="DH73" i="26"/>
  <c r="DH42" i="26"/>
  <c r="DH62" i="26"/>
  <c r="DH71" i="26"/>
  <c r="DH34" i="26"/>
  <c r="DG44" i="24"/>
  <c r="DD21" i="26"/>
  <c r="DH63" i="26"/>
  <c r="DH68" i="26"/>
  <c r="DH79" i="26"/>
  <c r="DH31" i="26"/>
  <c r="DG41" i="24"/>
  <c r="DH59" i="26"/>
  <c r="DH82" i="26"/>
  <c r="DH60" i="26"/>
  <c r="DH36" i="26"/>
  <c r="DG46" i="24"/>
  <c r="DH81" i="26"/>
  <c r="DH58" i="26"/>
  <c r="DH28" i="26"/>
  <c r="DG38" i="24"/>
  <c r="DH65" i="26"/>
  <c r="DH76" i="26"/>
  <c r="DH37" i="26"/>
  <c r="DG47" i="24"/>
  <c r="DH44" i="26"/>
  <c r="CJ10" i="25"/>
  <c r="DH77" i="26"/>
  <c r="DH75" i="26"/>
  <c r="DD20" i="26"/>
  <c r="DH43" i="26"/>
  <c r="DH29" i="26"/>
  <c r="DG39" i="24"/>
  <c r="DH66" i="26"/>
  <c r="DH80" i="26"/>
  <c r="DH50" i="26"/>
  <c r="DH27" i="26"/>
  <c r="DG37" i="24"/>
  <c r="DH48" i="26"/>
  <c r="DD14" i="26"/>
  <c r="DD17" i="26"/>
  <c r="DH64" i="26"/>
  <c r="DH74" i="26"/>
  <c r="DH51" i="26"/>
  <c r="DH38" i="26"/>
  <c r="DG48" i="24"/>
  <c r="DD15" i="26"/>
  <c r="DH46" i="26"/>
  <c r="DD22" i="26"/>
  <c r="DH32" i="26"/>
  <c r="DG42" i="24"/>
  <c r="DH61" i="26"/>
  <c r="DH83" i="26"/>
  <c r="DH67" i="26"/>
  <c r="DH45" i="26"/>
  <c r="DH56" i="26"/>
  <c r="DH52" i="26"/>
  <c r="DH35" i="26"/>
  <c r="DG45" i="24"/>
  <c r="DH72" i="26"/>
  <c r="DH57" i="26"/>
  <c r="DH33" i="26"/>
  <c r="DG43" i="24"/>
  <c r="CN5" i="25"/>
  <c r="CZ13" i="26"/>
  <c r="CV19" i="26"/>
  <c r="CU6" i="26"/>
  <c r="CY26" i="26"/>
  <c r="CY36" i="24" s="1"/>
  <c r="CY11" i="24" s="1"/>
  <c r="BN32" i="25"/>
  <c r="BM27" i="25"/>
  <c r="BK22" i="25"/>
  <c r="BL25" i="25"/>
  <c r="AE49" i="25" l="1"/>
  <c r="AF49" i="25" s="1"/>
  <c r="AE48" i="25"/>
  <c r="AF48" i="25" s="1"/>
  <c r="CL9" i="25"/>
  <c r="CL27" i="25" s="1"/>
  <c r="CQ26" i="23"/>
  <c r="CP26" i="24"/>
  <c r="CO27" i="24"/>
  <c r="CM7" i="24"/>
  <c r="CP83" i="23"/>
  <c r="CO83" i="24"/>
  <c r="CP73" i="23"/>
  <c r="CO73" i="24"/>
  <c r="CP76" i="23"/>
  <c r="CO76" i="24"/>
  <c r="CP89" i="23"/>
  <c r="CO89" i="24"/>
  <c r="CN14" i="24"/>
  <c r="CN8" i="25" s="1"/>
  <c r="CP86" i="23"/>
  <c r="CO86" i="24"/>
  <c r="CP59" i="23"/>
  <c r="CO59" i="24"/>
  <c r="CP75" i="23"/>
  <c r="CO75" i="24"/>
  <c r="CP55" i="23"/>
  <c r="CO55" i="24"/>
  <c r="CL5" i="24"/>
  <c r="CL16" i="24" s="1"/>
  <c r="CK10" i="25"/>
  <c r="CP87" i="23"/>
  <c r="CO87" i="24"/>
  <c r="CP57" i="23"/>
  <c r="CO57" i="24"/>
  <c r="CP74" i="23"/>
  <c r="CO74" i="24"/>
  <c r="CP61" i="23"/>
  <c r="CO61" i="24"/>
  <c r="CO51" i="24"/>
  <c r="CP51" i="23"/>
  <c r="CO7" i="23"/>
  <c r="CO12" i="23"/>
  <c r="CO66" i="24"/>
  <c r="CO13" i="23"/>
  <c r="CP66" i="23"/>
  <c r="CP70" i="23"/>
  <c r="CO70" i="24"/>
  <c r="CP53" i="23"/>
  <c r="CO53" i="24"/>
  <c r="CP69" i="23"/>
  <c r="CO69" i="24"/>
  <c r="CP56" i="23"/>
  <c r="CO56" i="24"/>
  <c r="CP84" i="23"/>
  <c r="CO84" i="24"/>
  <c r="CU41" i="26"/>
  <c r="CT7" i="26"/>
  <c r="CT5" i="26"/>
  <c r="J2" i="26" s="1"/>
  <c r="CM6" i="25"/>
  <c r="CP78" i="23"/>
  <c r="CO78" i="24"/>
  <c r="CP77" i="23"/>
  <c r="CO77" i="24"/>
  <c r="CP88" i="23"/>
  <c r="CO88" i="24"/>
  <c r="CP62" i="23"/>
  <c r="CO62" i="24"/>
  <c r="CP91" i="23"/>
  <c r="CO91" i="24"/>
  <c r="CP54" i="23"/>
  <c r="CO54" i="24"/>
  <c r="CP58" i="23"/>
  <c r="CO58" i="24"/>
  <c r="CP85" i="23"/>
  <c r="CO85" i="24"/>
  <c r="CP67" i="23"/>
  <c r="CO67" i="24"/>
  <c r="CP90" i="23"/>
  <c r="CO90" i="24"/>
  <c r="CP82" i="23"/>
  <c r="CO82" i="24"/>
  <c r="CP71" i="23"/>
  <c r="CO71" i="24"/>
  <c r="CP63" i="23"/>
  <c r="CO63" i="24"/>
  <c r="CP60" i="23"/>
  <c r="CO60" i="24"/>
  <c r="CN12" i="24"/>
  <c r="CN13" i="24"/>
  <c r="CN7" i="25" s="1"/>
  <c r="CP72" i="23"/>
  <c r="CO72" i="24"/>
  <c r="CP93" i="23"/>
  <c r="CO93" i="24"/>
  <c r="CP52" i="23"/>
  <c r="CO52" i="24"/>
  <c r="CP92" i="23"/>
  <c r="CO92" i="24"/>
  <c r="CP68" i="23"/>
  <c r="CO68" i="24"/>
  <c r="CO81" i="24"/>
  <c r="CO14" i="23"/>
  <c r="CP81" i="23"/>
  <c r="CO10" i="23"/>
  <c r="CN16" i="23"/>
  <c r="CP25" i="23"/>
  <c r="CP25" i="24" s="1"/>
  <c r="CP24" i="23"/>
  <c r="CP24" i="24" s="1"/>
  <c r="CN10" i="24"/>
  <c r="CM4" i="25"/>
  <c r="CM6" i="24"/>
  <c r="CM15" i="24"/>
  <c r="CO5" i="23"/>
  <c r="CP29" i="23"/>
  <c r="CP29" i="24" s="1"/>
  <c r="CP30" i="23"/>
  <c r="CP30" i="24" s="1"/>
  <c r="CP28" i="23"/>
  <c r="CP28" i="24" s="1"/>
  <c r="CL13" i="25"/>
  <c r="CQ23" i="23"/>
  <c r="CQ23" i="24" s="1"/>
  <c r="CP31" i="23"/>
  <c r="CP31" i="24" s="1"/>
  <c r="CP33" i="23"/>
  <c r="CP33" i="24" s="1"/>
  <c r="CP32" i="23"/>
  <c r="CP32" i="24" s="1"/>
  <c r="CO6" i="23"/>
  <c r="CP27" i="23"/>
  <c r="DI38" i="26"/>
  <c r="DH48" i="24"/>
  <c r="DI74" i="26"/>
  <c r="DE17" i="26"/>
  <c r="DI48" i="26"/>
  <c r="DI50" i="26"/>
  <c r="DI66" i="26"/>
  <c r="DI43" i="26"/>
  <c r="DI75" i="26"/>
  <c r="DI36" i="26"/>
  <c r="DH46" i="24"/>
  <c r="DI59" i="26"/>
  <c r="DI79" i="26"/>
  <c r="DI63" i="26"/>
  <c r="DI34" i="26"/>
  <c r="DH44" i="24"/>
  <c r="DI62" i="26"/>
  <c r="DI73" i="26"/>
  <c r="DI47" i="26"/>
  <c r="DI53" i="26"/>
  <c r="DI33" i="26"/>
  <c r="DH43" i="24"/>
  <c r="DI72" i="26"/>
  <c r="DI52" i="26"/>
  <c r="DI45" i="26"/>
  <c r="DI67" i="26"/>
  <c r="DI61" i="26"/>
  <c r="DE22" i="26"/>
  <c r="DE15" i="26"/>
  <c r="DI44" i="26"/>
  <c r="DI76" i="26"/>
  <c r="DI28" i="26"/>
  <c r="DH38" i="24"/>
  <c r="DI51" i="26"/>
  <c r="DI64" i="26"/>
  <c r="DE14" i="26"/>
  <c r="DI27" i="26"/>
  <c r="DH37" i="24"/>
  <c r="DI80" i="26"/>
  <c r="DI29" i="26"/>
  <c r="DH39" i="24"/>
  <c r="DE20" i="26"/>
  <c r="DI77" i="26"/>
  <c r="DI81" i="26"/>
  <c r="DI60" i="26"/>
  <c r="DI82" i="26"/>
  <c r="DI31" i="26"/>
  <c r="DH41" i="24"/>
  <c r="DI68" i="26"/>
  <c r="DE21" i="26"/>
  <c r="DI71" i="26"/>
  <c r="DI42" i="26"/>
  <c r="DI30" i="26"/>
  <c r="DH40" i="24"/>
  <c r="DE18" i="26"/>
  <c r="DI78" i="26"/>
  <c r="DI57" i="26"/>
  <c r="DI35" i="26"/>
  <c r="DH45" i="24"/>
  <c r="DI56" i="26"/>
  <c r="DI83" i="26"/>
  <c r="DI32" i="26"/>
  <c r="DH42" i="24"/>
  <c r="DI46" i="26"/>
  <c r="DI37" i="26"/>
  <c r="DH47" i="24"/>
  <c r="DI65" i="26"/>
  <c r="DI58" i="26"/>
  <c r="CO5" i="25"/>
  <c r="CW19" i="26"/>
  <c r="CV6" i="26"/>
  <c r="CZ26" i="26"/>
  <c r="CZ36" i="24" s="1"/>
  <c r="CZ11" i="24" s="1"/>
  <c r="DA13" i="26"/>
  <c r="BN27" i="25"/>
  <c r="BO32" i="25"/>
  <c r="BL22" i="25"/>
  <c r="BM25" i="25"/>
  <c r="CM5" i="24" l="1"/>
  <c r="J2" i="24" s="1"/>
  <c r="AE47" i="25"/>
  <c r="AF47" i="25" s="1"/>
  <c r="CR26" i="23"/>
  <c r="CQ26" i="24"/>
  <c r="CP27" i="24"/>
  <c r="CP81" i="24"/>
  <c r="CP14" i="23"/>
  <c r="CQ81" i="23"/>
  <c r="CQ68" i="23"/>
  <c r="CP68" i="24"/>
  <c r="CQ52" i="23"/>
  <c r="CP52" i="24"/>
  <c r="CQ72" i="23"/>
  <c r="CP72" i="24"/>
  <c r="CQ60" i="23"/>
  <c r="CP60" i="24"/>
  <c r="CQ71" i="23"/>
  <c r="CP71" i="24"/>
  <c r="CQ90" i="23"/>
  <c r="CP90" i="24"/>
  <c r="CQ85" i="23"/>
  <c r="CP85" i="24"/>
  <c r="CQ54" i="23"/>
  <c r="CP54" i="24"/>
  <c r="CQ62" i="23"/>
  <c r="CP62" i="24"/>
  <c r="CQ77" i="23"/>
  <c r="CP77" i="24"/>
  <c r="CO13" i="24"/>
  <c r="CO7" i="25" s="1"/>
  <c r="CO12" i="24"/>
  <c r="CQ74" i="23"/>
  <c r="CP74" i="24"/>
  <c r="CQ87" i="23"/>
  <c r="CP87" i="24"/>
  <c r="CQ55" i="23"/>
  <c r="CP55" i="24"/>
  <c r="CQ59" i="23"/>
  <c r="CP59" i="24"/>
  <c r="CQ84" i="23"/>
  <c r="CP84" i="24"/>
  <c r="CQ69" i="23"/>
  <c r="CP69" i="24"/>
  <c r="CQ70" i="23"/>
  <c r="CP70" i="24"/>
  <c r="CQ89" i="23"/>
  <c r="CP89" i="24"/>
  <c r="CQ73" i="23"/>
  <c r="CP73" i="24"/>
  <c r="CO14" i="24"/>
  <c r="CQ92" i="23"/>
  <c r="CP92" i="24"/>
  <c r="CQ93" i="23"/>
  <c r="CP93" i="24"/>
  <c r="CN7" i="24"/>
  <c r="CN6" i="25"/>
  <c r="CQ63" i="23"/>
  <c r="CP63" i="24"/>
  <c r="CQ82" i="23"/>
  <c r="CP82" i="24"/>
  <c r="CQ67" i="23"/>
  <c r="CP67" i="24"/>
  <c r="CQ58" i="23"/>
  <c r="CP58" i="24"/>
  <c r="CQ91" i="23"/>
  <c r="CP91" i="24"/>
  <c r="CQ88" i="23"/>
  <c r="CP88" i="24"/>
  <c r="CQ78" i="23"/>
  <c r="CP78" i="24"/>
  <c r="CP66" i="24"/>
  <c r="CP13" i="23"/>
  <c r="CQ66" i="23"/>
  <c r="CQ61" i="23"/>
  <c r="CP61" i="24"/>
  <c r="CQ57" i="23"/>
  <c r="CP57" i="24"/>
  <c r="CQ75" i="23"/>
  <c r="CP75" i="24"/>
  <c r="CQ86" i="23"/>
  <c r="CP86" i="24"/>
  <c r="CO15" i="23"/>
  <c r="CO16" i="23" s="1"/>
  <c r="CV41" i="26"/>
  <c r="CU7" i="26"/>
  <c r="CU5" i="26"/>
  <c r="CQ56" i="23"/>
  <c r="CP56" i="24"/>
  <c r="CQ53" i="23"/>
  <c r="CP53" i="24"/>
  <c r="CP51" i="24"/>
  <c r="CQ51" i="23"/>
  <c r="CP7" i="23"/>
  <c r="CP12" i="23"/>
  <c r="CO8" i="25"/>
  <c r="CQ76" i="23"/>
  <c r="CP76" i="24"/>
  <c r="CQ83" i="23"/>
  <c r="CP83" i="24"/>
  <c r="CM9" i="25"/>
  <c r="AE45" i="25"/>
  <c r="CM16" i="24"/>
  <c r="CP6" i="23"/>
  <c r="CQ27" i="23"/>
  <c r="CR23" i="23"/>
  <c r="CR23" i="24" s="1"/>
  <c r="CQ28" i="23"/>
  <c r="CQ28" i="24" s="1"/>
  <c r="CQ29" i="23"/>
  <c r="CQ29" i="24" s="1"/>
  <c r="CQ33" i="23"/>
  <c r="CQ33" i="24" s="1"/>
  <c r="CM13" i="25"/>
  <c r="CL10" i="25"/>
  <c r="CN6" i="24"/>
  <c r="CN4" i="25"/>
  <c r="CN15" i="24"/>
  <c r="CQ25" i="23"/>
  <c r="CQ25" i="24" s="1"/>
  <c r="CP5" i="23"/>
  <c r="CQ30" i="23"/>
  <c r="CQ30" i="24" s="1"/>
  <c r="CQ32" i="23"/>
  <c r="CQ32" i="24" s="1"/>
  <c r="CQ31" i="23"/>
  <c r="CQ31" i="24" s="1"/>
  <c r="CP10" i="23"/>
  <c r="CO10" i="24"/>
  <c r="CQ24" i="23"/>
  <c r="CQ24" i="24" s="1"/>
  <c r="DF15" i="26"/>
  <c r="DJ61" i="26"/>
  <c r="DJ45" i="26"/>
  <c r="DJ72" i="26"/>
  <c r="DJ53" i="26"/>
  <c r="DJ73" i="26"/>
  <c r="DJ34" i="26"/>
  <c r="DI44" i="24"/>
  <c r="DJ79" i="26"/>
  <c r="DJ75" i="26"/>
  <c r="DJ66" i="26"/>
  <c r="DJ48" i="26"/>
  <c r="DJ74" i="26"/>
  <c r="DJ65" i="26"/>
  <c r="DJ46" i="26"/>
  <c r="DJ83" i="26"/>
  <c r="DJ35" i="26"/>
  <c r="DI45" i="24"/>
  <c r="DJ78" i="26"/>
  <c r="DJ30" i="26"/>
  <c r="DI40" i="24"/>
  <c r="DJ71" i="26"/>
  <c r="DJ68" i="26"/>
  <c r="DJ82" i="26"/>
  <c r="DJ81" i="26"/>
  <c r="DF20" i="26"/>
  <c r="DJ80" i="26"/>
  <c r="DF14" i="26"/>
  <c r="DJ51" i="26"/>
  <c r="DJ28" i="26"/>
  <c r="DI38" i="24"/>
  <c r="DJ44" i="26"/>
  <c r="DF22" i="26"/>
  <c r="DJ67" i="26"/>
  <c r="DJ52" i="26"/>
  <c r="DJ33" i="26"/>
  <c r="DI43" i="24"/>
  <c r="DJ47" i="26"/>
  <c r="DJ62" i="26"/>
  <c r="DJ63" i="26"/>
  <c r="DJ59" i="26"/>
  <c r="DJ36" i="26"/>
  <c r="DI46" i="24"/>
  <c r="DJ43" i="26"/>
  <c r="DJ50" i="26"/>
  <c r="DF17" i="26"/>
  <c r="DJ38" i="26"/>
  <c r="DI48" i="24"/>
  <c r="DJ58" i="26"/>
  <c r="DJ37" i="26"/>
  <c r="DI47" i="24"/>
  <c r="DJ32" i="26"/>
  <c r="DI42" i="24"/>
  <c r="DJ56" i="26"/>
  <c r="DJ57" i="26"/>
  <c r="DF18" i="26"/>
  <c r="DJ42" i="26"/>
  <c r="DF21" i="26"/>
  <c r="DJ31" i="26"/>
  <c r="DI41" i="24"/>
  <c r="DJ60" i="26"/>
  <c r="DJ77" i="26"/>
  <c r="DJ29" i="26"/>
  <c r="DI39" i="24"/>
  <c r="DJ27" i="26"/>
  <c r="DI37" i="24"/>
  <c r="DJ64" i="26"/>
  <c r="DJ76" i="26"/>
  <c r="CP5" i="25"/>
  <c r="DB13" i="26"/>
  <c r="DA26" i="26"/>
  <c r="DA36" i="24" s="1"/>
  <c r="DA11" i="24" s="1"/>
  <c r="CX19" i="26"/>
  <c r="CW6" i="26"/>
  <c r="BP32" i="25"/>
  <c r="BO27" i="25"/>
  <c r="BM22" i="25"/>
  <c r="BN25" i="25"/>
  <c r="CS26" i="23" l="1"/>
  <c r="CR26" i="24"/>
  <c r="CQ27" i="24"/>
  <c r="CN5" i="24"/>
  <c r="CN16" i="24" s="1"/>
  <c r="CO6" i="25"/>
  <c r="CP15" i="23"/>
  <c r="CP16" i="23" s="1"/>
  <c r="CN9" i="25"/>
  <c r="CN27" i="25" s="1"/>
  <c r="CR53" i="23"/>
  <c r="CQ53" i="24"/>
  <c r="CR86" i="23"/>
  <c r="CQ86" i="24"/>
  <c r="CR57" i="23"/>
  <c r="CQ57" i="24"/>
  <c r="CR73" i="23"/>
  <c r="CQ73" i="24"/>
  <c r="CR70" i="23"/>
  <c r="CQ70" i="24"/>
  <c r="CR84" i="23"/>
  <c r="CQ84" i="24"/>
  <c r="CQ81" i="24"/>
  <c r="CQ14" i="23"/>
  <c r="CR81" i="23"/>
  <c r="CR76" i="23"/>
  <c r="CQ76" i="24"/>
  <c r="CQ51" i="24"/>
  <c r="CR51" i="23"/>
  <c r="CQ7" i="23"/>
  <c r="CQ12" i="23"/>
  <c r="CW41" i="26"/>
  <c r="CV7" i="26"/>
  <c r="CV5" i="26"/>
  <c r="CP13" i="24"/>
  <c r="CP7" i="25" s="1"/>
  <c r="CR88" i="23"/>
  <c r="CQ88" i="24"/>
  <c r="CR58" i="23"/>
  <c r="CQ58" i="24"/>
  <c r="CR82" i="23"/>
  <c r="CQ82" i="24"/>
  <c r="CR92" i="23"/>
  <c r="CQ92" i="24"/>
  <c r="CR55" i="23"/>
  <c r="CQ55" i="24"/>
  <c r="CR74" i="23"/>
  <c r="CQ74" i="24"/>
  <c r="CR77" i="23"/>
  <c r="CQ77" i="24"/>
  <c r="CR54" i="23"/>
  <c r="CQ54" i="24"/>
  <c r="CR90" i="23"/>
  <c r="CQ90" i="24"/>
  <c r="CR60" i="23"/>
  <c r="CQ60" i="24"/>
  <c r="CR52" i="23"/>
  <c r="CQ52" i="24"/>
  <c r="CP12" i="24"/>
  <c r="CR56" i="23"/>
  <c r="CQ56" i="24"/>
  <c r="CR75" i="23"/>
  <c r="CQ75" i="24"/>
  <c r="CR61" i="23"/>
  <c r="CQ61" i="24"/>
  <c r="CR89" i="23"/>
  <c r="CQ89" i="24"/>
  <c r="CR69" i="23"/>
  <c r="CQ69" i="24"/>
  <c r="CO7" i="24"/>
  <c r="CP14" i="24"/>
  <c r="CP8" i="25" s="1"/>
  <c r="CR83" i="23"/>
  <c r="CQ83" i="24"/>
  <c r="CQ66" i="24"/>
  <c r="CR66" i="23"/>
  <c r="CQ13" i="23"/>
  <c r="CR78" i="23"/>
  <c r="CQ78" i="24"/>
  <c r="CR91" i="23"/>
  <c r="CQ91" i="24"/>
  <c r="CR67" i="23"/>
  <c r="CQ67" i="24"/>
  <c r="CR63" i="23"/>
  <c r="CQ63" i="24"/>
  <c r="CR93" i="23"/>
  <c r="CQ93" i="24"/>
  <c r="CR59" i="23"/>
  <c r="CQ59" i="24"/>
  <c r="CR87" i="23"/>
  <c r="CQ87" i="24"/>
  <c r="CR62" i="23"/>
  <c r="CQ62" i="24"/>
  <c r="CR85" i="23"/>
  <c r="CQ85" i="24"/>
  <c r="CR71" i="23"/>
  <c r="CQ71" i="24"/>
  <c r="CR72" i="23"/>
  <c r="CQ72" i="24"/>
  <c r="CR68" i="23"/>
  <c r="CQ68" i="24"/>
  <c r="AE50" i="25"/>
  <c r="AF50" i="25" s="1"/>
  <c r="AF45" i="25"/>
  <c r="CM27" i="25"/>
  <c r="T36" i="25"/>
  <c r="T37" i="25" s="1"/>
  <c r="T41" i="25" s="1"/>
  <c r="CR25" i="23"/>
  <c r="CR25" i="24" s="1"/>
  <c r="CR28" i="23"/>
  <c r="CR28" i="24" s="1"/>
  <c r="CR24" i="23"/>
  <c r="CR24" i="24" s="1"/>
  <c r="CR31" i="23"/>
  <c r="CR31" i="24" s="1"/>
  <c r="CR30" i="23"/>
  <c r="CR30" i="24" s="1"/>
  <c r="CN13" i="25"/>
  <c r="CM10" i="25"/>
  <c r="CP10" i="24"/>
  <c r="CS23" i="23"/>
  <c r="CS23" i="24" s="1"/>
  <c r="CQ5" i="23"/>
  <c r="CO15" i="24"/>
  <c r="CO4" i="25"/>
  <c r="CO6" i="24"/>
  <c r="CR29" i="23"/>
  <c r="CR29" i="24" s="1"/>
  <c r="CQ6" i="23"/>
  <c r="CR32" i="23"/>
  <c r="CR32" i="24" s="1"/>
  <c r="CR33" i="23"/>
  <c r="CR33" i="24" s="1"/>
  <c r="CQ10" i="23"/>
  <c r="CR27" i="23"/>
  <c r="DK64" i="26"/>
  <c r="DK29" i="26"/>
  <c r="DJ39" i="24"/>
  <c r="DK60" i="26"/>
  <c r="DG21" i="26"/>
  <c r="DG18" i="26"/>
  <c r="DK56" i="26"/>
  <c r="DK37" i="26"/>
  <c r="DJ47" i="24"/>
  <c r="DK28" i="26"/>
  <c r="DJ38" i="24"/>
  <c r="DG14" i="26"/>
  <c r="DG20" i="26"/>
  <c r="DK82" i="26"/>
  <c r="DK71" i="26"/>
  <c r="DK78" i="26"/>
  <c r="DK83" i="26"/>
  <c r="DK65" i="26"/>
  <c r="DK48" i="26"/>
  <c r="DK75" i="26"/>
  <c r="DK79" i="26"/>
  <c r="DK73" i="26"/>
  <c r="DK72" i="26"/>
  <c r="DK61" i="26"/>
  <c r="DG17" i="26"/>
  <c r="DK43" i="26"/>
  <c r="DK59" i="26"/>
  <c r="DK62" i="26"/>
  <c r="DK33" i="26"/>
  <c r="DJ43" i="24"/>
  <c r="DK67" i="26"/>
  <c r="DK76" i="26"/>
  <c r="DK27" i="26"/>
  <c r="DJ37" i="24"/>
  <c r="DK77" i="26"/>
  <c r="DK31" i="26"/>
  <c r="DJ41" i="24"/>
  <c r="DK42" i="26"/>
  <c r="DK57" i="26"/>
  <c r="DK32" i="26"/>
  <c r="DJ42" i="24"/>
  <c r="DK58" i="26"/>
  <c r="DK44" i="26"/>
  <c r="DK51" i="26"/>
  <c r="DK80" i="26"/>
  <c r="DK81" i="26"/>
  <c r="DK68" i="26"/>
  <c r="DK30" i="26"/>
  <c r="DJ40" i="24"/>
  <c r="DK35" i="26"/>
  <c r="DJ45" i="24"/>
  <c r="DK46" i="26"/>
  <c r="DK74" i="26"/>
  <c r="DK66" i="26"/>
  <c r="DK34" i="26"/>
  <c r="DJ44" i="24"/>
  <c r="DK53" i="26"/>
  <c r="DK45" i="26"/>
  <c r="DG15" i="26"/>
  <c r="DK38" i="26"/>
  <c r="DJ48" i="24"/>
  <c r="DK50" i="26"/>
  <c r="DK36" i="26"/>
  <c r="DJ46" i="24"/>
  <c r="DK63" i="26"/>
  <c r="DK47" i="26"/>
  <c r="DK52" i="26"/>
  <c r="DG22" i="26"/>
  <c r="CQ5" i="25"/>
  <c r="DC13" i="26"/>
  <c r="CY19" i="26"/>
  <c r="CX6" i="26"/>
  <c r="DB26" i="26"/>
  <c r="DB36" i="24" s="1"/>
  <c r="DB11" i="24" s="1"/>
  <c r="BQ32" i="25"/>
  <c r="BP27" i="25"/>
  <c r="BN22" i="25"/>
  <c r="BO25" i="25"/>
  <c r="CT26" i="23" l="1"/>
  <c r="CS26" i="24"/>
  <c r="CR27" i="24"/>
  <c r="CO9" i="25"/>
  <c r="CO27" i="25" s="1"/>
  <c r="CQ15" i="23"/>
  <c r="CQ16" i="23" s="1"/>
  <c r="CO5" i="24"/>
  <c r="CO16" i="24" s="1"/>
  <c r="CS68" i="23"/>
  <c r="CR68" i="24"/>
  <c r="CS71" i="23"/>
  <c r="CR71" i="24"/>
  <c r="CS62" i="23"/>
  <c r="CR62" i="24"/>
  <c r="CS59" i="23"/>
  <c r="CR59" i="24"/>
  <c r="CS63" i="23"/>
  <c r="CR63" i="24"/>
  <c r="CS91" i="23"/>
  <c r="CR91" i="24"/>
  <c r="CR66" i="24"/>
  <c r="CR13" i="23"/>
  <c r="CS66" i="23"/>
  <c r="CP7" i="24"/>
  <c r="CS82" i="23"/>
  <c r="CR82" i="24"/>
  <c r="CS88" i="23"/>
  <c r="CR88" i="24"/>
  <c r="CX41" i="26"/>
  <c r="CW7" i="26"/>
  <c r="CW5" i="26"/>
  <c r="CQ12" i="24"/>
  <c r="CR81" i="24"/>
  <c r="CR14" i="23"/>
  <c r="CS81" i="23"/>
  <c r="CS84" i="23"/>
  <c r="CR84" i="24"/>
  <c r="CS73" i="23"/>
  <c r="CR73" i="24"/>
  <c r="CQ13" i="24"/>
  <c r="CQ7" i="25" s="1"/>
  <c r="CS89" i="23"/>
  <c r="CR89" i="24"/>
  <c r="CS75" i="23"/>
  <c r="CR75" i="24"/>
  <c r="CS60" i="23"/>
  <c r="CR60" i="24"/>
  <c r="CS54" i="23"/>
  <c r="CR54" i="24"/>
  <c r="CS74" i="23"/>
  <c r="CR74" i="24"/>
  <c r="CP6" i="25"/>
  <c r="CS86" i="23"/>
  <c r="CR86" i="24"/>
  <c r="CS72" i="23"/>
  <c r="CR72" i="24"/>
  <c r="CS85" i="23"/>
  <c r="CR85" i="24"/>
  <c r="CS87" i="23"/>
  <c r="CR87" i="24"/>
  <c r="CS93" i="23"/>
  <c r="CR93" i="24"/>
  <c r="CS67" i="23"/>
  <c r="CR67" i="24"/>
  <c r="CS78" i="23"/>
  <c r="CR78" i="24"/>
  <c r="CS92" i="23"/>
  <c r="CR92" i="24"/>
  <c r="CS58" i="23"/>
  <c r="CR58" i="24"/>
  <c r="CS76" i="23"/>
  <c r="CR76" i="24"/>
  <c r="CQ14" i="24"/>
  <c r="CQ8" i="25" s="1"/>
  <c r="CS70" i="23"/>
  <c r="CR70" i="24"/>
  <c r="CS83" i="23"/>
  <c r="CR83" i="24"/>
  <c r="CS69" i="23"/>
  <c r="CR69" i="24"/>
  <c r="CS61" i="23"/>
  <c r="CR61" i="24"/>
  <c r="CS56" i="23"/>
  <c r="CR56" i="24"/>
  <c r="CS52" i="23"/>
  <c r="CR52" i="24"/>
  <c r="CS90" i="23"/>
  <c r="CR90" i="24"/>
  <c r="CS77" i="23"/>
  <c r="CR77" i="24"/>
  <c r="CS55" i="23"/>
  <c r="CR55" i="24"/>
  <c r="CR51" i="24"/>
  <c r="CR12" i="23"/>
  <c r="CR7" i="23"/>
  <c r="CS51" i="23"/>
  <c r="CS57" i="23"/>
  <c r="CR57" i="24"/>
  <c r="CS53" i="23"/>
  <c r="CR53" i="24"/>
  <c r="CR5" i="23"/>
  <c r="CS32" i="23"/>
  <c r="CS32" i="24" s="1"/>
  <c r="CS29" i="23"/>
  <c r="CS29" i="24" s="1"/>
  <c r="CO13" i="25"/>
  <c r="CO10" i="25" s="1"/>
  <c r="CN10" i="25"/>
  <c r="CS31" i="23"/>
  <c r="CS31" i="24" s="1"/>
  <c r="CS28" i="23"/>
  <c r="CS28" i="24" s="1"/>
  <c r="CR10" i="23"/>
  <c r="CS33" i="23"/>
  <c r="CS33" i="24" s="1"/>
  <c r="CT23" i="23"/>
  <c r="CT23" i="24" s="1"/>
  <c r="CP15" i="24"/>
  <c r="CP6" i="24"/>
  <c r="CP4" i="25"/>
  <c r="CS30" i="23"/>
  <c r="CS30" i="24" s="1"/>
  <c r="CS24" i="23"/>
  <c r="CS24" i="24" s="1"/>
  <c r="CS25" i="23"/>
  <c r="CS25" i="24" s="1"/>
  <c r="CS27" i="23"/>
  <c r="CQ10" i="24"/>
  <c r="CR6" i="23"/>
  <c r="DL52" i="26"/>
  <c r="DL63" i="26"/>
  <c r="DL50" i="26"/>
  <c r="DH15" i="26"/>
  <c r="DL53" i="26"/>
  <c r="DL74" i="26"/>
  <c r="DL35" i="26"/>
  <c r="DK45" i="24"/>
  <c r="DL68" i="26"/>
  <c r="DL80" i="26"/>
  <c r="DL44" i="26"/>
  <c r="DL32" i="26"/>
  <c r="DK42" i="24"/>
  <c r="DL42" i="26"/>
  <c r="DL77" i="26"/>
  <c r="DL76" i="26"/>
  <c r="DL37" i="26"/>
  <c r="DK47" i="24"/>
  <c r="DH18" i="26"/>
  <c r="DL60" i="26"/>
  <c r="DL64" i="26"/>
  <c r="DL33" i="26"/>
  <c r="DK43" i="24"/>
  <c r="DL59" i="26"/>
  <c r="DH17" i="26"/>
  <c r="DL72" i="26"/>
  <c r="DL79" i="26"/>
  <c r="DL48" i="26"/>
  <c r="DL83" i="26"/>
  <c r="DL71" i="26"/>
  <c r="DH20" i="26"/>
  <c r="DL28" i="26"/>
  <c r="DK38" i="24"/>
  <c r="DH22" i="26"/>
  <c r="DL47" i="26"/>
  <c r="DL36" i="26"/>
  <c r="DK46" i="24"/>
  <c r="DL38" i="26"/>
  <c r="DK48" i="24"/>
  <c r="DL45" i="26"/>
  <c r="DL34" i="26"/>
  <c r="DK44" i="24"/>
  <c r="DL66" i="26"/>
  <c r="DL46" i="26"/>
  <c r="DL30" i="26"/>
  <c r="DK40" i="24"/>
  <c r="DL81" i="26"/>
  <c r="DL51" i="26"/>
  <c r="DL58" i="26"/>
  <c r="DL57" i="26"/>
  <c r="DL31" i="26"/>
  <c r="DK41" i="24"/>
  <c r="DL27" i="26"/>
  <c r="DK37" i="24"/>
  <c r="DL56" i="26"/>
  <c r="DH21" i="26"/>
  <c r="DL29" i="26"/>
  <c r="DK39" i="24"/>
  <c r="DL67" i="26"/>
  <c r="DL62" i="26"/>
  <c r="DL43" i="26"/>
  <c r="DL61" i="26"/>
  <c r="DL73" i="26"/>
  <c r="DL75" i="26"/>
  <c r="DL65" i="26"/>
  <c r="DL78" i="26"/>
  <c r="DL82" i="26"/>
  <c r="DH14" i="26"/>
  <c r="CR5" i="25"/>
  <c r="DC26" i="26"/>
  <c r="DC36" i="24" s="1"/>
  <c r="DC11" i="24" s="1"/>
  <c r="CZ19" i="26"/>
  <c r="CY6" i="26"/>
  <c r="DD13" i="26"/>
  <c r="BQ27" i="25"/>
  <c r="BR32" i="25"/>
  <c r="BO22" i="25"/>
  <c r="BP25" i="25"/>
  <c r="CP5" i="24" l="1"/>
  <c r="CU26" i="23"/>
  <c r="CT26" i="24"/>
  <c r="CS27" i="24"/>
  <c r="CQ6" i="25"/>
  <c r="CP9" i="25"/>
  <c r="CP27" i="25" s="1"/>
  <c r="CR15" i="23"/>
  <c r="CT53" i="23"/>
  <c r="CS53" i="24"/>
  <c r="CT55" i="23"/>
  <c r="CS55" i="24"/>
  <c r="CT90" i="23"/>
  <c r="CS90" i="24"/>
  <c r="CT56" i="23"/>
  <c r="CS56" i="24"/>
  <c r="CT69" i="23"/>
  <c r="CS69" i="24"/>
  <c r="CT70" i="23"/>
  <c r="CS70" i="24"/>
  <c r="CT74" i="23"/>
  <c r="CS74" i="24"/>
  <c r="CT60" i="23"/>
  <c r="CS60" i="24"/>
  <c r="CT89" i="23"/>
  <c r="CS89" i="24"/>
  <c r="CT73" i="23"/>
  <c r="CS73" i="24"/>
  <c r="CT58" i="23"/>
  <c r="CS58" i="24"/>
  <c r="CT78" i="23"/>
  <c r="CS78" i="24"/>
  <c r="CT93" i="23"/>
  <c r="CS93" i="24"/>
  <c r="CT85" i="23"/>
  <c r="CS85" i="24"/>
  <c r="CT86" i="23"/>
  <c r="CS86" i="24"/>
  <c r="CR14" i="24"/>
  <c r="CR8" i="25" s="1"/>
  <c r="CY41" i="26"/>
  <c r="CX7" i="26"/>
  <c r="CX5" i="26"/>
  <c r="CT82" i="23"/>
  <c r="CS82" i="24"/>
  <c r="CR13" i="24"/>
  <c r="CR7" i="25" s="1"/>
  <c r="CT63" i="23"/>
  <c r="CS63" i="24"/>
  <c r="CT62" i="23"/>
  <c r="CS62" i="24"/>
  <c r="CT68" i="23"/>
  <c r="CS68" i="24"/>
  <c r="CT57" i="23"/>
  <c r="CS57" i="24"/>
  <c r="CR12" i="24"/>
  <c r="CT77" i="23"/>
  <c r="CS77" i="24"/>
  <c r="CT52" i="23"/>
  <c r="CS52" i="24"/>
  <c r="CT61" i="23"/>
  <c r="CS61" i="24"/>
  <c r="CT83" i="23"/>
  <c r="CS83" i="24"/>
  <c r="CT54" i="23"/>
  <c r="CS54" i="24"/>
  <c r="CT75" i="23"/>
  <c r="CS75" i="24"/>
  <c r="CT84" i="23"/>
  <c r="CS84" i="24"/>
  <c r="CQ7" i="24"/>
  <c r="CS51" i="24"/>
  <c r="CS12" i="23"/>
  <c r="CS7" i="23"/>
  <c r="CT51" i="23"/>
  <c r="CT76" i="23"/>
  <c r="CS76" i="24"/>
  <c r="CT92" i="23"/>
  <c r="CS92" i="24"/>
  <c r="CT67" i="23"/>
  <c r="CS67" i="24"/>
  <c r="CT87" i="23"/>
  <c r="CS87" i="24"/>
  <c r="CT72" i="23"/>
  <c r="CS72" i="24"/>
  <c r="CS81" i="24"/>
  <c r="CS14" i="23"/>
  <c r="CT81" i="23"/>
  <c r="CT88" i="23"/>
  <c r="CS88" i="24"/>
  <c r="CS66" i="24"/>
  <c r="CT66" i="23"/>
  <c r="CS13" i="23"/>
  <c r="CT91" i="23"/>
  <c r="CS91" i="24"/>
  <c r="CT59" i="23"/>
  <c r="CS59" i="24"/>
  <c r="CT71" i="23"/>
  <c r="CS71" i="24"/>
  <c r="CP13" i="25"/>
  <c r="CS5" i="23"/>
  <c r="CR16" i="23"/>
  <c r="CT24" i="23"/>
  <c r="CT24" i="24" s="1"/>
  <c r="CP16" i="24"/>
  <c r="CS10" i="23"/>
  <c r="CT33" i="23"/>
  <c r="CT33" i="24" s="1"/>
  <c r="CR10" i="24"/>
  <c r="CQ4" i="25"/>
  <c r="CQ9" i="25" s="1"/>
  <c r="CQ27" i="25" s="1"/>
  <c r="CQ6" i="24"/>
  <c r="CQ15" i="24"/>
  <c r="CT31" i="23"/>
  <c r="CT31" i="24" s="1"/>
  <c r="CT29" i="23"/>
  <c r="CT29" i="24" s="1"/>
  <c r="CT25" i="23"/>
  <c r="CT25" i="24" s="1"/>
  <c r="CT30" i="23"/>
  <c r="CT30" i="24" s="1"/>
  <c r="CU23" i="23"/>
  <c r="CU23" i="24" s="1"/>
  <c r="CT27" i="23"/>
  <c r="CS6" i="23"/>
  <c r="CT28" i="23"/>
  <c r="CT28" i="24" s="1"/>
  <c r="CT32" i="23"/>
  <c r="CT32" i="24" s="1"/>
  <c r="DI14" i="26"/>
  <c r="DM78" i="26"/>
  <c r="DM75" i="26"/>
  <c r="DM61" i="26"/>
  <c r="DM62" i="26"/>
  <c r="DI21" i="26"/>
  <c r="DM38" i="26"/>
  <c r="DL48" i="24"/>
  <c r="DM47" i="26"/>
  <c r="DM77" i="26"/>
  <c r="DM32" i="26"/>
  <c r="DL42" i="24"/>
  <c r="DM80" i="26"/>
  <c r="DM35" i="26"/>
  <c r="DL45" i="24"/>
  <c r="DI15" i="26"/>
  <c r="DM63" i="26"/>
  <c r="DM27" i="26"/>
  <c r="DL37" i="24"/>
  <c r="DM57" i="26"/>
  <c r="DM51" i="26"/>
  <c r="DM30" i="26"/>
  <c r="DL40" i="24"/>
  <c r="DM66" i="26"/>
  <c r="DM45" i="26"/>
  <c r="DM28" i="26"/>
  <c r="DL38" i="24"/>
  <c r="DM71" i="26"/>
  <c r="DM48" i="26"/>
  <c r="DM72" i="26"/>
  <c r="DM59" i="26"/>
  <c r="DM64" i="26"/>
  <c r="DI18" i="26"/>
  <c r="DM82" i="26"/>
  <c r="DM65" i="26"/>
  <c r="DM73" i="26"/>
  <c r="DM43" i="26"/>
  <c r="DM67" i="26"/>
  <c r="DM29" i="26"/>
  <c r="DL39" i="24"/>
  <c r="DM56" i="26"/>
  <c r="DM36" i="26"/>
  <c r="DL46" i="24"/>
  <c r="DI22" i="26"/>
  <c r="DM76" i="26"/>
  <c r="DM42" i="26"/>
  <c r="DM44" i="26"/>
  <c r="DM68" i="26"/>
  <c r="DM74" i="26"/>
  <c r="DM53" i="26"/>
  <c r="DM50" i="26"/>
  <c r="DM52" i="26"/>
  <c r="DM31" i="26"/>
  <c r="DL41" i="24"/>
  <c r="DM58" i="26"/>
  <c r="DM81" i="26"/>
  <c r="DM46" i="26"/>
  <c r="DM34" i="26"/>
  <c r="DL44" i="24"/>
  <c r="DI20" i="26"/>
  <c r="DM83" i="26"/>
  <c r="DM79" i="26"/>
  <c r="DI17" i="26"/>
  <c r="DM33" i="26"/>
  <c r="DL43" i="24"/>
  <c r="DM60" i="26"/>
  <c r="DM37" i="26"/>
  <c r="DL47" i="24"/>
  <c r="CS5" i="25"/>
  <c r="DA19" i="26"/>
  <c r="CZ6" i="26"/>
  <c r="DE13" i="26"/>
  <c r="DD26" i="26"/>
  <c r="DD36" i="24" s="1"/>
  <c r="DD11" i="24" s="1"/>
  <c r="BR27" i="25"/>
  <c r="BS32" i="25"/>
  <c r="BP22" i="25"/>
  <c r="BQ25" i="25"/>
  <c r="CQ5" i="24" l="1"/>
  <c r="CV26" i="23"/>
  <c r="CU26" i="24"/>
  <c r="CT27" i="24"/>
  <c r="CP10" i="25"/>
  <c r="CR7" i="24"/>
  <c r="CS15" i="23"/>
  <c r="CS16" i="23" s="1"/>
  <c r="CR6" i="25"/>
  <c r="CU71" i="23"/>
  <c r="CT71" i="24"/>
  <c r="CU87" i="23"/>
  <c r="CT87" i="24"/>
  <c r="CU52" i="23"/>
  <c r="CT52" i="24"/>
  <c r="CU91" i="23"/>
  <c r="CT91" i="24"/>
  <c r="CU83" i="23"/>
  <c r="CT83" i="24"/>
  <c r="CU88" i="23"/>
  <c r="CT88" i="24"/>
  <c r="CU84" i="23"/>
  <c r="CT84" i="24"/>
  <c r="CU54" i="23"/>
  <c r="CT54" i="24"/>
  <c r="CU57" i="23"/>
  <c r="CT57" i="24"/>
  <c r="CU86" i="23"/>
  <c r="CT86" i="24"/>
  <c r="CU93" i="23"/>
  <c r="CT93" i="24"/>
  <c r="CU58" i="23"/>
  <c r="CT58" i="24"/>
  <c r="CU89" i="23"/>
  <c r="CT89" i="24"/>
  <c r="CU74" i="23"/>
  <c r="CT74" i="24"/>
  <c r="CU69" i="23"/>
  <c r="CT69" i="24"/>
  <c r="CU90" i="23"/>
  <c r="CT90" i="24"/>
  <c r="CU53" i="23"/>
  <c r="CT53" i="24"/>
  <c r="CU68" i="23"/>
  <c r="CT68" i="24"/>
  <c r="CU59" i="23"/>
  <c r="CT59" i="24"/>
  <c r="CT66" i="24"/>
  <c r="CU66" i="23"/>
  <c r="CT13" i="23"/>
  <c r="CT81" i="24"/>
  <c r="CT14" i="23"/>
  <c r="CU81" i="23"/>
  <c r="CU72" i="23"/>
  <c r="CT72" i="24"/>
  <c r="CU67" i="23"/>
  <c r="CT67" i="24"/>
  <c r="CU76" i="23"/>
  <c r="CT76" i="24"/>
  <c r="CS12" i="24"/>
  <c r="CS6" i="25" s="1"/>
  <c r="CU61" i="23"/>
  <c r="CT61" i="24"/>
  <c r="CU77" i="23"/>
  <c r="CT77" i="24"/>
  <c r="CU62" i="23"/>
  <c r="CT62" i="24"/>
  <c r="CZ41" i="26"/>
  <c r="CY7" i="26"/>
  <c r="CY5" i="26"/>
  <c r="CS14" i="24"/>
  <c r="CS8" i="25" s="1"/>
  <c r="CU92" i="23"/>
  <c r="CT92" i="24"/>
  <c r="CU63" i="23"/>
  <c r="CT63" i="24"/>
  <c r="CS13" i="24"/>
  <c r="CS7" i="25" s="1"/>
  <c r="CT51" i="24"/>
  <c r="CU51" i="23"/>
  <c r="CT12" i="23"/>
  <c r="CT7" i="23"/>
  <c r="CU75" i="23"/>
  <c r="CT75" i="24"/>
  <c r="CU82" i="23"/>
  <c r="CT82" i="24"/>
  <c r="CU85" i="23"/>
  <c r="CT85" i="24"/>
  <c r="CU78" i="23"/>
  <c r="CT78" i="24"/>
  <c r="CU73" i="23"/>
  <c r="CT73" i="24"/>
  <c r="CU60" i="23"/>
  <c r="CT60" i="24"/>
  <c r="CU70" i="23"/>
  <c r="CT70" i="24"/>
  <c r="CU56" i="23"/>
  <c r="CT56" i="24"/>
  <c r="CU55" i="23"/>
  <c r="CT55" i="24"/>
  <c r="CT6" i="23"/>
  <c r="CU28" i="23"/>
  <c r="CU28" i="24" s="1"/>
  <c r="CV23" i="23"/>
  <c r="CV23" i="24" s="1"/>
  <c r="CU25" i="23"/>
  <c r="CU25" i="24" s="1"/>
  <c r="CU31" i="23"/>
  <c r="CU31" i="24" s="1"/>
  <c r="CR4" i="25"/>
  <c r="CR6" i="24"/>
  <c r="CR5" i="24" s="1"/>
  <c r="CR15" i="24"/>
  <c r="CU32" i="23"/>
  <c r="CU32" i="24" s="1"/>
  <c r="CT10" i="23"/>
  <c r="CU30" i="23"/>
  <c r="CU30" i="24" s="1"/>
  <c r="CS10" i="24"/>
  <c r="CQ16" i="24"/>
  <c r="CQ13" i="25"/>
  <c r="CU27" i="23"/>
  <c r="CT5" i="23"/>
  <c r="CU29" i="23"/>
  <c r="CU29" i="24" s="1"/>
  <c r="CU33" i="23"/>
  <c r="CU33" i="24" s="1"/>
  <c r="CU24" i="23"/>
  <c r="CU24" i="24" s="1"/>
  <c r="DN60" i="26"/>
  <c r="DJ17" i="26"/>
  <c r="DN83" i="26"/>
  <c r="DN34" i="26"/>
  <c r="DM44" i="24"/>
  <c r="DN81" i="26"/>
  <c r="DN31" i="26"/>
  <c r="DM41" i="24"/>
  <c r="DN50" i="26"/>
  <c r="DN74" i="26"/>
  <c r="DN44" i="26"/>
  <c r="DN76" i="26"/>
  <c r="DN36" i="26"/>
  <c r="DM46" i="24"/>
  <c r="DN29" i="26"/>
  <c r="DM39" i="24"/>
  <c r="DN43" i="26"/>
  <c r="DN65" i="26"/>
  <c r="DN63" i="26"/>
  <c r="DN80" i="26"/>
  <c r="DN77" i="26"/>
  <c r="DJ18" i="26"/>
  <c r="DN59" i="26"/>
  <c r="DN48" i="26"/>
  <c r="DN28" i="26"/>
  <c r="DM38" i="24"/>
  <c r="DN66" i="26"/>
  <c r="DN51" i="26"/>
  <c r="DN27" i="26"/>
  <c r="DM37" i="24"/>
  <c r="DN38" i="26"/>
  <c r="DM48" i="24"/>
  <c r="DN62" i="26"/>
  <c r="DN75" i="26"/>
  <c r="DJ14" i="26"/>
  <c r="DN37" i="26"/>
  <c r="DM47" i="24"/>
  <c r="DN33" i="26"/>
  <c r="DM43" i="24"/>
  <c r="DN79" i="26"/>
  <c r="DJ20" i="26"/>
  <c r="DN46" i="26"/>
  <c r="DN58" i="26"/>
  <c r="DN52" i="26"/>
  <c r="DN53" i="26"/>
  <c r="DN68" i="26"/>
  <c r="DN42" i="26"/>
  <c r="DJ22" i="26"/>
  <c r="DN56" i="26"/>
  <c r="DN67" i="26"/>
  <c r="DN73" i="26"/>
  <c r="DN82" i="26"/>
  <c r="DJ15" i="26"/>
  <c r="DN35" i="26"/>
  <c r="DM45" i="24"/>
  <c r="DN32" i="26"/>
  <c r="DM42" i="24"/>
  <c r="DN64" i="26"/>
  <c r="DN72" i="26"/>
  <c r="DN71" i="26"/>
  <c r="DN45" i="26"/>
  <c r="DN30" i="26"/>
  <c r="DM40" i="24"/>
  <c r="DN57" i="26"/>
  <c r="DN47" i="26"/>
  <c r="DJ21" i="26"/>
  <c r="DN61" i="26"/>
  <c r="DN78" i="26"/>
  <c r="CT5" i="25"/>
  <c r="DE26" i="26"/>
  <c r="DE36" i="24" s="1"/>
  <c r="DE11" i="24" s="1"/>
  <c r="DF13" i="26"/>
  <c r="DB19" i="26"/>
  <c r="DA6" i="26"/>
  <c r="BS27" i="25"/>
  <c r="BT32" i="25"/>
  <c r="BQ22" i="25"/>
  <c r="BR25" i="25"/>
  <c r="CW26" i="23" l="1"/>
  <c r="CV26" i="24"/>
  <c r="CU27" i="24"/>
  <c r="CR9" i="25"/>
  <c r="CR27" i="25" s="1"/>
  <c r="CT15" i="23"/>
  <c r="CU51" i="24"/>
  <c r="CU12" i="23"/>
  <c r="CU7" i="23"/>
  <c r="CV51" i="23"/>
  <c r="CT14" i="24"/>
  <c r="CT8" i="25" s="1"/>
  <c r="CV55" i="23"/>
  <c r="CU55" i="24"/>
  <c r="CV70" i="23"/>
  <c r="CU70" i="24"/>
  <c r="CV73" i="23"/>
  <c r="CU73" i="24"/>
  <c r="CV85" i="23"/>
  <c r="CU85" i="24"/>
  <c r="CV75" i="23"/>
  <c r="CU75" i="24"/>
  <c r="CT12" i="24"/>
  <c r="CV63" i="23"/>
  <c r="CU63" i="24"/>
  <c r="CV62" i="23"/>
  <c r="CU62" i="24"/>
  <c r="CV61" i="23"/>
  <c r="CU61" i="24"/>
  <c r="CV76" i="23"/>
  <c r="CU76" i="24"/>
  <c r="CV72" i="23"/>
  <c r="CU72" i="24"/>
  <c r="CV59" i="23"/>
  <c r="CU59" i="24"/>
  <c r="CV53" i="23"/>
  <c r="CU53" i="24"/>
  <c r="CV69" i="23"/>
  <c r="CU69" i="24"/>
  <c r="CV89" i="23"/>
  <c r="CU89" i="24"/>
  <c r="CV93" i="23"/>
  <c r="CU93" i="24"/>
  <c r="CV57" i="23"/>
  <c r="CU57" i="24"/>
  <c r="CV84" i="23"/>
  <c r="CU84" i="24"/>
  <c r="CV83" i="23"/>
  <c r="CU83" i="24"/>
  <c r="CV52" i="23"/>
  <c r="CU52" i="24"/>
  <c r="CV71" i="23"/>
  <c r="CU71" i="24"/>
  <c r="CT6" i="25"/>
  <c r="CU81" i="24"/>
  <c r="CU14" i="23"/>
  <c r="CV81" i="23"/>
  <c r="CU66" i="24"/>
  <c r="CV66" i="23"/>
  <c r="CU13" i="23"/>
  <c r="CV56" i="23"/>
  <c r="CU56" i="24"/>
  <c r="CV60" i="23"/>
  <c r="CU60" i="24"/>
  <c r="CV78" i="23"/>
  <c r="CU78" i="24"/>
  <c r="CV82" i="23"/>
  <c r="CU82" i="24"/>
  <c r="CV92" i="23"/>
  <c r="CU92" i="24"/>
  <c r="DA41" i="26"/>
  <c r="CZ7" i="26"/>
  <c r="CZ5" i="26"/>
  <c r="CV77" i="23"/>
  <c r="CU77" i="24"/>
  <c r="CS7" i="24"/>
  <c r="CV67" i="23"/>
  <c r="CU67" i="24"/>
  <c r="CT13" i="24"/>
  <c r="CT7" i="25" s="1"/>
  <c r="CV68" i="23"/>
  <c r="CU68" i="24"/>
  <c r="CV90" i="23"/>
  <c r="CU90" i="24"/>
  <c r="CV74" i="23"/>
  <c r="CU74" i="24"/>
  <c r="CV58" i="23"/>
  <c r="CU58" i="24"/>
  <c r="CV86" i="23"/>
  <c r="CU86" i="24"/>
  <c r="CV54" i="23"/>
  <c r="CU54" i="24"/>
  <c r="CV88" i="23"/>
  <c r="CU88" i="24"/>
  <c r="CV91" i="23"/>
  <c r="CU91" i="24"/>
  <c r="CV87" i="23"/>
  <c r="CU87" i="24"/>
  <c r="CU5" i="23"/>
  <c r="CR16" i="24"/>
  <c r="CT10" i="24"/>
  <c r="CV27" i="23"/>
  <c r="CV32" i="23"/>
  <c r="CV32" i="24" s="1"/>
  <c r="CW23" i="23"/>
  <c r="CW23" i="24" s="1"/>
  <c r="CV24" i="23"/>
  <c r="CV24" i="24" s="1"/>
  <c r="CV29" i="23"/>
  <c r="CV29" i="24" s="1"/>
  <c r="CR13" i="25"/>
  <c r="CQ10" i="25"/>
  <c r="CV30" i="23"/>
  <c r="CV30" i="24" s="1"/>
  <c r="CV31" i="23"/>
  <c r="CV31" i="24" s="1"/>
  <c r="CU6" i="23"/>
  <c r="CT16" i="23"/>
  <c r="CU10" i="23"/>
  <c r="CV28" i="23"/>
  <c r="CV28" i="24" s="1"/>
  <c r="CV33" i="23"/>
  <c r="CV33" i="24" s="1"/>
  <c r="CS6" i="24"/>
  <c r="CS15" i="24"/>
  <c r="CS4" i="25"/>
  <c r="CS9" i="25" s="1"/>
  <c r="CS27" i="25" s="1"/>
  <c r="CV25" i="23"/>
  <c r="CV25" i="24" s="1"/>
  <c r="DO78" i="26"/>
  <c r="DK21" i="26"/>
  <c r="DO82" i="26"/>
  <c r="DO67" i="26"/>
  <c r="DK22" i="26"/>
  <c r="DO68" i="26"/>
  <c r="DO52" i="26"/>
  <c r="DO46" i="26"/>
  <c r="DO79" i="26"/>
  <c r="DO37" i="26"/>
  <c r="DN47" i="24"/>
  <c r="DO57" i="26"/>
  <c r="DO45" i="26"/>
  <c r="DO72" i="26"/>
  <c r="DO32" i="26"/>
  <c r="DN42" i="24"/>
  <c r="DK15" i="26"/>
  <c r="DK14" i="26"/>
  <c r="DO62" i="26"/>
  <c r="DO27" i="26"/>
  <c r="DN37" i="24"/>
  <c r="DO66" i="26"/>
  <c r="DO48" i="26"/>
  <c r="DK18" i="26"/>
  <c r="DO77" i="26"/>
  <c r="DO65" i="26"/>
  <c r="DO29" i="26"/>
  <c r="DN39" i="24"/>
  <c r="DO76" i="26"/>
  <c r="DO74" i="26"/>
  <c r="DO81" i="26"/>
  <c r="DO83" i="26"/>
  <c r="DO60" i="26"/>
  <c r="DO61" i="26"/>
  <c r="DO47" i="26"/>
  <c r="DO73" i="26"/>
  <c r="DO56" i="26"/>
  <c r="DO42" i="26"/>
  <c r="DO53" i="26"/>
  <c r="DO58" i="26"/>
  <c r="DK20" i="26"/>
  <c r="DO33" i="26"/>
  <c r="DN43" i="24"/>
  <c r="DO30" i="26"/>
  <c r="DN40" i="24"/>
  <c r="DO71" i="26"/>
  <c r="DO64" i="26"/>
  <c r="DO35" i="26"/>
  <c r="DN45" i="24"/>
  <c r="DO75" i="26"/>
  <c r="DO38" i="26"/>
  <c r="DN48" i="24"/>
  <c r="DO51" i="26"/>
  <c r="DO28" i="26"/>
  <c r="DN38" i="24"/>
  <c r="DO59" i="26"/>
  <c r="DO80" i="26"/>
  <c r="DO63" i="26"/>
  <c r="DO43" i="26"/>
  <c r="DO36" i="26"/>
  <c r="DN46" i="24"/>
  <c r="DO44" i="26"/>
  <c r="DO50" i="26"/>
  <c r="DO31" i="26"/>
  <c r="DN41" i="24"/>
  <c r="DO34" i="26"/>
  <c r="DN44" i="24"/>
  <c r="DK17" i="26"/>
  <c r="CU5" i="25"/>
  <c r="DC19" i="26"/>
  <c r="DB6" i="26"/>
  <c r="DF26" i="26"/>
  <c r="DF36" i="24" s="1"/>
  <c r="DF11" i="24" s="1"/>
  <c r="DG13" i="26"/>
  <c r="BT27" i="25"/>
  <c r="BU32" i="25"/>
  <c r="BR22" i="25"/>
  <c r="BS25" i="25"/>
  <c r="CS5" i="24" l="1"/>
  <c r="CX26" i="23"/>
  <c r="CW26" i="24"/>
  <c r="CV27" i="24"/>
  <c r="CU15" i="23"/>
  <c r="CW87" i="23"/>
  <c r="CV87" i="24"/>
  <c r="CW88" i="23"/>
  <c r="CV88" i="24"/>
  <c r="CW86" i="23"/>
  <c r="CV86" i="24"/>
  <c r="CW74" i="23"/>
  <c r="CV74" i="24"/>
  <c r="CW68" i="23"/>
  <c r="CV68" i="24"/>
  <c r="CV81" i="24"/>
  <c r="CW81" i="23"/>
  <c r="CV14" i="23"/>
  <c r="CW75" i="23"/>
  <c r="CV75" i="24"/>
  <c r="CW73" i="23"/>
  <c r="CV73" i="24"/>
  <c r="CW55" i="23"/>
  <c r="CV55" i="24"/>
  <c r="DB41" i="26"/>
  <c r="DA7" i="26"/>
  <c r="DA5" i="26"/>
  <c r="CW82" i="23"/>
  <c r="CV82" i="24"/>
  <c r="CW60" i="23"/>
  <c r="CV60" i="24"/>
  <c r="CW71" i="23"/>
  <c r="CV71" i="24"/>
  <c r="CW83" i="23"/>
  <c r="CV83" i="24"/>
  <c r="CW57" i="23"/>
  <c r="CV57" i="24"/>
  <c r="CW89" i="23"/>
  <c r="CV89" i="24"/>
  <c r="CW53" i="23"/>
  <c r="CV53" i="24"/>
  <c r="CW72" i="23"/>
  <c r="CV72" i="24"/>
  <c r="CW61" i="23"/>
  <c r="CV61" i="24"/>
  <c r="CW63" i="23"/>
  <c r="CV63" i="24"/>
  <c r="CU12" i="24"/>
  <c r="CU6" i="25" s="1"/>
  <c r="CW91" i="23"/>
  <c r="CV91" i="24"/>
  <c r="CW54" i="23"/>
  <c r="CV54" i="24"/>
  <c r="CW58" i="23"/>
  <c r="CV58" i="24"/>
  <c r="CW90" i="23"/>
  <c r="CV90" i="24"/>
  <c r="CW77" i="23"/>
  <c r="CV77" i="24"/>
  <c r="CV66" i="24"/>
  <c r="CV13" i="23"/>
  <c r="CW66" i="23"/>
  <c r="CU14" i="24"/>
  <c r="CU8" i="25" s="1"/>
  <c r="CT7" i="24"/>
  <c r="CW85" i="23"/>
  <c r="CV85" i="24"/>
  <c r="CW70" i="23"/>
  <c r="CV70" i="24"/>
  <c r="CV51" i="24"/>
  <c r="CV7" i="23"/>
  <c r="CV12" i="23"/>
  <c r="CW51" i="23"/>
  <c r="CW67" i="23"/>
  <c r="CV67" i="24"/>
  <c r="CW92" i="23"/>
  <c r="CV92" i="24"/>
  <c r="CW78" i="23"/>
  <c r="CV78" i="24"/>
  <c r="CW56" i="23"/>
  <c r="CV56" i="24"/>
  <c r="CU13" i="24"/>
  <c r="CU7" i="25" s="1"/>
  <c r="CW52" i="23"/>
  <c r="CV52" i="24"/>
  <c r="CW84" i="23"/>
  <c r="CV84" i="24"/>
  <c r="CW93" i="23"/>
  <c r="CV93" i="24"/>
  <c r="CW69" i="23"/>
  <c r="CV69" i="24"/>
  <c r="CW59" i="23"/>
  <c r="CV59" i="24"/>
  <c r="CW76" i="23"/>
  <c r="CV76" i="24"/>
  <c r="CW62" i="23"/>
  <c r="CV62" i="24"/>
  <c r="CU16" i="23"/>
  <c r="CS16" i="24"/>
  <c r="CW25" i="23"/>
  <c r="CW25" i="24" s="1"/>
  <c r="CW31" i="23"/>
  <c r="CW31" i="24" s="1"/>
  <c r="CS13" i="25"/>
  <c r="CR10" i="25"/>
  <c r="CW24" i="23"/>
  <c r="CW24" i="24" s="1"/>
  <c r="CW33" i="23"/>
  <c r="CW33" i="24" s="1"/>
  <c r="CU10" i="24"/>
  <c r="CV5" i="23"/>
  <c r="CX23" i="23"/>
  <c r="CX23" i="24" s="1"/>
  <c r="CW27" i="23"/>
  <c r="CW30" i="23"/>
  <c r="CW30" i="24" s="1"/>
  <c r="CW29" i="23"/>
  <c r="CW29" i="24" s="1"/>
  <c r="CV6" i="23"/>
  <c r="CT6" i="24"/>
  <c r="CT15" i="24"/>
  <c r="CT4" i="25"/>
  <c r="CT9" i="25" s="1"/>
  <c r="CT27" i="25" s="1"/>
  <c r="CW28" i="23"/>
  <c r="CW28" i="24" s="1"/>
  <c r="CV10" i="23"/>
  <c r="CW32" i="23"/>
  <c r="CW32" i="24" s="1"/>
  <c r="DP47" i="26"/>
  <c r="DP32" i="26"/>
  <c r="DO42" i="24"/>
  <c r="DP45" i="26"/>
  <c r="DL17" i="26"/>
  <c r="DP31" i="26"/>
  <c r="DO41" i="24"/>
  <c r="DP44" i="26"/>
  <c r="DP43" i="26"/>
  <c r="DP80" i="26"/>
  <c r="DP28" i="26"/>
  <c r="DO38" i="24"/>
  <c r="DP38" i="26"/>
  <c r="DO48" i="24"/>
  <c r="DP35" i="26"/>
  <c r="DO45" i="24"/>
  <c r="DP71" i="26"/>
  <c r="DP33" i="26"/>
  <c r="DO43" i="24"/>
  <c r="DP58" i="26"/>
  <c r="DP42" i="26"/>
  <c r="DP73" i="26"/>
  <c r="DP83" i="26"/>
  <c r="DP74" i="26"/>
  <c r="DP29" i="26"/>
  <c r="DO39" i="24"/>
  <c r="DL18" i="26"/>
  <c r="DP66" i="26"/>
  <c r="DP62" i="26"/>
  <c r="DP79" i="26"/>
  <c r="DP52" i="26"/>
  <c r="DL22" i="26"/>
  <c r="DP82" i="26"/>
  <c r="DP78" i="26"/>
  <c r="DP61" i="26"/>
  <c r="DL15" i="26"/>
  <c r="DP72" i="26"/>
  <c r="DP57" i="26"/>
  <c r="DP34" i="26"/>
  <c r="DO44" i="24"/>
  <c r="DP50" i="26"/>
  <c r="DP36" i="26"/>
  <c r="DO46" i="24"/>
  <c r="DP63" i="26"/>
  <c r="DP59" i="26"/>
  <c r="DP51" i="26"/>
  <c r="DP75" i="26"/>
  <c r="DP64" i="26"/>
  <c r="DP30" i="26"/>
  <c r="DO40" i="24"/>
  <c r="DL20" i="26"/>
  <c r="DP53" i="26"/>
  <c r="DP56" i="26"/>
  <c r="DP60" i="26"/>
  <c r="DP81" i="26"/>
  <c r="DP76" i="26"/>
  <c r="DP65" i="26"/>
  <c r="DP77" i="26"/>
  <c r="DP48" i="26"/>
  <c r="DP27" i="26"/>
  <c r="DO37" i="24"/>
  <c r="DL14" i="26"/>
  <c r="DP37" i="26"/>
  <c r="DO47" i="24"/>
  <c r="DP46" i="26"/>
  <c r="DP68" i="26"/>
  <c r="DP67" i="26"/>
  <c r="DL21" i="26"/>
  <c r="CV5" i="25"/>
  <c r="DH13" i="26"/>
  <c r="DG26" i="26"/>
  <c r="DG36" i="24" s="1"/>
  <c r="DG11" i="24" s="1"/>
  <c r="DD19" i="26"/>
  <c r="DC6" i="26"/>
  <c r="BU27" i="25"/>
  <c r="BV32" i="25"/>
  <c r="BS22" i="25"/>
  <c r="BT25" i="25"/>
  <c r="CY26" i="23" l="1"/>
  <c r="CX26" i="24"/>
  <c r="CW27" i="24"/>
  <c r="CV15" i="23"/>
  <c r="CV16" i="23" s="1"/>
  <c r="CT5" i="24"/>
  <c r="CT16" i="24" s="1"/>
  <c r="CX62" i="23"/>
  <c r="CW62" i="24"/>
  <c r="CX59" i="23"/>
  <c r="CW59" i="24"/>
  <c r="CX93" i="23"/>
  <c r="CW93" i="24"/>
  <c r="CX52" i="23"/>
  <c r="CW52" i="24"/>
  <c r="CX56" i="23"/>
  <c r="CW56" i="24"/>
  <c r="CX92" i="23"/>
  <c r="CW92" i="24"/>
  <c r="CX70" i="23"/>
  <c r="CW70" i="24"/>
  <c r="CX63" i="23"/>
  <c r="CW63" i="24"/>
  <c r="CX72" i="23"/>
  <c r="CW72" i="24"/>
  <c r="CX89" i="23"/>
  <c r="CW89" i="24"/>
  <c r="CX83" i="23"/>
  <c r="CW83" i="24"/>
  <c r="CX60" i="23"/>
  <c r="CW60" i="24"/>
  <c r="CX55" i="23"/>
  <c r="CW55" i="24"/>
  <c r="CX75" i="23"/>
  <c r="CW75" i="24"/>
  <c r="CW66" i="24"/>
  <c r="CX66" i="23"/>
  <c r="CW13" i="23"/>
  <c r="CX77" i="23"/>
  <c r="CW77" i="24"/>
  <c r="CX58" i="23"/>
  <c r="CW58" i="24"/>
  <c r="CX91" i="23"/>
  <c r="CW91" i="24"/>
  <c r="DC41" i="26"/>
  <c r="DB7" i="26"/>
  <c r="DB5" i="26"/>
  <c r="CX68" i="23"/>
  <c r="CW68" i="24"/>
  <c r="CX86" i="23"/>
  <c r="CW86" i="24"/>
  <c r="CX87" i="23"/>
  <c r="CW87" i="24"/>
  <c r="CX76" i="23"/>
  <c r="CW76" i="24"/>
  <c r="CX69" i="23"/>
  <c r="CW69" i="24"/>
  <c r="CX84" i="23"/>
  <c r="CW84" i="24"/>
  <c r="CX78" i="23"/>
  <c r="CW78" i="24"/>
  <c r="CX67" i="23"/>
  <c r="CW67" i="24"/>
  <c r="CV12" i="24"/>
  <c r="CV6" i="25" s="1"/>
  <c r="CX85" i="23"/>
  <c r="CW85" i="24"/>
  <c r="CU7" i="24"/>
  <c r="CX61" i="23"/>
  <c r="CW61" i="24"/>
  <c r="CX53" i="23"/>
  <c r="CW53" i="24"/>
  <c r="CX57" i="23"/>
  <c r="CW57" i="24"/>
  <c r="CX71" i="23"/>
  <c r="CW71" i="24"/>
  <c r="CX82" i="23"/>
  <c r="CW82" i="24"/>
  <c r="CX73" i="23"/>
  <c r="CW73" i="24"/>
  <c r="CW81" i="24"/>
  <c r="CW14" i="23"/>
  <c r="CX81" i="23"/>
  <c r="CW51" i="24"/>
  <c r="CW7" i="23"/>
  <c r="CW12" i="23"/>
  <c r="CX51" i="23"/>
  <c r="CV13" i="24"/>
  <c r="CV7" i="25" s="1"/>
  <c r="CX90" i="23"/>
  <c r="CW90" i="24"/>
  <c r="CX54" i="23"/>
  <c r="CW54" i="24"/>
  <c r="CV14" i="24"/>
  <c r="CV8" i="25" s="1"/>
  <c r="CX74" i="23"/>
  <c r="CW74" i="24"/>
  <c r="CX88" i="23"/>
  <c r="CW88" i="24"/>
  <c r="CW5" i="23"/>
  <c r="CX32" i="23"/>
  <c r="CX32" i="24" s="1"/>
  <c r="CV10" i="24"/>
  <c r="CU4" i="25"/>
  <c r="CU9" i="25" s="1"/>
  <c r="CU27" i="25" s="1"/>
  <c r="CU15" i="24"/>
  <c r="CU6" i="24"/>
  <c r="CX29" i="23"/>
  <c r="CX29" i="24" s="1"/>
  <c r="CX27" i="23"/>
  <c r="CW6" i="23"/>
  <c r="CX24" i="23"/>
  <c r="CX24" i="24" s="1"/>
  <c r="CX31" i="23"/>
  <c r="CX31" i="24" s="1"/>
  <c r="CY23" i="23"/>
  <c r="CY23" i="24" s="1"/>
  <c r="CX33" i="23"/>
  <c r="CX33" i="24" s="1"/>
  <c r="CX28" i="23"/>
  <c r="CX28" i="24" s="1"/>
  <c r="CX30" i="23"/>
  <c r="CX30" i="24" s="1"/>
  <c r="CW10" i="23"/>
  <c r="CT13" i="25"/>
  <c r="CS10" i="25"/>
  <c r="CX25" i="23"/>
  <c r="CX25" i="24" s="1"/>
  <c r="DQ67" i="26"/>
  <c r="DQ46" i="26"/>
  <c r="DM14" i="26"/>
  <c r="DQ48" i="26"/>
  <c r="DQ65" i="26"/>
  <c r="DQ81" i="26"/>
  <c r="DQ56" i="26"/>
  <c r="DM20" i="26"/>
  <c r="DQ64" i="26"/>
  <c r="DQ51" i="26"/>
  <c r="DQ63" i="26"/>
  <c r="DQ50" i="26"/>
  <c r="DQ45" i="26"/>
  <c r="DQ72" i="26"/>
  <c r="DQ78" i="26"/>
  <c r="DM22" i="26"/>
  <c r="DQ79" i="26"/>
  <c r="DQ66" i="26"/>
  <c r="DQ74" i="26"/>
  <c r="DQ73" i="26"/>
  <c r="DQ58" i="26"/>
  <c r="DQ71" i="26"/>
  <c r="DQ38" i="26"/>
  <c r="DP48" i="24"/>
  <c r="DQ80" i="26"/>
  <c r="DQ44" i="26"/>
  <c r="DM17" i="26"/>
  <c r="DQ47" i="26"/>
  <c r="DM21" i="26"/>
  <c r="DQ68" i="26"/>
  <c r="DQ37" i="26"/>
  <c r="DP47" i="24"/>
  <c r="DQ27" i="26"/>
  <c r="DP37" i="24"/>
  <c r="DQ77" i="26"/>
  <c r="DQ76" i="26"/>
  <c r="DQ60" i="26"/>
  <c r="DQ53" i="26"/>
  <c r="DQ30" i="26"/>
  <c r="DP40" i="24"/>
  <c r="DQ75" i="26"/>
  <c r="DQ59" i="26"/>
  <c r="DQ36" i="26"/>
  <c r="DP46" i="24"/>
  <c r="DQ34" i="26"/>
  <c r="DP44" i="24"/>
  <c r="DQ61" i="26"/>
  <c r="DQ32" i="26"/>
  <c r="DP42" i="24"/>
  <c r="DQ57" i="26"/>
  <c r="DM15" i="26"/>
  <c r="DQ82" i="26"/>
  <c r="DQ52" i="26"/>
  <c r="DQ62" i="26"/>
  <c r="DM18" i="26"/>
  <c r="DQ29" i="26"/>
  <c r="DP39" i="24"/>
  <c r="DQ83" i="26"/>
  <c r="DQ42" i="26"/>
  <c r="DQ33" i="26"/>
  <c r="DP43" i="24"/>
  <c r="DQ35" i="26"/>
  <c r="DP45" i="24"/>
  <c r="DQ28" i="26"/>
  <c r="DP38" i="24"/>
  <c r="DQ43" i="26"/>
  <c r="DQ31" i="26"/>
  <c r="DP41" i="24"/>
  <c r="CW5" i="25"/>
  <c r="DI13" i="26"/>
  <c r="DE19" i="26"/>
  <c r="DD6" i="26"/>
  <c r="DH26" i="26"/>
  <c r="DH36" i="24" s="1"/>
  <c r="DH11" i="24" s="1"/>
  <c r="BV27" i="25"/>
  <c r="BW32" i="25"/>
  <c r="BT22" i="25"/>
  <c r="BU25" i="25"/>
  <c r="CZ26" i="23" l="1"/>
  <c r="CY26" i="24"/>
  <c r="CX27" i="24"/>
  <c r="CW15" i="23"/>
  <c r="CW16" i="23" s="1"/>
  <c r="CU5" i="24"/>
  <c r="CY88" i="23"/>
  <c r="CX88" i="24"/>
  <c r="CW12" i="24"/>
  <c r="CW6" i="25" s="1"/>
  <c r="CY87" i="23"/>
  <c r="CX87" i="24"/>
  <c r="CY68" i="23"/>
  <c r="CX68" i="24"/>
  <c r="CW13" i="24"/>
  <c r="CW7" i="25" s="1"/>
  <c r="CY54" i="23"/>
  <c r="CX54" i="24"/>
  <c r="CX51" i="24"/>
  <c r="CX12" i="23"/>
  <c r="CX7" i="23"/>
  <c r="CY51" i="23"/>
  <c r="CX81" i="24"/>
  <c r="CX14" i="23"/>
  <c r="CY81" i="23"/>
  <c r="CY73" i="23"/>
  <c r="CX73" i="24"/>
  <c r="CY71" i="23"/>
  <c r="CX71" i="24"/>
  <c r="CY53" i="23"/>
  <c r="CX53" i="24"/>
  <c r="CY67" i="23"/>
  <c r="CX67" i="24"/>
  <c r="CY84" i="23"/>
  <c r="CX84" i="24"/>
  <c r="CY76" i="23"/>
  <c r="CX76" i="24"/>
  <c r="CY91" i="23"/>
  <c r="CX91" i="24"/>
  <c r="CY77" i="23"/>
  <c r="CX77" i="24"/>
  <c r="CY55" i="23"/>
  <c r="CX55" i="24"/>
  <c r="CY83" i="23"/>
  <c r="CX83" i="24"/>
  <c r="CY72" i="23"/>
  <c r="CX72" i="24"/>
  <c r="CY70" i="23"/>
  <c r="CX70" i="24"/>
  <c r="CY56" i="23"/>
  <c r="CX56" i="24"/>
  <c r="CY93" i="23"/>
  <c r="CX93" i="24"/>
  <c r="CY62" i="23"/>
  <c r="CX62" i="24"/>
  <c r="CY74" i="23"/>
  <c r="CX74" i="24"/>
  <c r="CY85" i="23"/>
  <c r="CX85" i="24"/>
  <c r="CY86" i="23"/>
  <c r="CX86" i="24"/>
  <c r="CY90" i="23"/>
  <c r="CX90" i="24"/>
  <c r="CW14" i="24"/>
  <c r="CW8" i="25" s="1"/>
  <c r="CY82" i="23"/>
  <c r="CX82" i="24"/>
  <c r="CY57" i="23"/>
  <c r="CX57" i="24"/>
  <c r="CY61" i="23"/>
  <c r="CX61" i="24"/>
  <c r="CV7" i="24"/>
  <c r="CY78" i="23"/>
  <c r="CX78" i="24"/>
  <c r="CY69" i="23"/>
  <c r="CX69" i="24"/>
  <c r="DD41" i="26"/>
  <c r="DC7" i="26"/>
  <c r="DC5" i="26"/>
  <c r="CY58" i="23"/>
  <c r="CX58" i="24"/>
  <c r="CX66" i="24"/>
  <c r="CX13" i="23"/>
  <c r="CY66" i="23"/>
  <c r="CY75" i="23"/>
  <c r="CX75" i="24"/>
  <c r="CY60" i="23"/>
  <c r="CX60" i="24"/>
  <c r="CY89" i="23"/>
  <c r="CX89" i="24"/>
  <c r="CY63" i="23"/>
  <c r="CX63" i="24"/>
  <c r="CY92" i="23"/>
  <c r="CX92" i="24"/>
  <c r="CY52" i="23"/>
  <c r="CX52" i="24"/>
  <c r="CY59" i="23"/>
  <c r="CX59" i="24"/>
  <c r="CU16" i="24"/>
  <c r="CX5" i="23"/>
  <c r="CY25" i="23"/>
  <c r="CY25" i="24" s="1"/>
  <c r="CY31" i="23"/>
  <c r="CY31" i="24" s="1"/>
  <c r="CV6" i="24"/>
  <c r="CV15" i="24"/>
  <c r="CV4" i="25"/>
  <c r="CV9" i="25" s="1"/>
  <c r="CV27" i="25" s="1"/>
  <c r="CY30" i="23"/>
  <c r="CY30" i="24" s="1"/>
  <c r="CY33" i="23"/>
  <c r="CY33" i="24" s="1"/>
  <c r="CY27" i="23"/>
  <c r="CU13" i="25"/>
  <c r="CT10" i="25"/>
  <c r="CZ23" i="23"/>
  <c r="CZ23" i="24" s="1"/>
  <c r="CX10" i="23"/>
  <c r="CY24" i="23"/>
  <c r="CY24" i="24" s="1"/>
  <c r="CW10" i="24"/>
  <c r="CY32" i="23"/>
  <c r="CY32" i="24" s="1"/>
  <c r="CY28" i="23"/>
  <c r="CY28" i="24" s="1"/>
  <c r="CX6" i="23"/>
  <c r="CY29" i="23"/>
  <c r="CY29" i="24" s="1"/>
  <c r="DR31" i="26"/>
  <c r="DR41" i="24" s="1"/>
  <c r="DQ41" i="24"/>
  <c r="DR28" i="26"/>
  <c r="DR38" i="24" s="1"/>
  <c r="DQ38" i="24"/>
  <c r="DR33" i="26"/>
  <c r="DR43" i="24" s="1"/>
  <c r="DQ43" i="24"/>
  <c r="DR83" i="26"/>
  <c r="DN18" i="26"/>
  <c r="DR52" i="26"/>
  <c r="DN15" i="26"/>
  <c r="DR61" i="26"/>
  <c r="DR36" i="26"/>
  <c r="DR46" i="24" s="1"/>
  <c r="DQ46" i="24"/>
  <c r="DR75" i="26"/>
  <c r="DR53" i="26"/>
  <c r="DR76" i="26"/>
  <c r="DR27" i="26"/>
  <c r="DR37" i="24" s="1"/>
  <c r="DQ37" i="24"/>
  <c r="DR68" i="26"/>
  <c r="DR47" i="26"/>
  <c r="DR44" i="26"/>
  <c r="DR38" i="26"/>
  <c r="DR48" i="24" s="1"/>
  <c r="DQ48" i="24"/>
  <c r="DR58" i="26"/>
  <c r="DR74" i="26"/>
  <c r="DR66" i="26"/>
  <c r="DN22" i="26"/>
  <c r="DR72" i="26"/>
  <c r="DR45" i="26"/>
  <c r="DR50" i="26"/>
  <c r="DR51" i="26"/>
  <c r="DN20" i="26"/>
  <c r="DR81" i="26"/>
  <c r="DR48" i="26"/>
  <c r="DR46" i="26"/>
  <c r="DR43" i="26"/>
  <c r="DR35" i="26"/>
  <c r="DR45" i="24" s="1"/>
  <c r="DQ45" i="24"/>
  <c r="DR42" i="26"/>
  <c r="DR29" i="26"/>
  <c r="DR39" i="24" s="1"/>
  <c r="DQ39" i="24"/>
  <c r="DR62" i="26"/>
  <c r="DR82" i="26"/>
  <c r="DR57" i="26"/>
  <c r="DR32" i="26"/>
  <c r="DR42" i="24" s="1"/>
  <c r="DQ42" i="24"/>
  <c r="DR34" i="26"/>
  <c r="DR44" i="24" s="1"/>
  <c r="DQ44" i="24"/>
  <c r="DR59" i="26"/>
  <c r="DR30" i="26"/>
  <c r="DR40" i="24" s="1"/>
  <c r="DQ40" i="24"/>
  <c r="DR60" i="26"/>
  <c r="DR77" i="26"/>
  <c r="DR37" i="26"/>
  <c r="DR47" i="24" s="1"/>
  <c r="DQ47" i="24"/>
  <c r="DN21" i="26"/>
  <c r="DN17" i="26"/>
  <c r="DR80" i="26"/>
  <c r="DR71" i="26"/>
  <c r="DR73" i="26"/>
  <c r="DR79" i="26"/>
  <c r="DR78" i="26"/>
  <c r="DR63" i="26"/>
  <c r="DR64" i="26"/>
  <c r="DR56" i="26"/>
  <c r="DR65" i="26"/>
  <c r="DN14" i="26"/>
  <c r="DR67" i="26"/>
  <c r="CX5" i="25"/>
  <c r="DF19" i="26"/>
  <c r="DE6" i="26"/>
  <c r="DI26" i="26"/>
  <c r="DI36" i="24" s="1"/>
  <c r="DI11" i="24" s="1"/>
  <c r="DJ13" i="26"/>
  <c r="R36" i="25"/>
  <c r="R37" i="25" s="1"/>
  <c r="BX32" i="25"/>
  <c r="BW27" i="25"/>
  <c r="BU22" i="25"/>
  <c r="BV25" i="25"/>
  <c r="CX15" i="23" l="1"/>
  <c r="DA26" i="23"/>
  <c r="CZ26" i="24"/>
  <c r="CY27" i="24"/>
  <c r="CV5" i="24"/>
  <c r="CZ92" i="23"/>
  <c r="CY92" i="24"/>
  <c r="CZ75" i="23"/>
  <c r="CY75" i="24"/>
  <c r="DE41" i="26"/>
  <c r="DD7" i="26"/>
  <c r="DD5" i="26"/>
  <c r="CY81" i="24"/>
  <c r="CY14" i="23"/>
  <c r="CZ81" i="23"/>
  <c r="CZ54" i="23"/>
  <c r="CY54" i="24"/>
  <c r="CZ88" i="23"/>
  <c r="CY88" i="24"/>
  <c r="CZ59" i="23"/>
  <c r="CY59" i="24"/>
  <c r="CZ89" i="23"/>
  <c r="CY89" i="24"/>
  <c r="CZ78" i="23"/>
  <c r="CY78" i="24"/>
  <c r="CY66" i="24"/>
  <c r="CZ66" i="23"/>
  <c r="CY13" i="23"/>
  <c r="CZ58" i="23"/>
  <c r="CY58" i="24"/>
  <c r="CZ57" i="23"/>
  <c r="CY57" i="24"/>
  <c r="CZ86" i="23"/>
  <c r="CY86" i="24"/>
  <c r="CZ74" i="23"/>
  <c r="CY74" i="24"/>
  <c r="CZ93" i="23"/>
  <c r="CY93" i="24"/>
  <c r="CZ70" i="23"/>
  <c r="CY70" i="24"/>
  <c r="CZ83" i="23"/>
  <c r="CY83" i="24"/>
  <c r="CZ77" i="23"/>
  <c r="CY77" i="24"/>
  <c r="CZ76" i="23"/>
  <c r="CY76" i="24"/>
  <c r="CZ67" i="23"/>
  <c r="CY67" i="24"/>
  <c r="CZ71" i="23"/>
  <c r="CY71" i="24"/>
  <c r="CZ87" i="23"/>
  <c r="CY87" i="24"/>
  <c r="CZ52" i="23"/>
  <c r="CY52" i="24"/>
  <c r="CZ63" i="23"/>
  <c r="CY63" i="24"/>
  <c r="CZ60" i="23"/>
  <c r="CY60" i="24"/>
  <c r="CZ69" i="23"/>
  <c r="CY69" i="24"/>
  <c r="CZ90" i="23"/>
  <c r="CY90" i="24"/>
  <c r="CX14" i="24"/>
  <c r="CX8" i="25" s="1"/>
  <c r="CX12" i="24"/>
  <c r="CW7" i="24"/>
  <c r="CX13" i="24"/>
  <c r="CX7" i="25" s="1"/>
  <c r="CZ61" i="23"/>
  <c r="CY61" i="24"/>
  <c r="CZ82" i="23"/>
  <c r="CY82" i="24"/>
  <c r="CZ85" i="23"/>
  <c r="CY85" i="24"/>
  <c r="CZ62" i="23"/>
  <c r="CY62" i="24"/>
  <c r="CZ56" i="23"/>
  <c r="CY56" i="24"/>
  <c r="CZ72" i="23"/>
  <c r="CY72" i="24"/>
  <c r="CZ55" i="23"/>
  <c r="CY55" i="24"/>
  <c r="CZ91" i="23"/>
  <c r="CY91" i="24"/>
  <c r="CZ84" i="23"/>
  <c r="CY84" i="24"/>
  <c r="CZ53" i="23"/>
  <c r="CY53" i="24"/>
  <c r="CZ73" i="23"/>
  <c r="CY73" i="24"/>
  <c r="CY51" i="24"/>
  <c r="CY7" i="23"/>
  <c r="CZ51" i="23"/>
  <c r="CY12" i="23"/>
  <c r="CZ68" i="23"/>
  <c r="CY68" i="24"/>
  <c r="S37" i="25"/>
  <c r="S41" i="25" s="1"/>
  <c r="CX16" i="23"/>
  <c r="CY6" i="23"/>
  <c r="R41" i="25"/>
  <c r="R42" i="25" s="1"/>
  <c r="CX10" i="24"/>
  <c r="CZ28" i="23"/>
  <c r="CZ28" i="24" s="1"/>
  <c r="CZ31" i="23"/>
  <c r="CZ31" i="24" s="1"/>
  <c r="CZ29" i="23"/>
  <c r="CZ29" i="24" s="1"/>
  <c r="CZ24" i="23"/>
  <c r="CZ24" i="24" s="1"/>
  <c r="CY10" i="23"/>
  <c r="CY15" i="23" s="1"/>
  <c r="CV13" i="25"/>
  <c r="CV10" i="25" s="1"/>
  <c r="CU10" i="25"/>
  <c r="CZ33" i="23"/>
  <c r="CZ33" i="24" s="1"/>
  <c r="CZ32" i="23"/>
  <c r="CZ32" i="24" s="1"/>
  <c r="CV16" i="24"/>
  <c r="CZ25" i="23"/>
  <c r="CZ25" i="24" s="1"/>
  <c r="CW4" i="25"/>
  <c r="CW9" i="25" s="1"/>
  <c r="CW27" i="25" s="1"/>
  <c r="CW6" i="24"/>
  <c r="CW5" i="24" s="1"/>
  <c r="CW15" i="24"/>
  <c r="CY5" i="23"/>
  <c r="DA23" i="23"/>
  <c r="DA23" i="24" s="1"/>
  <c r="CZ27" i="23"/>
  <c r="CZ30" i="23"/>
  <c r="CZ30" i="24" s="1"/>
  <c r="DO14" i="26"/>
  <c r="DO21" i="26"/>
  <c r="DO20" i="26"/>
  <c r="DO17" i="26"/>
  <c r="DO22" i="26"/>
  <c r="DO15" i="26"/>
  <c r="DO18" i="26"/>
  <c r="CY5" i="25"/>
  <c r="DK13" i="26"/>
  <c r="DJ26" i="26"/>
  <c r="DJ36" i="24" s="1"/>
  <c r="DJ11" i="24" s="1"/>
  <c r="DG19" i="26"/>
  <c r="DF6" i="26"/>
  <c r="BY32" i="25"/>
  <c r="BX27" i="25"/>
  <c r="BV22" i="25"/>
  <c r="BW25" i="25"/>
  <c r="DB26" i="23" l="1"/>
  <c r="DA26" i="24"/>
  <c r="CZ27" i="24"/>
  <c r="CX7" i="24"/>
  <c r="CY12" i="24"/>
  <c r="DA68" i="23"/>
  <c r="CZ68" i="24"/>
  <c r="DA53" i="23"/>
  <c r="CZ53" i="24"/>
  <c r="DA91" i="23"/>
  <c r="CZ91" i="24"/>
  <c r="DA72" i="23"/>
  <c r="CZ72" i="24"/>
  <c r="DA62" i="23"/>
  <c r="CZ62" i="24"/>
  <c r="DA82" i="23"/>
  <c r="CZ82" i="24"/>
  <c r="CY13" i="24"/>
  <c r="DA89" i="23"/>
  <c r="CZ89" i="24"/>
  <c r="DA88" i="23"/>
  <c r="CZ88" i="24"/>
  <c r="DF41" i="26"/>
  <c r="DE7" i="26"/>
  <c r="DE5" i="26"/>
  <c r="DA92" i="23"/>
  <c r="CZ92" i="24"/>
  <c r="DA90" i="23"/>
  <c r="CZ90" i="24"/>
  <c r="DA60" i="23"/>
  <c r="CZ60" i="24"/>
  <c r="DA52" i="23"/>
  <c r="CZ52" i="24"/>
  <c r="DA71" i="23"/>
  <c r="CZ71" i="24"/>
  <c r="DA76" i="23"/>
  <c r="CZ76" i="24"/>
  <c r="DA83" i="23"/>
  <c r="CZ83" i="24"/>
  <c r="DA93" i="23"/>
  <c r="CZ93" i="24"/>
  <c r="DA86" i="23"/>
  <c r="CZ86" i="24"/>
  <c r="DA58" i="23"/>
  <c r="CZ58" i="24"/>
  <c r="CY14" i="24"/>
  <c r="CY8" i="25" s="1"/>
  <c r="CX6" i="25"/>
  <c r="CY6" i="25" s="1"/>
  <c r="CZ51" i="24"/>
  <c r="CZ12" i="23"/>
  <c r="CZ7" i="23"/>
  <c r="DA51" i="23"/>
  <c r="DA73" i="23"/>
  <c r="CZ73" i="24"/>
  <c r="DA84" i="23"/>
  <c r="CZ84" i="24"/>
  <c r="DA55" i="23"/>
  <c r="CZ55" i="24"/>
  <c r="DA56" i="23"/>
  <c r="CZ56" i="24"/>
  <c r="DA85" i="23"/>
  <c r="CZ85" i="24"/>
  <c r="DA61" i="23"/>
  <c r="CZ61" i="24"/>
  <c r="DA78" i="23"/>
  <c r="CZ78" i="24"/>
  <c r="DA59" i="23"/>
  <c r="CZ59" i="24"/>
  <c r="DA54" i="23"/>
  <c r="CZ54" i="24"/>
  <c r="DA75" i="23"/>
  <c r="CZ75" i="24"/>
  <c r="DA69" i="23"/>
  <c r="CZ69" i="24"/>
  <c r="DA63" i="23"/>
  <c r="CZ63" i="24"/>
  <c r="DA87" i="23"/>
  <c r="CZ87" i="24"/>
  <c r="DA67" i="23"/>
  <c r="CZ67" i="24"/>
  <c r="DA77" i="23"/>
  <c r="CZ77" i="24"/>
  <c r="DA70" i="23"/>
  <c r="CZ70" i="24"/>
  <c r="DA74" i="23"/>
  <c r="CZ74" i="24"/>
  <c r="DA57" i="23"/>
  <c r="CZ57" i="24"/>
  <c r="CZ66" i="24"/>
  <c r="DA66" i="23"/>
  <c r="CZ13" i="23"/>
  <c r="CZ81" i="24"/>
  <c r="DA81" i="23"/>
  <c r="CZ14" i="23"/>
  <c r="S42" i="25"/>
  <c r="T42" i="25" s="1"/>
  <c r="CZ6" i="23"/>
  <c r="DA30" i="23"/>
  <c r="DA30" i="24" s="1"/>
  <c r="CW13" i="25"/>
  <c r="CW10" i="25" s="1"/>
  <c r="CW16" i="24"/>
  <c r="DA25" i="23"/>
  <c r="DA25" i="24" s="1"/>
  <c r="CY16" i="23"/>
  <c r="DA29" i="23"/>
  <c r="DA29" i="24" s="1"/>
  <c r="DA28" i="23"/>
  <c r="DA28" i="24" s="1"/>
  <c r="DA27" i="23"/>
  <c r="CZ10" i="23"/>
  <c r="DA33" i="23"/>
  <c r="DA33" i="24" s="1"/>
  <c r="CX6" i="24"/>
  <c r="CX4" i="25"/>
  <c r="CX15" i="24"/>
  <c r="CZ5" i="23"/>
  <c r="DB23" i="23"/>
  <c r="DB23" i="24" s="1"/>
  <c r="DA24" i="23"/>
  <c r="DA24" i="24" s="1"/>
  <c r="DA31" i="23"/>
  <c r="DA31" i="24" s="1"/>
  <c r="DA32" i="23"/>
  <c r="DA32" i="24" s="1"/>
  <c r="CY10" i="24"/>
  <c r="DP15" i="26"/>
  <c r="DP17" i="26"/>
  <c r="DP21" i="26"/>
  <c r="DP14" i="26"/>
  <c r="DP18" i="26"/>
  <c r="DP22" i="26"/>
  <c r="DP20" i="26"/>
  <c r="CZ5" i="25"/>
  <c r="DL13" i="26"/>
  <c r="DM13" i="26" s="1"/>
  <c r="DN13" i="26" s="1"/>
  <c r="DO13" i="26" s="1"/>
  <c r="DP13" i="26" s="1"/>
  <c r="DQ13" i="26" s="1"/>
  <c r="DR13" i="26" s="1"/>
  <c r="DH19" i="26"/>
  <c r="DG6" i="26"/>
  <c r="DK26" i="26"/>
  <c r="DK36" i="24" s="1"/>
  <c r="DK11" i="24" s="1"/>
  <c r="BZ32" i="25"/>
  <c r="BY27" i="25"/>
  <c r="BW22" i="25"/>
  <c r="BX25" i="25"/>
  <c r="CX5" i="24" l="1"/>
  <c r="DC26" i="23"/>
  <c r="DB26" i="24"/>
  <c r="DA27" i="24"/>
  <c r="CZ15" i="23"/>
  <c r="CX9" i="25"/>
  <c r="CX27" i="25" s="1"/>
  <c r="CZ13" i="24"/>
  <c r="CY7" i="24"/>
  <c r="DA66" i="24"/>
  <c r="DA13" i="23"/>
  <c r="DB66" i="23"/>
  <c r="DB75" i="23"/>
  <c r="DA75" i="24"/>
  <c r="DB59" i="23"/>
  <c r="DA59" i="24"/>
  <c r="DB61" i="23"/>
  <c r="DA61" i="24"/>
  <c r="DB56" i="23"/>
  <c r="DA56" i="24"/>
  <c r="DB84" i="23"/>
  <c r="DA84" i="24"/>
  <c r="DB86" i="23"/>
  <c r="DA86" i="24"/>
  <c r="DB83" i="23"/>
  <c r="DA83" i="24"/>
  <c r="DB71" i="23"/>
  <c r="DA71" i="24"/>
  <c r="DB60" i="23"/>
  <c r="DA60" i="24"/>
  <c r="DB92" i="23"/>
  <c r="DA92" i="24"/>
  <c r="DB62" i="23"/>
  <c r="DA62" i="24"/>
  <c r="DB91" i="23"/>
  <c r="DA91" i="24"/>
  <c r="DA81" i="24"/>
  <c r="DB81" i="23"/>
  <c r="DA14" i="23"/>
  <c r="DB74" i="23"/>
  <c r="DA74" i="24"/>
  <c r="DB77" i="23"/>
  <c r="DA77" i="24"/>
  <c r="DB87" i="23"/>
  <c r="DA87" i="24"/>
  <c r="DB69" i="23"/>
  <c r="DA69" i="24"/>
  <c r="DB88" i="23"/>
  <c r="DA88" i="24"/>
  <c r="DB68" i="23"/>
  <c r="DA68" i="24"/>
  <c r="CZ14" i="24"/>
  <c r="CZ8" i="25" s="1"/>
  <c r="DB54" i="23"/>
  <c r="DA54" i="24"/>
  <c r="DB78" i="23"/>
  <c r="DA78" i="24"/>
  <c r="DB85" i="23"/>
  <c r="DA85" i="24"/>
  <c r="DB55" i="23"/>
  <c r="DA55" i="24"/>
  <c r="DB73" i="23"/>
  <c r="DA73" i="24"/>
  <c r="CZ12" i="24"/>
  <c r="CZ6" i="25" s="1"/>
  <c r="DB58" i="23"/>
  <c r="DA58" i="24"/>
  <c r="DB93" i="23"/>
  <c r="DA93" i="24"/>
  <c r="DB76" i="23"/>
  <c r="DA76" i="24"/>
  <c r="DB52" i="23"/>
  <c r="DA52" i="24"/>
  <c r="DB90" i="23"/>
  <c r="DA90" i="24"/>
  <c r="DB82" i="23"/>
  <c r="DA82" i="24"/>
  <c r="DB72" i="23"/>
  <c r="DA72" i="24"/>
  <c r="DB53" i="23"/>
  <c r="DA53" i="24"/>
  <c r="CY7" i="25"/>
  <c r="CZ7" i="25" s="1"/>
  <c r="DB57" i="23"/>
  <c r="DA57" i="24"/>
  <c r="DB70" i="23"/>
  <c r="DA70" i="24"/>
  <c r="DB67" i="23"/>
  <c r="DA67" i="24"/>
  <c r="DB63" i="23"/>
  <c r="DA63" i="24"/>
  <c r="DA51" i="24"/>
  <c r="DA7" i="23"/>
  <c r="DB51" i="23"/>
  <c r="DA12" i="23"/>
  <c r="DG41" i="26"/>
  <c r="DF7" i="26"/>
  <c r="DF5" i="26"/>
  <c r="K2" i="26" s="1"/>
  <c r="DB89" i="23"/>
  <c r="DA89" i="24"/>
  <c r="DA10" i="23"/>
  <c r="CY6" i="24"/>
  <c r="CY15" i="24"/>
  <c r="CY4" i="25"/>
  <c r="DB24" i="23"/>
  <c r="DB24" i="24" s="1"/>
  <c r="DA6" i="23"/>
  <c r="CX16" i="24"/>
  <c r="CX13" i="25"/>
  <c r="DB33" i="23"/>
  <c r="DB33" i="24" s="1"/>
  <c r="CZ16" i="23"/>
  <c r="DB28" i="23"/>
  <c r="DB28" i="24" s="1"/>
  <c r="DB32" i="23"/>
  <c r="DB32" i="24" s="1"/>
  <c r="DB31" i="23"/>
  <c r="DB31" i="24" s="1"/>
  <c r="DA5" i="23"/>
  <c r="CZ10" i="24"/>
  <c r="DB25" i="23"/>
  <c r="DB25" i="24" s="1"/>
  <c r="DB30" i="23"/>
  <c r="DB30" i="24" s="1"/>
  <c r="DC23" i="23"/>
  <c r="DC23" i="24" s="1"/>
  <c r="DB27" i="23"/>
  <c r="DB29" i="23"/>
  <c r="DB29" i="24" s="1"/>
  <c r="DQ20" i="26"/>
  <c r="DQ18" i="26"/>
  <c r="DQ14" i="26"/>
  <c r="DQ17" i="26"/>
  <c r="DQ22" i="26"/>
  <c r="DQ21" i="26"/>
  <c r="DQ15" i="26"/>
  <c r="DA5" i="25"/>
  <c r="DI19" i="26"/>
  <c r="DH6" i="26"/>
  <c r="DL26" i="26"/>
  <c r="BZ27" i="25"/>
  <c r="CA32" i="25"/>
  <c r="BX22" i="25"/>
  <c r="BY25" i="25"/>
  <c r="DD26" i="23" l="1"/>
  <c r="DC26" i="24"/>
  <c r="DB27" i="24"/>
  <c r="CY9" i="25"/>
  <c r="CY27" i="25" s="1"/>
  <c r="DA15" i="23"/>
  <c r="CZ7" i="24"/>
  <c r="CY5" i="24"/>
  <c r="CY16" i="24" s="1"/>
  <c r="DB51" i="24"/>
  <c r="DC51" i="23"/>
  <c r="DB12" i="23"/>
  <c r="DB7" i="23"/>
  <c r="DC63" i="23"/>
  <c r="DB63" i="24"/>
  <c r="DC70" i="23"/>
  <c r="DB70" i="24"/>
  <c r="DC55" i="23"/>
  <c r="DB55" i="24"/>
  <c r="DC78" i="23"/>
  <c r="DB78" i="24"/>
  <c r="DB66" i="24"/>
  <c r="DB13" i="23"/>
  <c r="DC66" i="23"/>
  <c r="DH41" i="26"/>
  <c r="DG7" i="26"/>
  <c r="DG5" i="26"/>
  <c r="DC53" i="23"/>
  <c r="DB53" i="24"/>
  <c r="DC82" i="23"/>
  <c r="DB82" i="24"/>
  <c r="DC52" i="23"/>
  <c r="DB52" i="24"/>
  <c r="DC93" i="23"/>
  <c r="DB93" i="24"/>
  <c r="DC68" i="23"/>
  <c r="DB68" i="24"/>
  <c r="DC69" i="23"/>
  <c r="DB69" i="24"/>
  <c r="DC77" i="23"/>
  <c r="DB77" i="24"/>
  <c r="DB81" i="24"/>
  <c r="DB14" i="23"/>
  <c r="DC81" i="23"/>
  <c r="DC91" i="23"/>
  <c r="DB91" i="24"/>
  <c r="DC92" i="23"/>
  <c r="DB92" i="24"/>
  <c r="DC71" i="23"/>
  <c r="DB71" i="24"/>
  <c r="DC86" i="23"/>
  <c r="DB86" i="24"/>
  <c r="DC56" i="23"/>
  <c r="DB56" i="24"/>
  <c r="DC59" i="23"/>
  <c r="DB59" i="24"/>
  <c r="DC89" i="23"/>
  <c r="DB89" i="24"/>
  <c r="DA12" i="24"/>
  <c r="DA6" i="25" s="1"/>
  <c r="DC67" i="23"/>
  <c r="DB67" i="24"/>
  <c r="DC57" i="23"/>
  <c r="DB57" i="24"/>
  <c r="DC73" i="23"/>
  <c r="DB73" i="24"/>
  <c r="DC85" i="23"/>
  <c r="DB85" i="24"/>
  <c r="DC54" i="23"/>
  <c r="DB54" i="24"/>
  <c r="DA14" i="24"/>
  <c r="DA8" i="25" s="1"/>
  <c r="DA13" i="24"/>
  <c r="DA7" i="25" s="1"/>
  <c r="DC72" i="23"/>
  <c r="DB72" i="24"/>
  <c r="DC90" i="23"/>
  <c r="DB90" i="24"/>
  <c r="DC76" i="23"/>
  <c r="DB76" i="24"/>
  <c r="DC58" i="23"/>
  <c r="DB58" i="24"/>
  <c r="DC88" i="23"/>
  <c r="DB88" i="24"/>
  <c r="DC87" i="23"/>
  <c r="DB87" i="24"/>
  <c r="DC74" i="23"/>
  <c r="DB74" i="24"/>
  <c r="DC62" i="23"/>
  <c r="DB62" i="24"/>
  <c r="DC60" i="23"/>
  <c r="DB60" i="24"/>
  <c r="DC83" i="23"/>
  <c r="DB83" i="24"/>
  <c r="DC84" i="23"/>
  <c r="DB84" i="24"/>
  <c r="DC61" i="23"/>
  <c r="DB61" i="24"/>
  <c r="DC75" i="23"/>
  <c r="DB75" i="24"/>
  <c r="DA16" i="23"/>
  <c r="DB5" i="23"/>
  <c r="DC29" i="23"/>
  <c r="DC29" i="24" s="1"/>
  <c r="CZ15" i="24"/>
  <c r="CZ6" i="24"/>
  <c r="CZ4" i="25"/>
  <c r="CZ9" i="25" s="1"/>
  <c r="CZ27" i="25" s="1"/>
  <c r="DC30" i="23"/>
  <c r="DC30" i="24" s="1"/>
  <c r="DC32" i="23"/>
  <c r="DC32" i="24" s="1"/>
  <c r="DC27" i="23"/>
  <c r="DB10" i="23"/>
  <c r="DC33" i="23"/>
  <c r="DC33" i="24" s="1"/>
  <c r="DA10" i="24"/>
  <c r="DD23" i="23"/>
  <c r="DD23" i="24" s="1"/>
  <c r="DB6" i="23"/>
  <c r="DC25" i="23"/>
  <c r="DC25" i="24" s="1"/>
  <c r="DC31" i="23"/>
  <c r="DC31" i="24" s="1"/>
  <c r="DC28" i="23"/>
  <c r="DC28" i="24" s="1"/>
  <c r="CY13" i="25"/>
  <c r="CX10" i="25"/>
  <c r="DC24" i="23"/>
  <c r="DC24" i="24" s="1"/>
  <c r="DR15" i="26"/>
  <c r="DR22" i="26"/>
  <c r="DR18" i="26"/>
  <c r="DM26" i="26"/>
  <c r="DL36" i="24"/>
  <c r="DL11" i="24" s="1"/>
  <c r="DR21" i="26"/>
  <c r="DR17" i="26"/>
  <c r="DR14" i="26"/>
  <c r="DR20" i="26"/>
  <c r="DB5" i="25"/>
  <c r="DJ19" i="26"/>
  <c r="DI6" i="26"/>
  <c r="CB32" i="25"/>
  <c r="CA27" i="25"/>
  <c r="BY22" i="25"/>
  <c r="BZ25" i="25"/>
  <c r="CY10" i="25" l="1"/>
  <c r="DE26" i="23"/>
  <c r="DD26" i="24"/>
  <c r="DC27" i="24"/>
  <c r="CZ5" i="24"/>
  <c r="K2" i="24" s="1"/>
  <c r="DB15" i="23"/>
  <c r="DB16" i="23" s="1"/>
  <c r="DD61" i="23"/>
  <c r="DC61" i="24"/>
  <c r="DD83" i="23"/>
  <c r="DC83" i="24"/>
  <c r="DD62" i="23"/>
  <c r="DC62" i="24"/>
  <c r="DD87" i="23"/>
  <c r="DC87" i="24"/>
  <c r="DD58" i="23"/>
  <c r="DC58" i="24"/>
  <c r="DD90" i="23"/>
  <c r="DC90" i="24"/>
  <c r="DA7" i="24"/>
  <c r="DC81" i="24"/>
  <c r="DD81" i="23"/>
  <c r="DC14" i="23"/>
  <c r="DD77" i="23"/>
  <c r="DC77" i="24"/>
  <c r="DD68" i="23"/>
  <c r="DC68" i="24"/>
  <c r="DD52" i="23"/>
  <c r="DC52" i="24"/>
  <c r="DD53" i="23"/>
  <c r="DC53" i="24"/>
  <c r="DC66" i="24"/>
  <c r="DD66" i="23"/>
  <c r="DC13" i="23"/>
  <c r="DD78" i="23"/>
  <c r="DC78" i="24"/>
  <c r="DD70" i="23"/>
  <c r="DC70" i="24"/>
  <c r="DD85" i="23"/>
  <c r="DC85" i="24"/>
  <c r="DD57" i="23"/>
  <c r="DC57" i="24"/>
  <c r="DD59" i="23"/>
  <c r="DC59" i="24"/>
  <c r="DD86" i="23"/>
  <c r="DC86" i="24"/>
  <c r="DD92" i="23"/>
  <c r="DC92" i="24"/>
  <c r="DC51" i="24"/>
  <c r="DC12" i="23"/>
  <c r="DC7" i="23"/>
  <c r="DD51" i="23"/>
  <c r="DD75" i="23"/>
  <c r="DC75" i="24"/>
  <c r="DD84" i="23"/>
  <c r="DC84" i="24"/>
  <c r="DD60" i="23"/>
  <c r="DC60" i="24"/>
  <c r="DD74" i="23"/>
  <c r="DC74" i="24"/>
  <c r="DD88" i="23"/>
  <c r="DC88" i="24"/>
  <c r="DD76" i="23"/>
  <c r="DC76" i="24"/>
  <c r="DD72" i="23"/>
  <c r="DC72" i="24"/>
  <c r="DB14" i="24"/>
  <c r="DB8" i="25" s="1"/>
  <c r="DD69" i="23"/>
  <c r="DC69" i="24"/>
  <c r="DD93" i="23"/>
  <c r="DC93" i="24"/>
  <c r="DD82" i="23"/>
  <c r="DC82" i="24"/>
  <c r="DB13" i="24"/>
  <c r="DB7" i="25" s="1"/>
  <c r="DD55" i="23"/>
  <c r="DC55" i="24"/>
  <c r="DD63" i="23"/>
  <c r="DC63" i="24"/>
  <c r="DB12" i="24"/>
  <c r="DD54" i="23"/>
  <c r="DC54" i="24"/>
  <c r="DD73" i="23"/>
  <c r="DC73" i="24"/>
  <c r="DD67" i="23"/>
  <c r="DC67" i="24"/>
  <c r="DD89" i="23"/>
  <c r="DC89" i="24"/>
  <c r="DD56" i="23"/>
  <c r="DC56" i="24"/>
  <c r="DD71" i="23"/>
  <c r="DC71" i="24"/>
  <c r="DD91" i="23"/>
  <c r="DC91" i="24"/>
  <c r="DI41" i="26"/>
  <c r="DH7" i="26"/>
  <c r="DH5" i="26"/>
  <c r="DC5" i="23"/>
  <c r="DD33" i="23"/>
  <c r="DD33" i="24" s="1"/>
  <c r="DD29" i="23"/>
  <c r="DD29" i="24" s="1"/>
  <c r="DD31" i="23"/>
  <c r="DD31" i="24" s="1"/>
  <c r="DC6" i="23"/>
  <c r="DE23" i="23"/>
  <c r="DE23" i="24" s="1"/>
  <c r="DD32" i="23"/>
  <c r="DD32" i="24" s="1"/>
  <c r="DA4" i="25"/>
  <c r="DA9" i="25" s="1"/>
  <c r="DA27" i="25" s="1"/>
  <c r="DA15" i="24"/>
  <c r="DA6" i="24"/>
  <c r="CZ16" i="24"/>
  <c r="CZ13" i="25"/>
  <c r="CZ10" i="25" s="1"/>
  <c r="DD24" i="23"/>
  <c r="DD24" i="24" s="1"/>
  <c r="DD28" i="23"/>
  <c r="DD28" i="24" s="1"/>
  <c r="DD25" i="23"/>
  <c r="DD25" i="24" s="1"/>
  <c r="DC10" i="23"/>
  <c r="DD27" i="23"/>
  <c r="DD30" i="23"/>
  <c r="DD30" i="24" s="1"/>
  <c r="DB10" i="24"/>
  <c r="DN26" i="26"/>
  <c r="DM36" i="24"/>
  <c r="DM11" i="24" s="1"/>
  <c r="DC5" i="25"/>
  <c r="DK19" i="26"/>
  <c r="DJ6" i="26"/>
  <c r="CB27" i="25"/>
  <c r="CC32" i="25"/>
  <c r="BZ22" i="25"/>
  <c r="CA25" i="25"/>
  <c r="DF26" i="23" l="1"/>
  <c r="DE26" i="24"/>
  <c r="DD27" i="24"/>
  <c r="DA5" i="24"/>
  <c r="L2" i="24" s="1"/>
  <c r="DC15" i="23"/>
  <c r="DB7" i="24"/>
  <c r="DE91" i="23"/>
  <c r="DD91" i="24"/>
  <c r="DE56" i="23"/>
  <c r="DD56" i="24"/>
  <c r="DE67" i="23"/>
  <c r="DD67" i="24"/>
  <c r="DE54" i="23"/>
  <c r="DD54" i="24"/>
  <c r="DE82" i="23"/>
  <c r="DD82" i="24"/>
  <c r="DE69" i="23"/>
  <c r="DD69" i="24"/>
  <c r="DD51" i="24"/>
  <c r="DD12" i="23"/>
  <c r="DD7" i="23"/>
  <c r="DE51" i="23"/>
  <c r="DE57" i="23"/>
  <c r="DD57" i="24"/>
  <c r="DE70" i="23"/>
  <c r="DD70" i="24"/>
  <c r="DD66" i="24"/>
  <c r="DD13" i="23"/>
  <c r="DE66" i="23"/>
  <c r="DC14" i="24"/>
  <c r="DC8" i="25" s="1"/>
  <c r="DE55" i="23"/>
  <c r="DD55" i="24"/>
  <c r="DE76" i="23"/>
  <c r="DD76" i="24"/>
  <c r="DE74" i="23"/>
  <c r="DD74" i="24"/>
  <c r="DE84" i="23"/>
  <c r="DD84" i="24"/>
  <c r="DE92" i="23"/>
  <c r="DD92" i="24"/>
  <c r="DE59" i="23"/>
  <c r="DD59" i="24"/>
  <c r="DC13" i="24"/>
  <c r="DC7" i="25" s="1"/>
  <c r="DE52" i="23"/>
  <c r="DD52" i="24"/>
  <c r="DE77" i="23"/>
  <c r="DD77" i="24"/>
  <c r="DE58" i="23"/>
  <c r="DD58" i="24"/>
  <c r="DE62" i="23"/>
  <c r="DD62" i="24"/>
  <c r="DE61" i="23"/>
  <c r="DD61" i="24"/>
  <c r="DJ41" i="26"/>
  <c r="DI7" i="26"/>
  <c r="DI5" i="26"/>
  <c r="DE71" i="23"/>
  <c r="DD71" i="24"/>
  <c r="DE89" i="23"/>
  <c r="DD89" i="24"/>
  <c r="DE73" i="23"/>
  <c r="DD73" i="24"/>
  <c r="DE93" i="23"/>
  <c r="DD93" i="24"/>
  <c r="DB6" i="25"/>
  <c r="DE85" i="23"/>
  <c r="DD85" i="24"/>
  <c r="DE78" i="23"/>
  <c r="DD78" i="24"/>
  <c r="DE63" i="23"/>
  <c r="DD63" i="24"/>
  <c r="DE72" i="23"/>
  <c r="DD72" i="24"/>
  <c r="DE88" i="23"/>
  <c r="DD88" i="24"/>
  <c r="DE60" i="23"/>
  <c r="DD60" i="24"/>
  <c r="DE75" i="23"/>
  <c r="DD75" i="24"/>
  <c r="DC12" i="24"/>
  <c r="DE86" i="23"/>
  <c r="DD86" i="24"/>
  <c r="DE53" i="23"/>
  <c r="DD53" i="24"/>
  <c r="DE68" i="23"/>
  <c r="DD68" i="24"/>
  <c r="DD81" i="24"/>
  <c r="DE81" i="23"/>
  <c r="DD14" i="23"/>
  <c r="DE90" i="23"/>
  <c r="DD90" i="24"/>
  <c r="DE87" i="23"/>
  <c r="DD87" i="24"/>
  <c r="DE83" i="23"/>
  <c r="DD83" i="24"/>
  <c r="DC16" i="23"/>
  <c r="DD10" i="23"/>
  <c r="DB15" i="24"/>
  <c r="DB6" i="24"/>
  <c r="DB4" i="25"/>
  <c r="DE28" i="23"/>
  <c r="DE28" i="24" s="1"/>
  <c r="DD6" i="23"/>
  <c r="DE29" i="23"/>
  <c r="DE29" i="24" s="1"/>
  <c r="DE30" i="23"/>
  <c r="DE30" i="24" s="1"/>
  <c r="DE25" i="23"/>
  <c r="DE25" i="24" s="1"/>
  <c r="DE24" i="23"/>
  <c r="DE24" i="24" s="1"/>
  <c r="DE32" i="23"/>
  <c r="DE32" i="24" s="1"/>
  <c r="DE31" i="23"/>
  <c r="DE31" i="24" s="1"/>
  <c r="DE33" i="23"/>
  <c r="DE33" i="24" s="1"/>
  <c r="DE27" i="23"/>
  <c r="DA13" i="25"/>
  <c r="DA10" i="25" s="1"/>
  <c r="DD5" i="23"/>
  <c r="DF23" i="23"/>
  <c r="DF23" i="24" s="1"/>
  <c r="DC10" i="24"/>
  <c r="DO26" i="26"/>
  <c r="DN36" i="24"/>
  <c r="DN11" i="24" s="1"/>
  <c r="DD5" i="25"/>
  <c r="DL19" i="26"/>
  <c r="DK6" i="26"/>
  <c r="CC27" i="25"/>
  <c r="CD32" i="25"/>
  <c r="CA22" i="25"/>
  <c r="CB25" i="25"/>
  <c r="DB9" i="25" l="1"/>
  <c r="DB27" i="25" s="1"/>
  <c r="DA16" i="24"/>
  <c r="DG26" i="23"/>
  <c r="DF26" i="24"/>
  <c r="DE27" i="24"/>
  <c r="DB5" i="24"/>
  <c r="DD15" i="23"/>
  <c r="DC7" i="24"/>
  <c r="DF68" i="23"/>
  <c r="DE68" i="24"/>
  <c r="DF86" i="23"/>
  <c r="DE86" i="24"/>
  <c r="DF85" i="23"/>
  <c r="DE85" i="24"/>
  <c r="DK41" i="26"/>
  <c r="DJ7" i="26"/>
  <c r="DJ5" i="26"/>
  <c r="DF62" i="23"/>
  <c r="DE62" i="24"/>
  <c r="DF77" i="23"/>
  <c r="DE77" i="24"/>
  <c r="DE51" i="24"/>
  <c r="DE7" i="23"/>
  <c r="DE12" i="23"/>
  <c r="DF51" i="23"/>
  <c r="DF87" i="23"/>
  <c r="DE87" i="24"/>
  <c r="DE81" i="24"/>
  <c r="DF81" i="23"/>
  <c r="DE14" i="23"/>
  <c r="DF60" i="23"/>
  <c r="DE60" i="24"/>
  <c r="DF72" i="23"/>
  <c r="DE72" i="24"/>
  <c r="DC6" i="25"/>
  <c r="DF73" i="23"/>
  <c r="DE73" i="24"/>
  <c r="DF71" i="23"/>
  <c r="DE71" i="24"/>
  <c r="DF59" i="23"/>
  <c r="DE59" i="24"/>
  <c r="DF84" i="23"/>
  <c r="DE84" i="24"/>
  <c r="DF76" i="23"/>
  <c r="DE76" i="24"/>
  <c r="DE66" i="24"/>
  <c r="DF66" i="23"/>
  <c r="DE13" i="23"/>
  <c r="DF70" i="23"/>
  <c r="DE70" i="24"/>
  <c r="DF69" i="23"/>
  <c r="DE69" i="24"/>
  <c r="DF54" i="23"/>
  <c r="DE54" i="24"/>
  <c r="DF56" i="23"/>
  <c r="DE56" i="24"/>
  <c r="DD14" i="24"/>
  <c r="DD8" i="25" s="1"/>
  <c r="DF53" i="23"/>
  <c r="DE53" i="24"/>
  <c r="DF78" i="23"/>
  <c r="DE78" i="24"/>
  <c r="DF61" i="23"/>
  <c r="DE61" i="24"/>
  <c r="DF58" i="23"/>
  <c r="DE58" i="24"/>
  <c r="DF52" i="23"/>
  <c r="DE52" i="24"/>
  <c r="DF83" i="23"/>
  <c r="DE83" i="24"/>
  <c r="DF90" i="23"/>
  <c r="DE90" i="24"/>
  <c r="DF75" i="23"/>
  <c r="DE75" i="24"/>
  <c r="DF88" i="23"/>
  <c r="DE88" i="24"/>
  <c r="DF63" i="23"/>
  <c r="DE63" i="24"/>
  <c r="DF93" i="23"/>
  <c r="DE93" i="24"/>
  <c r="DF89" i="23"/>
  <c r="DE89" i="24"/>
  <c r="DF92" i="23"/>
  <c r="DE92" i="24"/>
  <c r="DF74" i="23"/>
  <c r="DE74" i="24"/>
  <c r="DF55" i="23"/>
  <c r="DE55" i="24"/>
  <c r="DD13" i="24"/>
  <c r="DD7" i="25" s="1"/>
  <c r="DF57" i="23"/>
  <c r="DE57" i="24"/>
  <c r="DD12" i="24"/>
  <c r="DF82" i="23"/>
  <c r="DE82" i="24"/>
  <c r="DF67" i="23"/>
  <c r="DE67" i="24"/>
  <c r="DF91" i="23"/>
  <c r="DE91" i="24"/>
  <c r="DB13" i="25"/>
  <c r="DB10" i="25" s="1"/>
  <c r="DD16" i="23"/>
  <c r="DB16" i="24"/>
  <c r="DE5" i="23"/>
  <c r="DE10" i="23"/>
  <c r="DC15" i="24"/>
  <c r="DC4" i="25"/>
  <c r="DC6" i="24"/>
  <c r="DF29" i="23"/>
  <c r="DF29" i="24" s="1"/>
  <c r="DF27" i="23"/>
  <c r="DF31" i="23"/>
  <c r="DF31" i="24" s="1"/>
  <c r="DF24" i="23"/>
  <c r="DF24" i="24" s="1"/>
  <c r="DF30" i="23"/>
  <c r="DF30" i="24" s="1"/>
  <c r="DG23" i="23"/>
  <c r="DG23" i="24" s="1"/>
  <c r="DE6" i="23"/>
  <c r="DF33" i="23"/>
  <c r="DF33" i="24" s="1"/>
  <c r="DF32" i="23"/>
  <c r="DF32" i="24" s="1"/>
  <c r="DF25" i="23"/>
  <c r="DF25" i="24" s="1"/>
  <c r="DD10" i="24"/>
  <c r="DF28" i="23"/>
  <c r="DF28" i="24" s="1"/>
  <c r="DP26" i="26"/>
  <c r="DO36" i="24"/>
  <c r="DO11" i="24" s="1"/>
  <c r="DM19" i="26"/>
  <c r="DE5" i="25"/>
  <c r="DL6" i="26"/>
  <c r="CD27" i="25"/>
  <c r="CE32" i="25"/>
  <c r="CB22" i="25"/>
  <c r="CC25" i="25"/>
  <c r="DH26" i="23" l="1"/>
  <c r="DG26" i="24"/>
  <c r="DF27" i="24"/>
  <c r="DC5" i="24"/>
  <c r="DE15" i="23"/>
  <c r="DC9" i="25"/>
  <c r="DC27" i="25" s="1"/>
  <c r="DD6" i="25"/>
  <c r="DD7" i="24"/>
  <c r="DG56" i="23"/>
  <c r="DF56" i="24"/>
  <c r="DG69" i="23"/>
  <c r="DF69" i="24"/>
  <c r="DF66" i="24"/>
  <c r="DG66" i="23"/>
  <c r="DF13" i="23"/>
  <c r="DG60" i="23"/>
  <c r="DF60" i="24"/>
  <c r="DG77" i="23"/>
  <c r="DF77" i="24"/>
  <c r="DG67" i="23"/>
  <c r="DF67" i="24"/>
  <c r="DG55" i="23"/>
  <c r="DF55" i="24"/>
  <c r="DG92" i="23"/>
  <c r="DF92" i="24"/>
  <c r="DG93" i="23"/>
  <c r="DF93" i="24"/>
  <c r="DG88" i="23"/>
  <c r="DF88" i="24"/>
  <c r="DG90" i="23"/>
  <c r="DF90" i="24"/>
  <c r="DG52" i="23"/>
  <c r="DF52" i="24"/>
  <c r="DG61" i="23"/>
  <c r="DF61" i="24"/>
  <c r="DG53" i="23"/>
  <c r="DF53" i="24"/>
  <c r="DE13" i="24"/>
  <c r="DE7" i="25" s="1"/>
  <c r="DG84" i="23"/>
  <c r="DF84" i="24"/>
  <c r="DG71" i="23"/>
  <c r="DF71" i="24"/>
  <c r="DG87" i="23"/>
  <c r="DF87" i="24"/>
  <c r="DL41" i="26"/>
  <c r="DK7" i="26"/>
  <c r="DK5" i="26"/>
  <c r="DG86" i="23"/>
  <c r="DF86" i="24"/>
  <c r="DG57" i="23"/>
  <c r="DF57" i="24"/>
  <c r="DG54" i="23"/>
  <c r="DF54" i="24"/>
  <c r="DG70" i="23"/>
  <c r="DF70" i="24"/>
  <c r="DG72" i="23"/>
  <c r="DF72" i="24"/>
  <c r="DF81" i="24"/>
  <c r="DF14" i="23"/>
  <c r="DG81" i="23"/>
  <c r="DE12" i="24"/>
  <c r="DG62" i="23"/>
  <c r="DF62" i="24"/>
  <c r="DG91" i="23"/>
  <c r="DF91" i="24"/>
  <c r="DG82" i="23"/>
  <c r="DF82" i="24"/>
  <c r="DG74" i="23"/>
  <c r="DF74" i="24"/>
  <c r="DG89" i="23"/>
  <c r="DF89" i="24"/>
  <c r="DG63" i="23"/>
  <c r="DF63" i="24"/>
  <c r="DG75" i="23"/>
  <c r="DF75" i="24"/>
  <c r="DG83" i="23"/>
  <c r="DF83" i="24"/>
  <c r="DG58" i="23"/>
  <c r="DF58" i="24"/>
  <c r="DG78" i="23"/>
  <c r="DF78" i="24"/>
  <c r="DG76" i="23"/>
  <c r="DF76" i="24"/>
  <c r="DG59" i="23"/>
  <c r="DF59" i="24"/>
  <c r="DG73" i="23"/>
  <c r="DF73" i="24"/>
  <c r="DE14" i="24"/>
  <c r="DE8" i="25" s="1"/>
  <c r="DF51" i="24"/>
  <c r="DG51" i="23"/>
  <c r="DF12" i="23"/>
  <c r="DF7" i="23"/>
  <c r="DG85" i="23"/>
  <c r="DF85" i="24"/>
  <c r="DG68" i="23"/>
  <c r="DF68" i="24"/>
  <c r="DE16" i="23"/>
  <c r="DF6" i="23"/>
  <c r="DG28" i="23"/>
  <c r="DG28" i="24" s="1"/>
  <c r="DD6" i="24"/>
  <c r="DD4" i="25"/>
  <c r="DD15" i="24"/>
  <c r="DG32" i="23"/>
  <c r="DG32" i="24" s="1"/>
  <c r="DH23" i="23"/>
  <c r="DH23" i="24" s="1"/>
  <c r="DG24" i="23"/>
  <c r="DG24" i="24" s="1"/>
  <c r="DG27" i="23"/>
  <c r="DE10" i="24"/>
  <c r="DC16" i="24"/>
  <c r="DC13" i="25"/>
  <c r="DG25" i="23"/>
  <c r="DG25" i="24" s="1"/>
  <c r="DG33" i="23"/>
  <c r="DG33" i="24" s="1"/>
  <c r="DF5" i="23"/>
  <c r="DG30" i="23"/>
  <c r="DG30" i="24" s="1"/>
  <c r="DG31" i="23"/>
  <c r="DG31" i="24" s="1"/>
  <c r="DG29" i="23"/>
  <c r="DG29" i="24" s="1"/>
  <c r="DF10" i="23"/>
  <c r="DQ26" i="26"/>
  <c r="DP36" i="24"/>
  <c r="DP11" i="24" s="1"/>
  <c r="DN19" i="26"/>
  <c r="DM6" i="26"/>
  <c r="DF5" i="25"/>
  <c r="CE27" i="25"/>
  <c r="CF32" i="25"/>
  <c r="CC22" i="25"/>
  <c r="CD25" i="25"/>
  <c r="DI26" i="23" l="1"/>
  <c r="DH26" i="24"/>
  <c r="DG27" i="24"/>
  <c r="DC10" i="25"/>
  <c r="DF15" i="23"/>
  <c r="DD9" i="25"/>
  <c r="DD27" i="25" s="1"/>
  <c r="DF12" i="24"/>
  <c r="DF6" i="25" s="1"/>
  <c r="DD5" i="24"/>
  <c r="DD16" i="24" s="1"/>
  <c r="DH85" i="23"/>
  <c r="DG85" i="24"/>
  <c r="DE6" i="25"/>
  <c r="DE7" i="24"/>
  <c r="DM41" i="26"/>
  <c r="DL7" i="26"/>
  <c r="DL5" i="26"/>
  <c r="DH71" i="23"/>
  <c r="DG71" i="24"/>
  <c r="DH77" i="23"/>
  <c r="DG77" i="24"/>
  <c r="DG66" i="24"/>
  <c r="DG13" i="23"/>
  <c r="DH66" i="23"/>
  <c r="DH59" i="23"/>
  <c r="DG59" i="24"/>
  <c r="DH78" i="23"/>
  <c r="DG78" i="24"/>
  <c r="DH83" i="23"/>
  <c r="DG83" i="24"/>
  <c r="DH63" i="23"/>
  <c r="DG63" i="24"/>
  <c r="DH74" i="23"/>
  <c r="DG74" i="24"/>
  <c r="DH91" i="23"/>
  <c r="DG91" i="24"/>
  <c r="DG81" i="24"/>
  <c r="DH81" i="23"/>
  <c r="DG14" i="23"/>
  <c r="DH72" i="23"/>
  <c r="DG72" i="24"/>
  <c r="DH54" i="23"/>
  <c r="DG54" i="24"/>
  <c r="DH86" i="23"/>
  <c r="DG86" i="24"/>
  <c r="DH53" i="23"/>
  <c r="DG53" i="24"/>
  <c r="DH52" i="23"/>
  <c r="DG52" i="24"/>
  <c r="DH88" i="23"/>
  <c r="DG88" i="24"/>
  <c r="DH92" i="23"/>
  <c r="DG92" i="24"/>
  <c r="DH67" i="23"/>
  <c r="DG67" i="24"/>
  <c r="DF13" i="24"/>
  <c r="DF7" i="25" s="1"/>
  <c r="DH56" i="23"/>
  <c r="DG56" i="24"/>
  <c r="DH68" i="23"/>
  <c r="DG68" i="24"/>
  <c r="DH87" i="23"/>
  <c r="DG87" i="24"/>
  <c r="DH84" i="23"/>
  <c r="DG84" i="24"/>
  <c r="DH60" i="23"/>
  <c r="DG60" i="24"/>
  <c r="DG51" i="24"/>
  <c r="DH51" i="23"/>
  <c r="DG12" i="23"/>
  <c r="DG7" i="23"/>
  <c r="DH73" i="23"/>
  <c r="DG73" i="24"/>
  <c r="DH76" i="23"/>
  <c r="DG76" i="24"/>
  <c r="DH58" i="23"/>
  <c r="DG58" i="24"/>
  <c r="DH75" i="23"/>
  <c r="DG75" i="24"/>
  <c r="DH89" i="23"/>
  <c r="DG89" i="24"/>
  <c r="DH82" i="23"/>
  <c r="DG82" i="24"/>
  <c r="DH62" i="23"/>
  <c r="DG62" i="24"/>
  <c r="DF14" i="24"/>
  <c r="DF8" i="25" s="1"/>
  <c r="DH70" i="23"/>
  <c r="DG70" i="24"/>
  <c r="DH57" i="23"/>
  <c r="DG57" i="24"/>
  <c r="DH61" i="23"/>
  <c r="DG61" i="24"/>
  <c r="DH90" i="23"/>
  <c r="DG90" i="24"/>
  <c r="DH93" i="23"/>
  <c r="DG93" i="24"/>
  <c r="DH55" i="23"/>
  <c r="DG55" i="24"/>
  <c r="DH69" i="23"/>
  <c r="DG69" i="24"/>
  <c r="DD13" i="25"/>
  <c r="DG5" i="23"/>
  <c r="DF10" i="24"/>
  <c r="DH32" i="23"/>
  <c r="DH32" i="24" s="1"/>
  <c r="DH29" i="23"/>
  <c r="DH29" i="24" s="1"/>
  <c r="DH30" i="23"/>
  <c r="DH30" i="24" s="1"/>
  <c r="DE6" i="24"/>
  <c r="DE5" i="24" s="1"/>
  <c r="DE15" i="24"/>
  <c r="DE4" i="25"/>
  <c r="DH24" i="23"/>
  <c r="DH24" i="24" s="1"/>
  <c r="DG6" i="23"/>
  <c r="DH25" i="23"/>
  <c r="DH25" i="24" s="1"/>
  <c r="DG10" i="23"/>
  <c r="DF16" i="23"/>
  <c r="DH31" i="23"/>
  <c r="DH31" i="24" s="1"/>
  <c r="DH33" i="23"/>
  <c r="DH33" i="24" s="1"/>
  <c r="DH27" i="23"/>
  <c r="DI23" i="23"/>
  <c r="DI23" i="24" s="1"/>
  <c r="DH28" i="23"/>
  <c r="DH28" i="24" s="1"/>
  <c r="DR26" i="26"/>
  <c r="DQ36" i="24"/>
  <c r="DQ11" i="24" s="1"/>
  <c r="DO19" i="26"/>
  <c r="DN6" i="26"/>
  <c r="DG5" i="25"/>
  <c r="CG32" i="25"/>
  <c r="CF27" i="25"/>
  <c r="CD22" i="25"/>
  <c r="CE25" i="25"/>
  <c r="DJ26" i="23" l="1"/>
  <c r="DI26" i="24"/>
  <c r="DH27" i="24"/>
  <c r="DD10" i="25"/>
  <c r="DG15" i="23"/>
  <c r="DE9" i="25"/>
  <c r="DE27" i="25" s="1"/>
  <c r="DI62" i="23"/>
  <c r="DH62" i="24"/>
  <c r="DI89" i="23"/>
  <c r="DH89" i="24"/>
  <c r="DI58" i="23"/>
  <c r="DH58" i="24"/>
  <c r="DI73" i="23"/>
  <c r="DH73" i="24"/>
  <c r="DG12" i="24"/>
  <c r="DI84" i="23"/>
  <c r="DH84" i="24"/>
  <c r="DI68" i="23"/>
  <c r="DH68" i="24"/>
  <c r="DI91" i="23"/>
  <c r="DH91" i="24"/>
  <c r="DI63" i="23"/>
  <c r="DH63" i="24"/>
  <c r="DI78" i="23"/>
  <c r="DH78" i="24"/>
  <c r="DH66" i="24"/>
  <c r="DI66" i="23"/>
  <c r="DH13" i="23"/>
  <c r="DI77" i="23"/>
  <c r="DH77" i="24"/>
  <c r="DF7" i="24"/>
  <c r="DI69" i="23"/>
  <c r="DH69" i="24"/>
  <c r="DI93" i="23"/>
  <c r="DH93" i="24"/>
  <c r="DI61" i="23"/>
  <c r="DH61" i="24"/>
  <c r="DI70" i="23"/>
  <c r="DH70" i="24"/>
  <c r="DI67" i="23"/>
  <c r="DH67" i="24"/>
  <c r="DI88" i="23"/>
  <c r="DH88" i="24"/>
  <c r="DI53" i="23"/>
  <c r="DH53" i="24"/>
  <c r="DI54" i="23"/>
  <c r="DH54" i="24"/>
  <c r="DH81" i="24"/>
  <c r="DH14" i="23"/>
  <c r="DI81" i="23"/>
  <c r="DN41" i="26"/>
  <c r="DM7" i="26"/>
  <c r="DM5" i="26"/>
  <c r="DI82" i="23"/>
  <c r="DH82" i="24"/>
  <c r="DI75" i="23"/>
  <c r="DH75" i="24"/>
  <c r="DI76" i="23"/>
  <c r="DH76" i="24"/>
  <c r="DI60" i="23"/>
  <c r="DH60" i="24"/>
  <c r="DI87" i="23"/>
  <c r="DH87" i="24"/>
  <c r="DI56" i="23"/>
  <c r="DH56" i="24"/>
  <c r="DG14" i="24"/>
  <c r="DG8" i="25" s="1"/>
  <c r="DI74" i="23"/>
  <c r="DH74" i="24"/>
  <c r="DI83" i="23"/>
  <c r="DH83" i="24"/>
  <c r="DI59" i="23"/>
  <c r="DH59" i="24"/>
  <c r="DG13" i="24"/>
  <c r="DG7" i="25" s="1"/>
  <c r="DI71" i="23"/>
  <c r="DH71" i="24"/>
  <c r="DI55" i="23"/>
  <c r="DH55" i="24"/>
  <c r="DI90" i="23"/>
  <c r="DH90" i="24"/>
  <c r="DI57" i="23"/>
  <c r="DH57" i="24"/>
  <c r="DH51" i="24"/>
  <c r="DI51" i="23"/>
  <c r="DH12" i="23"/>
  <c r="DH7" i="23"/>
  <c r="DI92" i="23"/>
  <c r="DH92" i="24"/>
  <c r="DI52" i="23"/>
  <c r="DH52" i="24"/>
  <c r="DI86" i="23"/>
  <c r="DH86" i="24"/>
  <c r="DI72" i="23"/>
  <c r="DH72" i="24"/>
  <c r="DI85" i="23"/>
  <c r="DH85" i="24"/>
  <c r="DG16" i="23"/>
  <c r="DH5" i="23"/>
  <c r="DH6" i="23"/>
  <c r="DH10" i="23"/>
  <c r="DI28" i="23"/>
  <c r="DI28" i="24" s="1"/>
  <c r="DJ23" i="23"/>
  <c r="DJ23" i="24" s="1"/>
  <c r="DI27" i="23"/>
  <c r="DI31" i="23"/>
  <c r="DI31" i="24" s="1"/>
  <c r="DI25" i="23"/>
  <c r="DI25" i="24" s="1"/>
  <c r="DI30" i="23"/>
  <c r="DI30" i="24" s="1"/>
  <c r="DI32" i="23"/>
  <c r="DI32" i="24" s="1"/>
  <c r="DE16" i="24"/>
  <c r="DE13" i="25"/>
  <c r="DG10" i="24"/>
  <c r="DF4" i="25"/>
  <c r="DF9" i="25" s="1"/>
  <c r="DF27" i="25" s="1"/>
  <c r="DF6" i="24"/>
  <c r="DF15" i="24"/>
  <c r="DI33" i="23"/>
  <c r="DI33" i="24" s="1"/>
  <c r="DI29" i="23"/>
  <c r="DI29" i="24" s="1"/>
  <c r="DI24" i="23"/>
  <c r="DI24" i="24" s="1"/>
  <c r="DP19" i="26"/>
  <c r="DO6" i="26"/>
  <c r="DR36" i="24"/>
  <c r="DR11" i="24" s="1"/>
  <c r="DH5" i="25"/>
  <c r="CG27" i="25"/>
  <c r="CH32" i="25"/>
  <c r="CE22" i="25"/>
  <c r="CF25" i="25"/>
  <c r="DK26" i="23" l="1"/>
  <c r="DJ26" i="24"/>
  <c r="DI27" i="24"/>
  <c r="DE10" i="25"/>
  <c r="DF5" i="24"/>
  <c r="DJ71" i="23"/>
  <c r="DI71" i="24"/>
  <c r="DJ87" i="23"/>
  <c r="DI87" i="24"/>
  <c r="DJ76" i="23"/>
  <c r="DI76" i="24"/>
  <c r="DJ82" i="23"/>
  <c r="DI82" i="24"/>
  <c r="DI81" i="24"/>
  <c r="DJ81" i="23"/>
  <c r="DI14" i="23"/>
  <c r="DJ54" i="23"/>
  <c r="DI54" i="24"/>
  <c r="DJ88" i="23"/>
  <c r="DI88" i="24"/>
  <c r="DJ70" i="23"/>
  <c r="DI70" i="24"/>
  <c r="DJ93" i="23"/>
  <c r="DI93" i="24"/>
  <c r="DH13" i="24"/>
  <c r="DH7" i="25" s="1"/>
  <c r="DJ63" i="23"/>
  <c r="DI63" i="24"/>
  <c r="DJ68" i="23"/>
  <c r="DI68" i="24"/>
  <c r="DJ72" i="23"/>
  <c r="DI72" i="24"/>
  <c r="DJ52" i="23"/>
  <c r="DI52" i="24"/>
  <c r="DJ57" i="23"/>
  <c r="DI57" i="24"/>
  <c r="DJ55" i="23"/>
  <c r="DI55" i="24"/>
  <c r="DJ83" i="23"/>
  <c r="DI83" i="24"/>
  <c r="DJ77" i="23"/>
  <c r="DI77" i="24"/>
  <c r="DJ73" i="23"/>
  <c r="DI73" i="24"/>
  <c r="DJ89" i="23"/>
  <c r="DI89" i="24"/>
  <c r="DH15" i="23"/>
  <c r="DH16" i="23" s="1"/>
  <c r="DI51" i="24"/>
  <c r="DJ51" i="23"/>
  <c r="DI7" i="23"/>
  <c r="DI12" i="23"/>
  <c r="DJ56" i="23"/>
  <c r="DI56" i="24"/>
  <c r="DJ60" i="23"/>
  <c r="DI60" i="24"/>
  <c r="DJ75" i="23"/>
  <c r="DI75" i="24"/>
  <c r="DH14" i="24"/>
  <c r="DH8" i="25" s="1"/>
  <c r="DJ53" i="23"/>
  <c r="DI53" i="24"/>
  <c r="DJ67" i="23"/>
  <c r="DI67" i="24"/>
  <c r="DJ61" i="23"/>
  <c r="DI61" i="24"/>
  <c r="DJ69" i="23"/>
  <c r="DI69" i="24"/>
  <c r="DJ78" i="23"/>
  <c r="DI78" i="24"/>
  <c r="DJ91" i="23"/>
  <c r="DI91" i="24"/>
  <c r="DJ84" i="23"/>
  <c r="DI84" i="24"/>
  <c r="DJ85" i="23"/>
  <c r="DI85" i="24"/>
  <c r="DJ86" i="23"/>
  <c r="DI86" i="24"/>
  <c r="DJ92" i="23"/>
  <c r="DI92" i="24"/>
  <c r="DH12" i="24"/>
  <c r="DJ90" i="23"/>
  <c r="DI90" i="24"/>
  <c r="DJ59" i="23"/>
  <c r="DI59" i="24"/>
  <c r="DJ74" i="23"/>
  <c r="DI74" i="24"/>
  <c r="DO41" i="26"/>
  <c r="DN7" i="26"/>
  <c r="DN5" i="26"/>
  <c r="DI66" i="24"/>
  <c r="DI13" i="23"/>
  <c r="DJ66" i="23"/>
  <c r="DG6" i="25"/>
  <c r="DG7" i="24"/>
  <c r="DJ58" i="23"/>
  <c r="DI58" i="24"/>
  <c r="DJ62" i="23"/>
  <c r="DI62" i="24"/>
  <c r="DH10" i="24"/>
  <c r="DH6" i="24" s="1"/>
  <c r="DJ30" i="23"/>
  <c r="DJ30" i="24" s="1"/>
  <c r="DJ31" i="23"/>
  <c r="DJ31" i="24" s="1"/>
  <c r="DK23" i="23"/>
  <c r="DK23" i="24" s="1"/>
  <c r="DJ24" i="23"/>
  <c r="DJ24" i="24" s="1"/>
  <c r="DJ33" i="23"/>
  <c r="DJ33" i="24" s="1"/>
  <c r="DG15" i="24"/>
  <c r="DG4" i="25"/>
  <c r="DG6" i="24"/>
  <c r="DI6" i="23"/>
  <c r="DJ28" i="23"/>
  <c r="DJ28" i="24" s="1"/>
  <c r="DF13" i="25"/>
  <c r="DF10" i="25" s="1"/>
  <c r="DF16" i="24"/>
  <c r="DJ32" i="23"/>
  <c r="DJ32" i="24" s="1"/>
  <c r="DJ25" i="23"/>
  <c r="DJ25" i="24" s="1"/>
  <c r="DJ27" i="23"/>
  <c r="DI5" i="23"/>
  <c r="DJ29" i="23"/>
  <c r="DJ29" i="24" s="1"/>
  <c r="DI10" i="23"/>
  <c r="DQ19" i="26"/>
  <c r="DP6" i="26"/>
  <c r="DI5" i="25"/>
  <c r="CH27" i="25"/>
  <c r="CI32" i="25"/>
  <c r="CJ32" i="25" s="1"/>
  <c r="CK32" i="25" s="1"/>
  <c r="CF22" i="25"/>
  <c r="CG25" i="25"/>
  <c r="DL26" i="23" l="1"/>
  <c r="DK26" i="24"/>
  <c r="DJ27" i="24"/>
  <c r="DG9" i="25"/>
  <c r="DG27" i="25" s="1"/>
  <c r="DI15" i="23"/>
  <c r="DI13" i="24"/>
  <c r="DI7" i="25" s="1"/>
  <c r="DK92" i="23"/>
  <c r="DJ92" i="24"/>
  <c r="DK85" i="23"/>
  <c r="DJ85" i="24"/>
  <c r="DK60" i="23"/>
  <c r="DJ60" i="24"/>
  <c r="DK70" i="23"/>
  <c r="DJ70" i="24"/>
  <c r="DK54" i="23"/>
  <c r="DJ54" i="24"/>
  <c r="DG5" i="24"/>
  <c r="DK62" i="23"/>
  <c r="DJ62" i="24"/>
  <c r="DK74" i="23"/>
  <c r="DJ74" i="24"/>
  <c r="DK90" i="23"/>
  <c r="DJ90" i="24"/>
  <c r="DK91" i="23"/>
  <c r="DJ91" i="24"/>
  <c r="DK69" i="23"/>
  <c r="DJ69" i="24"/>
  <c r="DK67" i="23"/>
  <c r="DJ67" i="24"/>
  <c r="DJ51" i="24"/>
  <c r="DJ7" i="23"/>
  <c r="DK51" i="23"/>
  <c r="DJ12" i="23"/>
  <c r="DK89" i="23"/>
  <c r="DJ89" i="24"/>
  <c r="DK77" i="23"/>
  <c r="DJ77" i="24"/>
  <c r="DK55" i="23"/>
  <c r="DJ55" i="24"/>
  <c r="DK52" i="23"/>
  <c r="DJ52" i="24"/>
  <c r="DK68" i="23"/>
  <c r="DJ68" i="24"/>
  <c r="DK82" i="23"/>
  <c r="DJ82" i="24"/>
  <c r="DK87" i="23"/>
  <c r="DJ87" i="24"/>
  <c r="DJ66" i="24"/>
  <c r="DK66" i="23"/>
  <c r="DJ13" i="23"/>
  <c r="DH6" i="25"/>
  <c r="DH7" i="24"/>
  <c r="DH5" i="24" s="1"/>
  <c r="DK86" i="23"/>
  <c r="DJ86" i="24"/>
  <c r="DK75" i="23"/>
  <c r="DJ75" i="24"/>
  <c r="DK56" i="23"/>
  <c r="DJ56" i="24"/>
  <c r="DI12" i="24"/>
  <c r="DK93" i="23"/>
  <c r="DJ93" i="24"/>
  <c r="DK88" i="23"/>
  <c r="DJ88" i="24"/>
  <c r="DJ81" i="24"/>
  <c r="DJ14" i="23"/>
  <c r="DK81" i="23"/>
  <c r="DK58" i="23"/>
  <c r="DJ58" i="24"/>
  <c r="DP41" i="26"/>
  <c r="DO7" i="26"/>
  <c r="DO5" i="26"/>
  <c r="DK59" i="23"/>
  <c r="DJ59" i="24"/>
  <c r="DK84" i="23"/>
  <c r="DJ84" i="24"/>
  <c r="DK78" i="23"/>
  <c r="DJ78" i="24"/>
  <c r="DK61" i="23"/>
  <c r="DJ61" i="24"/>
  <c r="DK53" i="23"/>
  <c r="DJ53" i="24"/>
  <c r="DK73" i="23"/>
  <c r="DJ73" i="24"/>
  <c r="DK83" i="23"/>
  <c r="DJ83" i="24"/>
  <c r="DK57" i="23"/>
  <c r="DJ57" i="24"/>
  <c r="DK72" i="23"/>
  <c r="DJ72" i="24"/>
  <c r="DK63" i="23"/>
  <c r="DJ63" i="24"/>
  <c r="DI14" i="24"/>
  <c r="DI8" i="25" s="1"/>
  <c r="DK76" i="23"/>
  <c r="DJ76" i="24"/>
  <c r="DK71" i="23"/>
  <c r="DJ71" i="24"/>
  <c r="DG13" i="25"/>
  <c r="DH4" i="25"/>
  <c r="DH15" i="24"/>
  <c r="DG16" i="24"/>
  <c r="DJ10" i="23"/>
  <c r="DI10" i="24"/>
  <c r="DI4" i="25" s="1"/>
  <c r="DI16" i="23"/>
  <c r="DK28" i="23"/>
  <c r="DK28" i="24" s="1"/>
  <c r="DK24" i="23"/>
  <c r="DK24" i="24" s="1"/>
  <c r="DJ6" i="23"/>
  <c r="DK27" i="23"/>
  <c r="DK32" i="23"/>
  <c r="DK32" i="24" s="1"/>
  <c r="DK33" i="23"/>
  <c r="DK33" i="24" s="1"/>
  <c r="DJ5" i="23"/>
  <c r="DK30" i="23"/>
  <c r="DK30" i="24" s="1"/>
  <c r="DK29" i="23"/>
  <c r="DK29" i="24" s="1"/>
  <c r="DK25" i="23"/>
  <c r="DK25" i="24" s="1"/>
  <c r="DL23" i="23"/>
  <c r="DL23" i="24" s="1"/>
  <c r="DK31" i="23"/>
  <c r="DK31" i="24" s="1"/>
  <c r="DR19" i="26"/>
  <c r="DQ6" i="26"/>
  <c r="DJ5" i="25"/>
  <c r="CL32" i="25"/>
  <c r="CI27" i="25"/>
  <c r="CJ27" i="25"/>
  <c r="CG22" i="25"/>
  <c r="CH25" i="25"/>
  <c r="DG10" i="25" l="1"/>
  <c r="DM26" i="23"/>
  <c r="DL26" i="24"/>
  <c r="DK27" i="24"/>
  <c r="DJ15" i="23"/>
  <c r="DH9" i="25"/>
  <c r="DH27" i="25" s="1"/>
  <c r="DL76" i="23"/>
  <c r="DK76" i="24"/>
  <c r="DQ41" i="26"/>
  <c r="DP7" i="26"/>
  <c r="DP5" i="26"/>
  <c r="DL56" i="23"/>
  <c r="DK56" i="24"/>
  <c r="DL86" i="23"/>
  <c r="DK86" i="24"/>
  <c r="DK66" i="24"/>
  <c r="DK13" i="23"/>
  <c r="DL66" i="23"/>
  <c r="DL87" i="23"/>
  <c r="DK87" i="24"/>
  <c r="DL68" i="23"/>
  <c r="DK68" i="24"/>
  <c r="DL55" i="23"/>
  <c r="DK55" i="24"/>
  <c r="DL89" i="23"/>
  <c r="DK89" i="24"/>
  <c r="DJ12" i="24"/>
  <c r="DL69" i="23"/>
  <c r="DK69" i="24"/>
  <c r="DL90" i="23"/>
  <c r="DK90" i="24"/>
  <c r="DL62" i="23"/>
  <c r="DK62" i="24"/>
  <c r="DL72" i="23"/>
  <c r="DK72" i="24"/>
  <c r="DL83" i="23"/>
  <c r="DK83" i="24"/>
  <c r="DL53" i="23"/>
  <c r="DK53" i="24"/>
  <c r="DL78" i="23"/>
  <c r="DK78" i="24"/>
  <c r="DL59" i="23"/>
  <c r="DK59" i="24"/>
  <c r="DJ14" i="24"/>
  <c r="DJ8" i="25" s="1"/>
  <c r="DL93" i="23"/>
  <c r="DK93" i="24"/>
  <c r="DJ13" i="24"/>
  <c r="DJ7" i="25" s="1"/>
  <c r="DL70" i="23"/>
  <c r="DK70" i="24"/>
  <c r="DL85" i="23"/>
  <c r="DK85" i="24"/>
  <c r="DL71" i="23"/>
  <c r="DK71" i="24"/>
  <c r="DL58" i="23"/>
  <c r="DK58" i="24"/>
  <c r="DI6" i="25"/>
  <c r="DI9" i="25" s="1"/>
  <c r="DI27" i="25" s="1"/>
  <c r="DI7" i="24"/>
  <c r="DL75" i="23"/>
  <c r="DK75" i="24"/>
  <c r="DL82" i="23"/>
  <c r="DK82" i="24"/>
  <c r="DL52" i="23"/>
  <c r="DK52" i="24"/>
  <c r="DL77" i="23"/>
  <c r="DK77" i="24"/>
  <c r="DK51" i="24"/>
  <c r="DK12" i="23"/>
  <c r="DK7" i="23"/>
  <c r="DL51" i="23"/>
  <c r="DL67" i="23"/>
  <c r="DK67" i="24"/>
  <c r="DL91" i="23"/>
  <c r="DK91" i="24"/>
  <c r="DL74" i="23"/>
  <c r="DK74" i="24"/>
  <c r="DL63" i="23"/>
  <c r="DK63" i="24"/>
  <c r="DL57" i="23"/>
  <c r="DK57" i="24"/>
  <c r="DL73" i="23"/>
  <c r="DK73" i="24"/>
  <c r="DL61" i="23"/>
  <c r="DK61" i="24"/>
  <c r="DL84" i="23"/>
  <c r="DK84" i="24"/>
  <c r="DK81" i="24"/>
  <c r="DL81" i="23"/>
  <c r="DK14" i="23"/>
  <c r="DL88" i="23"/>
  <c r="DK88" i="24"/>
  <c r="DL54" i="23"/>
  <c r="DK54" i="24"/>
  <c r="DL60" i="23"/>
  <c r="DK60" i="24"/>
  <c r="DL92" i="23"/>
  <c r="DK92" i="24"/>
  <c r="DJ16" i="23"/>
  <c r="DH13" i="25"/>
  <c r="DH16" i="24"/>
  <c r="DI6" i="24"/>
  <c r="DI15" i="24"/>
  <c r="DK10" i="23"/>
  <c r="DK5" i="23"/>
  <c r="DK6" i="23"/>
  <c r="DJ10" i="24"/>
  <c r="DL31" i="23"/>
  <c r="DL31" i="24" s="1"/>
  <c r="DL30" i="23"/>
  <c r="DL30" i="24" s="1"/>
  <c r="DL32" i="23"/>
  <c r="DL32" i="24" s="1"/>
  <c r="DL24" i="23"/>
  <c r="DL24" i="24" s="1"/>
  <c r="DM23" i="23"/>
  <c r="DM23" i="24" s="1"/>
  <c r="DL25" i="23"/>
  <c r="DL25" i="24" s="1"/>
  <c r="DL29" i="23"/>
  <c r="DL29" i="24" s="1"/>
  <c r="DL33" i="23"/>
  <c r="DL33" i="24" s="1"/>
  <c r="DL27" i="23"/>
  <c r="DL28" i="23"/>
  <c r="DL28" i="24" s="1"/>
  <c r="DR6" i="26"/>
  <c r="DK5" i="25"/>
  <c r="CM32" i="25"/>
  <c r="CH22" i="25"/>
  <c r="CI25" i="25"/>
  <c r="DI5" i="24" l="1"/>
  <c r="DI16" i="24" s="1"/>
  <c r="DH10" i="25"/>
  <c r="DN26" i="23"/>
  <c r="DM26" i="24"/>
  <c r="DL27" i="24"/>
  <c r="DK15" i="23"/>
  <c r="DM60" i="23"/>
  <c r="DL60" i="24"/>
  <c r="DM88" i="23"/>
  <c r="DL88" i="24"/>
  <c r="DM74" i="23"/>
  <c r="DL74" i="24"/>
  <c r="DM67" i="23"/>
  <c r="DL67" i="24"/>
  <c r="DK12" i="24"/>
  <c r="DM52" i="23"/>
  <c r="DL52" i="24"/>
  <c r="DM75" i="23"/>
  <c r="DL75" i="24"/>
  <c r="DM58" i="23"/>
  <c r="DL58" i="24"/>
  <c r="DM85" i="23"/>
  <c r="DL85" i="24"/>
  <c r="DM59" i="23"/>
  <c r="DL59" i="24"/>
  <c r="DM53" i="23"/>
  <c r="DL53" i="24"/>
  <c r="DM72" i="23"/>
  <c r="DL72" i="24"/>
  <c r="DM90" i="23"/>
  <c r="DL90" i="24"/>
  <c r="DL66" i="24"/>
  <c r="DL13" i="23"/>
  <c r="DM66" i="23"/>
  <c r="DM86" i="23"/>
  <c r="DL86" i="24"/>
  <c r="DM84" i="23"/>
  <c r="DL84" i="24"/>
  <c r="DM73" i="23"/>
  <c r="DL73" i="24"/>
  <c r="DM63" i="23"/>
  <c r="DL63" i="24"/>
  <c r="DL51" i="24"/>
  <c r="DL12" i="23"/>
  <c r="DL7" i="23"/>
  <c r="DM51" i="23"/>
  <c r="DM93" i="23"/>
  <c r="DL93" i="24"/>
  <c r="DM89" i="23"/>
  <c r="DL89" i="24"/>
  <c r="DM68" i="23"/>
  <c r="DL68" i="24"/>
  <c r="DR41" i="26"/>
  <c r="DQ7" i="26"/>
  <c r="DQ5" i="26"/>
  <c r="DM92" i="23"/>
  <c r="DL92" i="24"/>
  <c r="DM54" i="23"/>
  <c r="DL54" i="24"/>
  <c r="DL81" i="24"/>
  <c r="DL14" i="23"/>
  <c r="DM81" i="23"/>
  <c r="DM91" i="23"/>
  <c r="DL91" i="24"/>
  <c r="DM77" i="23"/>
  <c r="DL77" i="24"/>
  <c r="DM82" i="23"/>
  <c r="DL82" i="24"/>
  <c r="DM71" i="23"/>
  <c r="DL71" i="24"/>
  <c r="DM70" i="23"/>
  <c r="DL70" i="24"/>
  <c r="DM78" i="23"/>
  <c r="DL78" i="24"/>
  <c r="DM83" i="23"/>
  <c r="DL83" i="24"/>
  <c r="DM62" i="23"/>
  <c r="DL62" i="24"/>
  <c r="DM69" i="23"/>
  <c r="DL69" i="24"/>
  <c r="DK13" i="24"/>
  <c r="DK7" i="25" s="1"/>
  <c r="DM56" i="23"/>
  <c r="DL56" i="24"/>
  <c r="DK14" i="24"/>
  <c r="DK8" i="25" s="1"/>
  <c r="DM61" i="23"/>
  <c r="DL61" i="24"/>
  <c r="DM57" i="23"/>
  <c r="DL57" i="24"/>
  <c r="DJ6" i="25"/>
  <c r="DJ7" i="24"/>
  <c r="DM55" i="23"/>
  <c r="DL55" i="24"/>
  <c r="DM87" i="23"/>
  <c r="DL87" i="24"/>
  <c r="DM76" i="23"/>
  <c r="DL76" i="24"/>
  <c r="DK16" i="23"/>
  <c r="DI13" i="25"/>
  <c r="DI10" i="25" s="1"/>
  <c r="DL10" i="23"/>
  <c r="DM28" i="23"/>
  <c r="DM28" i="24" s="1"/>
  <c r="DM27" i="23"/>
  <c r="DM25" i="23"/>
  <c r="DM25" i="24" s="1"/>
  <c r="DK10" i="24"/>
  <c r="DL5" i="23"/>
  <c r="DM32" i="23"/>
  <c r="DM32" i="24" s="1"/>
  <c r="DM31" i="23"/>
  <c r="DM31" i="24" s="1"/>
  <c r="DM33" i="23"/>
  <c r="DM33" i="24" s="1"/>
  <c r="DM29" i="23"/>
  <c r="DM29" i="24" s="1"/>
  <c r="DL6" i="23"/>
  <c r="DJ6" i="24"/>
  <c r="DJ15" i="24"/>
  <c r="DJ4" i="25"/>
  <c r="DN23" i="23"/>
  <c r="DN23" i="24" s="1"/>
  <c r="DM24" i="23"/>
  <c r="DM24" i="24" s="1"/>
  <c r="DM30" i="23"/>
  <c r="DM30" i="24" s="1"/>
  <c r="DL5" i="25"/>
  <c r="CN32" i="25"/>
  <c r="CI22" i="25"/>
  <c r="CJ25" i="25"/>
  <c r="CJ22" i="25" s="1"/>
  <c r="DJ5" i="24" l="1"/>
  <c r="DO26" i="23"/>
  <c r="DN26" i="24"/>
  <c r="DM27" i="24"/>
  <c r="DJ9" i="25"/>
  <c r="DJ27" i="25" s="1"/>
  <c r="DL15" i="23"/>
  <c r="DL16" i="23" s="1"/>
  <c r="DN56" i="23"/>
  <c r="DM56" i="24"/>
  <c r="DM81" i="24"/>
  <c r="DM14" i="23"/>
  <c r="DN81" i="23"/>
  <c r="DN54" i="23"/>
  <c r="DM54" i="24"/>
  <c r="DM51" i="24"/>
  <c r="DM12" i="23"/>
  <c r="DM7" i="23"/>
  <c r="DN51" i="23"/>
  <c r="DM66" i="24"/>
  <c r="DN66" i="23"/>
  <c r="DM13" i="23"/>
  <c r="DN90" i="23"/>
  <c r="DM90" i="24"/>
  <c r="DN53" i="23"/>
  <c r="DM53" i="24"/>
  <c r="DN85" i="23"/>
  <c r="DM85" i="24"/>
  <c r="DN75" i="23"/>
  <c r="DM75" i="24"/>
  <c r="DN87" i="23"/>
  <c r="DM87" i="24"/>
  <c r="DN61" i="23"/>
  <c r="DM61" i="24"/>
  <c r="DN62" i="23"/>
  <c r="DM62" i="24"/>
  <c r="DN78" i="23"/>
  <c r="DM78" i="24"/>
  <c r="DN71" i="23"/>
  <c r="DM71" i="24"/>
  <c r="DN77" i="23"/>
  <c r="DM77" i="24"/>
  <c r="DR7" i="26"/>
  <c r="DR5" i="26"/>
  <c r="L2" i="26" s="1"/>
  <c r="DN89" i="23"/>
  <c r="DM89" i="24"/>
  <c r="DN63" i="23"/>
  <c r="DM63" i="24"/>
  <c r="DN84" i="23"/>
  <c r="DM84" i="24"/>
  <c r="DN67" i="23"/>
  <c r="DM67" i="24"/>
  <c r="DN88" i="23"/>
  <c r="DM88" i="24"/>
  <c r="DL14" i="24"/>
  <c r="DL8" i="25" s="1"/>
  <c r="DN92" i="23"/>
  <c r="DM92" i="24"/>
  <c r="DL13" i="24"/>
  <c r="DL7" i="25" s="1"/>
  <c r="DN72" i="23"/>
  <c r="DM72" i="24"/>
  <c r="DN59" i="23"/>
  <c r="DM59" i="24"/>
  <c r="DN58" i="23"/>
  <c r="DM58" i="24"/>
  <c r="DN52" i="23"/>
  <c r="DM52" i="24"/>
  <c r="DN76" i="23"/>
  <c r="DM76" i="24"/>
  <c r="DN55" i="23"/>
  <c r="DM55" i="24"/>
  <c r="DN57" i="23"/>
  <c r="DM57" i="24"/>
  <c r="DN69" i="23"/>
  <c r="DM69" i="24"/>
  <c r="DN83" i="23"/>
  <c r="DM83" i="24"/>
  <c r="DN70" i="23"/>
  <c r="DM70" i="24"/>
  <c r="DN82" i="23"/>
  <c r="DM82" i="24"/>
  <c r="DN91" i="23"/>
  <c r="DM91" i="24"/>
  <c r="DN68" i="23"/>
  <c r="DM68" i="24"/>
  <c r="DN93" i="23"/>
  <c r="DM93" i="24"/>
  <c r="DL12" i="24"/>
  <c r="DN73" i="23"/>
  <c r="DM73" i="24"/>
  <c r="DN86" i="23"/>
  <c r="DM86" i="24"/>
  <c r="DK6" i="25"/>
  <c r="DK7" i="24"/>
  <c r="DN74" i="23"/>
  <c r="DM74" i="24"/>
  <c r="DN60" i="23"/>
  <c r="DM60" i="24"/>
  <c r="DN24" i="23"/>
  <c r="DN24" i="24" s="1"/>
  <c r="DN30" i="23"/>
  <c r="DN30" i="24" s="1"/>
  <c r="DM6" i="23"/>
  <c r="DL10" i="24"/>
  <c r="DM5" i="23"/>
  <c r="DJ16" i="24"/>
  <c r="DJ13" i="25"/>
  <c r="DN29" i="23"/>
  <c r="DN29" i="24" s="1"/>
  <c r="DN31" i="23"/>
  <c r="DN31" i="24" s="1"/>
  <c r="DK6" i="24"/>
  <c r="DK15" i="24"/>
  <c r="DK4" i="25"/>
  <c r="DN27" i="23"/>
  <c r="DO23" i="23"/>
  <c r="DO23" i="24" s="1"/>
  <c r="DM10" i="23"/>
  <c r="DN33" i="23"/>
  <c r="DN33" i="24" s="1"/>
  <c r="DN32" i="23"/>
  <c r="DN32" i="24" s="1"/>
  <c r="DN25" i="23"/>
  <c r="DN25" i="24" s="1"/>
  <c r="DN28" i="23"/>
  <c r="DN28" i="24" s="1"/>
  <c r="DM5" i="25"/>
  <c r="CO32" i="25"/>
  <c r="DJ10" i="25" l="1"/>
  <c r="DP26" i="23"/>
  <c r="DO26" i="24"/>
  <c r="DN27" i="24"/>
  <c r="DK5" i="24"/>
  <c r="DM15" i="23"/>
  <c r="DO60" i="23"/>
  <c r="DN60" i="24"/>
  <c r="DO73" i="23"/>
  <c r="DN73" i="24"/>
  <c r="DO92" i="23"/>
  <c r="DN92" i="24"/>
  <c r="DM13" i="24"/>
  <c r="DM7" i="25" s="1"/>
  <c r="DM12" i="24"/>
  <c r="DL6" i="25"/>
  <c r="DL7" i="24"/>
  <c r="DO68" i="23"/>
  <c r="DN68" i="24"/>
  <c r="DO82" i="23"/>
  <c r="DN82" i="24"/>
  <c r="DO83" i="23"/>
  <c r="DN83" i="24"/>
  <c r="DO57" i="23"/>
  <c r="DN57" i="24"/>
  <c r="DO76" i="23"/>
  <c r="DN76" i="24"/>
  <c r="DO58" i="23"/>
  <c r="DN58" i="24"/>
  <c r="DO72" i="23"/>
  <c r="DN72" i="24"/>
  <c r="DO67" i="23"/>
  <c r="DN67" i="24"/>
  <c r="DO63" i="23"/>
  <c r="DN63" i="24"/>
  <c r="DO71" i="23"/>
  <c r="DN71" i="24"/>
  <c r="DO62" i="23"/>
  <c r="DN62" i="24"/>
  <c r="DO87" i="23"/>
  <c r="DN87" i="24"/>
  <c r="DO85" i="23"/>
  <c r="DN85" i="24"/>
  <c r="DO90" i="23"/>
  <c r="DN90" i="24"/>
  <c r="DN51" i="24"/>
  <c r="DO51" i="23"/>
  <c r="DN7" i="23"/>
  <c r="DN12" i="23"/>
  <c r="DM14" i="24"/>
  <c r="DM8" i="25" s="1"/>
  <c r="DO74" i="23"/>
  <c r="DN74" i="24"/>
  <c r="DO86" i="23"/>
  <c r="DN86" i="24"/>
  <c r="DO54" i="23"/>
  <c r="DN54" i="24"/>
  <c r="DK9" i="25"/>
  <c r="DK27" i="25" s="1"/>
  <c r="DO93" i="23"/>
  <c r="DN93" i="24"/>
  <c r="DO91" i="23"/>
  <c r="DN91" i="24"/>
  <c r="DO70" i="23"/>
  <c r="DN70" i="24"/>
  <c r="DO69" i="23"/>
  <c r="DN69" i="24"/>
  <c r="DO55" i="23"/>
  <c r="DN55" i="24"/>
  <c r="DO52" i="23"/>
  <c r="DN52" i="24"/>
  <c r="DO59" i="23"/>
  <c r="DN59" i="24"/>
  <c r="DO88" i="23"/>
  <c r="DN88" i="24"/>
  <c r="DO84" i="23"/>
  <c r="DN84" i="24"/>
  <c r="DO89" i="23"/>
  <c r="DN89" i="24"/>
  <c r="DO77" i="23"/>
  <c r="DN77" i="24"/>
  <c r="DO78" i="23"/>
  <c r="DN78" i="24"/>
  <c r="DO61" i="23"/>
  <c r="DN61" i="24"/>
  <c r="DO75" i="23"/>
  <c r="DN75" i="24"/>
  <c r="DO53" i="23"/>
  <c r="DN53" i="24"/>
  <c r="DN66" i="24"/>
  <c r="DO66" i="23"/>
  <c r="DN13" i="23"/>
  <c r="DN81" i="24"/>
  <c r="DO81" i="23"/>
  <c r="DN14" i="23"/>
  <c r="DO56" i="23"/>
  <c r="DN56" i="24"/>
  <c r="DK13" i="25"/>
  <c r="DM16" i="23"/>
  <c r="DN6" i="23"/>
  <c r="DN5" i="23"/>
  <c r="DK16" i="24"/>
  <c r="DO28" i="23"/>
  <c r="DO28" i="24" s="1"/>
  <c r="DO32" i="23"/>
  <c r="DO32" i="24" s="1"/>
  <c r="DM10" i="24"/>
  <c r="DO30" i="23"/>
  <c r="DO30" i="24" s="1"/>
  <c r="DO29" i="23"/>
  <c r="DO29" i="24" s="1"/>
  <c r="DL4" i="25"/>
  <c r="DL6" i="24"/>
  <c r="DL15" i="24"/>
  <c r="DL13" i="25" s="1"/>
  <c r="DO25" i="23"/>
  <c r="DO25" i="24" s="1"/>
  <c r="DO33" i="23"/>
  <c r="DO33" i="24" s="1"/>
  <c r="DP23" i="23"/>
  <c r="DP23" i="24" s="1"/>
  <c r="DO27" i="23"/>
  <c r="DO24" i="23"/>
  <c r="DO24" i="24" s="1"/>
  <c r="DN10" i="23"/>
  <c r="DO31" i="23"/>
  <c r="DO31" i="24" s="1"/>
  <c r="DN5" i="25"/>
  <c r="CP32" i="25"/>
  <c r="DQ26" i="23" l="1"/>
  <c r="DP26" i="24"/>
  <c r="DO27" i="24"/>
  <c r="DN15" i="23"/>
  <c r="DN16" i="23" s="1"/>
  <c r="DL5" i="24"/>
  <c r="DL9" i="25"/>
  <c r="DL27" i="25" s="1"/>
  <c r="DN14" i="24"/>
  <c r="DN8" i="25" s="1"/>
  <c r="DP54" i="23"/>
  <c r="DO54" i="24"/>
  <c r="DP74" i="23"/>
  <c r="DO74" i="24"/>
  <c r="DO51" i="24"/>
  <c r="DP51" i="23"/>
  <c r="DO12" i="23"/>
  <c r="DO7" i="23"/>
  <c r="DM6" i="25"/>
  <c r="DM7" i="24"/>
  <c r="DP56" i="23"/>
  <c r="DO56" i="24"/>
  <c r="DP53" i="23"/>
  <c r="DO53" i="24"/>
  <c r="DP61" i="23"/>
  <c r="DO61" i="24"/>
  <c r="DP77" i="23"/>
  <c r="DO77" i="24"/>
  <c r="DP84" i="23"/>
  <c r="DO84" i="24"/>
  <c r="DP59" i="23"/>
  <c r="DO59" i="24"/>
  <c r="DP55" i="23"/>
  <c r="DO55" i="24"/>
  <c r="DP70" i="23"/>
  <c r="DO70" i="24"/>
  <c r="DP93" i="23"/>
  <c r="DO93" i="24"/>
  <c r="DN12" i="24"/>
  <c r="DP85" i="23"/>
  <c r="DO85" i="24"/>
  <c r="DP62" i="23"/>
  <c r="DO62" i="24"/>
  <c r="DP63" i="23"/>
  <c r="DO63" i="24"/>
  <c r="DP72" i="23"/>
  <c r="DO72" i="24"/>
  <c r="DP76" i="23"/>
  <c r="DO76" i="24"/>
  <c r="DP83" i="23"/>
  <c r="DO83" i="24"/>
  <c r="DP68" i="23"/>
  <c r="DO68" i="24"/>
  <c r="DP73" i="23"/>
  <c r="DO73" i="24"/>
  <c r="DO66" i="24"/>
  <c r="DP66" i="23"/>
  <c r="DO13" i="23"/>
  <c r="DP86" i="23"/>
  <c r="DO86" i="24"/>
  <c r="DK10" i="25"/>
  <c r="DO81" i="24"/>
  <c r="DO14" i="23"/>
  <c r="DP81" i="23"/>
  <c r="DN13" i="24"/>
  <c r="DN7" i="25" s="1"/>
  <c r="DP75" i="23"/>
  <c r="DO75" i="24"/>
  <c r="DP78" i="23"/>
  <c r="DO78" i="24"/>
  <c r="DP89" i="23"/>
  <c r="DO89" i="24"/>
  <c r="DP88" i="23"/>
  <c r="DO88" i="24"/>
  <c r="DP52" i="23"/>
  <c r="DO52" i="24"/>
  <c r="DP69" i="23"/>
  <c r="DO69" i="24"/>
  <c r="DP91" i="23"/>
  <c r="DO91" i="24"/>
  <c r="DP90" i="23"/>
  <c r="DO90" i="24"/>
  <c r="DP87" i="23"/>
  <c r="DO87" i="24"/>
  <c r="DP71" i="23"/>
  <c r="DO71" i="24"/>
  <c r="DP67" i="23"/>
  <c r="DO67" i="24"/>
  <c r="DP58" i="23"/>
  <c r="DO58" i="24"/>
  <c r="DP57" i="23"/>
  <c r="DO57" i="24"/>
  <c r="DP82" i="23"/>
  <c r="DO82" i="24"/>
  <c r="DP92" i="23"/>
  <c r="DO92" i="24"/>
  <c r="DP60" i="23"/>
  <c r="DO60" i="24"/>
  <c r="DO5" i="23"/>
  <c r="DL16" i="24"/>
  <c r="DP31" i="23"/>
  <c r="DP31" i="24" s="1"/>
  <c r="DO6" i="23"/>
  <c r="DQ23" i="23"/>
  <c r="DQ23" i="24" s="1"/>
  <c r="DP25" i="23"/>
  <c r="DP25" i="24" s="1"/>
  <c r="DP24" i="23"/>
  <c r="DP24" i="24" s="1"/>
  <c r="DO10" i="23"/>
  <c r="DP29" i="23"/>
  <c r="DP29" i="24" s="1"/>
  <c r="DP33" i="23"/>
  <c r="DP33" i="24" s="1"/>
  <c r="DP32" i="23"/>
  <c r="DP32" i="24" s="1"/>
  <c r="DP30" i="23"/>
  <c r="DP30" i="24" s="1"/>
  <c r="DP27" i="23"/>
  <c r="DN10" i="24"/>
  <c r="DM6" i="24"/>
  <c r="DM15" i="24"/>
  <c r="DM4" i="25"/>
  <c r="DP28" i="23"/>
  <c r="DP28" i="24" s="1"/>
  <c r="DO5" i="25"/>
  <c r="CQ32" i="25"/>
  <c r="DR26" i="23" l="1"/>
  <c r="DR26" i="24" s="1"/>
  <c r="DQ26" i="24"/>
  <c r="DP27" i="24"/>
  <c r="DL10" i="25"/>
  <c r="DM9" i="25"/>
  <c r="DM27" i="25" s="1"/>
  <c r="DM5" i="24"/>
  <c r="DM16" i="24" s="1"/>
  <c r="DO15" i="23"/>
  <c r="DP66" i="24"/>
  <c r="DP13" i="23"/>
  <c r="DQ66" i="23"/>
  <c r="DQ93" i="23"/>
  <c r="DP93" i="24"/>
  <c r="DQ55" i="23"/>
  <c r="DP55" i="24"/>
  <c r="DQ84" i="23"/>
  <c r="DP84" i="24"/>
  <c r="DQ61" i="23"/>
  <c r="DP61" i="24"/>
  <c r="DQ56" i="23"/>
  <c r="DP56" i="24"/>
  <c r="DQ74" i="23"/>
  <c r="DP74" i="24"/>
  <c r="DQ60" i="23"/>
  <c r="DP60" i="24"/>
  <c r="DQ82" i="23"/>
  <c r="DP82" i="24"/>
  <c r="DQ58" i="23"/>
  <c r="DP58" i="24"/>
  <c r="DQ71" i="23"/>
  <c r="DP71" i="24"/>
  <c r="DQ90" i="23"/>
  <c r="DP90" i="24"/>
  <c r="DQ69" i="23"/>
  <c r="DP69" i="24"/>
  <c r="DQ88" i="23"/>
  <c r="DP88" i="24"/>
  <c r="DQ78" i="23"/>
  <c r="DP78" i="24"/>
  <c r="DP81" i="24"/>
  <c r="DP14" i="23"/>
  <c r="DQ81" i="23"/>
  <c r="DO13" i="24"/>
  <c r="DO7" i="25" s="1"/>
  <c r="DQ68" i="23"/>
  <c r="DP68" i="24"/>
  <c r="DQ76" i="23"/>
  <c r="DP76" i="24"/>
  <c r="DQ63" i="23"/>
  <c r="DP63" i="24"/>
  <c r="DQ85" i="23"/>
  <c r="DP85" i="24"/>
  <c r="DP51" i="24"/>
  <c r="DP12" i="23"/>
  <c r="DQ51" i="23"/>
  <c r="DP7" i="23"/>
  <c r="DQ86" i="23"/>
  <c r="DP86" i="24"/>
  <c r="DN6" i="25"/>
  <c r="DN7" i="24"/>
  <c r="DQ70" i="23"/>
  <c r="DP70" i="24"/>
  <c r="DQ59" i="23"/>
  <c r="DP59" i="24"/>
  <c r="DQ77" i="23"/>
  <c r="DP77" i="24"/>
  <c r="DQ53" i="23"/>
  <c r="DP53" i="24"/>
  <c r="DO12" i="24"/>
  <c r="DQ54" i="23"/>
  <c r="DP54" i="24"/>
  <c r="DQ92" i="23"/>
  <c r="DP92" i="24"/>
  <c r="DQ57" i="23"/>
  <c r="DP57" i="24"/>
  <c r="DQ67" i="23"/>
  <c r="DP67" i="24"/>
  <c r="DQ87" i="23"/>
  <c r="DP87" i="24"/>
  <c r="DQ91" i="23"/>
  <c r="DP91" i="24"/>
  <c r="DQ52" i="23"/>
  <c r="DP52" i="24"/>
  <c r="DQ89" i="23"/>
  <c r="DP89" i="24"/>
  <c r="DQ75" i="23"/>
  <c r="DP75" i="24"/>
  <c r="DO14" i="24"/>
  <c r="DO8" i="25" s="1"/>
  <c r="DQ73" i="23"/>
  <c r="DP73" i="24"/>
  <c r="DQ83" i="23"/>
  <c r="DP83" i="24"/>
  <c r="DQ72" i="23"/>
  <c r="DP72" i="24"/>
  <c r="DQ62" i="23"/>
  <c r="DP62" i="24"/>
  <c r="DO16" i="23"/>
  <c r="DP10" i="23"/>
  <c r="DM13" i="25"/>
  <c r="DM10" i="25" s="1"/>
  <c r="DQ27" i="23"/>
  <c r="DQ28" i="23"/>
  <c r="DQ28" i="24" s="1"/>
  <c r="DN6" i="24"/>
  <c r="DN15" i="24"/>
  <c r="DN4" i="25"/>
  <c r="DQ30" i="23"/>
  <c r="DQ30" i="24" s="1"/>
  <c r="DQ33" i="23"/>
  <c r="DQ33" i="24" s="1"/>
  <c r="DO10" i="24"/>
  <c r="DQ24" i="23"/>
  <c r="DQ24" i="24" s="1"/>
  <c r="DR23" i="23"/>
  <c r="DR23" i="24" s="1"/>
  <c r="DQ32" i="23"/>
  <c r="DQ32" i="24" s="1"/>
  <c r="DQ29" i="23"/>
  <c r="DQ29" i="24" s="1"/>
  <c r="DP6" i="23"/>
  <c r="DQ25" i="23"/>
  <c r="DQ25" i="24" s="1"/>
  <c r="DP5" i="23"/>
  <c r="DQ31" i="23"/>
  <c r="DQ31" i="24" s="1"/>
  <c r="DP5" i="25"/>
  <c r="CR32" i="25"/>
  <c r="DQ27" i="24" l="1"/>
  <c r="DN5" i="24"/>
  <c r="DN9" i="25"/>
  <c r="DN27" i="25" s="1"/>
  <c r="DP15" i="23"/>
  <c r="DR72" i="23"/>
  <c r="DR72" i="24" s="1"/>
  <c r="DQ72" i="24"/>
  <c r="DR73" i="23"/>
  <c r="DR73" i="24" s="1"/>
  <c r="DQ73" i="24"/>
  <c r="DO6" i="25"/>
  <c r="DO7" i="24"/>
  <c r="DR77" i="23"/>
  <c r="DR77" i="24" s="1"/>
  <c r="DQ77" i="24"/>
  <c r="DR70" i="23"/>
  <c r="DR70" i="24" s="1"/>
  <c r="DQ70" i="24"/>
  <c r="DR86" i="23"/>
  <c r="DR86" i="24" s="1"/>
  <c r="DQ86" i="24"/>
  <c r="DP12" i="24"/>
  <c r="DR63" i="23"/>
  <c r="DR63" i="24" s="1"/>
  <c r="DQ63" i="24"/>
  <c r="DR68" i="23"/>
  <c r="DR68" i="24" s="1"/>
  <c r="DQ68" i="24"/>
  <c r="DP14" i="24"/>
  <c r="DP8" i="25" s="1"/>
  <c r="DR88" i="23"/>
  <c r="DR88" i="24" s="1"/>
  <c r="DQ88" i="24"/>
  <c r="DR90" i="23"/>
  <c r="DR90" i="24" s="1"/>
  <c r="DQ90" i="24"/>
  <c r="DR58" i="23"/>
  <c r="DR58" i="24" s="1"/>
  <c r="DQ58" i="24"/>
  <c r="DR60" i="23"/>
  <c r="DR60" i="24" s="1"/>
  <c r="DQ60" i="24"/>
  <c r="DR56" i="23"/>
  <c r="DR56" i="24" s="1"/>
  <c r="DQ56" i="24"/>
  <c r="DR84" i="23"/>
  <c r="DR84" i="24" s="1"/>
  <c r="DQ84" i="24"/>
  <c r="DR93" i="23"/>
  <c r="DR93" i="24" s="1"/>
  <c r="DQ93" i="24"/>
  <c r="DR89" i="23"/>
  <c r="DR89" i="24" s="1"/>
  <c r="DQ89" i="24"/>
  <c r="DR91" i="23"/>
  <c r="DR91" i="24" s="1"/>
  <c r="DQ91" i="24"/>
  <c r="DR67" i="23"/>
  <c r="DR67" i="24" s="1"/>
  <c r="DQ67" i="24"/>
  <c r="DR92" i="23"/>
  <c r="DR92" i="24" s="1"/>
  <c r="DQ92" i="24"/>
  <c r="DQ66" i="24"/>
  <c r="DQ13" i="23"/>
  <c r="DR66" i="23"/>
  <c r="DR62" i="23"/>
  <c r="DR62" i="24" s="1"/>
  <c r="DQ62" i="24"/>
  <c r="DR83" i="23"/>
  <c r="DR83" i="24" s="1"/>
  <c r="DQ83" i="24"/>
  <c r="DR53" i="23"/>
  <c r="DR53" i="24" s="1"/>
  <c r="DQ53" i="24"/>
  <c r="DR59" i="23"/>
  <c r="DR59" i="24" s="1"/>
  <c r="DQ59" i="24"/>
  <c r="DQ51" i="24"/>
  <c r="DQ12" i="23"/>
  <c r="DQ7" i="23"/>
  <c r="DR51" i="23"/>
  <c r="DR85" i="23"/>
  <c r="DR85" i="24" s="1"/>
  <c r="DQ85" i="24"/>
  <c r="DR76" i="23"/>
  <c r="DR76" i="24" s="1"/>
  <c r="DQ76" i="24"/>
  <c r="DQ81" i="24"/>
  <c r="DR81" i="23"/>
  <c r="DQ14" i="23"/>
  <c r="DR78" i="23"/>
  <c r="DR78" i="24" s="1"/>
  <c r="DQ78" i="24"/>
  <c r="DR69" i="23"/>
  <c r="DR69" i="24" s="1"/>
  <c r="DQ69" i="24"/>
  <c r="DR71" i="23"/>
  <c r="DR71" i="24" s="1"/>
  <c r="DQ71" i="24"/>
  <c r="DR82" i="23"/>
  <c r="DR82" i="24" s="1"/>
  <c r="DQ82" i="24"/>
  <c r="DR74" i="23"/>
  <c r="DR74" i="24" s="1"/>
  <c r="DQ74" i="24"/>
  <c r="DR61" i="23"/>
  <c r="DR61" i="24" s="1"/>
  <c r="DQ61" i="24"/>
  <c r="DR55" i="23"/>
  <c r="DR55" i="24" s="1"/>
  <c r="DQ55" i="24"/>
  <c r="DR75" i="23"/>
  <c r="DR75" i="24" s="1"/>
  <c r="DQ75" i="24"/>
  <c r="DR52" i="23"/>
  <c r="DR52" i="24" s="1"/>
  <c r="DQ52" i="24"/>
  <c r="DR87" i="23"/>
  <c r="DR87" i="24" s="1"/>
  <c r="DQ87" i="24"/>
  <c r="DR57" i="23"/>
  <c r="DR57" i="24" s="1"/>
  <c r="DQ57" i="24"/>
  <c r="DR54" i="23"/>
  <c r="DR54" i="24" s="1"/>
  <c r="DQ54" i="24"/>
  <c r="DP13" i="24"/>
  <c r="DP7" i="25" s="1"/>
  <c r="DP16" i="23"/>
  <c r="DQ10" i="23"/>
  <c r="DR31" i="23"/>
  <c r="DR31" i="24" s="1"/>
  <c r="DP10" i="24"/>
  <c r="DR28" i="23"/>
  <c r="DR28" i="24" s="1"/>
  <c r="DR33" i="23"/>
  <c r="DR33" i="24" s="1"/>
  <c r="DN16" i="24"/>
  <c r="DN13" i="25"/>
  <c r="DR25" i="23"/>
  <c r="DR25" i="24" s="1"/>
  <c r="DQ6" i="23"/>
  <c r="DR24" i="23"/>
  <c r="DR24" i="24" s="1"/>
  <c r="DR29" i="23"/>
  <c r="DR29" i="24" s="1"/>
  <c r="DR32" i="23"/>
  <c r="DR32" i="24" s="1"/>
  <c r="DQ5" i="23"/>
  <c r="DO15" i="24"/>
  <c r="DO4" i="25"/>
  <c r="DO6" i="24"/>
  <c r="DR30" i="23"/>
  <c r="DR30" i="24" s="1"/>
  <c r="DR27" i="23"/>
  <c r="DQ5" i="25"/>
  <c r="CS32" i="25"/>
  <c r="DR27" i="24" l="1"/>
  <c r="DO9" i="25"/>
  <c r="DO27" i="25" s="1"/>
  <c r="DQ15" i="23"/>
  <c r="DQ16" i="23" s="1"/>
  <c r="DO5" i="24"/>
  <c r="DO16" i="24" s="1"/>
  <c r="DQ14" i="24"/>
  <c r="DQ8" i="25" s="1"/>
  <c r="DQ12" i="24"/>
  <c r="DR12" i="23"/>
  <c r="DR51" i="24"/>
  <c r="DR12" i="24" s="1"/>
  <c r="DR7" i="23"/>
  <c r="DR13" i="23"/>
  <c r="DR66" i="24"/>
  <c r="DR13" i="24" s="1"/>
  <c r="DR7" i="25" s="1"/>
  <c r="DR14" i="23"/>
  <c r="DR81" i="24"/>
  <c r="DR14" i="24" s="1"/>
  <c r="DR8" i="25" s="1"/>
  <c r="DQ13" i="24"/>
  <c r="DQ7" i="25" s="1"/>
  <c r="DP6" i="25"/>
  <c r="DP7" i="24"/>
  <c r="DR10" i="24"/>
  <c r="DP15" i="24"/>
  <c r="DP6" i="24"/>
  <c r="DP4" i="25"/>
  <c r="DR5" i="23"/>
  <c r="DO13" i="25"/>
  <c r="DN10" i="25"/>
  <c r="DR6" i="23"/>
  <c r="DQ10" i="24"/>
  <c r="DR10" i="23"/>
  <c r="DR5" i="25"/>
  <c r="CT32" i="25"/>
  <c r="DO10" i="25" l="1"/>
  <c r="DP9" i="25"/>
  <c r="DP27" i="25" s="1"/>
  <c r="DP5" i="24"/>
  <c r="DP16" i="24" s="1"/>
  <c r="DR15" i="23"/>
  <c r="DR16" i="23" s="1"/>
  <c r="DR6" i="25"/>
  <c r="DR7" i="24"/>
  <c r="DQ6" i="25"/>
  <c r="DQ7" i="24"/>
  <c r="DP13" i="25"/>
  <c r="DQ4" i="25"/>
  <c r="DQ6" i="24"/>
  <c r="DQ15" i="24"/>
  <c r="DR6" i="24"/>
  <c r="DR15" i="24"/>
  <c r="CU32" i="25"/>
  <c r="DP10" i="25" l="1"/>
  <c r="DQ9" i="25"/>
  <c r="DQ27" i="25" s="1"/>
  <c r="DR5" i="24"/>
  <c r="DR16" i="24" s="1"/>
  <c r="DQ5" i="24"/>
  <c r="DQ16" i="24" s="1"/>
  <c r="DR4" i="25"/>
  <c r="DR9" i="25" s="1"/>
  <c r="DR27" i="25" s="1"/>
  <c r="DQ13" i="25"/>
  <c r="CV32" i="25"/>
  <c r="DQ10" i="25" l="1"/>
  <c r="DR13" i="25"/>
  <c r="DR10" i="25" s="1"/>
  <c r="CW32" i="25"/>
  <c r="CX32" i="25" l="1"/>
  <c r="CY32" i="25" l="1"/>
  <c r="CZ32" i="25" l="1"/>
  <c r="DA32" i="25" l="1"/>
  <c r="DB32" i="25" l="1"/>
  <c r="DC32" i="25" l="1"/>
  <c r="DD32" i="25" l="1"/>
  <c r="DE32" i="25" l="1"/>
  <c r="DF32" i="25" l="1"/>
  <c r="DG32" i="25" l="1"/>
  <c r="DH32" i="25" l="1"/>
  <c r="DI32" i="25" l="1"/>
  <c r="DJ32" i="25" l="1"/>
  <c r="DK32" i="25" l="1"/>
  <c r="DL32" i="25" l="1"/>
  <c r="DM32" i="25" l="1"/>
  <c r="DN32" i="25" l="1"/>
  <c r="DO32" i="25" l="1"/>
  <c r="DP32" i="25" l="1"/>
  <c r="DQ32" i="25" l="1"/>
  <c r="DR32" i="25" l="1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6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6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<sst xmlns="http://schemas.openxmlformats.org/spreadsheetml/2006/main" count="1260" uniqueCount="138">
  <si>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</si>
  <si>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</si>
  <si>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</si>
  <si>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</si>
  <si>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</si>
  <si>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</si>
  <si>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</si>
  <si>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</si>
  <si>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</si>
  <si>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</si>
  <si>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</si>
  <si>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</si>
  <si>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</si>
  <si>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</si>
  <si>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</si>
  <si>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</si>
  <si>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</si>
  <si>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</si>
  <si>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</si>
  <si>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</si>
  <si>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</si>
  <si>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</si>
  <si>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</si>
  <si>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</si>
  <si>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</si>
  <si>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</si>
  <si>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</si>
  <si>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</si>
  <si>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</si>
  <si>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</si>
  <si>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</si>
  <si>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</si>
  <si>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</si>
  <si>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</si>
  <si>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</si>
  <si>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</si>
  <si>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</si>
  <si>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</si>
  <si>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</si>
  <si>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</si>
  <si>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</si>
  <si>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</si>
  <si>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</si>
  <si>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</si>
  <si>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</si>
  <si>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</si>
  <si>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</si>
  <si>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</si>
  <si>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</si>
  <si>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</si>
  <si>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</si>
  <si>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</si>
  <si>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</si>
  <si>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</si>
  <si>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</si>
  <si>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</si>
  <si>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</si>
  <si>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</si>
  <si>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</si>
  <si>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</si>
  <si>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</si>
  <si>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</si>
  <si>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</si>
  <si>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</si>
  <si>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</si>
  <si>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</si>
  <si>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t>1st year kWh</t>
  </si>
  <si>
    <t xml:space="preserve">*Rounded the above at two decimal places </t>
  </si>
  <si>
    <t>Sheet Protection Password:</t>
  </si>
  <si>
    <t>Total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</si>
  <si>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</si>
  <si>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</si>
  <si>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</si>
  <si>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</si>
  <si>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</si>
  <si>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</si>
  <si>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</si>
  <si>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</si>
  <si>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</si>
  <si>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</si>
  <si>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</si>
  <si>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</si>
  <si>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</si>
  <si>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</si>
  <si>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</si>
  <si>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</si>
  <si>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</si>
  <si>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</si>
  <si>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</si>
  <si>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</si>
  <si>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</si>
  <si>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</si>
  <si>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</si>
  <si>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</si>
  <si>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</si>
  <si>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</si>
  <si>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</si>
  <si>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</si>
  <si>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</si>
  <si>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</si>
  <si>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</si>
  <si>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</si>
  <si>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</si>
  <si>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</si>
  <si>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</si>
  <si>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</si>
  <si>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</si>
  <si>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</si>
  <si>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</si>
  <si>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</si>
  <si>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</si>
  <si>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</si>
  <si>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</si>
  <si>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</si>
  <si>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</si>
  <si>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</si>
  <si>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</si>
  <si>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</si>
  <si>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</si>
  <si>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Biz DR</t>
  </si>
  <si>
    <t>Biz breakdown of savings from M2  5/18/2018</t>
  </si>
  <si>
    <t>1M</t>
  </si>
  <si>
    <t>2M</t>
  </si>
  <si>
    <t>3M</t>
  </si>
  <si>
    <t>4M</t>
  </si>
  <si>
    <t>11M</t>
  </si>
  <si>
    <t>months in 2019</t>
  </si>
  <si>
    <t>months in 2020-24</t>
  </si>
  <si>
    <t>Rate Class Breakdown</t>
  </si>
  <si>
    <t xml:space="preserve">To distribute the business  end use savings across rate classes the historic MEEIA 2 savings were summed and the percentage breakdown of those historic savings was applied to the MEEIA 3 forecast. See adjacent table. </t>
  </si>
  <si>
    <t>Biz DR annual</t>
  </si>
  <si>
    <t>Biz DR Cumulative</t>
  </si>
  <si>
    <t>Total annual</t>
  </si>
  <si>
    <t>Total cumulative</t>
  </si>
  <si>
    <t>From MEEIA 3 TD est DR only_corrected</t>
  </si>
  <si>
    <t>From Combined_Submittal_Tool</t>
  </si>
  <si>
    <t xml:space="preserve">Check </t>
  </si>
  <si>
    <t>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</si>
</sst>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0.000000"/>
    <numFmt numFmtId="170" formatCode="_(* #,##0.0_);_(* \(#,##0.0\);_(* &quot;-&quot;??_);_(@_)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81" fillId="0" borderId="1" xfId="0" applyFont="1" applyBorder="1"/>
    <xf numFmtId="166" fontId="0" fillId="0" borderId="1" xfId="0" applyNumberForma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9" fontId="0" fillId="0" borderId="0" xfId="2" applyFont="1"/>
    <xf numFmtId="8" fontId="0" fillId="0" borderId="0" xfId="0" applyNumberFormat="1"/>
    <xf numFmtId="9" fontId="0" fillId="0" borderId="32" xfId="2" applyFont="1" applyFill="1" applyBorder="1"/>
    <xf numFmtId="169" fontId="0" fillId="0" borderId="0" xfId="0" applyNumberFormat="1" applyAlignment="1">
      <alignment horizontal="center"/>
    </xf>
    <xf numFmtId="0" fontId="0" fillId="0" borderId="8" xfId="0" applyBorder="1"/>
    <xf numFmtId="166" fontId="0" fillId="0" borderId="34" xfId="1" applyNumberFormat="1" applyFont="1" applyBorder="1"/>
    <xf numFmtId="0" fontId="0" fillId="0" borderId="6" xfId="0" applyBorder="1"/>
    <xf numFmtId="166" fontId="0" fillId="0" borderId="33" xfId="1" applyNumberFormat="1" applyFont="1" applyBorder="1"/>
    <xf numFmtId="0" fontId="0" fillId="0" borderId="7" xfId="0" applyBorder="1"/>
    <xf numFmtId="0" fontId="0" fillId="0" borderId="34" xfId="0" applyBorder="1"/>
    <xf numFmtId="166" fontId="0" fillId="0" borderId="0" xfId="1" applyNumberFormat="1" applyFont="1" applyBorder="1"/>
    <xf numFmtId="166" fontId="0" fillId="0" borderId="0" xfId="0" applyNumberFormat="1" applyBorder="1"/>
    <xf numFmtId="166" fontId="0" fillId="0" borderId="5" xfId="0" applyNumberFormat="1" applyBorder="1"/>
    <xf numFmtId="166" fontId="0" fillId="0" borderId="5" xfId="1" applyNumberFormat="1" applyFont="1" applyBorder="1"/>
    <xf numFmtId="9" fontId="0" fillId="0" borderId="0" xfId="2" applyFont="1" applyBorder="1"/>
    <xf numFmtId="9" fontId="0" fillId="0" borderId="5" xfId="2" applyFont="1" applyBorder="1"/>
    <xf numFmtId="0" fontId="0" fillId="0" borderId="35" xfId="0" applyBorder="1"/>
    <xf numFmtId="0" fontId="0" fillId="0" borderId="33" xfId="0" applyBorder="1"/>
    <xf numFmtId="0" fontId="0" fillId="0" borderId="8" xfId="0" applyFill="1" applyBorder="1"/>
    <xf numFmtId="166" fontId="0" fillId="0" borderId="7" xfId="0" applyNumberFormat="1" applyBorder="1"/>
    <xf numFmtId="9" fontId="0" fillId="0" borderId="34" xfId="2" applyFont="1" applyBorder="1"/>
    <xf numFmtId="0" fontId="0" fillId="0" borderId="4" xfId="0" applyFill="1" applyBorder="1"/>
    <xf numFmtId="166" fontId="0" fillId="0" borderId="35" xfId="0" applyNumberFormat="1" applyBorder="1"/>
    <xf numFmtId="168" fontId="0" fillId="0" borderId="0" xfId="0" applyNumberFormat="1" applyBorder="1"/>
    <xf numFmtId="168" fontId="0" fillId="0" borderId="35" xfId="0" applyNumberFormat="1" applyBorder="1"/>
    <xf numFmtId="168" fontId="0" fillId="0" borderId="33" xfId="0" applyNumberFormat="1" applyBorder="1"/>
    <xf numFmtId="44" fontId="0" fillId="0" borderId="7" xfId="0" applyNumberFormat="1" applyBorder="1"/>
    <xf numFmtId="44" fontId="0" fillId="0" borderId="0" xfId="0" applyNumberFormat="1" applyBorder="1"/>
    <xf numFmtId="44" fontId="0" fillId="0" borderId="35" xfId="0" applyNumberFormat="1" applyBorder="1"/>
    <xf numFmtId="166" fontId="0" fillId="0" borderId="7" xfId="1" applyNumberFormat="1" applyFont="1" applyBorder="1"/>
    <xf numFmtId="166" fontId="0" fillId="0" borderId="35" xfId="1" applyNumberFormat="1" applyFont="1" applyBorder="1"/>
    <xf numFmtId="0" fontId="0" fillId="0" borderId="36" xfId="0" applyBorder="1"/>
    <xf numFmtId="0" fontId="0" fillId="0" borderId="37" xfId="0" applyBorder="1"/>
    <xf numFmtId="166" fontId="0" fillId="0" borderId="37" xfId="1" applyNumberFormat="1" applyFont="1" applyBorder="1"/>
    <xf numFmtId="0" fontId="1" fillId="0" borderId="7" xfId="0" applyFont="1" applyBorder="1"/>
    <xf numFmtId="0" fontId="81" fillId="0" borderId="36" xfId="0" applyFont="1" applyBorder="1"/>
    <xf numFmtId="166" fontId="0" fillId="0" borderId="36" xfId="1" applyNumberFormat="1" applyFont="1" applyBorder="1"/>
    <xf numFmtId="166" fontId="0" fillId="0" borderId="38" xfId="1" applyNumberFormat="1" applyFont="1" applyBorder="1"/>
    <xf numFmtId="0" fontId="0" fillId="73" borderId="6" xfId="0" applyFill="1" applyBorder="1" applyAlignment="1">
      <alignment horizontal="center" vertical="center" wrapText="1"/>
    </xf>
    <xf numFmtId="168" fontId="0" fillId="0" borderId="5" xfId="0" applyNumberFormat="1" applyBorder="1"/>
    <xf numFmtId="168" fontId="75" fillId="0" borderId="0" xfId="0" applyNumberFormat="1" applyFont="1" applyBorder="1"/>
    <xf numFmtId="0" fontId="75" fillId="0" borderId="8" xfId="0" applyFont="1" applyBorder="1"/>
    <xf numFmtId="0" fontId="75" fillId="0" borderId="7" xfId="0" applyFont="1" applyBorder="1"/>
    <xf numFmtId="0" fontId="75" fillId="0" borderId="34" xfId="0" applyFont="1" applyBorder="1"/>
    <xf numFmtId="0" fontId="75" fillId="0" borderId="4" xfId="0" applyFont="1" applyBorder="1"/>
    <xf numFmtId="168" fontId="75" fillId="0" borderId="5" xfId="0" applyNumberFormat="1" applyFont="1" applyBorder="1"/>
    <xf numFmtId="0" fontId="75" fillId="0" borderId="4" xfId="0" applyFont="1" applyFill="1" applyBorder="1"/>
    <xf numFmtId="0" fontId="75" fillId="0" borderId="6" xfId="0" applyFont="1" applyFill="1" applyBorder="1"/>
    <xf numFmtId="168" fontId="0" fillId="0" borderId="7" xfId="0" applyNumberFormat="1" applyBorder="1"/>
    <xf numFmtId="44" fontId="0" fillId="2" borderId="1" xfId="20539" applyFont="1" applyFill="1" applyBorder="1"/>
    <xf numFmtId="169" fontId="83" fillId="0" borderId="39" xfId="0" applyNumberFormat="1" applyFont="1" applyBorder="1" applyAlignment="1">
      <alignment horizontal="center" vertical="center" wrapText="1"/>
    </xf>
    <xf numFmtId="169" fontId="83" fillId="0" borderId="40" xfId="0" applyNumberFormat="1" applyFont="1" applyBorder="1" applyAlignment="1">
      <alignment horizontal="center" vertical="center" wrapText="1"/>
    </xf>
    <xf numFmtId="169" fontId="83" fillId="0" borderId="1" xfId="0" applyNumberFormat="1" applyFont="1" applyBorder="1" applyAlignment="1">
      <alignment horizontal="center" vertical="center" wrapText="1"/>
    </xf>
    <xf numFmtId="169" fontId="82" fillId="0" borderId="1" xfId="0" applyNumberFormat="1" applyFont="1" applyBorder="1" applyAlignment="1">
      <alignment horizontal="center" vertical="center" wrapText="1"/>
    </xf>
    <xf numFmtId="169" fontId="82" fillId="0" borderId="37" xfId="0" applyNumberFormat="1" applyFont="1" applyBorder="1" applyAlignment="1">
      <alignment horizontal="center" vertical="center" wrapText="1"/>
    </xf>
    <xf numFmtId="169" fontId="83" fillId="0" borderId="36" xfId="0" applyNumberFormat="1" applyFont="1" applyBorder="1" applyAlignment="1">
      <alignment horizontal="center" vertical="center" wrapText="1"/>
    </xf>
    <xf numFmtId="169" fontId="82" fillId="0" borderId="36" xfId="0" applyNumberFormat="1" applyFont="1" applyBorder="1" applyAlignment="1">
      <alignment horizontal="center" vertical="center" wrapText="1"/>
    </xf>
    <xf numFmtId="0" fontId="75" fillId="0" borderId="0" xfId="0" applyFont="1" applyFill="1" applyBorder="1"/>
    <xf numFmtId="166" fontId="1" fillId="0" borderId="32" xfId="1" applyNumberFormat="1" applyFont="1" applyFill="1" applyBorder="1"/>
    <xf numFmtId="43" fontId="0" fillId="0" borderId="0" xfId="0" applyNumberFormat="1"/>
    <xf numFmtId="0" fontId="1" fillId="0" borderId="0" xfId="0" applyFont="1" applyBorder="1"/>
    <xf numFmtId="166" fontId="1" fillId="0" borderId="0" xfId="0" applyNumberFormat="1" applyFont="1" applyBorder="1"/>
    <xf numFmtId="170" fontId="0" fillId="0" borderId="0" xfId="1" applyNumberFormat="1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0" fillId="73" borderId="8" xfId="0" applyFill="1" applyBorder="1" applyAlignment="1">
      <alignment horizontal="center" vertical="center" wrapText="1"/>
    </xf>
    <xf numFmtId="0" fontId="0" fillId="73" borderId="4" xfId="0" applyFill="1" applyBorder="1" applyAlignment="1">
      <alignment horizontal="center" vertical="center" wrapText="1"/>
    </xf>
    <xf numFmtId="0" fontId="0" fillId="73" borderId="6" xfId="0" applyFill="1" applyBorder="1" applyAlignment="1">
      <alignment horizontal="center" vertical="center" wrapText="1"/>
    </xf>
    <xf numFmtId="0" fontId="0" fillId="73" borderId="8" xfId="0" applyFont="1" applyFill="1" applyBorder="1" applyAlignment="1">
      <alignment horizontal="center" vertical="center" wrapText="1"/>
    </xf>
    <xf numFmtId="0" fontId="0" fillId="73" borderId="4" xfId="0" applyFont="1" applyFill="1" applyBorder="1" applyAlignment="1">
      <alignment horizontal="center" vertical="center" wrapText="1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1" fillId="3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24" fillId="2" borderId="0" xfId="0" applyFont="1" applyFill="1" applyAlignment="1">
      <alignment wrapText="1"/>
    </xf>
    <xf numFmtId="0" fontId="0" fillId="2" borderId="0" xfId="0" applyFill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2"/>
  <sheetViews>
    <sheetView workbookViewId="0">
      <selection activeCell="A17" sqref="A17:A22"/>
    </sheetView>
  </sheetViews>
  <sheetFormatPr defaultRowHeight="15" x14ac:dyDescent="0.25"/>
  <cols>
    <col min="1" max="1" width="90.42578125" bestFit="1" customWidth="1"/>
    <col min="3" max="3" width="41.5703125" bestFit="1" customWidth="1"/>
    <col min="4" max="4" width="15.28515625" bestFit="1" customWidth="1"/>
    <col min="5" max="5" width="7.7109375" bestFit="1" customWidth="1"/>
  </cols>
  <sheetData>
    <row r="6" spans="1:5" x14ac:dyDescent="0.25">
      <c r="A6" s="26"/>
    </row>
    <row r="7" spans="1:5" x14ac:dyDescent="0.25">
      <c r="A7" t="s">
        <v>128</v>
      </c>
    </row>
    <row r="8" spans="1:5" x14ac:dyDescent="0.25">
      <c r="A8" s="168" t="s">
        <v>129</v>
      </c>
      <c r="C8" s="30" t="s">
        <v>120</v>
      </c>
      <c r="D8" s="30"/>
      <c r="E8" s="30"/>
    </row>
    <row r="9" spans="1:5" x14ac:dyDescent="0.25">
      <c r="A9" s="168"/>
      <c r="C9" s="30" t="s">
        <v>99</v>
      </c>
      <c r="D9" s="47">
        <v>64968306</v>
      </c>
      <c r="E9" s="104">
        <f>D9/$D$13</f>
        <v>0.21067768073463539</v>
      </c>
    </row>
    <row r="10" spans="1:5" x14ac:dyDescent="0.25">
      <c r="A10" s="168"/>
      <c r="C10" s="30" t="s">
        <v>100</v>
      </c>
      <c r="D10" s="47">
        <v>163096334</v>
      </c>
      <c r="E10" s="104">
        <f t="shared" ref="E10:E12" si="0">D10/$D$13</f>
        <v>0.52888492095578821</v>
      </c>
    </row>
    <row r="11" spans="1:5" x14ac:dyDescent="0.25">
      <c r="A11" s="168"/>
      <c r="C11" s="30" t="s">
        <v>101</v>
      </c>
      <c r="D11" s="47">
        <v>65864544</v>
      </c>
      <c r="E11" s="104">
        <f t="shared" si="0"/>
        <v>0.21358398004966214</v>
      </c>
    </row>
    <row r="12" spans="1:5" x14ac:dyDescent="0.25">
      <c r="A12" s="168"/>
      <c r="C12" s="30" t="s">
        <v>102</v>
      </c>
      <c r="D12" s="47">
        <v>14448551</v>
      </c>
      <c r="E12" s="104">
        <f t="shared" si="0"/>
        <v>4.6853418259914258E-2</v>
      </c>
    </row>
    <row r="13" spans="1:5" x14ac:dyDescent="0.25">
      <c r="C13" s="30" t="s">
        <v>69</v>
      </c>
      <c r="D13" s="47">
        <f>SUM(D9:D12)</f>
        <v>308377735</v>
      </c>
      <c r="E13" s="30"/>
    </row>
    <row r="19" spans="1:1" x14ac:dyDescent="0.25">
      <c r="A19" s="169"/>
    </row>
    <row r="20" spans="1:1" x14ac:dyDescent="0.25">
      <c r="A20" s="169"/>
    </row>
    <row r="21" spans="1:1" x14ac:dyDescent="0.25">
      <c r="A21" s="169"/>
    </row>
    <row r="22" spans="1:1" x14ac:dyDescent="0.25">
      <c r="A22" s="169"/>
    </row>
  </sheetData>
  <mergeCells count="2">
    <mergeCell ref="A8:A12"/>
    <mergeCell ref="A19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11"/>
  <sheetViews>
    <sheetView tabSelected="1" topLeftCell="A31" zoomScale="78" zoomScaleNormal="78" workbookViewId="0">
      <selection activeCell="H49" sqref="H49"/>
    </sheetView>
  </sheetViews>
  <sheetFormatPr defaultRowHeight="15" x14ac:dyDescent="0.25"/>
  <cols>
    <col min="1" max="1" width="6.28515625" style="38" customWidth="1"/>
    <col min="2" max="2" width="16.28515625" style="38" customWidth="1"/>
    <col min="3" max="3" width="39" style="38" bestFit="1" customWidth="1"/>
    <col min="4" max="19" width="15.7109375" style="38" customWidth="1"/>
    <col min="20" max="20" width="16.85546875" style="38" bestFit="1" customWidth="1"/>
    <col min="21" max="22" width="15.7109375" style="38" customWidth="1"/>
    <col min="23" max="23" width="16.85546875" style="38" bestFit="1" customWidth="1"/>
    <col min="24" max="73" width="15.7109375" style="38" customWidth="1"/>
    <col min="74" max="74" width="15.7109375" style="95" customWidth="1"/>
    <col min="75" max="88" width="15.7109375" style="38" customWidth="1"/>
    <col min="89" max="122" width="17.42578125" style="38" bestFit="1" customWidth="1"/>
    <col min="123" max="16384" width="9.140625" style="38"/>
  </cols>
  <sheetData>
    <row r="1" spans="1:122" ht="45" customHeight="1" x14ac:dyDescent="0.25">
      <c r="A1" s="57" t="s">
        <v>64</v>
      </c>
      <c r="B1" s="57"/>
      <c r="C1" s="57"/>
      <c r="D1" s="58"/>
      <c r="E1" s="58"/>
    </row>
    <row r="2" spans="1:122" ht="20.100000000000001" customHeight="1" thickBot="1" x14ac:dyDescent="0.4">
      <c r="A2" s="170" t="s">
        <v>61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122" x14ac:dyDescent="0.25">
      <c r="A3" s="178" t="s">
        <v>60</v>
      </c>
      <c r="B3" s="76" t="s">
        <v>62</v>
      </c>
      <c r="C3" s="33">
        <v>43466</v>
      </c>
      <c r="D3" s="33">
        <v>43497</v>
      </c>
      <c r="E3" s="33">
        <v>43525</v>
      </c>
      <c r="F3" s="33">
        <v>43556</v>
      </c>
      <c r="G3" s="33">
        <v>43586</v>
      </c>
      <c r="H3" s="33">
        <v>43617</v>
      </c>
      <c r="I3" s="33">
        <v>43647</v>
      </c>
      <c r="J3" s="33">
        <v>43678</v>
      </c>
      <c r="K3" s="33">
        <v>43709</v>
      </c>
      <c r="L3" s="33">
        <v>43739</v>
      </c>
      <c r="M3" s="33">
        <v>43770</v>
      </c>
      <c r="N3" s="33">
        <v>43800</v>
      </c>
      <c r="O3" s="33">
        <v>43831</v>
      </c>
      <c r="P3" s="33">
        <v>43862</v>
      </c>
      <c r="Q3" s="33">
        <v>43891</v>
      </c>
      <c r="R3" s="33">
        <v>43922</v>
      </c>
      <c r="S3" s="33">
        <v>43952</v>
      </c>
      <c r="T3" s="33">
        <v>43983</v>
      </c>
      <c r="U3" s="33">
        <v>44013</v>
      </c>
      <c r="V3" s="33">
        <v>44044</v>
      </c>
      <c r="W3" s="33">
        <v>44075</v>
      </c>
      <c r="X3" s="33">
        <v>44105</v>
      </c>
      <c r="Y3" s="33">
        <v>44136</v>
      </c>
      <c r="Z3" s="33">
        <v>44166</v>
      </c>
      <c r="AA3" s="33">
        <v>44197</v>
      </c>
      <c r="AB3" s="33">
        <v>44228</v>
      </c>
      <c r="AC3" s="33">
        <v>44256</v>
      </c>
      <c r="AD3" s="33">
        <v>44287</v>
      </c>
      <c r="AE3" s="33">
        <v>44317</v>
      </c>
      <c r="AF3" s="33">
        <v>44348</v>
      </c>
      <c r="AG3" s="33">
        <v>44378</v>
      </c>
      <c r="AH3" s="33">
        <v>44409</v>
      </c>
      <c r="AI3" s="33">
        <v>44440</v>
      </c>
      <c r="AJ3" s="33">
        <v>44470</v>
      </c>
      <c r="AK3" s="33">
        <v>44501</v>
      </c>
      <c r="AL3" s="33">
        <v>44531</v>
      </c>
      <c r="AM3" s="33">
        <v>44562</v>
      </c>
      <c r="AN3" s="33">
        <v>44593</v>
      </c>
      <c r="AO3" s="33">
        <v>44621</v>
      </c>
      <c r="AP3" s="33">
        <v>44652</v>
      </c>
      <c r="AQ3" s="33">
        <v>44682</v>
      </c>
      <c r="AR3" s="33">
        <v>44713</v>
      </c>
      <c r="AS3" s="33">
        <v>44743</v>
      </c>
      <c r="AT3" s="33">
        <v>44774</v>
      </c>
      <c r="AU3" s="33">
        <v>44805</v>
      </c>
      <c r="AV3" s="33">
        <v>44835</v>
      </c>
      <c r="AW3" s="33">
        <v>44866</v>
      </c>
      <c r="AX3" s="33">
        <v>44896</v>
      </c>
      <c r="AY3" s="33">
        <v>44927</v>
      </c>
      <c r="AZ3" s="33">
        <v>44958</v>
      </c>
      <c r="BA3" s="33">
        <v>44986</v>
      </c>
      <c r="BB3" s="33">
        <v>45017</v>
      </c>
      <c r="BC3" s="33">
        <v>45047</v>
      </c>
      <c r="BD3" s="33">
        <v>45078</v>
      </c>
      <c r="BE3" s="33">
        <v>45108</v>
      </c>
      <c r="BF3" s="33">
        <v>45139</v>
      </c>
      <c r="BG3" s="33">
        <v>45170</v>
      </c>
      <c r="BH3" s="33">
        <v>45200</v>
      </c>
      <c r="BI3" s="33">
        <v>45231</v>
      </c>
      <c r="BJ3" s="33">
        <v>45261</v>
      </c>
      <c r="BK3" s="33">
        <v>45292</v>
      </c>
      <c r="BL3" s="33">
        <v>45323</v>
      </c>
      <c r="BM3" s="33">
        <v>45352</v>
      </c>
      <c r="BN3" s="33">
        <v>45383</v>
      </c>
      <c r="BO3" s="33">
        <v>45413</v>
      </c>
      <c r="BP3" s="33">
        <v>45444</v>
      </c>
      <c r="BQ3" s="33">
        <v>45474</v>
      </c>
      <c r="BR3" s="33">
        <v>45505</v>
      </c>
      <c r="BS3" s="33">
        <v>45536</v>
      </c>
      <c r="BT3" s="33">
        <v>45566</v>
      </c>
      <c r="BU3" s="33">
        <v>45597</v>
      </c>
      <c r="BV3" s="96">
        <v>45627</v>
      </c>
      <c r="BW3" s="33">
        <v>45658</v>
      </c>
      <c r="BX3" s="33">
        <v>45689</v>
      </c>
      <c r="BY3" s="33">
        <v>45717</v>
      </c>
      <c r="BZ3" s="33">
        <v>45748</v>
      </c>
      <c r="CA3" s="33">
        <v>45778</v>
      </c>
      <c r="CB3" s="33">
        <v>45809</v>
      </c>
      <c r="CC3" s="33">
        <v>45839</v>
      </c>
      <c r="CD3" s="33">
        <v>45870</v>
      </c>
      <c r="CE3" s="33">
        <v>45901</v>
      </c>
      <c r="CF3" s="33">
        <v>45931</v>
      </c>
      <c r="CG3" s="33">
        <v>45962</v>
      </c>
      <c r="CH3" s="33">
        <v>45992</v>
      </c>
      <c r="CI3" s="33">
        <v>46023</v>
      </c>
      <c r="CJ3" s="33">
        <v>46054</v>
      </c>
      <c r="CK3" s="33">
        <v>46082</v>
      </c>
      <c r="CL3" s="33">
        <v>46113</v>
      </c>
      <c r="CM3" s="33">
        <v>46143</v>
      </c>
      <c r="CN3" s="33">
        <v>46174</v>
      </c>
      <c r="CO3" s="33">
        <v>46204</v>
      </c>
      <c r="CP3" s="33">
        <v>46235</v>
      </c>
      <c r="CQ3" s="33">
        <v>46266</v>
      </c>
      <c r="CR3" s="33">
        <v>46296</v>
      </c>
      <c r="CS3" s="33">
        <v>46327</v>
      </c>
      <c r="CT3" s="33">
        <v>46357</v>
      </c>
      <c r="CU3" s="33">
        <v>46388</v>
      </c>
      <c r="CV3" s="33">
        <v>46419</v>
      </c>
      <c r="CW3" s="33">
        <v>46447</v>
      </c>
      <c r="CX3" s="33">
        <v>46478</v>
      </c>
      <c r="CY3" s="33">
        <v>46508</v>
      </c>
      <c r="CZ3" s="33">
        <v>46539</v>
      </c>
      <c r="DA3" s="33">
        <v>46569</v>
      </c>
      <c r="DB3" s="33">
        <v>46600</v>
      </c>
      <c r="DC3" s="33">
        <v>46631</v>
      </c>
      <c r="DD3" s="33">
        <v>46661</v>
      </c>
      <c r="DE3" s="33">
        <v>46692</v>
      </c>
      <c r="DF3" s="33">
        <v>46722</v>
      </c>
      <c r="DG3" s="33">
        <v>46753</v>
      </c>
      <c r="DH3" s="33">
        <v>46784</v>
      </c>
      <c r="DI3" s="33">
        <v>46813</v>
      </c>
      <c r="DJ3" s="33">
        <v>46844</v>
      </c>
      <c r="DK3" s="33">
        <v>46874</v>
      </c>
      <c r="DL3" s="33">
        <v>46905</v>
      </c>
      <c r="DM3" s="33">
        <v>46935</v>
      </c>
      <c r="DN3" s="33">
        <v>46966</v>
      </c>
      <c r="DO3" s="33">
        <v>46997</v>
      </c>
      <c r="DP3" s="33">
        <v>47027</v>
      </c>
      <c r="DQ3" s="33">
        <v>47058</v>
      </c>
      <c r="DR3" s="33">
        <v>47088</v>
      </c>
    </row>
    <row r="4" spans="1:122" x14ac:dyDescent="0.25">
      <c r="A4" s="179"/>
      <c r="B4" s="77" t="s">
        <v>37</v>
      </c>
      <c r="C4" s="69"/>
      <c r="D4" s="69"/>
      <c r="E4" s="69">
        <f>IF('TD Calc'!E10=0,0,'TD Calc'!E10)</f>
        <v>0</v>
      </c>
      <c r="F4" s="69">
        <f>IF('TD Calc'!F10=0,0,E4+'TD Calc'!F10)</f>
        <v>0</v>
      </c>
      <c r="G4" s="69">
        <f>IF('TD Calc'!G10=0,0,F4+'TD Calc'!G10)</f>
        <v>0</v>
      </c>
      <c r="H4" s="69">
        <f>IF('TD Calc'!H10=0,0,G4+'TD Calc'!H10)</f>
        <v>0</v>
      </c>
      <c r="I4" s="69">
        <f>IF('TD Calc'!I10=0,0,H4+'TD Calc'!I10)</f>
        <v>0</v>
      </c>
      <c r="J4" s="69">
        <f>IF('TD Calc'!J10=0,0,I4+'TD Calc'!J10)</f>
        <v>0</v>
      </c>
      <c r="K4" s="69">
        <f>IF('TD Calc'!K10=0,0,J4+'TD Calc'!K10)</f>
        <v>0</v>
      </c>
      <c r="L4" s="69">
        <f>IF('TD Calc'!L10=0,0,K4+'TD Calc'!L10)</f>
        <v>0</v>
      </c>
      <c r="M4" s="69">
        <f>IF('TD Calc'!M10=0,0,L4+'TD Calc'!M10)</f>
        <v>0</v>
      </c>
      <c r="N4" s="69">
        <f>IF('TD Calc'!N10=0,0,M4+'TD Calc'!N10)</f>
        <v>0</v>
      </c>
      <c r="O4" s="69">
        <f>IF('TD Calc'!O10=0,0,N4+'TD Calc'!O10)</f>
        <v>13501.68</v>
      </c>
      <c r="P4" s="69">
        <f>IF('TD Calc'!P10=0,0,O4+'TD Calc'!P10)</f>
        <v>0</v>
      </c>
      <c r="Q4" s="69">
        <f>IF('TD Calc'!Q10=0,0,P4+'TD Calc'!Q10)</f>
        <v>0</v>
      </c>
      <c r="R4" s="69">
        <f>IF('TD Calc'!R10=0,0,Q4+'TD Calc'!R10)</f>
        <v>0</v>
      </c>
      <c r="S4" s="69">
        <f>IF('TD Calc'!S10=0,0,R4+'TD Calc'!S10)</f>
        <v>0</v>
      </c>
      <c r="T4" s="69">
        <f>IF('TD Calc'!T10=0,0,S4+'TD Calc'!T10)</f>
        <v>0</v>
      </c>
      <c r="U4" s="69">
        <f>IF('TD Calc'!U10=0,0,T4+'TD Calc'!U10)</f>
        <v>0</v>
      </c>
      <c r="V4" s="69">
        <f>IF('TD Calc'!V10=0,0,U4+'TD Calc'!V10)</f>
        <v>0</v>
      </c>
      <c r="W4" s="69">
        <f>IF('TD Calc'!W10=0,0,V4+'TD Calc'!W10)</f>
        <v>0</v>
      </c>
      <c r="X4" s="69">
        <f>IF('TD Calc'!X10=0,0,W4+'TD Calc'!X10)</f>
        <v>0</v>
      </c>
      <c r="Y4" s="69">
        <f>IF('TD Calc'!Y10=0,0,X4+'TD Calc'!Y10)</f>
        <v>0</v>
      </c>
      <c r="Z4" s="69">
        <f>IF('TD Calc'!Z10=0,0,Y4+'TD Calc'!Z10)</f>
        <v>0</v>
      </c>
      <c r="AA4" s="69">
        <f>IF('TD Calc'!AA10=0,0,Z4+'TD Calc'!AA10)</f>
        <v>0</v>
      </c>
      <c r="AB4" s="69">
        <f>IF('TD Calc'!AB10=0,0,AA4+'TD Calc'!AB10)</f>
        <v>0</v>
      </c>
      <c r="AC4" s="69">
        <f>IF('TD Calc'!AC10=0,0,AB4+'TD Calc'!AC10)</f>
        <v>0</v>
      </c>
      <c r="AD4" s="69">
        <f>IF('TD Calc'!AD10=0,0,AC4+'TD Calc'!AD10)</f>
        <v>0</v>
      </c>
      <c r="AE4" s="69">
        <f>IF('TD Calc'!AE10=0,0,AD4+'TD Calc'!AE10)</f>
        <v>0</v>
      </c>
      <c r="AF4" s="69">
        <f>IF('TD Calc'!AF10=0,0,AE4+'TD Calc'!AF10)</f>
        <v>0</v>
      </c>
      <c r="AG4" s="69">
        <f>IF('TD Calc'!AG10=0,0,AF4+'TD Calc'!AG10)</f>
        <v>0</v>
      </c>
      <c r="AH4" s="69">
        <f>IF('TD Calc'!AH10=0,0,AG4+'TD Calc'!AH10)</f>
        <v>0</v>
      </c>
      <c r="AI4" s="69">
        <f>IF('TD Calc'!AI10=0,0,AH4+'TD Calc'!AI10)</f>
        <v>0</v>
      </c>
      <c r="AJ4" s="69">
        <f>IF('TD Calc'!AJ10=0,0,AI4+'TD Calc'!AJ10)</f>
        <v>0</v>
      </c>
      <c r="AK4" s="69">
        <f>IF('TD Calc'!AK10=0,0,AJ4+'TD Calc'!AK10)</f>
        <v>0</v>
      </c>
      <c r="AL4" s="69">
        <f>IF('TD Calc'!AL10=0,0,AK4+'TD Calc'!AL10)</f>
        <v>0</v>
      </c>
      <c r="AM4" s="69">
        <f>IF('TD Calc'!AM10=0,0,AL4+'TD Calc'!AM10)</f>
        <v>0</v>
      </c>
      <c r="AN4" s="69">
        <f>IF('TD Calc'!AN10=0,0,AM4+'TD Calc'!AN10)</f>
        <v>0</v>
      </c>
      <c r="AO4" s="69">
        <f>IF('TD Calc'!AO10=0,0,AN4+'TD Calc'!AO10)</f>
        <v>0</v>
      </c>
      <c r="AP4" s="69">
        <f>IF('TD Calc'!AP10=0,0,AO4+'TD Calc'!AP10)</f>
        <v>0</v>
      </c>
      <c r="AQ4" s="69">
        <f>IF('TD Calc'!AQ10=0,0,AP4+'TD Calc'!AQ10)</f>
        <v>0</v>
      </c>
      <c r="AR4" s="69">
        <f>IF('TD Calc'!AR10=0,0,AQ4+'TD Calc'!AR10)</f>
        <v>0</v>
      </c>
      <c r="AS4" s="69">
        <f>IF('TD Calc'!AS10=0,0,AR4+'TD Calc'!AS10)</f>
        <v>0</v>
      </c>
      <c r="AT4" s="69">
        <f>IF('TD Calc'!AT10=0,0,AS4+'TD Calc'!AT10)</f>
        <v>0</v>
      </c>
      <c r="AU4" s="69">
        <f>IF('TD Calc'!AU10=0,0,AT4+'TD Calc'!AU10)</f>
        <v>0</v>
      </c>
      <c r="AV4" s="69">
        <f>IF('TD Calc'!AV10=0,0,AU4+'TD Calc'!AV10)</f>
        <v>0</v>
      </c>
      <c r="AW4" s="69">
        <f>IF('TD Calc'!AW10=0,0,AV4+'TD Calc'!AW10)</f>
        <v>0</v>
      </c>
      <c r="AX4" s="69">
        <f>IF('TD Calc'!AX10=0,0,AW4+'TD Calc'!AX10)</f>
        <v>0</v>
      </c>
      <c r="AY4" s="69">
        <f>IF('TD Calc'!AY10=0,0,AX4+'TD Calc'!AY10)</f>
        <v>0</v>
      </c>
      <c r="AZ4" s="69">
        <f>IF('TD Calc'!AZ10=0,0,AY4+'TD Calc'!AZ10)</f>
        <v>0</v>
      </c>
      <c r="BA4" s="69">
        <f>IF('TD Calc'!BA10=0,0,AZ4+'TD Calc'!BA10)</f>
        <v>0</v>
      </c>
      <c r="BB4" s="69">
        <f>IF('TD Calc'!BB10=0,0,BA4+'TD Calc'!BB10)</f>
        <v>0</v>
      </c>
      <c r="BC4" s="69">
        <f>IF('TD Calc'!BC10=0,0,BB4+'TD Calc'!BC10)</f>
        <v>0</v>
      </c>
      <c r="BD4" s="69">
        <f>IF('TD Calc'!BD10=0,0,BC4+'TD Calc'!BD10)</f>
        <v>0</v>
      </c>
      <c r="BE4" s="69">
        <f>IF('TD Calc'!BE10=0,0,BD4+'TD Calc'!BE10)</f>
        <v>0</v>
      </c>
      <c r="BF4" s="69">
        <f>IF('TD Calc'!BF10=0,0,BE4+'TD Calc'!BF10)</f>
        <v>0</v>
      </c>
      <c r="BG4" s="69">
        <f>IF('TD Calc'!BG10=0,0,BF4+'TD Calc'!BG10)</f>
        <v>0</v>
      </c>
      <c r="BH4" s="69">
        <f>IF('TD Calc'!BH10=0,0,BG4+'TD Calc'!BH10)</f>
        <v>0</v>
      </c>
      <c r="BI4" s="69">
        <f>IF('TD Calc'!BI10=0,0,BH4+'TD Calc'!BI10)</f>
        <v>0</v>
      </c>
      <c r="BJ4" s="69">
        <f>IF('TD Calc'!BJ10=0,0,BI4+'TD Calc'!BJ10)</f>
        <v>0</v>
      </c>
      <c r="BK4" s="69">
        <f>IF('TD Calc'!BK10=0,0,BJ4+'TD Calc'!BK10)</f>
        <v>0</v>
      </c>
      <c r="BL4" s="69">
        <f>IF('TD Calc'!BL10=0,0,BK4+'TD Calc'!BL10)</f>
        <v>0</v>
      </c>
      <c r="BM4" s="69">
        <f>IF('TD Calc'!BM10=0,0,BL4+'TD Calc'!BM10)</f>
        <v>0</v>
      </c>
      <c r="BN4" s="69">
        <f>IF('TD Calc'!BN10=0,0,BM4+'TD Calc'!BN10)</f>
        <v>0</v>
      </c>
      <c r="BO4" s="69">
        <f>IF('TD Calc'!BO10=0,0,BN4+'TD Calc'!BO10)</f>
        <v>0</v>
      </c>
      <c r="BP4" s="69">
        <f>IF('TD Calc'!BP10=0,0,BO4+'TD Calc'!BP10)</f>
        <v>0</v>
      </c>
      <c r="BQ4" s="69">
        <f>IF('TD Calc'!BQ10=0,0,BP4+'TD Calc'!BQ10)</f>
        <v>0</v>
      </c>
      <c r="BR4" s="69">
        <f>IF('TD Calc'!BR10=0,0,BQ4+'TD Calc'!BR10)</f>
        <v>0</v>
      </c>
      <c r="BS4" s="69">
        <f>IF('TD Calc'!BS10=0,0,BR4+'TD Calc'!BS10)</f>
        <v>0</v>
      </c>
      <c r="BT4" s="69">
        <f>IF('TD Calc'!BT10=0,0,BS4+'TD Calc'!BT10)</f>
        <v>0</v>
      </c>
      <c r="BU4" s="69">
        <f>IF('TD Calc'!BU10=0,0,BT4+'TD Calc'!BU10)</f>
        <v>0</v>
      </c>
      <c r="BV4" s="97">
        <f>IF('TD Calc'!BV10=0,0,BU4+'TD Calc'!BV10)</f>
        <v>0</v>
      </c>
      <c r="BW4" s="69">
        <f>IF('TD Calc'!BW10=0,0,BV4+'TD Calc'!BW10)</f>
        <v>0</v>
      </c>
      <c r="BX4" s="69">
        <f>IF('TD Calc'!BX10=0,0,BW4+'TD Calc'!BX10)</f>
        <v>0</v>
      </c>
      <c r="BY4" s="69">
        <f>IF('TD Calc'!BY10=0,0,BX4+'TD Calc'!BY10)</f>
        <v>0</v>
      </c>
      <c r="BZ4" s="69">
        <f>IF('TD Calc'!BZ10=0,0,BY4+'TD Calc'!BZ10)</f>
        <v>0</v>
      </c>
      <c r="CA4" s="69">
        <f>IF('TD Calc'!CA10=0,0,BZ4+'TD Calc'!CA10)</f>
        <v>0</v>
      </c>
      <c r="CB4" s="69">
        <f>IF('TD Calc'!CB10=0,0,CA4+'TD Calc'!CB10)</f>
        <v>0</v>
      </c>
      <c r="CC4" s="69">
        <f>IF('TD Calc'!CC10=0,0,CB4+'TD Calc'!CC10)</f>
        <v>0</v>
      </c>
      <c r="CD4" s="69">
        <f>IF('TD Calc'!CD10=0,0,CC4+'TD Calc'!CD10)</f>
        <v>0</v>
      </c>
      <c r="CE4" s="69">
        <f>IF('TD Calc'!CE10=0,0,CD4+'TD Calc'!CE10)</f>
        <v>0</v>
      </c>
      <c r="CF4" s="69">
        <f>IF('TD Calc'!CF10=0,0,CE4+'TD Calc'!CF10)</f>
        <v>0</v>
      </c>
      <c r="CG4" s="69">
        <f>IF('TD Calc'!CG10=0,0,CF4+'TD Calc'!CG10)</f>
        <v>0</v>
      </c>
      <c r="CH4" s="69">
        <f>IF('TD Calc'!CH10=0,0,CG4+'TD Calc'!CH10)</f>
        <v>0</v>
      </c>
      <c r="CI4" s="69">
        <f>IF('TD Calc'!CI10=0,0,CH4+'TD Calc'!CI10)</f>
        <v>0</v>
      </c>
      <c r="CJ4" s="69">
        <f>IF('TD Calc'!CJ10=0,0,CI4+'TD Calc'!CJ10)</f>
        <v>0</v>
      </c>
      <c r="CK4" s="69">
        <f>IF('TD Calc'!CK10=0,0,CJ4+'TD Calc'!CK10)</f>
        <v>0</v>
      </c>
      <c r="CL4" s="69">
        <f>IF('TD Calc'!CL10=0,0,CK4+'TD Calc'!CL10)</f>
        <v>0</v>
      </c>
      <c r="CM4" s="69">
        <f>IF('TD Calc'!CM10=0,0,CL4+'TD Calc'!CM10)</f>
        <v>0</v>
      </c>
      <c r="CN4" s="69">
        <f>IF('TD Calc'!CN10=0,0,CM4+'TD Calc'!CN10)</f>
        <v>0</v>
      </c>
      <c r="CO4" s="69">
        <f>IF('TD Calc'!CO10=0,0,CN4+'TD Calc'!CO10)</f>
        <v>0</v>
      </c>
      <c r="CP4" s="69">
        <f>IF('TD Calc'!CP10=0,0,CO4+'TD Calc'!CP10)</f>
        <v>0</v>
      </c>
      <c r="CQ4" s="69">
        <f>IF('TD Calc'!CQ10=0,0,CP4+'TD Calc'!CQ10)</f>
        <v>0</v>
      </c>
      <c r="CR4" s="69">
        <f>IF('TD Calc'!CR10=0,0,CQ4+'TD Calc'!CR10)</f>
        <v>0</v>
      </c>
      <c r="CS4" s="69">
        <f>IF('TD Calc'!CS10=0,0,CR4+'TD Calc'!CS10)</f>
        <v>0</v>
      </c>
      <c r="CT4" s="69">
        <f>IF('TD Calc'!CT10=0,0,CS4+'TD Calc'!CT10)</f>
        <v>0</v>
      </c>
      <c r="CU4" s="69">
        <f>IF('TD Calc'!CU10=0,0,CT4+'TD Calc'!CU10)</f>
        <v>0</v>
      </c>
      <c r="CV4" s="69">
        <f>IF('TD Calc'!CV10=0,0,CU4+'TD Calc'!CV10)</f>
        <v>0</v>
      </c>
      <c r="CW4" s="69">
        <f>IF('TD Calc'!CW10=0,0,CV4+'TD Calc'!CW10)</f>
        <v>0</v>
      </c>
      <c r="CX4" s="69">
        <f>IF('TD Calc'!CX10=0,0,CW4+'TD Calc'!CX10)</f>
        <v>0</v>
      </c>
      <c r="CY4" s="69">
        <f>IF('TD Calc'!CY10=0,0,CX4+'TD Calc'!CY10)</f>
        <v>0</v>
      </c>
      <c r="CZ4" s="69">
        <f>IF('TD Calc'!CZ10=0,0,CY4+'TD Calc'!CZ10)</f>
        <v>0</v>
      </c>
      <c r="DA4" s="69">
        <f>IF('TD Calc'!DA10=0,0,CZ4+'TD Calc'!DA10)</f>
        <v>0</v>
      </c>
      <c r="DB4" s="69">
        <f>IF('TD Calc'!DB10=0,0,DA4+'TD Calc'!DB10)</f>
        <v>0</v>
      </c>
      <c r="DC4" s="69">
        <f>IF('TD Calc'!DC10=0,0,DB4+'TD Calc'!DC10)</f>
        <v>0</v>
      </c>
      <c r="DD4" s="69">
        <f>IF('TD Calc'!DD10=0,0,DC4+'TD Calc'!DD10)</f>
        <v>0</v>
      </c>
      <c r="DE4" s="69">
        <f>IF('TD Calc'!DE10=0,0,DD4+'TD Calc'!DE10)</f>
        <v>0</v>
      </c>
      <c r="DF4" s="69">
        <f>IF('TD Calc'!DF10=0,0,DE4+'TD Calc'!DF10)</f>
        <v>0</v>
      </c>
      <c r="DG4" s="69">
        <f>IF('TD Calc'!DG10=0,0,DF4+'TD Calc'!DG10)</f>
        <v>0</v>
      </c>
      <c r="DH4" s="69">
        <f>IF('TD Calc'!DH10=0,0,DG4+'TD Calc'!DH10)</f>
        <v>0</v>
      </c>
      <c r="DI4" s="69">
        <f>IF('TD Calc'!DI10=0,0,DH4+'TD Calc'!DI10)</f>
        <v>0</v>
      </c>
      <c r="DJ4" s="69">
        <f>IF('TD Calc'!DJ10=0,0,DI4+'TD Calc'!DJ10)</f>
        <v>0</v>
      </c>
      <c r="DK4" s="69">
        <f>IF('TD Calc'!DK10=0,0,DJ4+'TD Calc'!DK10)</f>
        <v>0</v>
      </c>
      <c r="DL4" s="69">
        <f>IF('TD Calc'!DL10=0,0,DK4+'TD Calc'!DL10)</f>
        <v>0</v>
      </c>
      <c r="DM4" s="69">
        <f>IF('TD Calc'!DM10=0,0,DL4+'TD Calc'!DM10)</f>
        <v>0</v>
      </c>
      <c r="DN4" s="69">
        <f>IF('TD Calc'!DN10=0,0,DM4+'TD Calc'!DN10)</f>
        <v>0</v>
      </c>
      <c r="DO4" s="69">
        <f>IF('TD Calc'!DO10=0,0,DN4+'TD Calc'!DO10)</f>
        <v>0</v>
      </c>
      <c r="DP4" s="69">
        <f>IF('TD Calc'!DP10=0,0,DO4+'TD Calc'!DP10)</f>
        <v>0</v>
      </c>
      <c r="DQ4" s="69">
        <f>IF('TD Calc'!DQ10=0,0,DP4+'TD Calc'!DQ10)</f>
        <v>0</v>
      </c>
      <c r="DR4" s="69">
        <f>IF('TD Calc'!DR10=0,0,DQ4+'TD Calc'!DR10)</f>
        <v>0</v>
      </c>
    </row>
    <row r="5" spans="1:122" x14ac:dyDescent="0.25">
      <c r="A5" s="179"/>
      <c r="B5" s="77" t="s">
        <v>38</v>
      </c>
      <c r="C5" s="69"/>
      <c r="D5" s="69"/>
      <c r="E5" s="69">
        <f>IF('TD Calc'!E11=0,0,'TD Calc'!E11)</f>
        <v>0</v>
      </c>
      <c r="F5" s="69">
        <f>IF('TD Calc'!F11=0,0,E5+'TD Calc'!F11)</f>
        <v>0</v>
      </c>
      <c r="G5" s="69">
        <f>IF('TD Calc'!G11=0,0,F5+'TD Calc'!G11)</f>
        <v>0</v>
      </c>
      <c r="H5" s="69">
        <f>IF('TD Calc'!H11=0,0,G5+'TD Calc'!H11)</f>
        <v>0</v>
      </c>
      <c r="I5" s="69">
        <f>IF('TD Calc'!I11=0,0,H5+'TD Calc'!I11)</f>
        <v>0</v>
      </c>
      <c r="J5" s="69">
        <f>IF('TD Calc'!J11=0,0,I5+'TD Calc'!J11)</f>
        <v>0</v>
      </c>
      <c r="K5" s="69">
        <f>IF('TD Calc'!K11=0,0,J5+'TD Calc'!K11)</f>
        <v>0</v>
      </c>
      <c r="L5" s="69">
        <f>IF('TD Calc'!L11=0,0,K5+'TD Calc'!L11)</f>
        <v>0</v>
      </c>
      <c r="M5" s="69">
        <f>IF('TD Calc'!M11=0,0,L5+'TD Calc'!M11)</f>
        <v>0</v>
      </c>
      <c r="N5" s="69">
        <f>IF('TD Calc'!N11=0,0,M5+'TD Calc'!N11)</f>
        <v>0</v>
      </c>
      <c r="O5" s="69">
        <f>IF('TD Calc'!O11=0,0,N5+'TD Calc'!O11)</f>
        <v>5061.24</v>
      </c>
      <c r="P5" s="69">
        <f>IF('TD Calc'!P11=0,0,O5+'TD Calc'!P11)</f>
        <v>0</v>
      </c>
      <c r="Q5" s="69">
        <f>IF('TD Calc'!Q11=0,0,P5+'TD Calc'!Q11)</f>
        <v>0</v>
      </c>
      <c r="R5" s="69">
        <f>IF('TD Calc'!R11=0,0,Q5+'TD Calc'!R11)</f>
        <v>0</v>
      </c>
      <c r="S5" s="69">
        <f>IF('TD Calc'!S11=0,0,R5+'TD Calc'!S11)</f>
        <v>0</v>
      </c>
      <c r="T5" s="69">
        <f>IF('TD Calc'!T11=0,0,S5+'TD Calc'!T11)</f>
        <v>0</v>
      </c>
      <c r="U5" s="69">
        <f>IF('TD Calc'!U11=0,0,T5+'TD Calc'!U11)</f>
        <v>0</v>
      </c>
      <c r="V5" s="69">
        <f>IF('TD Calc'!V11=0,0,U5+'TD Calc'!V11)</f>
        <v>0</v>
      </c>
      <c r="W5" s="69">
        <f>IF('TD Calc'!W11=0,0,V5+'TD Calc'!W11)</f>
        <v>0</v>
      </c>
      <c r="X5" s="69">
        <f>IF('TD Calc'!X11=0,0,W5+'TD Calc'!X11)</f>
        <v>0</v>
      </c>
      <c r="Y5" s="69">
        <f>IF('TD Calc'!Y11=0,0,X5+'TD Calc'!Y11)</f>
        <v>0</v>
      </c>
      <c r="Z5" s="69">
        <f>IF('TD Calc'!Z11=0,0,Y5+'TD Calc'!Z11)</f>
        <v>0</v>
      </c>
      <c r="AA5" s="69">
        <f>IF('TD Calc'!AA11=0,0,Z5+'TD Calc'!AA11)</f>
        <v>0</v>
      </c>
      <c r="AB5" s="69">
        <f>IF('TD Calc'!AB11=0,0,AA5+'TD Calc'!AB11)</f>
        <v>0</v>
      </c>
      <c r="AC5" s="69">
        <f>IF('TD Calc'!AC11=0,0,AB5+'TD Calc'!AC11)</f>
        <v>0</v>
      </c>
      <c r="AD5" s="69">
        <f>IF('TD Calc'!AD11=0,0,AC5+'TD Calc'!AD11)</f>
        <v>0</v>
      </c>
      <c r="AE5" s="69">
        <f>IF('TD Calc'!AE11=0,0,AD5+'TD Calc'!AE11)</f>
        <v>0</v>
      </c>
      <c r="AF5" s="69">
        <f>IF('TD Calc'!AF11=0,0,AE5+'TD Calc'!AF11)</f>
        <v>0</v>
      </c>
      <c r="AG5" s="69">
        <f>IF('TD Calc'!AG11=0,0,AF5+'TD Calc'!AG11)</f>
        <v>0</v>
      </c>
      <c r="AH5" s="69">
        <f>IF('TD Calc'!AH11=0,0,AG5+'TD Calc'!AH11)</f>
        <v>0</v>
      </c>
      <c r="AI5" s="69">
        <f>IF('TD Calc'!AI11=0,0,AH5+'TD Calc'!AI11)</f>
        <v>0</v>
      </c>
      <c r="AJ5" s="69">
        <f>IF('TD Calc'!AJ11=0,0,AI5+'TD Calc'!AJ11)</f>
        <v>0</v>
      </c>
      <c r="AK5" s="69">
        <f>IF('TD Calc'!AK11=0,0,AJ5+'TD Calc'!AK11)</f>
        <v>0</v>
      </c>
      <c r="AL5" s="69">
        <f>IF('TD Calc'!AL11=0,0,AK5+'TD Calc'!AL11)</f>
        <v>0</v>
      </c>
      <c r="AM5" s="69">
        <f>IF('TD Calc'!AM11=0,0,AL5+'TD Calc'!AM11)</f>
        <v>0</v>
      </c>
      <c r="AN5" s="69">
        <f>IF('TD Calc'!AN11=0,0,AM5+'TD Calc'!AN11)</f>
        <v>0</v>
      </c>
      <c r="AO5" s="69">
        <f>IF('TD Calc'!AO11=0,0,AN5+'TD Calc'!AO11)</f>
        <v>0</v>
      </c>
      <c r="AP5" s="69">
        <f>IF('TD Calc'!AP11=0,0,AO5+'TD Calc'!AP11)</f>
        <v>0</v>
      </c>
      <c r="AQ5" s="69">
        <f>IF('TD Calc'!AQ11=0,0,AP5+'TD Calc'!AQ11)</f>
        <v>0</v>
      </c>
      <c r="AR5" s="69">
        <f>IF('TD Calc'!AR11=0,0,AQ5+'TD Calc'!AR11)</f>
        <v>0</v>
      </c>
      <c r="AS5" s="69">
        <f>IF('TD Calc'!AS11=0,0,AR5+'TD Calc'!AS11)</f>
        <v>0</v>
      </c>
      <c r="AT5" s="69">
        <f>IF('TD Calc'!AT11=0,0,AS5+'TD Calc'!AT11)</f>
        <v>0</v>
      </c>
      <c r="AU5" s="69">
        <f>IF('TD Calc'!AU11=0,0,AT5+'TD Calc'!AU11)</f>
        <v>0</v>
      </c>
      <c r="AV5" s="69">
        <f>IF('TD Calc'!AV11=0,0,AU5+'TD Calc'!AV11)</f>
        <v>0</v>
      </c>
      <c r="AW5" s="69">
        <f>IF('TD Calc'!AW11=0,0,AV5+'TD Calc'!AW11)</f>
        <v>0</v>
      </c>
      <c r="AX5" s="69">
        <f>IF('TD Calc'!AX11=0,0,AW5+'TD Calc'!AX11)</f>
        <v>0</v>
      </c>
      <c r="AY5" s="69">
        <f>IF('TD Calc'!AY11=0,0,AX5+'TD Calc'!AY11)</f>
        <v>0</v>
      </c>
      <c r="AZ5" s="69">
        <f>IF('TD Calc'!AZ11=0,0,AY5+'TD Calc'!AZ11)</f>
        <v>0</v>
      </c>
      <c r="BA5" s="69">
        <f>IF('TD Calc'!BA11=0,0,AZ5+'TD Calc'!BA11)</f>
        <v>0</v>
      </c>
      <c r="BB5" s="69">
        <f>IF('TD Calc'!BB11=0,0,BA5+'TD Calc'!BB11)</f>
        <v>0</v>
      </c>
      <c r="BC5" s="69">
        <f>IF('TD Calc'!BC11=0,0,BB5+'TD Calc'!BC11)</f>
        <v>0</v>
      </c>
      <c r="BD5" s="69">
        <f>IF('TD Calc'!BD11=0,0,BC5+'TD Calc'!BD11)</f>
        <v>0</v>
      </c>
      <c r="BE5" s="69">
        <f>IF('TD Calc'!BE11=0,0,BD5+'TD Calc'!BE11)</f>
        <v>0</v>
      </c>
      <c r="BF5" s="69">
        <f>IF('TD Calc'!BF11=0,0,BE5+'TD Calc'!BF11)</f>
        <v>0</v>
      </c>
      <c r="BG5" s="69">
        <f>IF('TD Calc'!BG11=0,0,BF5+'TD Calc'!BG11)</f>
        <v>0</v>
      </c>
      <c r="BH5" s="69">
        <f>IF('TD Calc'!BH11=0,0,BG5+'TD Calc'!BH11)</f>
        <v>0</v>
      </c>
      <c r="BI5" s="69">
        <f>IF('TD Calc'!BI11=0,0,BH5+'TD Calc'!BI11)</f>
        <v>0</v>
      </c>
      <c r="BJ5" s="69">
        <f>IF('TD Calc'!BJ11=0,0,BI5+'TD Calc'!BJ11)</f>
        <v>0</v>
      </c>
      <c r="BK5" s="69">
        <f>IF('TD Calc'!BK11=0,0,BJ5+'TD Calc'!BK11)</f>
        <v>0</v>
      </c>
      <c r="BL5" s="69">
        <f>IF('TD Calc'!BL11=0,0,BK5+'TD Calc'!BL11)</f>
        <v>0</v>
      </c>
      <c r="BM5" s="69">
        <f>IF('TD Calc'!BM11=0,0,BL5+'TD Calc'!BM11)</f>
        <v>0</v>
      </c>
      <c r="BN5" s="69">
        <f>IF('TD Calc'!BN11=0,0,BM5+'TD Calc'!BN11)</f>
        <v>0</v>
      </c>
      <c r="BO5" s="69">
        <f>IF('TD Calc'!BO11=0,0,BN5+'TD Calc'!BO11)</f>
        <v>0</v>
      </c>
      <c r="BP5" s="69">
        <f>IF('TD Calc'!BP11=0,0,BO5+'TD Calc'!BP11)</f>
        <v>0</v>
      </c>
      <c r="BQ5" s="69">
        <f>IF('TD Calc'!BQ11=0,0,BP5+'TD Calc'!BQ11)</f>
        <v>0</v>
      </c>
      <c r="BR5" s="69">
        <f>IF('TD Calc'!BR11=0,0,BQ5+'TD Calc'!BR11)</f>
        <v>0</v>
      </c>
      <c r="BS5" s="69">
        <f>IF('TD Calc'!BS11=0,0,BR5+'TD Calc'!BS11)</f>
        <v>0</v>
      </c>
      <c r="BT5" s="69">
        <f>IF('TD Calc'!BT11=0,0,BS5+'TD Calc'!BT11)</f>
        <v>0</v>
      </c>
      <c r="BU5" s="69">
        <f>IF('TD Calc'!BU11=0,0,BT5+'TD Calc'!BU11)</f>
        <v>0</v>
      </c>
      <c r="BV5" s="97">
        <f>IF('TD Calc'!BV11=0,0,BU5+'TD Calc'!BV11)</f>
        <v>0</v>
      </c>
      <c r="BW5" s="69">
        <f>IF('TD Calc'!BW11=0,0,BV5+'TD Calc'!BW11)</f>
        <v>0</v>
      </c>
      <c r="BX5" s="69">
        <f>IF('TD Calc'!BX11=0,0,BW5+'TD Calc'!BX11)</f>
        <v>0</v>
      </c>
      <c r="BY5" s="69">
        <f>IF('TD Calc'!BY11=0,0,BX5+'TD Calc'!BY11)</f>
        <v>0</v>
      </c>
      <c r="BZ5" s="69">
        <f>IF('TD Calc'!BZ11=0,0,BY5+'TD Calc'!BZ11)</f>
        <v>0</v>
      </c>
      <c r="CA5" s="69">
        <f>IF('TD Calc'!CA11=0,0,BZ5+'TD Calc'!CA11)</f>
        <v>0</v>
      </c>
      <c r="CB5" s="69">
        <f>IF('TD Calc'!CB11=0,0,CA5+'TD Calc'!CB11)</f>
        <v>0</v>
      </c>
      <c r="CC5" s="69">
        <f>IF('TD Calc'!CC11=0,0,CB5+'TD Calc'!CC11)</f>
        <v>0</v>
      </c>
      <c r="CD5" s="69">
        <f>IF('TD Calc'!CD11=0,0,CC5+'TD Calc'!CD11)</f>
        <v>0</v>
      </c>
      <c r="CE5" s="69">
        <f>IF('TD Calc'!CE11=0,0,CD5+'TD Calc'!CE11)</f>
        <v>0</v>
      </c>
      <c r="CF5" s="69">
        <f>IF('TD Calc'!CF11=0,0,CE5+'TD Calc'!CF11)</f>
        <v>0</v>
      </c>
      <c r="CG5" s="69">
        <f>IF('TD Calc'!CG11=0,0,CF5+'TD Calc'!CG11)</f>
        <v>0</v>
      </c>
      <c r="CH5" s="69">
        <f>IF('TD Calc'!CH11=0,0,CG5+'TD Calc'!CH11)</f>
        <v>0</v>
      </c>
      <c r="CI5" s="69">
        <f>IF('TD Calc'!CI11=0,0,CH5+'TD Calc'!CI11)</f>
        <v>0</v>
      </c>
      <c r="CJ5" s="69">
        <f>IF('TD Calc'!CJ11=0,0,CI5+'TD Calc'!CJ11)</f>
        <v>0</v>
      </c>
      <c r="CK5" s="69">
        <f>IF('TD Calc'!CK11=0,0,CJ5+'TD Calc'!CK11)</f>
        <v>0</v>
      </c>
      <c r="CL5" s="69">
        <f>IF('TD Calc'!CL11=0,0,CK5+'TD Calc'!CL11)</f>
        <v>0</v>
      </c>
      <c r="CM5" s="69">
        <f>IF('TD Calc'!CM11=0,0,CL5+'TD Calc'!CM11)</f>
        <v>0</v>
      </c>
      <c r="CN5" s="69">
        <f>IF('TD Calc'!CN11=0,0,CM5+'TD Calc'!CN11)</f>
        <v>0</v>
      </c>
      <c r="CO5" s="69">
        <f>IF('TD Calc'!CO11=0,0,CN5+'TD Calc'!CO11)</f>
        <v>0</v>
      </c>
      <c r="CP5" s="69">
        <f>IF('TD Calc'!CP11=0,0,CO5+'TD Calc'!CP11)</f>
        <v>0</v>
      </c>
      <c r="CQ5" s="69">
        <f>IF('TD Calc'!CQ11=0,0,CP5+'TD Calc'!CQ11)</f>
        <v>0</v>
      </c>
      <c r="CR5" s="69">
        <f>IF('TD Calc'!CR11=0,0,CQ5+'TD Calc'!CR11)</f>
        <v>0</v>
      </c>
      <c r="CS5" s="69">
        <f>IF('TD Calc'!CS11=0,0,CR5+'TD Calc'!CS11)</f>
        <v>0</v>
      </c>
      <c r="CT5" s="69">
        <f>IF('TD Calc'!CT11=0,0,CS5+'TD Calc'!CT11)</f>
        <v>0</v>
      </c>
      <c r="CU5" s="69">
        <f>IF('TD Calc'!CU11=0,0,CT5+'TD Calc'!CU11)</f>
        <v>0</v>
      </c>
      <c r="CV5" s="69">
        <f>IF('TD Calc'!CV11=0,0,CU5+'TD Calc'!CV11)</f>
        <v>0</v>
      </c>
      <c r="CW5" s="69">
        <f>IF('TD Calc'!CW11=0,0,CV5+'TD Calc'!CW11)</f>
        <v>0</v>
      </c>
      <c r="CX5" s="69">
        <f>IF('TD Calc'!CX11=0,0,CW5+'TD Calc'!CX11)</f>
        <v>0</v>
      </c>
      <c r="CY5" s="69">
        <f>IF('TD Calc'!CY11=0,0,CX5+'TD Calc'!CY11)</f>
        <v>0</v>
      </c>
      <c r="CZ5" s="69">
        <f>IF('TD Calc'!CZ11=0,0,CY5+'TD Calc'!CZ11)</f>
        <v>0</v>
      </c>
      <c r="DA5" s="69">
        <f>IF('TD Calc'!DA11=0,0,CZ5+'TD Calc'!DA11)</f>
        <v>0</v>
      </c>
      <c r="DB5" s="69">
        <f>IF('TD Calc'!DB11=0,0,DA5+'TD Calc'!DB11)</f>
        <v>0</v>
      </c>
      <c r="DC5" s="69">
        <f>IF('TD Calc'!DC11=0,0,DB5+'TD Calc'!DC11)</f>
        <v>0</v>
      </c>
      <c r="DD5" s="69">
        <f>IF('TD Calc'!DD11=0,0,DC5+'TD Calc'!DD11)</f>
        <v>0</v>
      </c>
      <c r="DE5" s="69">
        <f>IF('TD Calc'!DE11=0,0,DD5+'TD Calc'!DE11)</f>
        <v>0</v>
      </c>
      <c r="DF5" s="69">
        <f>IF('TD Calc'!DF11=0,0,DE5+'TD Calc'!DF11)</f>
        <v>0</v>
      </c>
      <c r="DG5" s="69">
        <f>IF('TD Calc'!DG11=0,0,DF5+'TD Calc'!DG11)</f>
        <v>0</v>
      </c>
      <c r="DH5" s="69">
        <f>IF('TD Calc'!DH11=0,0,DG5+'TD Calc'!DH11)</f>
        <v>0</v>
      </c>
      <c r="DI5" s="69">
        <f>IF('TD Calc'!DI11=0,0,DH5+'TD Calc'!DI11)</f>
        <v>0</v>
      </c>
      <c r="DJ5" s="69">
        <f>IF('TD Calc'!DJ11=0,0,DI5+'TD Calc'!DJ11)</f>
        <v>0</v>
      </c>
      <c r="DK5" s="69">
        <f>IF('TD Calc'!DK11=0,0,DJ5+'TD Calc'!DK11)</f>
        <v>0</v>
      </c>
      <c r="DL5" s="69">
        <f>IF('TD Calc'!DL11=0,0,DK5+'TD Calc'!DL11)</f>
        <v>0</v>
      </c>
      <c r="DM5" s="69">
        <f>IF('TD Calc'!DM11=0,0,DL5+'TD Calc'!DM11)</f>
        <v>0</v>
      </c>
      <c r="DN5" s="69">
        <f>IF('TD Calc'!DN11=0,0,DM5+'TD Calc'!DN11)</f>
        <v>0</v>
      </c>
      <c r="DO5" s="69">
        <f>IF('TD Calc'!DO11=0,0,DN5+'TD Calc'!DO11)</f>
        <v>0</v>
      </c>
      <c r="DP5" s="69">
        <f>IF('TD Calc'!DP11=0,0,DO5+'TD Calc'!DP11)</f>
        <v>0</v>
      </c>
      <c r="DQ5" s="69">
        <f>IF('TD Calc'!DQ11=0,0,DP5+'TD Calc'!DQ11)</f>
        <v>0</v>
      </c>
      <c r="DR5" s="69">
        <f>IF('TD Calc'!DR11=0,0,DQ5+'TD Calc'!DR11)</f>
        <v>0</v>
      </c>
    </row>
    <row r="6" spans="1:122" x14ac:dyDescent="0.25">
      <c r="A6" s="179"/>
      <c r="B6" s="77" t="s">
        <v>39</v>
      </c>
      <c r="C6" s="69"/>
      <c r="D6" s="69"/>
      <c r="E6" s="69">
        <f>IF('TD Calc'!E12=0,0,'TD Calc'!E12)</f>
        <v>0</v>
      </c>
      <c r="F6" s="69">
        <f>IF('TD Calc'!F12=0,0,E6+'TD Calc'!F12)</f>
        <v>0</v>
      </c>
      <c r="G6" s="69">
        <f>IF('TD Calc'!G12=0,0,F6+'TD Calc'!G12)</f>
        <v>0</v>
      </c>
      <c r="H6" s="69">
        <f>IF('TD Calc'!H12=0,0,G6+'TD Calc'!H12)</f>
        <v>0</v>
      </c>
      <c r="I6" s="69">
        <f>IF('TD Calc'!I12=0,0,H6+'TD Calc'!I12)</f>
        <v>0</v>
      </c>
      <c r="J6" s="69">
        <f>IF('TD Calc'!J12=0,0,I6+'TD Calc'!J12)</f>
        <v>0</v>
      </c>
      <c r="K6" s="69">
        <f>IF('TD Calc'!K12=0,0,J6+'TD Calc'!K12)</f>
        <v>0</v>
      </c>
      <c r="L6" s="69">
        <f>IF('TD Calc'!L12=0,0,K6+'TD Calc'!L12)</f>
        <v>0</v>
      </c>
      <c r="M6" s="69">
        <f>IF('TD Calc'!M12=0,0,L6+'TD Calc'!M12)</f>
        <v>0</v>
      </c>
      <c r="N6" s="69">
        <f>IF('TD Calc'!N12=0,0,M6+'TD Calc'!N12)</f>
        <v>0</v>
      </c>
      <c r="O6" s="69">
        <f>IF('TD Calc'!O12=0,0,N6+'TD Calc'!O12)</f>
        <v>7705.7</v>
      </c>
      <c r="P6" s="69">
        <f>IF('TD Calc'!P12=0,0,O6+'TD Calc'!P12)</f>
        <v>0</v>
      </c>
      <c r="Q6" s="69">
        <f>IF('TD Calc'!Q12=0,0,P6+'TD Calc'!Q12)</f>
        <v>0</v>
      </c>
      <c r="R6" s="69">
        <f>IF('TD Calc'!R12=0,0,Q6+'TD Calc'!R12)</f>
        <v>0</v>
      </c>
      <c r="S6" s="69">
        <f>IF('TD Calc'!S12=0,0,R6+'TD Calc'!S12)</f>
        <v>0</v>
      </c>
      <c r="T6" s="69">
        <f>IF('TD Calc'!T12=0,0,S6+'TD Calc'!T12)</f>
        <v>0</v>
      </c>
      <c r="U6" s="69">
        <f>IF('TD Calc'!U12=0,0,T6+'TD Calc'!U12)</f>
        <v>0</v>
      </c>
      <c r="V6" s="69">
        <f>IF('TD Calc'!V12=0,0,U6+'TD Calc'!V12)</f>
        <v>0</v>
      </c>
      <c r="W6" s="69">
        <f>IF('TD Calc'!W12=0,0,V6+'TD Calc'!W12)</f>
        <v>0</v>
      </c>
      <c r="X6" s="69">
        <f>IF('TD Calc'!X12=0,0,W6+'TD Calc'!X12)</f>
        <v>0</v>
      </c>
      <c r="Y6" s="69">
        <f>IF('TD Calc'!Y12=0,0,X6+'TD Calc'!Y12)</f>
        <v>0</v>
      </c>
      <c r="Z6" s="69">
        <f>IF('TD Calc'!Z12=0,0,Y6+'TD Calc'!Z12)</f>
        <v>0</v>
      </c>
      <c r="AA6" s="69">
        <f>IF('TD Calc'!AA12=0,0,Z6+'TD Calc'!AA12)</f>
        <v>0</v>
      </c>
      <c r="AB6" s="69">
        <f>IF('TD Calc'!AB12=0,0,AA6+'TD Calc'!AB12)</f>
        <v>0</v>
      </c>
      <c r="AC6" s="69">
        <f>IF('TD Calc'!AC12=0,0,AB6+'TD Calc'!AC12)</f>
        <v>0</v>
      </c>
      <c r="AD6" s="69">
        <f>IF('TD Calc'!AD12=0,0,AC6+'TD Calc'!AD12)</f>
        <v>0</v>
      </c>
      <c r="AE6" s="69">
        <f>IF('TD Calc'!AE12=0,0,AD6+'TD Calc'!AE12)</f>
        <v>0</v>
      </c>
      <c r="AF6" s="69">
        <f>IF('TD Calc'!AF12=0,0,AE6+'TD Calc'!AF12)</f>
        <v>0</v>
      </c>
      <c r="AG6" s="69">
        <f>IF('TD Calc'!AG12=0,0,AF6+'TD Calc'!AG12)</f>
        <v>0.01</v>
      </c>
      <c r="AH6" s="69">
        <f>IF('TD Calc'!AH12=0,0,AG6+'TD Calc'!AH12)</f>
        <v>0.02</v>
      </c>
      <c r="AI6" s="69">
        <f>IF('TD Calc'!AI12=0,0,AH6+'TD Calc'!AI12)</f>
        <v>0</v>
      </c>
      <c r="AJ6" s="69">
        <f>IF('TD Calc'!AJ12=0,0,AI6+'TD Calc'!AJ12)</f>
        <v>0</v>
      </c>
      <c r="AK6" s="69">
        <f>IF('TD Calc'!AK12=0,0,AJ6+'TD Calc'!AK12)</f>
        <v>0</v>
      </c>
      <c r="AL6" s="69">
        <f>IF('TD Calc'!AL12=0,0,AK6+'TD Calc'!AL12)</f>
        <v>0</v>
      </c>
      <c r="AM6" s="69">
        <f>IF('TD Calc'!AM12=0,0,AL6+'TD Calc'!AM12)</f>
        <v>0</v>
      </c>
      <c r="AN6" s="69">
        <f>IF('TD Calc'!AN12=0,0,AM6+'TD Calc'!AN12)</f>
        <v>0</v>
      </c>
      <c r="AO6" s="69">
        <f>IF('TD Calc'!AO12=0,0,AN6+'TD Calc'!AO12)</f>
        <v>0</v>
      </c>
      <c r="AP6" s="69">
        <f>IF('TD Calc'!AP12=0,0,AO6+'TD Calc'!AP12)</f>
        <v>0</v>
      </c>
      <c r="AQ6" s="69">
        <f>IF('TD Calc'!AQ12=0,0,AP6+'TD Calc'!AQ12)</f>
        <v>0</v>
      </c>
      <c r="AR6" s="69">
        <f>IF('TD Calc'!AR12=0,0,AQ6+'TD Calc'!AR12)</f>
        <v>0</v>
      </c>
      <c r="AS6" s="69">
        <f>IF('TD Calc'!AS12=0,0,AR6+'TD Calc'!AS12)</f>
        <v>0</v>
      </c>
      <c r="AT6" s="69">
        <f>IF('TD Calc'!AT12=0,0,AS6+'TD Calc'!AT12)</f>
        <v>0</v>
      </c>
      <c r="AU6" s="69">
        <f>IF('TD Calc'!AU12=0,0,AT6+'TD Calc'!AU12)</f>
        <v>0</v>
      </c>
      <c r="AV6" s="69">
        <f>IF('TD Calc'!AV12=0,0,AU6+'TD Calc'!AV12)</f>
        <v>0</v>
      </c>
      <c r="AW6" s="69">
        <f>IF('TD Calc'!AW12=0,0,AV6+'TD Calc'!AW12)</f>
        <v>0</v>
      </c>
      <c r="AX6" s="69">
        <f>IF('TD Calc'!AX12=0,0,AW6+'TD Calc'!AX12)</f>
        <v>0</v>
      </c>
      <c r="AY6" s="69">
        <f>IF('TD Calc'!AY12=0,0,AX6+'TD Calc'!AY12)</f>
        <v>0</v>
      </c>
      <c r="AZ6" s="69">
        <f>IF('TD Calc'!AZ12=0,0,AY6+'TD Calc'!AZ12)</f>
        <v>0</v>
      </c>
      <c r="BA6" s="69">
        <f>IF('TD Calc'!BA12=0,0,AZ6+'TD Calc'!BA12)</f>
        <v>0</v>
      </c>
      <c r="BB6" s="69">
        <f>IF('TD Calc'!BB12=0,0,BA6+'TD Calc'!BB12)</f>
        <v>0</v>
      </c>
      <c r="BC6" s="69">
        <f>IF('TD Calc'!BC12=0,0,BB6+'TD Calc'!BC12)</f>
        <v>0</v>
      </c>
      <c r="BD6" s="69">
        <f>IF('TD Calc'!BD12=0,0,BC6+'TD Calc'!BD12)</f>
        <v>0</v>
      </c>
      <c r="BE6" s="69">
        <f>IF('TD Calc'!BE12=0,0,BD6+'TD Calc'!BE12)</f>
        <v>0</v>
      </c>
      <c r="BF6" s="69">
        <f>IF('TD Calc'!BF12=0,0,BE6+'TD Calc'!BF12)</f>
        <v>0</v>
      </c>
      <c r="BG6" s="69">
        <f>IF('TD Calc'!BG12=0,0,BF6+'TD Calc'!BG12)</f>
        <v>0</v>
      </c>
      <c r="BH6" s="69">
        <f>IF('TD Calc'!BH12=0,0,BG6+'TD Calc'!BH12)</f>
        <v>0</v>
      </c>
      <c r="BI6" s="69">
        <f>IF('TD Calc'!BI12=0,0,BH6+'TD Calc'!BI12)</f>
        <v>0</v>
      </c>
      <c r="BJ6" s="69">
        <f>IF('TD Calc'!BJ12=0,0,BI6+'TD Calc'!BJ12)</f>
        <v>0</v>
      </c>
      <c r="BK6" s="69">
        <f>IF('TD Calc'!BK12=0,0,BJ6+'TD Calc'!BK12)</f>
        <v>0</v>
      </c>
      <c r="BL6" s="69">
        <f>IF('TD Calc'!BL12=0,0,BK6+'TD Calc'!BL12)</f>
        <v>0</v>
      </c>
      <c r="BM6" s="69">
        <f>IF('TD Calc'!BM12=0,0,BL6+'TD Calc'!BM12)</f>
        <v>0</v>
      </c>
      <c r="BN6" s="69">
        <f>IF('TD Calc'!BN12=0,0,BM6+'TD Calc'!BN12)</f>
        <v>0</v>
      </c>
      <c r="BO6" s="69">
        <f>IF('TD Calc'!BO12=0,0,BN6+'TD Calc'!BO12)</f>
        <v>0</v>
      </c>
      <c r="BP6" s="69">
        <f>IF('TD Calc'!BP12=0,0,BO6+'TD Calc'!BP12)</f>
        <v>0</v>
      </c>
      <c r="BQ6" s="69">
        <f>IF('TD Calc'!BQ12=0,0,BP6+'TD Calc'!BQ12)</f>
        <v>0</v>
      </c>
      <c r="BR6" s="69">
        <f>IF('TD Calc'!BR12=0,0,BQ6+'TD Calc'!BR12)</f>
        <v>0</v>
      </c>
      <c r="BS6" s="69">
        <f>IF('TD Calc'!BS12=0,0,BR6+'TD Calc'!BS12)</f>
        <v>0</v>
      </c>
      <c r="BT6" s="69">
        <f>IF('TD Calc'!BT12=0,0,BS6+'TD Calc'!BT12)</f>
        <v>0</v>
      </c>
      <c r="BU6" s="69">
        <f>IF('TD Calc'!BU12=0,0,BT6+'TD Calc'!BU12)</f>
        <v>0</v>
      </c>
      <c r="BV6" s="97">
        <f>IF('TD Calc'!BV12=0,0,BU6+'TD Calc'!BV12)</f>
        <v>0</v>
      </c>
      <c r="BW6" s="69">
        <f>IF('TD Calc'!BW12=0,0,BV6+'TD Calc'!BW12)</f>
        <v>0</v>
      </c>
      <c r="BX6" s="69">
        <f>IF('TD Calc'!BX12=0,0,BW6+'TD Calc'!BX12)</f>
        <v>0</v>
      </c>
      <c r="BY6" s="69">
        <f>IF('TD Calc'!BY12=0,0,BX6+'TD Calc'!BY12)</f>
        <v>0</v>
      </c>
      <c r="BZ6" s="69">
        <f>IF('TD Calc'!BZ12=0,0,BY6+'TD Calc'!BZ12)</f>
        <v>0</v>
      </c>
      <c r="CA6" s="69">
        <f>IF('TD Calc'!CA12=0,0,BZ6+'TD Calc'!CA12)</f>
        <v>0</v>
      </c>
      <c r="CB6" s="69">
        <f>IF('TD Calc'!CB12=0,0,CA6+'TD Calc'!CB12)</f>
        <v>0</v>
      </c>
      <c r="CC6" s="69">
        <f>IF('TD Calc'!CC12=0,0,CB6+'TD Calc'!CC12)</f>
        <v>0</v>
      </c>
      <c r="CD6" s="69">
        <f>IF('TD Calc'!CD12=0,0,CC6+'TD Calc'!CD12)</f>
        <v>0</v>
      </c>
      <c r="CE6" s="69">
        <f>IF('TD Calc'!CE12=0,0,CD6+'TD Calc'!CE12)</f>
        <v>0</v>
      </c>
      <c r="CF6" s="69">
        <f>IF('TD Calc'!CF12=0,0,CE6+'TD Calc'!CF12)</f>
        <v>0</v>
      </c>
      <c r="CG6" s="69">
        <f>IF('TD Calc'!CG12=0,0,CF6+'TD Calc'!CG12)</f>
        <v>0</v>
      </c>
      <c r="CH6" s="69">
        <f>IF('TD Calc'!CH12=0,0,CG6+'TD Calc'!CH12)</f>
        <v>0</v>
      </c>
      <c r="CI6" s="69">
        <f>IF('TD Calc'!CI12=0,0,CH6+'TD Calc'!CI12)</f>
        <v>0</v>
      </c>
      <c r="CJ6" s="69">
        <f>IF('TD Calc'!CJ12=0,0,CI6+'TD Calc'!CJ12)</f>
        <v>0</v>
      </c>
      <c r="CK6" s="69">
        <f>IF('TD Calc'!CK12=0,0,CJ6+'TD Calc'!CK12)</f>
        <v>0</v>
      </c>
      <c r="CL6" s="69">
        <f>IF('TD Calc'!CL12=0,0,CK6+'TD Calc'!CL12)</f>
        <v>0</v>
      </c>
      <c r="CM6" s="69">
        <f>IF('TD Calc'!CM12=0,0,CL6+'TD Calc'!CM12)</f>
        <v>0</v>
      </c>
      <c r="CN6" s="69">
        <f>IF('TD Calc'!CN12=0,0,CM6+'TD Calc'!CN12)</f>
        <v>0</v>
      </c>
      <c r="CO6" s="69">
        <f>IF('TD Calc'!CO12=0,0,CN6+'TD Calc'!CO12)</f>
        <v>0</v>
      </c>
      <c r="CP6" s="69">
        <f>IF('TD Calc'!CP12=0,0,CO6+'TD Calc'!CP12)</f>
        <v>0</v>
      </c>
      <c r="CQ6" s="69">
        <f>IF('TD Calc'!CQ12=0,0,CP6+'TD Calc'!CQ12)</f>
        <v>0</v>
      </c>
      <c r="CR6" s="69">
        <f>IF('TD Calc'!CR12=0,0,CQ6+'TD Calc'!CR12)</f>
        <v>0</v>
      </c>
      <c r="CS6" s="69">
        <f>IF('TD Calc'!CS12=0,0,CR6+'TD Calc'!CS12)</f>
        <v>0</v>
      </c>
      <c r="CT6" s="69">
        <f>IF('TD Calc'!CT12=0,0,CS6+'TD Calc'!CT12)</f>
        <v>0</v>
      </c>
      <c r="CU6" s="69">
        <f>IF('TD Calc'!CU12=0,0,CT6+'TD Calc'!CU12)</f>
        <v>0</v>
      </c>
      <c r="CV6" s="69">
        <f>IF('TD Calc'!CV12=0,0,CU6+'TD Calc'!CV12)</f>
        <v>0</v>
      </c>
      <c r="CW6" s="69">
        <f>IF('TD Calc'!CW12=0,0,CV6+'TD Calc'!CW12)</f>
        <v>0</v>
      </c>
      <c r="CX6" s="69">
        <f>IF('TD Calc'!CX12=0,0,CW6+'TD Calc'!CX12)</f>
        <v>0</v>
      </c>
      <c r="CY6" s="69">
        <f>IF('TD Calc'!CY12=0,0,CX6+'TD Calc'!CY12)</f>
        <v>0</v>
      </c>
      <c r="CZ6" s="69">
        <f>IF('TD Calc'!CZ12=0,0,CY6+'TD Calc'!CZ12)</f>
        <v>0</v>
      </c>
      <c r="DA6" s="69">
        <f>IF('TD Calc'!DA12=0,0,CZ6+'TD Calc'!DA12)</f>
        <v>0</v>
      </c>
      <c r="DB6" s="69">
        <f>IF('TD Calc'!DB12=0,0,DA6+'TD Calc'!DB12)</f>
        <v>0</v>
      </c>
      <c r="DC6" s="69">
        <f>IF('TD Calc'!DC12=0,0,DB6+'TD Calc'!DC12)</f>
        <v>0</v>
      </c>
      <c r="DD6" s="69">
        <f>IF('TD Calc'!DD12=0,0,DC6+'TD Calc'!DD12)</f>
        <v>0</v>
      </c>
      <c r="DE6" s="69">
        <f>IF('TD Calc'!DE12=0,0,DD6+'TD Calc'!DE12)</f>
        <v>0</v>
      </c>
      <c r="DF6" s="69">
        <f>IF('TD Calc'!DF12=0,0,DE6+'TD Calc'!DF12)</f>
        <v>0</v>
      </c>
      <c r="DG6" s="69">
        <f>IF('TD Calc'!DG12=0,0,DF6+'TD Calc'!DG12)</f>
        <v>0</v>
      </c>
      <c r="DH6" s="69">
        <f>IF('TD Calc'!DH12=0,0,DG6+'TD Calc'!DH12)</f>
        <v>0</v>
      </c>
      <c r="DI6" s="69">
        <f>IF('TD Calc'!DI12=0,0,DH6+'TD Calc'!DI12)</f>
        <v>0</v>
      </c>
      <c r="DJ6" s="69">
        <f>IF('TD Calc'!DJ12=0,0,DI6+'TD Calc'!DJ12)</f>
        <v>0</v>
      </c>
      <c r="DK6" s="69">
        <f>IF('TD Calc'!DK12=0,0,DJ6+'TD Calc'!DK12)</f>
        <v>0</v>
      </c>
      <c r="DL6" s="69">
        <f>IF('TD Calc'!DL12=0,0,DK6+'TD Calc'!DL12)</f>
        <v>0</v>
      </c>
      <c r="DM6" s="69">
        <f>IF('TD Calc'!DM12=0,0,DL6+'TD Calc'!DM12)</f>
        <v>0</v>
      </c>
      <c r="DN6" s="69">
        <f>IF('TD Calc'!DN12=0,0,DM6+'TD Calc'!DN12)</f>
        <v>0</v>
      </c>
      <c r="DO6" s="69">
        <f>IF('TD Calc'!DO12=0,0,DN6+'TD Calc'!DO12)</f>
        <v>0</v>
      </c>
      <c r="DP6" s="69">
        <f>IF('TD Calc'!DP12=0,0,DO6+'TD Calc'!DP12)</f>
        <v>0</v>
      </c>
      <c r="DQ6" s="69">
        <f>IF('TD Calc'!DQ12=0,0,DP6+'TD Calc'!DQ12)</f>
        <v>0</v>
      </c>
      <c r="DR6" s="69">
        <f>IF('TD Calc'!DR12=0,0,DQ6+'TD Calc'!DR12)</f>
        <v>0</v>
      </c>
    </row>
    <row r="7" spans="1:122" x14ac:dyDescent="0.25">
      <c r="A7" s="179"/>
      <c r="B7" s="77" t="s">
        <v>40</v>
      </c>
      <c r="C7" s="69"/>
      <c r="D7" s="69"/>
      <c r="E7" s="69">
        <f>IF('TD Calc'!E13=0,0,'TD Calc'!E13)</f>
        <v>0</v>
      </c>
      <c r="F7" s="69">
        <f>IF('TD Calc'!F13=0,0,E7+'TD Calc'!F13)</f>
        <v>0</v>
      </c>
      <c r="G7" s="69">
        <f>IF('TD Calc'!G13=0,0,F7+'TD Calc'!G13)</f>
        <v>0</v>
      </c>
      <c r="H7" s="69">
        <f>IF('TD Calc'!H13=0,0,G7+'TD Calc'!H13)</f>
        <v>0</v>
      </c>
      <c r="I7" s="69">
        <f>IF('TD Calc'!I13=0,0,H7+'TD Calc'!I13)</f>
        <v>0</v>
      </c>
      <c r="J7" s="69">
        <f>IF('TD Calc'!J13=0,0,I7+'TD Calc'!J13)</f>
        <v>0</v>
      </c>
      <c r="K7" s="69">
        <f>IF('TD Calc'!K13=0,0,J7+'TD Calc'!K13)</f>
        <v>0</v>
      </c>
      <c r="L7" s="69">
        <f>IF('TD Calc'!L13=0,0,K7+'TD Calc'!L13)</f>
        <v>0</v>
      </c>
      <c r="M7" s="69">
        <f>IF('TD Calc'!M13=0,0,L7+'TD Calc'!M13)</f>
        <v>0</v>
      </c>
      <c r="N7" s="69">
        <f>IF('TD Calc'!N13=0,0,M7+'TD Calc'!N13)</f>
        <v>0</v>
      </c>
      <c r="O7" s="69">
        <f>IF('TD Calc'!O13=0,0,N7+'TD Calc'!O13)</f>
        <v>3159.97</v>
      </c>
      <c r="P7" s="69">
        <f>IF('TD Calc'!P13=0,0,O7+'TD Calc'!P13)</f>
        <v>0</v>
      </c>
      <c r="Q7" s="69">
        <f>IF('TD Calc'!Q13=0,0,P7+'TD Calc'!Q13)</f>
        <v>0</v>
      </c>
      <c r="R7" s="69">
        <f>IF('TD Calc'!R13=0,0,Q7+'TD Calc'!R13)</f>
        <v>0</v>
      </c>
      <c r="S7" s="69">
        <f>IF('TD Calc'!S13=0,0,R7+'TD Calc'!S13)</f>
        <v>0</v>
      </c>
      <c r="T7" s="69">
        <f>IF('TD Calc'!T13=0,0,S7+'TD Calc'!T13)</f>
        <v>0</v>
      </c>
      <c r="U7" s="69">
        <f>IF('TD Calc'!U13=0,0,T7+'TD Calc'!U13)</f>
        <v>0</v>
      </c>
      <c r="V7" s="69">
        <f>IF('TD Calc'!V13=0,0,U7+'TD Calc'!V13)</f>
        <v>0</v>
      </c>
      <c r="W7" s="69">
        <f>IF('TD Calc'!W13=0,0,V7+'TD Calc'!W13)</f>
        <v>0</v>
      </c>
      <c r="X7" s="69">
        <f>IF('TD Calc'!X13=0,0,W7+'TD Calc'!X13)</f>
        <v>0</v>
      </c>
      <c r="Y7" s="69">
        <f>IF('TD Calc'!Y13=0,0,X7+'TD Calc'!Y13)</f>
        <v>0</v>
      </c>
      <c r="Z7" s="69">
        <f>IF('TD Calc'!Z13=0,0,Y7+'TD Calc'!Z13)</f>
        <v>0</v>
      </c>
      <c r="AA7" s="69">
        <f>IF('TD Calc'!AA13=0,0,Z7+'TD Calc'!AA13)</f>
        <v>0</v>
      </c>
      <c r="AB7" s="69">
        <f>IF('TD Calc'!AB13=0,0,AA7+'TD Calc'!AB13)</f>
        <v>0</v>
      </c>
      <c r="AC7" s="69">
        <f>IF('TD Calc'!AC13=0,0,AB7+'TD Calc'!AC13)</f>
        <v>0</v>
      </c>
      <c r="AD7" s="69">
        <f>IF('TD Calc'!AD13=0,0,AC7+'TD Calc'!AD13)</f>
        <v>0</v>
      </c>
      <c r="AE7" s="69">
        <f>IF('TD Calc'!AE13=0,0,AD7+'TD Calc'!AE13)</f>
        <v>0</v>
      </c>
      <c r="AF7" s="69">
        <f>IF('TD Calc'!AF13=0,0,AE7+'TD Calc'!AF13)</f>
        <v>0</v>
      </c>
      <c r="AG7" s="69">
        <f>IF('TD Calc'!AG13=0,0,AF7+'TD Calc'!AG13)</f>
        <v>0</v>
      </c>
      <c r="AH7" s="69">
        <f>IF('TD Calc'!AH13=0,0,AG7+'TD Calc'!AH13)</f>
        <v>0</v>
      </c>
      <c r="AI7" s="69">
        <f>IF('TD Calc'!AI13=0,0,AH7+'TD Calc'!AI13)</f>
        <v>0</v>
      </c>
      <c r="AJ7" s="69">
        <f>IF('TD Calc'!AJ13=0,0,AI7+'TD Calc'!AJ13)</f>
        <v>0</v>
      </c>
      <c r="AK7" s="69">
        <f>IF('TD Calc'!AK13=0,0,AJ7+'TD Calc'!AK13)</f>
        <v>0</v>
      </c>
      <c r="AL7" s="69">
        <f>IF('TD Calc'!AL13=0,0,AK7+'TD Calc'!AL13)</f>
        <v>0</v>
      </c>
      <c r="AM7" s="69">
        <f>IF('TD Calc'!AM13=0,0,AL7+'TD Calc'!AM13)</f>
        <v>0</v>
      </c>
      <c r="AN7" s="69">
        <f>IF('TD Calc'!AN13=0,0,AM7+'TD Calc'!AN13)</f>
        <v>0</v>
      </c>
      <c r="AO7" s="69">
        <f>IF('TD Calc'!AO13=0,0,AN7+'TD Calc'!AO13)</f>
        <v>0</v>
      </c>
      <c r="AP7" s="69">
        <f>IF('TD Calc'!AP13=0,0,AO7+'TD Calc'!AP13)</f>
        <v>0</v>
      </c>
      <c r="AQ7" s="69">
        <f>IF('TD Calc'!AQ13=0,0,AP7+'TD Calc'!AQ13)</f>
        <v>0</v>
      </c>
      <c r="AR7" s="69">
        <f>IF('TD Calc'!AR13=0,0,AQ7+'TD Calc'!AR13)</f>
        <v>0</v>
      </c>
      <c r="AS7" s="69">
        <f>IF('TD Calc'!AS13=0,0,AR7+'TD Calc'!AS13)</f>
        <v>0</v>
      </c>
      <c r="AT7" s="69">
        <f>IF('TD Calc'!AT13=0,0,AS7+'TD Calc'!AT13)</f>
        <v>0</v>
      </c>
      <c r="AU7" s="69">
        <f>IF('TD Calc'!AU13=0,0,AT7+'TD Calc'!AU13)</f>
        <v>0</v>
      </c>
      <c r="AV7" s="69">
        <f>IF('TD Calc'!AV13=0,0,AU7+'TD Calc'!AV13)</f>
        <v>0</v>
      </c>
      <c r="AW7" s="69">
        <f>IF('TD Calc'!AW13=0,0,AV7+'TD Calc'!AW13)</f>
        <v>0</v>
      </c>
      <c r="AX7" s="69">
        <f>IF('TD Calc'!AX13=0,0,AW7+'TD Calc'!AX13)</f>
        <v>0</v>
      </c>
      <c r="AY7" s="69">
        <f>IF('TD Calc'!AY13=0,0,AX7+'TD Calc'!AY13)</f>
        <v>0</v>
      </c>
      <c r="AZ7" s="69">
        <f>IF('TD Calc'!AZ13=0,0,AY7+'TD Calc'!AZ13)</f>
        <v>0</v>
      </c>
      <c r="BA7" s="69">
        <f>IF('TD Calc'!BA13=0,0,AZ7+'TD Calc'!BA13)</f>
        <v>0</v>
      </c>
      <c r="BB7" s="69">
        <f>IF('TD Calc'!BB13=0,0,BA7+'TD Calc'!BB13)</f>
        <v>0</v>
      </c>
      <c r="BC7" s="69">
        <f>IF('TD Calc'!BC13=0,0,BB7+'TD Calc'!BC13)</f>
        <v>0</v>
      </c>
      <c r="BD7" s="69">
        <f>IF('TD Calc'!BD13=0,0,BC7+'TD Calc'!BD13)</f>
        <v>0</v>
      </c>
      <c r="BE7" s="69">
        <f>IF('TD Calc'!BE13=0,0,BD7+'TD Calc'!BE13)</f>
        <v>0</v>
      </c>
      <c r="BF7" s="69">
        <f>IF('TD Calc'!BF13=0,0,BE7+'TD Calc'!BF13)</f>
        <v>0</v>
      </c>
      <c r="BG7" s="69">
        <f>IF('TD Calc'!BG13=0,0,BF7+'TD Calc'!BG13)</f>
        <v>0</v>
      </c>
      <c r="BH7" s="69">
        <f>IF('TD Calc'!BH13=0,0,BG7+'TD Calc'!BH13)</f>
        <v>0</v>
      </c>
      <c r="BI7" s="69">
        <f>IF('TD Calc'!BI13=0,0,BH7+'TD Calc'!BI13)</f>
        <v>0</v>
      </c>
      <c r="BJ7" s="69">
        <f>IF('TD Calc'!BJ13=0,0,BI7+'TD Calc'!BJ13)</f>
        <v>0</v>
      </c>
      <c r="BK7" s="69">
        <f>IF('TD Calc'!BK13=0,0,BJ7+'TD Calc'!BK13)</f>
        <v>0</v>
      </c>
      <c r="BL7" s="69">
        <f>IF('TD Calc'!BL13=0,0,BK7+'TD Calc'!BL13)</f>
        <v>0</v>
      </c>
      <c r="BM7" s="69">
        <f>IF('TD Calc'!BM13=0,0,BL7+'TD Calc'!BM13)</f>
        <v>0</v>
      </c>
      <c r="BN7" s="69">
        <f>IF('TD Calc'!BN13=0,0,BM7+'TD Calc'!BN13)</f>
        <v>0</v>
      </c>
      <c r="BO7" s="69">
        <f>IF('TD Calc'!BO13=0,0,BN7+'TD Calc'!BO13)</f>
        <v>0</v>
      </c>
      <c r="BP7" s="69">
        <f>IF('TD Calc'!BP13=0,0,BO7+'TD Calc'!BP13)</f>
        <v>0</v>
      </c>
      <c r="BQ7" s="69">
        <f>IF('TD Calc'!BQ13=0,0,BP7+'TD Calc'!BQ13)</f>
        <v>0</v>
      </c>
      <c r="BR7" s="69">
        <f>IF('TD Calc'!BR13=0,0,BQ7+'TD Calc'!BR13)</f>
        <v>0</v>
      </c>
      <c r="BS7" s="69">
        <f>IF('TD Calc'!BS13=0,0,BR7+'TD Calc'!BS13)</f>
        <v>0</v>
      </c>
      <c r="BT7" s="69">
        <f>IF('TD Calc'!BT13=0,0,BS7+'TD Calc'!BT13)</f>
        <v>0</v>
      </c>
      <c r="BU7" s="69">
        <f>IF('TD Calc'!BU13=0,0,BT7+'TD Calc'!BU13)</f>
        <v>0</v>
      </c>
      <c r="BV7" s="97">
        <f>IF('TD Calc'!BV13=0,0,BU7+'TD Calc'!BV13)</f>
        <v>0</v>
      </c>
      <c r="BW7" s="69">
        <f>IF('TD Calc'!BW13=0,0,BV7+'TD Calc'!BW13)</f>
        <v>0</v>
      </c>
      <c r="BX7" s="69">
        <f>IF('TD Calc'!BX13=0,0,BW7+'TD Calc'!BX13)</f>
        <v>0</v>
      </c>
      <c r="BY7" s="69">
        <f>IF('TD Calc'!BY13=0,0,BX7+'TD Calc'!BY13)</f>
        <v>0</v>
      </c>
      <c r="BZ7" s="69">
        <f>IF('TD Calc'!BZ13=0,0,BY7+'TD Calc'!BZ13)</f>
        <v>0</v>
      </c>
      <c r="CA7" s="69">
        <f>IF('TD Calc'!CA13=0,0,BZ7+'TD Calc'!CA13)</f>
        <v>0</v>
      </c>
      <c r="CB7" s="69">
        <f>IF('TD Calc'!CB13=0,0,CA7+'TD Calc'!CB13)</f>
        <v>0</v>
      </c>
      <c r="CC7" s="69">
        <f>IF('TD Calc'!CC13=0,0,CB7+'TD Calc'!CC13)</f>
        <v>0</v>
      </c>
      <c r="CD7" s="69">
        <f>IF('TD Calc'!CD13=0,0,CC7+'TD Calc'!CD13)</f>
        <v>0</v>
      </c>
      <c r="CE7" s="69">
        <f>IF('TD Calc'!CE13=0,0,CD7+'TD Calc'!CE13)</f>
        <v>0</v>
      </c>
      <c r="CF7" s="69">
        <f>IF('TD Calc'!CF13=0,0,CE7+'TD Calc'!CF13)</f>
        <v>0</v>
      </c>
      <c r="CG7" s="69">
        <f>IF('TD Calc'!CG13=0,0,CF7+'TD Calc'!CG13)</f>
        <v>0</v>
      </c>
      <c r="CH7" s="69">
        <f>IF('TD Calc'!CH13=0,0,CG7+'TD Calc'!CH13)</f>
        <v>0</v>
      </c>
      <c r="CI7" s="69">
        <f>IF('TD Calc'!CI13=0,0,CH7+'TD Calc'!CI13)</f>
        <v>0</v>
      </c>
      <c r="CJ7" s="69">
        <f>IF('TD Calc'!CJ13=0,0,CI7+'TD Calc'!CJ13)</f>
        <v>0</v>
      </c>
      <c r="CK7" s="69">
        <f>IF('TD Calc'!CK13=0,0,CJ7+'TD Calc'!CK13)</f>
        <v>0</v>
      </c>
      <c r="CL7" s="69">
        <f>IF('TD Calc'!CL13=0,0,CK7+'TD Calc'!CL13)</f>
        <v>0</v>
      </c>
      <c r="CM7" s="69">
        <f>IF('TD Calc'!CM13=0,0,CL7+'TD Calc'!CM13)</f>
        <v>0</v>
      </c>
      <c r="CN7" s="69">
        <f>IF('TD Calc'!CN13=0,0,CM7+'TD Calc'!CN13)</f>
        <v>0</v>
      </c>
      <c r="CO7" s="69">
        <f>IF('TD Calc'!CO13=0,0,CN7+'TD Calc'!CO13)</f>
        <v>0</v>
      </c>
      <c r="CP7" s="69">
        <f>IF('TD Calc'!CP13=0,0,CO7+'TD Calc'!CP13)</f>
        <v>0</v>
      </c>
      <c r="CQ7" s="69">
        <f>IF('TD Calc'!CQ13=0,0,CP7+'TD Calc'!CQ13)</f>
        <v>0</v>
      </c>
      <c r="CR7" s="69">
        <f>IF('TD Calc'!CR13=0,0,CQ7+'TD Calc'!CR13)</f>
        <v>0</v>
      </c>
      <c r="CS7" s="69">
        <f>IF('TD Calc'!CS13=0,0,CR7+'TD Calc'!CS13)</f>
        <v>0</v>
      </c>
      <c r="CT7" s="69">
        <f>IF('TD Calc'!CT13=0,0,CS7+'TD Calc'!CT13)</f>
        <v>0</v>
      </c>
      <c r="CU7" s="69">
        <f>IF('TD Calc'!CU13=0,0,CT7+'TD Calc'!CU13)</f>
        <v>0</v>
      </c>
      <c r="CV7" s="69">
        <f>IF('TD Calc'!CV13=0,0,CU7+'TD Calc'!CV13)</f>
        <v>0</v>
      </c>
      <c r="CW7" s="69">
        <f>IF('TD Calc'!CW13=0,0,CV7+'TD Calc'!CW13)</f>
        <v>0</v>
      </c>
      <c r="CX7" s="69">
        <f>IF('TD Calc'!CX13=0,0,CW7+'TD Calc'!CX13)</f>
        <v>0</v>
      </c>
      <c r="CY7" s="69">
        <f>IF('TD Calc'!CY13=0,0,CX7+'TD Calc'!CY13)</f>
        <v>0</v>
      </c>
      <c r="CZ7" s="69">
        <f>IF('TD Calc'!CZ13=0,0,CY7+'TD Calc'!CZ13)</f>
        <v>0</v>
      </c>
      <c r="DA7" s="69">
        <f>IF('TD Calc'!DA13=0,0,CZ7+'TD Calc'!DA13)</f>
        <v>0</v>
      </c>
      <c r="DB7" s="69">
        <f>IF('TD Calc'!DB13=0,0,DA7+'TD Calc'!DB13)</f>
        <v>0</v>
      </c>
      <c r="DC7" s="69">
        <f>IF('TD Calc'!DC13=0,0,DB7+'TD Calc'!DC13)</f>
        <v>0</v>
      </c>
      <c r="DD7" s="69">
        <f>IF('TD Calc'!DD13=0,0,DC7+'TD Calc'!DD13)</f>
        <v>0</v>
      </c>
      <c r="DE7" s="69">
        <f>IF('TD Calc'!DE13=0,0,DD7+'TD Calc'!DE13)</f>
        <v>0</v>
      </c>
      <c r="DF7" s="69">
        <f>IF('TD Calc'!DF13=0,0,DE7+'TD Calc'!DF13)</f>
        <v>0</v>
      </c>
      <c r="DG7" s="69">
        <f>IF('TD Calc'!DG13=0,0,DF7+'TD Calc'!DG13)</f>
        <v>0</v>
      </c>
      <c r="DH7" s="69">
        <f>IF('TD Calc'!DH13=0,0,DG7+'TD Calc'!DH13)</f>
        <v>0</v>
      </c>
      <c r="DI7" s="69">
        <f>IF('TD Calc'!DI13=0,0,DH7+'TD Calc'!DI13)</f>
        <v>0</v>
      </c>
      <c r="DJ7" s="69">
        <f>IF('TD Calc'!DJ13=0,0,DI7+'TD Calc'!DJ13)</f>
        <v>0</v>
      </c>
      <c r="DK7" s="69">
        <f>IF('TD Calc'!DK13=0,0,DJ7+'TD Calc'!DK13)</f>
        <v>0</v>
      </c>
      <c r="DL7" s="69">
        <f>IF('TD Calc'!DL13=0,0,DK7+'TD Calc'!DL13)</f>
        <v>0</v>
      </c>
      <c r="DM7" s="69">
        <f>IF('TD Calc'!DM13=0,0,DL7+'TD Calc'!DM13)</f>
        <v>0</v>
      </c>
      <c r="DN7" s="69">
        <f>IF('TD Calc'!DN13=0,0,DM7+'TD Calc'!DN13)</f>
        <v>0</v>
      </c>
      <c r="DO7" s="69">
        <f>IF('TD Calc'!DO13=0,0,DN7+'TD Calc'!DO13)</f>
        <v>0</v>
      </c>
      <c r="DP7" s="69">
        <f>IF('TD Calc'!DP13=0,0,DO7+'TD Calc'!DP13)</f>
        <v>0</v>
      </c>
      <c r="DQ7" s="69">
        <f>IF('TD Calc'!DQ13=0,0,DP7+'TD Calc'!DQ13)</f>
        <v>0</v>
      </c>
      <c r="DR7" s="69">
        <f>IF('TD Calc'!DR13=0,0,DQ7+'TD Calc'!DR13)</f>
        <v>0</v>
      </c>
    </row>
    <row r="8" spans="1:122" x14ac:dyDescent="0.25">
      <c r="A8" s="179"/>
      <c r="B8" s="77" t="s">
        <v>41</v>
      </c>
      <c r="C8" s="69"/>
      <c r="D8" s="69"/>
      <c r="E8" s="69">
        <f>IF('TD Calc'!E14=0,0,'TD Calc'!E14)</f>
        <v>0</v>
      </c>
      <c r="F8" s="69">
        <f>IF('TD Calc'!F14=0,0,E8+'TD Calc'!F14)</f>
        <v>0</v>
      </c>
      <c r="G8" s="69">
        <f>IF('TD Calc'!G14=0,0,F8+'TD Calc'!G14)</f>
        <v>0</v>
      </c>
      <c r="H8" s="69">
        <f>IF('TD Calc'!H14=0,0,G8+'TD Calc'!H14)</f>
        <v>0</v>
      </c>
      <c r="I8" s="69">
        <f>IF('TD Calc'!I14=0,0,H8+'TD Calc'!I14)</f>
        <v>0</v>
      </c>
      <c r="J8" s="69">
        <f>IF('TD Calc'!J14=0,0,I8+'TD Calc'!J14)</f>
        <v>0</v>
      </c>
      <c r="K8" s="69">
        <f>IF('TD Calc'!K14=0,0,J8+'TD Calc'!K14)</f>
        <v>0</v>
      </c>
      <c r="L8" s="69">
        <f>IF('TD Calc'!L14=0,0,K8+'TD Calc'!L14)</f>
        <v>0</v>
      </c>
      <c r="M8" s="69">
        <f>IF('TD Calc'!M14=0,0,L8+'TD Calc'!M14)</f>
        <v>0</v>
      </c>
      <c r="N8" s="69">
        <f>IF('TD Calc'!N14=0,0,M8+'TD Calc'!N14)</f>
        <v>0</v>
      </c>
      <c r="O8" s="69">
        <f>IF('TD Calc'!O14=0,0,N8+'TD Calc'!O14)</f>
        <v>545.44000000000005</v>
      </c>
      <c r="P8" s="69">
        <f>IF('TD Calc'!P14=0,0,O8+'TD Calc'!P14)</f>
        <v>0</v>
      </c>
      <c r="Q8" s="69">
        <f>IF('TD Calc'!Q14=0,0,P8+'TD Calc'!Q14)</f>
        <v>0</v>
      </c>
      <c r="R8" s="69">
        <f>IF('TD Calc'!R14=0,0,Q8+'TD Calc'!R14)</f>
        <v>0</v>
      </c>
      <c r="S8" s="69">
        <f>IF('TD Calc'!S14=0,0,R8+'TD Calc'!S14)</f>
        <v>0</v>
      </c>
      <c r="T8" s="69">
        <f>IF('TD Calc'!T14=0,0,S8+'TD Calc'!T14)</f>
        <v>0</v>
      </c>
      <c r="U8" s="69">
        <f>IF('TD Calc'!U14=0,0,T8+'TD Calc'!U14)</f>
        <v>0</v>
      </c>
      <c r="V8" s="69">
        <f>IF('TD Calc'!V14=0,0,U8+'TD Calc'!V14)</f>
        <v>0</v>
      </c>
      <c r="W8" s="69">
        <f>IF('TD Calc'!W14=0,0,V8+'TD Calc'!W14)</f>
        <v>0</v>
      </c>
      <c r="X8" s="69">
        <f>IF('TD Calc'!X14=0,0,W8+'TD Calc'!X14)</f>
        <v>0</v>
      </c>
      <c r="Y8" s="69">
        <f>IF('TD Calc'!Y14=0,0,X8+'TD Calc'!Y14)</f>
        <v>0</v>
      </c>
      <c r="Z8" s="69">
        <f>IF('TD Calc'!Z14=0,0,Y8+'TD Calc'!Z14)</f>
        <v>0</v>
      </c>
      <c r="AA8" s="69">
        <f>IF('TD Calc'!AA14=0,0,Z8+'TD Calc'!AA14)</f>
        <v>0</v>
      </c>
      <c r="AB8" s="69">
        <f>IF('TD Calc'!AB14=0,0,AA8+'TD Calc'!AB14)</f>
        <v>0</v>
      </c>
      <c r="AC8" s="69">
        <f>IF('TD Calc'!AC14=0,0,AB8+'TD Calc'!AC14)</f>
        <v>0</v>
      </c>
      <c r="AD8" s="69">
        <f>IF('TD Calc'!AD14=0,0,AC8+'TD Calc'!AD14)</f>
        <v>0</v>
      </c>
      <c r="AE8" s="69">
        <f>IF('TD Calc'!AE14=0,0,AD8+'TD Calc'!AE14)</f>
        <v>0</v>
      </c>
      <c r="AF8" s="69">
        <f>IF('TD Calc'!AF14=0,0,AE8+'TD Calc'!AF14)</f>
        <v>0</v>
      </c>
      <c r="AG8" s="69">
        <f>IF('TD Calc'!AG14=0,0,AF8+'TD Calc'!AG14)</f>
        <v>0</v>
      </c>
      <c r="AH8" s="69">
        <f>IF('TD Calc'!AH14=0,0,AG8+'TD Calc'!AH14)</f>
        <v>0</v>
      </c>
      <c r="AI8" s="69">
        <f>IF('TD Calc'!AI14=0,0,AH8+'TD Calc'!AI14)</f>
        <v>0</v>
      </c>
      <c r="AJ8" s="69">
        <f>IF('TD Calc'!AJ14=0,0,AI8+'TD Calc'!AJ14)</f>
        <v>0</v>
      </c>
      <c r="AK8" s="69">
        <f>IF('TD Calc'!AK14=0,0,AJ8+'TD Calc'!AK14)</f>
        <v>0</v>
      </c>
      <c r="AL8" s="69">
        <f>IF('TD Calc'!AL14=0,0,AK8+'TD Calc'!AL14)</f>
        <v>0</v>
      </c>
      <c r="AM8" s="69">
        <f>IF('TD Calc'!AM14=0,0,AL8+'TD Calc'!AM14)</f>
        <v>0</v>
      </c>
      <c r="AN8" s="69">
        <f>IF('TD Calc'!AN14=0,0,AM8+'TD Calc'!AN14)</f>
        <v>0</v>
      </c>
      <c r="AO8" s="69">
        <f>IF('TD Calc'!AO14=0,0,AN8+'TD Calc'!AO14)</f>
        <v>0</v>
      </c>
      <c r="AP8" s="69">
        <f>IF('TD Calc'!AP14=0,0,AO8+'TD Calc'!AP14)</f>
        <v>0</v>
      </c>
      <c r="AQ8" s="69">
        <f>IF('TD Calc'!AQ14=0,0,AP8+'TD Calc'!AQ14)</f>
        <v>0</v>
      </c>
      <c r="AR8" s="69">
        <f>IF('TD Calc'!AR14=0,0,AQ8+'TD Calc'!AR14)</f>
        <v>0</v>
      </c>
      <c r="AS8" s="69">
        <f>IF('TD Calc'!AS14=0,0,AR8+'TD Calc'!AS14)</f>
        <v>0</v>
      </c>
      <c r="AT8" s="69">
        <f>IF('TD Calc'!AT14=0,0,AS8+'TD Calc'!AT14)</f>
        <v>0</v>
      </c>
      <c r="AU8" s="69">
        <f>IF('TD Calc'!AU14=0,0,AT8+'TD Calc'!AU14)</f>
        <v>0</v>
      </c>
      <c r="AV8" s="69">
        <f>IF('TD Calc'!AV14=0,0,AU8+'TD Calc'!AV14)</f>
        <v>0</v>
      </c>
      <c r="AW8" s="69">
        <f>IF('TD Calc'!AW14=0,0,AV8+'TD Calc'!AW14)</f>
        <v>0</v>
      </c>
      <c r="AX8" s="69">
        <f>IF('TD Calc'!AX14=0,0,AW8+'TD Calc'!AX14)</f>
        <v>0</v>
      </c>
      <c r="AY8" s="69">
        <f>IF('TD Calc'!AY14=0,0,AX8+'TD Calc'!AY14)</f>
        <v>0</v>
      </c>
      <c r="AZ8" s="69">
        <f>IF('TD Calc'!AZ14=0,0,AY8+'TD Calc'!AZ14)</f>
        <v>0</v>
      </c>
      <c r="BA8" s="69">
        <f>IF('TD Calc'!BA14=0,0,AZ8+'TD Calc'!BA14)</f>
        <v>0</v>
      </c>
      <c r="BB8" s="69">
        <f>IF('TD Calc'!BB14=0,0,BA8+'TD Calc'!BB14)</f>
        <v>0</v>
      </c>
      <c r="BC8" s="69">
        <f>IF('TD Calc'!BC14=0,0,BB8+'TD Calc'!BC14)</f>
        <v>0</v>
      </c>
      <c r="BD8" s="69">
        <f>IF('TD Calc'!BD14=0,0,BC8+'TD Calc'!BD14)</f>
        <v>0</v>
      </c>
      <c r="BE8" s="69">
        <f>IF('TD Calc'!BE14=0,0,BD8+'TD Calc'!BE14)</f>
        <v>0</v>
      </c>
      <c r="BF8" s="69">
        <f>IF('TD Calc'!BF14=0,0,BE8+'TD Calc'!BF14)</f>
        <v>0</v>
      </c>
      <c r="BG8" s="69">
        <f>IF('TD Calc'!BG14=0,0,BF8+'TD Calc'!BG14)</f>
        <v>0</v>
      </c>
      <c r="BH8" s="69">
        <f>IF('TD Calc'!BH14=0,0,BG8+'TD Calc'!BH14)</f>
        <v>0</v>
      </c>
      <c r="BI8" s="69">
        <f>IF('TD Calc'!BI14=0,0,BH8+'TD Calc'!BI14)</f>
        <v>0</v>
      </c>
      <c r="BJ8" s="69">
        <f>IF('TD Calc'!BJ14=0,0,BI8+'TD Calc'!BJ14)</f>
        <v>0</v>
      </c>
      <c r="BK8" s="69">
        <f>IF('TD Calc'!BK14=0,0,BJ8+'TD Calc'!BK14)</f>
        <v>0</v>
      </c>
      <c r="BL8" s="69">
        <f>IF('TD Calc'!BL14=0,0,BK8+'TD Calc'!BL14)</f>
        <v>0</v>
      </c>
      <c r="BM8" s="69">
        <f>IF('TD Calc'!BM14=0,0,BL8+'TD Calc'!BM14)</f>
        <v>0</v>
      </c>
      <c r="BN8" s="69">
        <f>IF('TD Calc'!BN14=0,0,BM8+'TD Calc'!BN14)</f>
        <v>0</v>
      </c>
      <c r="BO8" s="69">
        <f>IF('TD Calc'!BO14=0,0,BN8+'TD Calc'!BO14)</f>
        <v>0</v>
      </c>
      <c r="BP8" s="69">
        <f>IF('TD Calc'!BP14=0,0,BO8+'TD Calc'!BP14)</f>
        <v>0</v>
      </c>
      <c r="BQ8" s="69">
        <f>IF('TD Calc'!BQ14=0,0,BP8+'TD Calc'!BQ14)</f>
        <v>0</v>
      </c>
      <c r="BR8" s="69">
        <f>IF('TD Calc'!BR14=0,0,BQ8+'TD Calc'!BR14)</f>
        <v>0</v>
      </c>
      <c r="BS8" s="69">
        <f>IF('TD Calc'!BS14=0,0,BR8+'TD Calc'!BS14)</f>
        <v>0</v>
      </c>
      <c r="BT8" s="69">
        <f>IF('TD Calc'!BT14=0,0,BS8+'TD Calc'!BT14)</f>
        <v>0</v>
      </c>
      <c r="BU8" s="69">
        <f>IF('TD Calc'!BU14=0,0,BT8+'TD Calc'!BU14)</f>
        <v>0</v>
      </c>
      <c r="BV8" s="97">
        <f>IF('TD Calc'!BV14=0,0,BU8+'TD Calc'!BV14)</f>
        <v>0</v>
      </c>
      <c r="BW8" s="69">
        <f>IF('TD Calc'!BW14=0,0,BV8+'TD Calc'!BW14)</f>
        <v>0</v>
      </c>
      <c r="BX8" s="69">
        <f>IF('TD Calc'!BX14=0,0,BW8+'TD Calc'!BX14)</f>
        <v>0</v>
      </c>
      <c r="BY8" s="69">
        <f>IF('TD Calc'!BY14=0,0,BX8+'TD Calc'!BY14)</f>
        <v>0</v>
      </c>
      <c r="BZ8" s="69">
        <f>IF('TD Calc'!BZ14=0,0,BY8+'TD Calc'!BZ14)</f>
        <v>0</v>
      </c>
      <c r="CA8" s="69">
        <f>IF('TD Calc'!CA14=0,0,BZ8+'TD Calc'!CA14)</f>
        <v>0</v>
      </c>
      <c r="CB8" s="69">
        <f>IF('TD Calc'!CB14=0,0,CA8+'TD Calc'!CB14)</f>
        <v>0</v>
      </c>
      <c r="CC8" s="69">
        <f>IF('TD Calc'!CC14=0,0,CB8+'TD Calc'!CC14)</f>
        <v>0</v>
      </c>
      <c r="CD8" s="69">
        <f>IF('TD Calc'!CD14=0,0,CC8+'TD Calc'!CD14)</f>
        <v>0</v>
      </c>
      <c r="CE8" s="69">
        <f>IF('TD Calc'!CE14=0,0,CD8+'TD Calc'!CE14)</f>
        <v>0</v>
      </c>
      <c r="CF8" s="69">
        <f>IF('TD Calc'!CF14=0,0,CE8+'TD Calc'!CF14)</f>
        <v>0</v>
      </c>
      <c r="CG8" s="69">
        <f>IF('TD Calc'!CG14=0,0,CF8+'TD Calc'!CG14)</f>
        <v>0</v>
      </c>
      <c r="CH8" s="69">
        <f>IF('TD Calc'!CH14=0,0,CG8+'TD Calc'!CH14)</f>
        <v>0</v>
      </c>
      <c r="CI8" s="69">
        <f>IF('TD Calc'!CI14=0,0,CH8+'TD Calc'!CI14)</f>
        <v>0</v>
      </c>
      <c r="CJ8" s="69">
        <f>IF('TD Calc'!CJ14=0,0,CI8+'TD Calc'!CJ14)</f>
        <v>0</v>
      </c>
      <c r="CK8" s="69">
        <f>IF('TD Calc'!CK14=0,0,CJ8+'TD Calc'!CK14)</f>
        <v>0</v>
      </c>
      <c r="CL8" s="69">
        <f>IF('TD Calc'!CL14=0,0,CK8+'TD Calc'!CL14)</f>
        <v>0</v>
      </c>
      <c r="CM8" s="69">
        <f>IF('TD Calc'!CM14=0,0,CL8+'TD Calc'!CM14)</f>
        <v>0</v>
      </c>
      <c r="CN8" s="69">
        <f>IF('TD Calc'!CN14=0,0,CM8+'TD Calc'!CN14)</f>
        <v>0</v>
      </c>
      <c r="CO8" s="69">
        <f>IF('TD Calc'!CO14=0,0,CN8+'TD Calc'!CO14)</f>
        <v>0</v>
      </c>
      <c r="CP8" s="69">
        <f>IF('TD Calc'!CP14=0,0,CO8+'TD Calc'!CP14)</f>
        <v>0</v>
      </c>
      <c r="CQ8" s="69">
        <f>IF('TD Calc'!CQ14=0,0,CP8+'TD Calc'!CQ14)</f>
        <v>0</v>
      </c>
      <c r="CR8" s="69">
        <f>IF('TD Calc'!CR14=0,0,CQ8+'TD Calc'!CR14)</f>
        <v>0</v>
      </c>
      <c r="CS8" s="69">
        <f>IF('TD Calc'!CS14=0,0,CR8+'TD Calc'!CS14)</f>
        <v>0</v>
      </c>
      <c r="CT8" s="69">
        <f>IF('TD Calc'!CT14=0,0,CS8+'TD Calc'!CT14)</f>
        <v>0</v>
      </c>
      <c r="CU8" s="69">
        <f>IF('TD Calc'!CU14=0,0,CT8+'TD Calc'!CU14)</f>
        <v>0</v>
      </c>
      <c r="CV8" s="69">
        <f>IF('TD Calc'!CV14=0,0,CU8+'TD Calc'!CV14)</f>
        <v>0</v>
      </c>
      <c r="CW8" s="69">
        <f>IF('TD Calc'!CW14=0,0,CV8+'TD Calc'!CW14)</f>
        <v>0</v>
      </c>
      <c r="CX8" s="69">
        <f>IF('TD Calc'!CX14=0,0,CW8+'TD Calc'!CX14)</f>
        <v>0</v>
      </c>
      <c r="CY8" s="69">
        <f>IF('TD Calc'!CY14=0,0,CX8+'TD Calc'!CY14)</f>
        <v>0</v>
      </c>
      <c r="CZ8" s="69">
        <f>IF('TD Calc'!CZ14=0,0,CY8+'TD Calc'!CZ14)</f>
        <v>0</v>
      </c>
      <c r="DA8" s="69">
        <f>IF('TD Calc'!DA14=0,0,CZ8+'TD Calc'!DA14)</f>
        <v>0</v>
      </c>
      <c r="DB8" s="69">
        <f>IF('TD Calc'!DB14=0,0,DA8+'TD Calc'!DB14)</f>
        <v>0</v>
      </c>
      <c r="DC8" s="69">
        <f>IF('TD Calc'!DC14=0,0,DB8+'TD Calc'!DC14)</f>
        <v>0</v>
      </c>
      <c r="DD8" s="69">
        <f>IF('TD Calc'!DD14=0,0,DC8+'TD Calc'!DD14)</f>
        <v>0</v>
      </c>
      <c r="DE8" s="69">
        <f>IF('TD Calc'!DE14=0,0,DD8+'TD Calc'!DE14)</f>
        <v>0</v>
      </c>
      <c r="DF8" s="69">
        <f>IF('TD Calc'!DF14=0,0,DE8+'TD Calc'!DF14)</f>
        <v>0</v>
      </c>
      <c r="DG8" s="69">
        <f>IF('TD Calc'!DG14=0,0,DF8+'TD Calc'!DG14)</f>
        <v>0</v>
      </c>
      <c r="DH8" s="69">
        <f>IF('TD Calc'!DH14=0,0,DG8+'TD Calc'!DH14)</f>
        <v>0</v>
      </c>
      <c r="DI8" s="69">
        <f>IF('TD Calc'!DI14=0,0,DH8+'TD Calc'!DI14)</f>
        <v>0</v>
      </c>
      <c r="DJ8" s="69">
        <f>IF('TD Calc'!DJ14=0,0,DI8+'TD Calc'!DJ14)</f>
        <v>0</v>
      </c>
      <c r="DK8" s="69">
        <f>IF('TD Calc'!DK14=0,0,DJ8+'TD Calc'!DK14)</f>
        <v>0</v>
      </c>
      <c r="DL8" s="69">
        <f>IF('TD Calc'!DL14=0,0,DK8+'TD Calc'!DL14)</f>
        <v>0</v>
      </c>
      <c r="DM8" s="69">
        <f>IF('TD Calc'!DM14=0,0,DL8+'TD Calc'!DM14)</f>
        <v>0</v>
      </c>
      <c r="DN8" s="69">
        <f>IF('TD Calc'!DN14=0,0,DM8+'TD Calc'!DN14)</f>
        <v>0</v>
      </c>
      <c r="DO8" s="69">
        <f>IF('TD Calc'!DO14=0,0,DN8+'TD Calc'!DO14)</f>
        <v>0</v>
      </c>
      <c r="DP8" s="69">
        <f>IF('TD Calc'!DP14=0,0,DO8+'TD Calc'!DP14)</f>
        <v>0</v>
      </c>
      <c r="DQ8" s="69">
        <f>IF('TD Calc'!DQ14=0,0,DP8+'TD Calc'!DQ14)</f>
        <v>0</v>
      </c>
      <c r="DR8" s="69">
        <f>IF('TD Calc'!DR14=0,0,DQ8+'TD Calc'!DR14)</f>
        <v>0</v>
      </c>
    </row>
    <row r="9" spans="1:122" s="26" customFormat="1" x14ac:dyDescent="0.25">
      <c r="A9" s="180"/>
      <c r="B9" s="78" t="s">
        <v>56</v>
      </c>
      <c r="C9" s="79"/>
      <c r="D9" s="79"/>
      <c r="E9" s="79">
        <f>(SUM(E4:E8))</f>
        <v>0</v>
      </c>
      <c r="F9" s="79">
        <f>(SUM(F4:F8))</f>
        <v>0</v>
      </c>
      <c r="G9" s="79">
        <f>(SUM(G4:G8))</f>
        <v>0</v>
      </c>
      <c r="H9" s="79">
        <f t="shared" ref="H9:J9" si="0">(SUM(H4:H8))</f>
        <v>0</v>
      </c>
      <c r="I9" s="79">
        <f t="shared" si="0"/>
        <v>0</v>
      </c>
      <c r="J9" s="79">
        <f t="shared" si="0"/>
        <v>0</v>
      </c>
      <c r="K9" s="79">
        <f>(SUM(K4:K8))</f>
        <v>0</v>
      </c>
      <c r="L9" s="79">
        <f>(SUM(L4:L8))</f>
        <v>0</v>
      </c>
      <c r="M9" s="79">
        <f t="shared" ref="M9" si="1">(SUM(M4:M8))</f>
        <v>0</v>
      </c>
      <c r="N9" s="79">
        <f t="shared" ref="N9" si="2">(SUM(N4:N8))</f>
        <v>0</v>
      </c>
      <c r="O9" s="79">
        <f t="shared" ref="O9" si="3">(SUM(O4:O8))</f>
        <v>29974.03</v>
      </c>
      <c r="P9" s="79">
        <f t="shared" ref="P9" si="4">(SUM(P4:P8))</f>
        <v>0</v>
      </c>
      <c r="Q9" s="79">
        <f t="shared" ref="Q9" si="5">(SUM(Q4:Q8))</f>
        <v>0</v>
      </c>
      <c r="R9" s="79">
        <f t="shared" ref="R9" si="6">(SUM(R4:R8))</f>
        <v>0</v>
      </c>
      <c r="S9" s="79">
        <f t="shared" ref="S9" si="7">(SUM(S4:S8))</f>
        <v>0</v>
      </c>
      <c r="T9" s="79">
        <f t="shared" ref="T9" si="8">(SUM(T4:T8))</f>
        <v>0</v>
      </c>
      <c r="U9" s="79">
        <f t="shared" ref="U9" si="9">(SUM(U4:U8))</f>
        <v>0</v>
      </c>
      <c r="V9" s="79">
        <f t="shared" ref="V9" si="10">(SUM(V4:V8))</f>
        <v>0</v>
      </c>
      <c r="W9" s="79">
        <f t="shared" ref="W9" si="11">(SUM(W4:W8))</f>
        <v>0</v>
      </c>
      <c r="X9" s="79">
        <f t="shared" ref="X9" si="12">(SUM(X4:X8))</f>
        <v>0</v>
      </c>
      <c r="Y9" s="79">
        <f t="shared" ref="Y9" si="13">(SUM(Y4:Y8))</f>
        <v>0</v>
      </c>
      <c r="Z9" s="79">
        <f t="shared" ref="Z9" si="14">(SUM(Z4:Z8))</f>
        <v>0</v>
      </c>
      <c r="AA9" s="79">
        <f t="shared" ref="AA9" si="15">(SUM(AA4:AA8))</f>
        <v>0</v>
      </c>
      <c r="AB9" s="79">
        <f t="shared" ref="AB9" si="16">(SUM(AB4:AB8))</f>
        <v>0</v>
      </c>
      <c r="AC9" s="79">
        <f t="shared" ref="AC9" si="17">(SUM(AC4:AC8))</f>
        <v>0</v>
      </c>
      <c r="AD9" s="79">
        <f t="shared" ref="AD9" si="18">(SUM(AD4:AD8))</f>
        <v>0</v>
      </c>
      <c r="AE9" s="79">
        <f t="shared" ref="AE9" si="19">(SUM(AE4:AE8))</f>
        <v>0</v>
      </c>
      <c r="AF9" s="79">
        <f t="shared" ref="AF9" si="20">(SUM(AF4:AF8))</f>
        <v>0</v>
      </c>
      <c r="AG9" s="79">
        <f t="shared" ref="AG9" si="21">(SUM(AG4:AG8))</f>
        <v>0.01</v>
      </c>
      <c r="AH9" s="79">
        <f t="shared" ref="AH9" si="22">(SUM(AH4:AH8))</f>
        <v>0.02</v>
      </c>
      <c r="AI9" s="79">
        <f t="shared" ref="AI9" si="23">(SUM(AI4:AI8))</f>
        <v>0</v>
      </c>
      <c r="AJ9" s="79">
        <f t="shared" ref="AJ9" si="24">(SUM(AJ4:AJ8))</f>
        <v>0</v>
      </c>
      <c r="AK9" s="79">
        <f t="shared" ref="AK9" si="25">(SUM(AK4:AK8))</f>
        <v>0</v>
      </c>
      <c r="AL9" s="79">
        <f t="shared" ref="AL9" si="26">(SUM(AL4:AL8))</f>
        <v>0</v>
      </c>
      <c r="AM9" s="79">
        <f t="shared" ref="AM9" si="27">(SUM(AM4:AM8))</f>
        <v>0</v>
      </c>
      <c r="AN9" s="79">
        <f t="shared" ref="AN9" si="28">(SUM(AN4:AN8))</f>
        <v>0</v>
      </c>
      <c r="AO9" s="79">
        <f t="shared" ref="AO9" si="29">(SUM(AO4:AO8))</f>
        <v>0</v>
      </c>
      <c r="AP9" s="79">
        <f t="shared" ref="AP9" si="30">(SUM(AP4:AP8))</f>
        <v>0</v>
      </c>
      <c r="AQ9" s="79">
        <f t="shared" ref="AQ9" si="31">(SUM(AQ4:AQ8))</f>
        <v>0</v>
      </c>
      <c r="AR9" s="79">
        <f t="shared" ref="AR9" si="32">(SUM(AR4:AR8))</f>
        <v>0</v>
      </c>
      <c r="AS9" s="79">
        <f t="shared" ref="AS9" si="33">(SUM(AS4:AS8))</f>
        <v>0</v>
      </c>
      <c r="AT9" s="79">
        <f t="shared" ref="AT9" si="34">(SUM(AT4:AT8))</f>
        <v>0</v>
      </c>
      <c r="AU9" s="79">
        <f t="shared" ref="AU9" si="35">(SUM(AU4:AU8))</f>
        <v>0</v>
      </c>
      <c r="AV9" s="79">
        <f t="shared" ref="AV9" si="36">(SUM(AV4:AV8))</f>
        <v>0</v>
      </c>
      <c r="AW9" s="79">
        <f t="shared" ref="AW9" si="37">(SUM(AW4:AW8))</f>
        <v>0</v>
      </c>
      <c r="AX9" s="79">
        <f t="shared" ref="AX9" si="38">(SUM(AX4:AX8))</f>
        <v>0</v>
      </c>
      <c r="AY9" s="79">
        <f t="shared" ref="AY9" si="39">(SUM(AY4:AY8))</f>
        <v>0</v>
      </c>
      <c r="AZ9" s="79">
        <f t="shared" ref="AZ9" si="40">(SUM(AZ4:AZ8))</f>
        <v>0</v>
      </c>
      <c r="BA9" s="79">
        <f t="shared" ref="BA9" si="41">(SUM(BA4:BA8))</f>
        <v>0</v>
      </c>
      <c r="BB9" s="79">
        <f t="shared" ref="BB9" si="42">(SUM(BB4:BB8))</f>
        <v>0</v>
      </c>
      <c r="BC9" s="79">
        <f t="shared" ref="BC9" si="43">(SUM(BC4:BC8))</f>
        <v>0</v>
      </c>
      <c r="BD9" s="79">
        <f t="shared" ref="BD9" si="44">(SUM(BD4:BD8))</f>
        <v>0</v>
      </c>
      <c r="BE9" s="79">
        <f t="shared" ref="BE9" si="45">(SUM(BE4:BE8))</f>
        <v>0</v>
      </c>
      <c r="BF9" s="79">
        <f t="shared" ref="BF9" si="46">(SUM(BF4:BF8))</f>
        <v>0</v>
      </c>
      <c r="BG9" s="79">
        <f t="shared" ref="BG9" si="47">(SUM(BG4:BG8))</f>
        <v>0</v>
      </c>
      <c r="BH9" s="79">
        <f t="shared" ref="BH9" si="48">(SUM(BH4:BH8))</f>
        <v>0</v>
      </c>
      <c r="BI9" s="79">
        <f t="shared" ref="BI9" si="49">(SUM(BI4:BI8))</f>
        <v>0</v>
      </c>
      <c r="BJ9" s="79">
        <f t="shared" ref="BJ9" si="50">(SUM(BJ4:BJ8))</f>
        <v>0</v>
      </c>
      <c r="BK9" s="79">
        <f t="shared" ref="BK9" si="51">(SUM(BK4:BK8))</f>
        <v>0</v>
      </c>
      <c r="BL9" s="79">
        <f t="shared" ref="BL9" si="52">(SUM(BL4:BL8))</f>
        <v>0</v>
      </c>
      <c r="BM9" s="79">
        <f t="shared" ref="BM9" si="53">(SUM(BM4:BM8))</f>
        <v>0</v>
      </c>
      <c r="BN9" s="79">
        <f t="shared" ref="BN9" si="54">(SUM(BN4:BN8))</f>
        <v>0</v>
      </c>
      <c r="BO9" s="79">
        <f t="shared" ref="BO9" si="55">(SUM(BO4:BO8))</f>
        <v>0</v>
      </c>
      <c r="BP9" s="79">
        <f t="shared" ref="BP9" si="56">(SUM(BP4:BP8))</f>
        <v>0</v>
      </c>
      <c r="BQ9" s="79">
        <f t="shared" ref="BQ9" si="57">(SUM(BQ4:BQ8))</f>
        <v>0</v>
      </c>
      <c r="BR9" s="79">
        <f t="shared" ref="BR9" si="58">(SUM(BR4:BR8))</f>
        <v>0</v>
      </c>
      <c r="BS9" s="79">
        <f t="shared" ref="BS9" si="59">(SUM(BS4:BS8))</f>
        <v>0</v>
      </c>
      <c r="BT9" s="79">
        <f t="shared" ref="BT9" si="60">(SUM(BT4:BT8))</f>
        <v>0</v>
      </c>
      <c r="BU9" s="79">
        <f t="shared" ref="BU9" si="61">(SUM(BU4:BU8))</f>
        <v>0</v>
      </c>
      <c r="BV9" s="98">
        <f t="shared" ref="BV9" si="62">(SUM(BV4:BV8))</f>
        <v>0</v>
      </c>
      <c r="BW9" s="79">
        <f t="shared" ref="BW9" si="63">(SUM(BW4:BW8))</f>
        <v>0</v>
      </c>
      <c r="BX9" s="79">
        <f t="shared" ref="BX9" si="64">(SUM(BX4:BX8))</f>
        <v>0</v>
      </c>
      <c r="BY9" s="79">
        <f t="shared" ref="BY9" si="65">(SUM(BY4:BY8))</f>
        <v>0</v>
      </c>
      <c r="BZ9" s="79">
        <f t="shared" ref="BZ9" si="66">(SUM(BZ4:BZ8))</f>
        <v>0</v>
      </c>
      <c r="CA9" s="79">
        <f t="shared" ref="CA9" si="67">(SUM(CA4:CA8))</f>
        <v>0</v>
      </c>
      <c r="CB9" s="79">
        <f t="shared" ref="CB9" si="68">(SUM(CB4:CB8))</f>
        <v>0</v>
      </c>
      <c r="CC9" s="79">
        <f t="shared" ref="CC9" si="69">(SUM(CC4:CC8))</f>
        <v>0</v>
      </c>
      <c r="CD9" s="79">
        <f t="shared" ref="CD9" si="70">(SUM(CD4:CD8))</f>
        <v>0</v>
      </c>
      <c r="CE9" s="79">
        <f t="shared" ref="CE9" si="71">(SUM(CE4:CE8))</f>
        <v>0</v>
      </c>
      <c r="CF9" s="79">
        <f t="shared" ref="CF9" si="72">(SUM(CF4:CF8))</f>
        <v>0</v>
      </c>
      <c r="CG9" s="79">
        <f t="shared" ref="CG9" si="73">(SUM(CG4:CG8))</f>
        <v>0</v>
      </c>
      <c r="CH9" s="79">
        <f t="shared" ref="CH9" si="74">(SUM(CH4:CH8))</f>
        <v>0</v>
      </c>
      <c r="CI9" s="79">
        <f t="shared" ref="CI9:DQ9" si="75">(SUM(CI4:CI8))</f>
        <v>0</v>
      </c>
      <c r="CJ9" s="79">
        <f t="shared" ref="CJ9:DR9" si="76">(SUM(CJ4:CJ8))</f>
        <v>0</v>
      </c>
      <c r="CK9" s="79">
        <f t="shared" si="75"/>
        <v>0</v>
      </c>
      <c r="CL9" s="79">
        <f t="shared" si="76"/>
        <v>0</v>
      </c>
      <c r="CM9" s="79">
        <f t="shared" si="75"/>
        <v>0</v>
      </c>
      <c r="CN9" s="79">
        <f t="shared" si="76"/>
        <v>0</v>
      </c>
      <c r="CO9" s="79">
        <f t="shared" si="75"/>
        <v>0</v>
      </c>
      <c r="CP9" s="79">
        <f t="shared" si="76"/>
        <v>0</v>
      </c>
      <c r="CQ9" s="79">
        <f t="shared" si="75"/>
        <v>0</v>
      </c>
      <c r="CR9" s="79">
        <f t="shared" si="76"/>
        <v>0</v>
      </c>
      <c r="CS9" s="79">
        <f t="shared" si="75"/>
        <v>0</v>
      </c>
      <c r="CT9" s="79">
        <f t="shared" si="76"/>
        <v>0</v>
      </c>
      <c r="CU9" s="79">
        <f t="shared" si="75"/>
        <v>0</v>
      </c>
      <c r="CV9" s="79">
        <f t="shared" si="76"/>
        <v>0</v>
      </c>
      <c r="CW9" s="79">
        <f t="shared" si="75"/>
        <v>0</v>
      </c>
      <c r="CX9" s="79">
        <f t="shared" si="76"/>
        <v>0</v>
      </c>
      <c r="CY9" s="79">
        <f t="shared" si="75"/>
        <v>0</v>
      </c>
      <c r="CZ9" s="79">
        <f t="shared" si="76"/>
        <v>0</v>
      </c>
      <c r="DA9" s="79">
        <f t="shared" si="75"/>
        <v>0</v>
      </c>
      <c r="DB9" s="79">
        <f t="shared" si="76"/>
        <v>0</v>
      </c>
      <c r="DC9" s="79">
        <f t="shared" si="75"/>
        <v>0</v>
      </c>
      <c r="DD9" s="79">
        <f t="shared" si="76"/>
        <v>0</v>
      </c>
      <c r="DE9" s="79">
        <f t="shared" si="75"/>
        <v>0</v>
      </c>
      <c r="DF9" s="79">
        <f t="shared" si="76"/>
        <v>0</v>
      </c>
      <c r="DG9" s="79">
        <f t="shared" si="75"/>
        <v>0</v>
      </c>
      <c r="DH9" s="79">
        <f t="shared" si="76"/>
        <v>0</v>
      </c>
      <c r="DI9" s="79">
        <f t="shared" si="75"/>
        <v>0</v>
      </c>
      <c r="DJ9" s="79">
        <f t="shared" si="76"/>
        <v>0</v>
      </c>
      <c r="DK9" s="79">
        <f t="shared" si="75"/>
        <v>0</v>
      </c>
      <c r="DL9" s="79">
        <f t="shared" si="76"/>
        <v>0</v>
      </c>
      <c r="DM9" s="79">
        <f t="shared" si="75"/>
        <v>0</v>
      </c>
      <c r="DN9" s="79">
        <f t="shared" si="76"/>
        <v>0</v>
      </c>
      <c r="DO9" s="79">
        <f t="shared" si="75"/>
        <v>0</v>
      </c>
      <c r="DP9" s="79">
        <f t="shared" si="76"/>
        <v>0</v>
      </c>
      <c r="DQ9" s="79">
        <f t="shared" si="75"/>
        <v>0</v>
      </c>
      <c r="DR9" s="79">
        <f t="shared" si="76"/>
        <v>0</v>
      </c>
    </row>
    <row r="10" spans="1:122" x14ac:dyDescent="0.25">
      <c r="A10" s="180"/>
      <c r="B10" s="80"/>
      <c r="C10" s="81" t="str">
        <f t="shared" ref="C10:D10" si="77">IF(C9=C13,"Match", "ERROR")</f>
        <v>Match</v>
      </c>
      <c r="D10" s="81" t="str">
        <f t="shared" si="77"/>
        <v>Match</v>
      </c>
      <c r="E10" s="81" t="str">
        <f>IF(E9=E13,"Match", "ERROR")</f>
        <v>Match</v>
      </c>
      <c r="F10" s="81" t="str">
        <f t="shared" ref="F10:BQ10" si="78">IF(F9=F13,"Match", "ERROR")</f>
        <v>Match</v>
      </c>
      <c r="G10" s="81" t="str">
        <f t="shared" si="78"/>
        <v>Match</v>
      </c>
      <c r="H10" s="81" t="str">
        <f t="shared" si="78"/>
        <v>Match</v>
      </c>
      <c r="I10" s="81" t="str">
        <f t="shared" si="78"/>
        <v>Match</v>
      </c>
      <c r="J10" s="81" t="str">
        <f t="shared" si="78"/>
        <v>Match</v>
      </c>
      <c r="K10" s="81" t="str">
        <f t="shared" si="78"/>
        <v>Match</v>
      </c>
      <c r="L10" s="81" t="str">
        <f t="shared" si="78"/>
        <v>Match</v>
      </c>
      <c r="M10" s="81" t="str">
        <f t="shared" si="78"/>
        <v>Match</v>
      </c>
      <c r="N10" s="81" t="str">
        <f t="shared" si="78"/>
        <v>Match</v>
      </c>
      <c r="O10" s="81" t="str">
        <f t="shared" si="78"/>
        <v>Match</v>
      </c>
      <c r="P10" s="81" t="str">
        <f t="shared" si="78"/>
        <v>Match</v>
      </c>
      <c r="Q10" s="81" t="str">
        <f t="shared" si="78"/>
        <v>Match</v>
      </c>
      <c r="R10" s="81" t="str">
        <f t="shared" si="78"/>
        <v>Match</v>
      </c>
      <c r="S10" s="81" t="str">
        <f t="shared" si="78"/>
        <v>Match</v>
      </c>
      <c r="T10" s="81" t="str">
        <f t="shared" si="78"/>
        <v>Match</v>
      </c>
      <c r="U10" s="81" t="str">
        <f t="shared" si="78"/>
        <v>Match</v>
      </c>
      <c r="V10" s="81" t="str">
        <f t="shared" si="78"/>
        <v>Match</v>
      </c>
      <c r="W10" s="81" t="str">
        <f t="shared" si="78"/>
        <v>Match</v>
      </c>
      <c r="X10" s="81" t="str">
        <f t="shared" si="78"/>
        <v>Match</v>
      </c>
      <c r="Y10" s="81" t="str">
        <f t="shared" si="78"/>
        <v>Match</v>
      </c>
      <c r="Z10" s="81" t="str">
        <f t="shared" si="78"/>
        <v>Match</v>
      </c>
      <c r="AA10" s="81" t="str">
        <f t="shared" si="78"/>
        <v>Match</v>
      </c>
      <c r="AB10" s="81" t="str">
        <f t="shared" si="78"/>
        <v>Match</v>
      </c>
      <c r="AC10" s="81" t="str">
        <f t="shared" si="78"/>
        <v>Match</v>
      </c>
      <c r="AD10" s="81" t="str">
        <f t="shared" si="78"/>
        <v>Match</v>
      </c>
      <c r="AE10" s="81" t="str">
        <f t="shared" si="78"/>
        <v>Match</v>
      </c>
      <c r="AF10" s="81" t="str">
        <f t="shared" si="78"/>
        <v>Match</v>
      </c>
      <c r="AG10" s="81" t="str">
        <f t="shared" si="78"/>
        <v>Match</v>
      </c>
      <c r="AH10" s="81" t="str">
        <f t="shared" si="78"/>
        <v>Match</v>
      </c>
      <c r="AI10" s="81" t="str">
        <f t="shared" si="78"/>
        <v>Match</v>
      </c>
      <c r="AJ10" s="81" t="str">
        <f t="shared" si="78"/>
        <v>Match</v>
      </c>
      <c r="AK10" s="81" t="str">
        <f t="shared" si="78"/>
        <v>Match</v>
      </c>
      <c r="AL10" s="81" t="str">
        <f t="shared" si="78"/>
        <v>Match</v>
      </c>
      <c r="AM10" s="81" t="str">
        <f t="shared" si="78"/>
        <v>Match</v>
      </c>
      <c r="AN10" s="81" t="str">
        <f t="shared" si="78"/>
        <v>Match</v>
      </c>
      <c r="AO10" s="81" t="str">
        <f t="shared" si="78"/>
        <v>Match</v>
      </c>
      <c r="AP10" s="81" t="str">
        <f t="shared" si="78"/>
        <v>Match</v>
      </c>
      <c r="AQ10" s="81" t="str">
        <f t="shared" si="78"/>
        <v>Match</v>
      </c>
      <c r="AR10" s="81" t="str">
        <f t="shared" si="78"/>
        <v>Match</v>
      </c>
      <c r="AS10" s="81" t="str">
        <f t="shared" si="78"/>
        <v>Match</v>
      </c>
      <c r="AT10" s="81" t="str">
        <f t="shared" si="78"/>
        <v>Match</v>
      </c>
      <c r="AU10" s="81" t="str">
        <f t="shared" si="78"/>
        <v>Match</v>
      </c>
      <c r="AV10" s="81" t="str">
        <f t="shared" si="78"/>
        <v>Match</v>
      </c>
      <c r="AW10" s="81" t="str">
        <f t="shared" si="78"/>
        <v>Match</v>
      </c>
      <c r="AX10" s="81" t="str">
        <f t="shared" si="78"/>
        <v>Match</v>
      </c>
      <c r="AY10" s="81" t="str">
        <f t="shared" si="78"/>
        <v>Match</v>
      </c>
      <c r="AZ10" s="81" t="str">
        <f t="shared" si="78"/>
        <v>Match</v>
      </c>
      <c r="BA10" s="81" t="str">
        <f t="shared" si="78"/>
        <v>Match</v>
      </c>
      <c r="BB10" s="81" t="str">
        <f t="shared" si="78"/>
        <v>Match</v>
      </c>
      <c r="BC10" s="81" t="str">
        <f t="shared" si="78"/>
        <v>Match</v>
      </c>
      <c r="BD10" s="81" t="str">
        <f t="shared" si="78"/>
        <v>Match</v>
      </c>
      <c r="BE10" s="81" t="str">
        <f t="shared" si="78"/>
        <v>Match</v>
      </c>
      <c r="BF10" s="81" t="str">
        <f t="shared" si="78"/>
        <v>Match</v>
      </c>
      <c r="BG10" s="81" t="str">
        <f t="shared" si="78"/>
        <v>Match</v>
      </c>
      <c r="BH10" s="81" t="str">
        <f t="shared" si="78"/>
        <v>Match</v>
      </c>
      <c r="BI10" s="81" t="str">
        <f t="shared" si="78"/>
        <v>Match</v>
      </c>
      <c r="BJ10" s="81" t="str">
        <f t="shared" si="78"/>
        <v>Match</v>
      </c>
      <c r="BK10" s="81" t="str">
        <f t="shared" si="78"/>
        <v>Match</v>
      </c>
      <c r="BL10" s="81" t="str">
        <f t="shared" si="78"/>
        <v>Match</v>
      </c>
      <c r="BM10" s="81" t="str">
        <f t="shared" si="78"/>
        <v>Match</v>
      </c>
      <c r="BN10" s="81" t="str">
        <f t="shared" si="78"/>
        <v>Match</v>
      </c>
      <c r="BO10" s="81" t="str">
        <f t="shared" si="78"/>
        <v>Match</v>
      </c>
      <c r="BP10" s="81" t="str">
        <f t="shared" si="78"/>
        <v>Match</v>
      </c>
      <c r="BQ10" s="81" t="str">
        <f t="shared" si="78"/>
        <v>Match</v>
      </c>
      <c r="BR10" s="81" t="str">
        <f t="shared" ref="BR10:CJ10" si="79">IF(BR9=BR13,"Match", "ERROR")</f>
        <v>Match</v>
      </c>
      <c r="BS10" s="81" t="str">
        <f t="shared" si="79"/>
        <v>Match</v>
      </c>
      <c r="BT10" s="81" t="str">
        <f t="shared" si="79"/>
        <v>Match</v>
      </c>
      <c r="BU10" s="81" t="str">
        <f t="shared" si="79"/>
        <v>Match</v>
      </c>
      <c r="BV10" s="99" t="str">
        <f t="shared" si="79"/>
        <v>Match</v>
      </c>
      <c r="BW10" s="81" t="str">
        <f t="shared" si="79"/>
        <v>Match</v>
      </c>
      <c r="BX10" s="81" t="str">
        <f t="shared" si="79"/>
        <v>Match</v>
      </c>
      <c r="BY10" s="81" t="str">
        <f t="shared" si="79"/>
        <v>Match</v>
      </c>
      <c r="BZ10" s="81" t="str">
        <f t="shared" si="79"/>
        <v>Match</v>
      </c>
      <c r="CA10" s="81" t="str">
        <f t="shared" si="79"/>
        <v>Match</v>
      </c>
      <c r="CB10" s="81" t="str">
        <f t="shared" si="79"/>
        <v>Match</v>
      </c>
      <c r="CC10" s="81" t="str">
        <f t="shared" si="79"/>
        <v>Match</v>
      </c>
      <c r="CD10" s="81" t="str">
        <f t="shared" si="79"/>
        <v>Match</v>
      </c>
      <c r="CE10" s="81" t="str">
        <f t="shared" si="79"/>
        <v>Match</v>
      </c>
      <c r="CF10" s="81" t="str">
        <f t="shared" si="79"/>
        <v>Match</v>
      </c>
      <c r="CG10" s="81" t="str">
        <f t="shared" si="79"/>
        <v>Match</v>
      </c>
      <c r="CH10" s="81" t="str">
        <f t="shared" si="79"/>
        <v>Match</v>
      </c>
      <c r="CI10" s="81" t="str">
        <f t="shared" si="79"/>
        <v>Match</v>
      </c>
      <c r="CJ10" s="81" t="str">
        <f t="shared" si="79"/>
        <v>Match</v>
      </c>
      <c r="CK10" s="81" t="str">
        <f t="shared" ref="CK10:DR10" si="80">IF(CK9=CK13,"Match", "ERROR")</f>
        <v>Match</v>
      </c>
      <c r="CL10" s="81" t="str">
        <f t="shared" si="80"/>
        <v>Match</v>
      </c>
      <c r="CM10" s="81" t="str">
        <f t="shared" si="80"/>
        <v>Match</v>
      </c>
      <c r="CN10" s="81" t="str">
        <f t="shared" si="80"/>
        <v>Match</v>
      </c>
      <c r="CO10" s="81" t="str">
        <f t="shared" si="80"/>
        <v>Match</v>
      </c>
      <c r="CP10" s="81" t="str">
        <f t="shared" si="80"/>
        <v>Match</v>
      </c>
      <c r="CQ10" s="81" t="str">
        <f t="shared" si="80"/>
        <v>Match</v>
      </c>
      <c r="CR10" s="81" t="str">
        <f t="shared" si="80"/>
        <v>Match</v>
      </c>
      <c r="CS10" s="81" t="str">
        <f t="shared" si="80"/>
        <v>Match</v>
      </c>
      <c r="CT10" s="81" t="str">
        <f t="shared" si="80"/>
        <v>Match</v>
      </c>
      <c r="CU10" s="81" t="str">
        <f t="shared" si="80"/>
        <v>Match</v>
      </c>
      <c r="CV10" s="81" t="str">
        <f t="shared" si="80"/>
        <v>Match</v>
      </c>
      <c r="CW10" s="81" t="str">
        <f t="shared" si="80"/>
        <v>Match</v>
      </c>
      <c r="CX10" s="81" t="str">
        <f t="shared" si="80"/>
        <v>Match</v>
      </c>
      <c r="CY10" s="81" t="str">
        <f t="shared" si="80"/>
        <v>Match</v>
      </c>
      <c r="CZ10" s="81" t="str">
        <f t="shared" si="80"/>
        <v>Match</v>
      </c>
      <c r="DA10" s="81" t="str">
        <f t="shared" si="80"/>
        <v>Match</v>
      </c>
      <c r="DB10" s="81" t="str">
        <f t="shared" si="80"/>
        <v>Match</v>
      </c>
      <c r="DC10" s="81" t="str">
        <f t="shared" si="80"/>
        <v>Match</v>
      </c>
      <c r="DD10" s="81" t="str">
        <f t="shared" si="80"/>
        <v>Match</v>
      </c>
      <c r="DE10" s="81" t="str">
        <f t="shared" si="80"/>
        <v>Match</v>
      </c>
      <c r="DF10" s="81" t="str">
        <f t="shared" si="80"/>
        <v>Match</v>
      </c>
      <c r="DG10" s="81" t="str">
        <f t="shared" si="80"/>
        <v>Match</v>
      </c>
      <c r="DH10" s="81" t="str">
        <f t="shared" si="80"/>
        <v>Match</v>
      </c>
      <c r="DI10" s="81" t="str">
        <f t="shared" si="80"/>
        <v>Match</v>
      </c>
      <c r="DJ10" s="81" t="str">
        <f t="shared" si="80"/>
        <v>Match</v>
      </c>
      <c r="DK10" s="81" t="str">
        <f t="shared" si="80"/>
        <v>Match</v>
      </c>
      <c r="DL10" s="81" t="str">
        <f t="shared" si="80"/>
        <v>Match</v>
      </c>
      <c r="DM10" s="81" t="str">
        <f t="shared" si="80"/>
        <v>Match</v>
      </c>
      <c r="DN10" s="81" t="str">
        <f t="shared" si="80"/>
        <v>Match</v>
      </c>
      <c r="DO10" s="81" t="str">
        <f t="shared" si="80"/>
        <v>Match</v>
      </c>
      <c r="DP10" s="81" t="str">
        <f t="shared" si="80"/>
        <v>Match</v>
      </c>
      <c r="DQ10" s="81" t="str">
        <f t="shared" si="80"/>
        <v>Match</v>
      </c>
      <c r="DR10" s="81" t="str">
        <f t="shared" si="80"/>
        <v>Match</v>
      </c>
    </row>
    <row r="11" spans="1:122" hidden="1" x14ac:dyDescent="0.25">
      <c r="A11" s="82"/>
      <c r="B11" s="82"/>
      <c r="C11" s="83"/>
      <c r="D11" s="83"/>
      <c r="E11" s="83"/>
      <c r="F11" s="83"/>
      <c r="G11" s="82"/>
      <c r="H11" s="82"/>
      <c r="I11" s="82"/>
      <c r="J11" s="82"/>
      <c r="K11" s="82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10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</row>
    <row r="12" spans="1:122" s="45" customFormat="1" hidden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10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</row>
    <row r="13" spans="1:122" hidden="1" x14ac:dyDescent="0.25">
      <c r="A13" s="84"/>
      <c r="B13" s="84"/>
      <c r="C13" s="84"/>
      <c r="D13" s="84"/>
      <c r="E13" s="84">
        <f>'TD Calc'!E15</f>
        <v>0</v>
      </c>
      <c r="F13" s="84">
        <f>IF('TD Calc'!F15=0,0,'TD Calc'!F15+'TD CALC Summary (Cumulative) '!E13)</f>
        <v>0</v>
      </c>
      <c r="G13" s="84">
        <f>IF('TD Calc'!G15=0,0,'TD Calc'!G15+'TD CALC Summary (Cumulative) '!F13)</f>
        <v>0</v>
      </c>
      <c r="H13" s="84">
        <f>IF('TD Calc'!H15=0,0,'TD Calc'!H15+'TD CALC Summary (Cumulative) '!G13)</f>
        <v>0</v>
      </c>
      <c r="I13" s="84">
        <f>IF('TD Calc'!I15=0,0,'TD Calc'!I15+'TD CALC Summary (Cumulative) '!H13)</f>
        <v>0</v>
      </c>
      <c r="J13" s="84">
        <f>IF('TD Calc'!J15=0,0,'TD Calc'!J15+'TD CALC Summary (Cumulative) '!I13)</f>
        <v>0</v>
      </c>
      <c r="K13" s="84">
        <f>IF('TD Calc'!K15=0,0,'TD Calc'!K15+'TD CALC Summary (Cumulative) '!J13)</f>
        <v>0</v>
      </c>
      <c r="L13" s="84">
        <f>IF('TD Calc'!L15=0,0,'TD Calc'!L15+'TD CALC Summary (Cumulative) '!K13)</f>
        <v>0</v>
      </c>
      <c r="M13" s="84">
        <f>IF('TD Calc'!M15=0,0,'TD Calc'!M15+'TD CALC Summary (Cumulative) '!L13)</f>
        <v>0</v>
      </c>
      <c r="N13" s="84">
        <f>IF('TD Calc'!N15=0,0,'TD Calc'!N15+'TD CALC Summary (Cumulative) '!M13)</f>
        <v>0</v>
      </c>
      <c r="O13" s="84">
        <f>IF('TD Calc'!O15=0,0,'TD Calc'!O15+'TD CALC Summary (Cumulative) '!N13)</f>
        <v>29974.03</v>
      </c>
      <c r="P13" s="84">
        <f>IF('TD Calc'!P15=0,0,'TD Calc'!P15+'TD CALC Summary (Cumulative) '!O13)</f>
        <v>0</v>
      </c>
      <c r="Q13" s="84">
        <f>IF('TD Calc'!Q15=0,0,'TD Calc'!Q15+'TD CALC Summary (Cumulative) '!P13)</f>
        <v>0</v>
      </c>
      <c r="R13" s="84">
        <f>IF('TD Calc'!R15=0,0,'TD Calc'!R15+'TD CALC Summary (Cumulative) '!Q13)</f>
        <v>0</v>
      </c>
      <c r="S13" s="84">
        <f>IF('TD Calc'!S15=0,0,'TD Calc'!S15+'TD CALC Summary (Cumulative) '!R13)</f>
        <v>0</v>
      </c>
      <c r="T13" s="84">
        <f>IF('TD Calc'!T15=0,0,'TD Calc'!T15+'TD CALC Summary (Cumulative) '!S13)</f>
        <v>0</v>
      </c>
      <c r="U13" s="84">
        <f>IF('TD Calc'!U15=0,0,'TD Calc'!U15+'TD CALC Summary (Cumulative) '!T13)</f>
        <v>0</v>
      </c>
      <c r="V13" s="84">
        <f>IF('TD Calc'!V15=0,0,'TD Calc'!V15+'TD CALC Summary (Cumulative) '!U13)</f>
        <v>0</v>
      </c>
      <c r="W13" s="84">
        <f>IF('TD Calc'!W15=0,0,'TD Calc'!W15+'TD CALC Summary (Cumulative) '!V13)</f>
        <v>0</v>
      </c>
      <c r="X13" s="84">
        <f>IF('TD Calc'!X15=0,0,'TD Calc'!X15+'TD CALC Summary (Cumulative) '!W13)</f>
        <v>0</v>
      </c>
      <c r="Y13" s="84">
        <f>IF('TD Calc'!Y15=0,0,'TD Calc'!Y15+'TD CALC Summary (Cumulative) '!X13)</f>
        <v>0</v>
      </c>
      <c r="Z13" s="84">
        <f>IF('TD Calc'!Z15=0,0,'TD Calc'!Z15+'TD CALC Summary (Cumulative) '!Y13)</f>
        <v>0</v>
      </c>
      <c r="AA13" s="84">
        <f>IF('TD Calc'!AA15=0,0,'TD Calc'!AA15+'TD CALC Summary (Cumulative) '!Z13)</f>
        <v>0</v>
      </c>
      <c r="AB13" s="84">
        <f>IF('TD Calc'!AB15=0,0,'TD Calc'!AB15+'TD CALC Summary (Cumulative) '!AA13)</f>
        <v>0</v>
      </c>
      <c r="AC13" s="84">
        <f>IF('TD Calc'!AC15=0,0,'TD Calc'!AC15+'TD CALC Summary (Cumulative) '!AB13)</f>
        <v>0</v>
      </c>
      <c r="AD13" s="84">
        <f>IF('TD Calc'!AD15=0,0,'TD Calc'!AD15+'TD CALC Summary (Cumulative) '!AC13)</f>
        <v>0</v>
      </c>
      <c r="AE13" s="84">
        <f>IF('TD Calc'!AE15=0,0,'TD Calc'!AE15+'TD CALC Summary (Cumulative) '!AD13)</f>
        <v>0</v>
      </c>
      <c r="AF13" s="84">
        <f>IF('TD Calc'!AF15=0,0,'TD Calc'!AF15+'TD CALC Summary (Cumulative) '!AE13)</f>
        <v>0</v>
      </c>
      <c r="AG13" s="84">
        <f>IF('TD Calc'!AG15=0,0,'TD Calc'!AG15+'TD CALC Summary (Cumulative) '!AF13)</f>
        <v>0.01</v>
      </c>
      <c r="AH13" s="84">
        <f>IF('TD Calc'!AH15=0,0,'TD Calc'!AH15+'TD CALC Summary (Cumulative) '!AG13)</f>
        <v>0.02</v>
      </c>
      <c r="AI13" s="84">
        <f>IF('TD Calc'!AI15=0,0,'TD Calc'!AI15+'TD CALC Summary (Cumulative) '!AH13)</f>
        <v>0</v>
      </c>
      <c r="AJ13" s="84">
        <f>IF('TD Calc'!AJ15=0,0,'TD Calc'!AJ15+'TD CALC Summary (Cumulative) '!AI13)</f>
        <v>0</v>
      </c>
      <c r="AK13" s="84">
        <f>IF('TD Calc'!AK15=0,0,'TD Calc'!AK15+'TD CALC Summary (Cumulative) '!AJ13)</f>
        <v>0</v>
      </c>
      <c r="AL13" s="84">
        <f>IF('TD Calc'!AL15=0,0,'TD Calc'!AL15+'TD CALC Summary (Cumulative) '!AK13)</f>
        <v>0</v>
      </c>
      <c r="AM13" s="84">
        <f>IF('TD Calc'!AM15=0,0,'TD Calc'!AM15+'TD CALC Summary (Cumulative) '!AL13)</f>
        <v>0</v>
      </c>
      <c r="AN13" s="84">
        <f>IF('TD Calc'!AN15=0,0,'TD Calc'!AN15+'TD CALC Summary (Cumulative) '!AM13)</f>
        <v>0</v>
      </c>
      <c r="AO13" s="84">
        <f>IF('TD Calc'!AO15=0,0,'TD Calc'!AO15+'TD CALC Summary (Cumulative) '!AN13)</f>
        <v>0</v>
      </c>
      <c r="AP13" s="84">
        <f>IF('TD Calc'!AP15=0,0,'TD Calc'!AP15+'TD CALC Summary (Cumulative) '!AO13)</f>
        <v>0</v>
      </c>
      <c r="AQ13" s="84">
        <f>IF('TD Calc'!AQ15=0,0,'TD Calc'!AQ15+'TD CALC Summary (Cumulative) '!AP13)</f>
        <v>0</v>
      </c>
      <c r="AR13" s="84">
        <f>IF('TD Calc'!AR15=0,0,'TD Calc'!AR15+'TD CALC Summary (Cumulative) '!AQ13)</f>
        <v>0</v>
      </c>
      <c r="AS13" s="84">
        <f>IF('TD Calc'!AS15=0,0,'TD Calc'!AS15+'TD CALC Summary (Cumulative) '!AR13)</f>
        <v>0</v>
      </c>
      <c r="AT13" s="84">
        <f>IF('TD Calc'!AT15=0,0,'TD Calc'!AT15+'TD CALC Summary (Cumulative) '!AS13)</f>
        <v>0</v>
      </c>
      <c r="AU13" s="84">
        <f>IF('TD Calc'!AU15=0,0,'TD Calc'!AU15+'TD CALC Summary (Cumulative) '!AT13)</f>
        <v>0</v>
      </c>
      <c r="AV13" s="84">
        <f>IF('TD Calc'!AV15=0,0,'TD Calc'!AV15+'TD CALC Summary (Cumulative) '!AU13)</f>
        <v>0</v>
      </c>
      <c r="AW13" s="84">
        <f>IF('TD Calc'!AW15=0,0,'TD Calc'!AW15+'TD CALC Summary (Cumulative) '!AV13)</f>
        <v>0</v>
      </c>
      <c r="AX13" s="84">
        <f>IF('TD Calc'!AX15=0,0,'TD Calc'!AX15+'TD CALC Summary (Cumulative) '!AW13)</f>
        <v>0</v>
      </c>
      <c r="AY13" s="84">
        <f>IF('TD Calc'!AY15=0,0,'TD Calc'!AY15+'TD CALC Summary (Cumulative) '!AX13)</f>
        <v>0</v>
      </c>
      <c r="AZ13" s="84">
        <f>IF('TD Calc'!AZ15=0,0,'TD Calc'!AZ15+'TD CALC Summary (Cumulative) '!AY13)</f>
        <v>0</v>
      </c>
      <c r="BA13" s="84">
        <f>IF('TD Calc'!BA15=0,0,'TD Calc'!BA15+'TD CALC Summary (Cumulative) '!AZ13)</f>
        <v>0</v>
      </c>
      <c r="BB13" s="84">
        <f>IF('TD Calc'!BB15=0,0,'TD Calc'!BB15+'TD CALC Summary (Cumulative) '!BA13)</f>
        <v>0</v>
      </c>
      <c r="BC13" s="84">
        <f>IF('TD Calc'!BC15=0,0,'TD Calc'!BC15+'TD CALC Summary (Cumulative) '!BB13)</f>
        <v>0</v>
      </c>
      <c r="BD13" s="84">
        <f>IF('TD Calc'!BD15=0,0,'TD Calc'!BD15+'TD CALC Summary (Cumulative) '!BC13)</f>
        <v>0</v>
      </c>
      <c r="BE13" s="84">
        <f>IF('TD Calc'!BE15=0,0,'TD Calc'!BE15+'TD CALC Summary (Cumulative) '!BD13)</f>
        <v>0</v>
      </c>
      <c r="BF13" s="84">
        <f>IF('TD Calc'!BF15=0,0,'TD Calc'!BF15+'TD CALC Summary (Cumulative) '!BE13)</f>
        <v>0</v>
      </c>
      <c r="BG13" s="84">
        <f>IF('TD Calc'!BG15=0,0,'TD Calc'!BG15+'TD CALC Summary (Cumulative) '!BF13)</f>
        <v>0</v>
      </c>
      <c r="BH13" s="84">
        <f>IF('TD Calc'!BH15=0,0,'TD Calc'!BH15+'TD CALC Summary (Cumulative) '!BG13)</f>
        <v>0</v>
      </c>
      <c r="BI13" s="84">
        <f>IF('TD Calc'!BI15=0,0,'TD Calc'!BI15+'TD CALC Summary (Cumulative) '!BH13)</f>
        <v>0</v>
      </c>
      <c r="BJ13" s="84">
        <f>IF('TD Calc'!BJ15=0,0,'TD Calc'!BJ15+'TD CALC Summary (Cumulative) '!BI13)</f>
        <v>0</v>
      </c>
      <c r="BK13" s="84">
        <f>IF('TD Calc'!BK15=0,0,'TD Calc'!BK15+'TD CALC Summary (Cumulative) '!BJ13)</f>
        <v>0</v>
      </c>
      <c r="BL13" s="84">
        <f>IF('TD Calc'!BL15=0,0,'TD Calc'!BL15+'TD CALC Summary (Cumulative) '!BK13)</f>
        <v>0</v>
      </c>
      <c r="BM13" s="84">
        <f>IF('TD Calc'!BM15=0,0,'TD Calc'!BM15+'TD CALC Summary (Cumulative) '!BL13)</f>
        <v>0</v>
      </c>
      <c r="BN13" s="84">
        <f>IF('TD Calc'!BN15=0,0,'TD Calc'!BN15+'TD CALC Summary (Cumulative) '!BM13)</f>
        <v>0</v>
      </c>
      <c r="BO13" s="84">
        <f>IF('TD Calc'!BO15=0,0,'TD Calc'!BO15+'TD CALC Summary (Cumulative) '!BN13)</f>
        <v>0</v>
      </c>
      <c r="BP13" s="84">
        <f>IF('TD Calc'!BP15=0,0,'TD Calc'!BP15+'TD CALC Summary (Cumulative) '!BO13)</f>
        <v>0</v>
      </c>
      <c r="BQ13" s="84">
        <f>IF('TD Calc'!BQ15=0,0,'TD Calc'!BQ15+'TD CALC Summary (Cumulative) '!BP13)</f>
        <v>0</v>
      </c>
      <c r="BR13" s="84">
        <f>IF('TD Calc'!BR15=0,0,'TD Calc'!BR15+'TD CALC Summary (Cumulative) '!BQ13)</f>
        <v>0</v>
      </c>
      <c r="BS13" s="84">
        <f>IF('TD Calc'!BS15=0,0,'TD Calc'!BS15+'TD CALC Summary (Cumulative) '!BR13)</f>
        <v>0</v>
      </c>
      <c r="BT13" s="84">
        <f>IF('TD Calc'!BT15=0,0,'TD Calc'!BT15+'TD CALC Summary (Cumulative) '!BS13)</f>
        <v>0</v>
      </c>
      <c r="BU13" s="84">
        <f>IF('TD Calc'!BU15=0,0,'TD Calc'!BU15+'TD CALC Summary (Cumulative) '!BT13)</f>
        <v>0</v>
      </c>
      <c r="BV13" s="101">
        <f>IF('TD Calc'!BV15=0,0,'TD Calc'!BV15+'TD CALC Summary (Cumulative) '!BU13)</f>
        <v>0</v>
      </c>
      <c r="BW13" s="84">
        <f>IF('TD Calc'!BW15=0,0,'TD Calc'!BW15+'TD CALC Summary (Cumulative) '!BV13)</f>
        <v>0</v>
      </c>
      <c r="BX13" s="84">
        <f>IF('TD Calc'!BX15=0,0,'TD Calc'!BX15+'TD CALC Summary (Cumulative) '!BW13)</f>
        <v>0</v>
      </c>
      <c r="BY13" s="84">
        <f>IF('TD Calc'!BY15=0,0,'TD Calc'!BY15+'TD CALC Summary (Cumulative) '!BX13)</f>
        <v>0</v>
      </c>
      <c r="BZ13" s="84">
        <f>IF('TD Calc'!BZ15=0,0,'TD Calc'!BZ15+'TD CALC Summary (Cumulative) '!BY13)</f>
        <v>0</v>
      </c>
      <c r="CA13" s="84">
        <f>IF('TD Calc'!CA15=0,0,'TD Calc'!CA15+'TD CALC Summary (Cumulative) '!BZ13)</f>
        <v>0</v>
      </c>
      <c r="CB13" s="84">
        <f>IF('TD Calc'!CB15=0,0,'TD Calc'!CB15+'TD CALC Summary (Cumulative) '!CA13)</f>
        <v>0</v>
      </c>
      <c r="CC13" s="84">
        <f>IF('TD Calc'!CC15=0,0,'TD Calc'!CC15+'TD CALC Summary (Cumulative) '!CB13)</f>
        <v>0</v>
      </c>
      <c r="CD13" s="84">
        <f>IF('TD Calc'!CD15=0,0,'TD Calc'!CD15+'TD CALC Summary (Cumulative) '!CC13)</f>
        <v>0</v>
      </c>
      <c r="CE13" s="84">
        <f>IF('TD Calc'!CE15=0,0,'TD Calc'!CE15+'TD CALC Summary (Cumulative) '!CD13)</f>
        <v>0</v>
      </c>
      <c r="CF13" s="84">
        <f>IF('TD Calc'!CF15=0,0,'TD Calc'!CF15+'TD CALC Summary (Cumulative) '!CE13)</f>
        <v>0</v>
      </c>
      <c r="CG13" s="84">
        <f>IF('TD Calc'!CG15=0,0,'TD Calc'!CG15+'TD CALC Summary (Cumulative) '!CF13)</f>
        <v>0</v>
      </c>
      <c r="CH13" s="84">
        <f>IF('TD Calc'!CH15=0,0,'TD Calc'!CH15+'TD CALC Summary (Cumulative) '!CG13)</f>
        <v>0</v>
      </c>
      <c r="CI13" s="84">
        <f>IF('TD Calc'!CI15=0,0,'TD Calc'!CI15+'TD CALC Summary (Cumulative) '!CH13)</f>
        <v>0</v>
      </c>
      <c r="CJ13" s="84">
        <f>IF('TD Calc'!CJ15=0,0,'TD Calc'!CJ15+'TD CALC Summary (Cumulative) '!CI13)</f>
        <v>0</v>
      </c>
      <c r="CK13" s="84">
        <f>IF('TD Calc'!CK15=0,0,'TD Calc'!CK15+'TD CALC Summary (Cumulative) '!CJ13)</f>
        <v>0</v>
      </c>
      <c r="CL13" s="84">
        <f>IF('TD Calc'!CL15=0,0,'TD Calc'!CL15+'TD CALC Summary (Cumulative) '!CK13)</f>
        <v>0</v>
      </c>
      <c r="CM13" s="84">
        <f>IF('TD Calc'!CM15=0,0,'TD Calc'!CM15+'TD CALC Summary (Cumulative) '!CL13)</f>
        <v>0</v>
      </c>
      <c r="CN13" s="84">
        <f>IF('TD Calc'!CN15=0,0,'TD Calc'!CN15+'TD CALC Summary (Cumulative) '!CM13)</f>
        <v>0</v>
      </c>
      <c r="CO13" s="84">
        <f>IF('TD Calc'!CO15=0,0,'TD Calc'!CO15+'TD CALC Summary (Cumulative) '!CN13)</f>
        <v>0</v>
      </c>
      <c r="CP13" s="84">
        <f>IF('TD Calc'!CP15=0,0,'TD Calc'!CP15+'TD CALC Summary (Cumulative) '!CO13)</f>
        <v>0</v>
      </c>
      <c r="CQ13" s="84">
        <f>IF('TD Calc'!CQ15=0,0,'TD Calc'!CQ15+'TD CALC Summary (Cumulative) '!CP13)</f>
        <v>0</v>
      </c>
      <c r="CR13" s="84">
        <f>IF('TD Calc'!CR15=0,0,'TD Calc'!CR15+'TD CALC Summary (Cumulative) '!CQ13)</f>
        <v>0</v>
      </c>
      <c r="CS13" s="84">
        <f>IF('TD Calc'!CS15=0,0,'TD Calc'!CS15+'TD CALC Summary (Cumulative) '!CR13)</f>
        <v>0</v>
      </c>
      <c r="CT13" s="84">
        <f>IF('TD Calc'!CT15=0,0,'TD Calc'!CT15+'TD CALC Summary (Cumulative) '!CS13)</f>
        <v>0</v>
      </c>
      <c r="CU13" s="84">
        <f>IF('TD Calc'!CU15=0,0,'TD Calc'!CU15+'TD CALC Summary (Cumulative) '!CT13)</f>
        <v>0</v>
      </c>
      <c r="CV13" s="84">
        <f>IF('TD Calc'!CV15=0,0,'TD Calc'!CV15+'TD CALC Summary (Cumulative) '!CU13)</f>
        <v>0</v>
      </c>
      <c r="CW13" s="84">
        <f>IF('TD Calc'!CW15=0,0,'TD Calc'!CW15+'TD CALC Summary (Cumulative) '!CV13)</f>
        <v>0</v>
      </c>
      <c r="CX13" s="84">
        <f>IF('TD Calc'!CX15=0,0,'TD Calc'!CX15+'TD CALC Summary (Cumulative) '!CW13)</f>
        <v>0</v>
      </c>
      <c r="CY13" s="84">
        <f>IF('TD Calc'!CY15=0,0,'TD Calc'!CY15+'TD CALC Summary (Cumulative) '!CX13)</f>
        <v>0</v>
      </c>
      <c r="CZ13" s="84">
        <f>IF('TD Calc'!CZ15=0,0,'TD Calc'!CZ15+'TD CALC Summary (Cumulative) '!CY13)</f>
        <v>0</v>
      </c>
      <c r="DA13" s="84">
        <f>IF('TD Calc'!DA15=0,0,'TD Calc'!DA15+'TD CALC Summary (Cumulative) '!CZ13)</f>
        <v>0</v>
      </c>
      <c r="DB13" s="84">
        <f>IF('TD Calc'!DB15=0,0,'TD Calc'!DB15+'TD CALC Summary (Cumulative) '!DA13)</f>
        <v>0</v>
      </c>
      <c r="DC13" s="84">
        <f>IF('TD Calc'!DC15=0,0,'TD Calc'!DC15+'TD CALC Summary (Cumulative) '!DB13)</f>
        <v>0</v>
      </c>
      <c r="DD13" s="84">
        <f>IF('TD Calc'!DD15=0,0,'TD Calc'!DD15+'TD CALC Summary (Cumulative) '!DC13)</f>
        <v>0</v>
      </c>
      <c r="DE13" s="84">
        <f>IF('TD Calc'!DE15=0,0,'TD Calc'!DE15+'TD CALC Summary (Cumulative) '!DD13)</f>
        <v>0</v>
      </c>
      <c r="DF13" s="84">
        <f>IF('TD Calc'!DF15=0,0,'TD Calc'!DF15+'TD CALC Summary (Cumulative) '!DE13)</f>
        <v>0</v>
      </c>
      <c r="DG13" s="84">
        <f>IF('TD Calc'!DG15=0,0,'TD Calc'!DG15+'TD CALC Summary (Cumulative) '!DF13)</f>
        <v>0</v>
      </c>
      <c r="DH13" s="84">
        <f>IF('TD Calc'!DH15=0,0,'TD Calc'!DH15+'TD CALC Summary (Cumulative) '!DG13)</f>
        <v>0</v>
      </c>
      <c r="DI13" s="84">
        <f>IF('TD Calc'!DI15=0,0,'TD Calc'!DI15+'TD CALC Summary (Cumulative) '!DH13)</f>
        <v>0</v>
      </c>
      <c r="DJ13" s="84">
        <f>IF('TD Calc'!DJ15=0,0,'TD Calc'!DJ15+'TD CALC Summary (Cumulative) '!DI13)</f>
        <v>0</v>
      </c>
      <c r="DK13" s="84">
        <f>IF('TD Calc'!DK15=0,0,'TD Calc'!DK15+'TD CALC Summary (Cumulative) '!DJ13)</f>
        <v>0</v>
      </c>
      <c r="DL13" s="84">
        <f>IF('TD Calc'!DL15=0,0,'TD Calc'!DL15+'TD CALC Summary (Cumulative) '!DK13)</f>
        <v>0</v>
      </c>
      <c r="DM13" s="84">
        <f>IF('TD Calc'!DM15=0,0,'TD Calc'!DM15+'TD CALC Summary (Cumulative) '!DL13)</f>
        <v>0</v>
      </c>
      <c r="DN13" s="84">
        <f>IF('TD Calc'!DN15=0,0,'TD Calc'!DN15+'TD CALC Summary (Cumulative) '!DM13)</f>
        <v>0</v>
      </c>
      <c r="DO13" s="84">
        <f>IF('TD Calc'!DO15=0,0,'TD Calc'!DO15+'TD CALC Summary (Cumulative) '!DN13)</f>
        <v>0</v>
      </c>
      <c r="DP13" s="84">
        <f>IF('TD Calc'!DP15=0,0,'TD Calc'!DP15+'TD CALC Summary (Cumulative) '!DO13)</f>
        <v>0</v>
      </c>
      <c r="DQ13" s="84">
        <f>IF('TD Calc'!DQ15=0,0,'TD Calc'!DQ15+'TD CALC Summary (Cumulative) '!DP13)</f>
        <v>0</v>
      </c>
      <c r="DR13" s="84">
        <f>IF('TD Calc'!DR15=0,0,'TD Calc'!DR15+'TD CALC Summary (Cumulative) '!DQ13)</f>
        <v>0</v>
      </c>
    </row>
    <row r="14" spans="1:122" ht="20.100000000000001" customHeight="1" thickBot="1" x14ac:dyDescent="0.4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2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100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</row>
    <row r="15" spans="1:122" x14ac:dyDescent="0.25">
      <c r="A15" s="178" t="s">
        <v>60</v>
      </c>
      <c r="B15" s="76" t="s">
        <v>62</v>
      </c>
      <c r="C15" s="33">
        <f>C3</f>
        <v>43466</v>
      </c>
      <c r="D15" s="33">
        <f t="shared" ref="D15:BO15" si="81">D3</f>
        <v>43497</v>
      </c>
      <c r="E15" s="33">
        <f t="shared" si="81"/>
        <v>43525</v>
      </c>
      <c r="F15" s="33">
        <f t="shared" si="81"/>
        <v>43556</v>
      </c>
      <c r="G15" s="33">
        <f t="shared" si="81"/>
        <v>43586</v>
      </c>
      <c r="H15" s="33">
        <f>H3</f>
        <v>43617</v>
      </c>
      <c r="I15" s="33">
        <f t="shared" si="81"/>
        <v>43647</v>
      </c>
      <c r="J15" s="33">
        <f t="shared" si="81"/>
        <v>43678</v>
      </c>
      <c r="K15" s="33">
        <f t="shared" si="81"/>
        <v>43709</v>
      </c>
      <c r="L15" s="33">
        <f t="shared" si="81"/>
        <v>43739</v>
      </c>
      <c r="M15" s="33">
        <f t="shared" si="81"/>
        <v>43770</v>
      </c>
      <c r="N15" s="33">
        <f t="shared" si="81"/>
        <v>43800</v>
      </c>
      <c r="O15" s="33">
        <f t="shared" si="81"/>
        <v>43831</v>
      </c>
      <c r="P15" s="33">
        <f t="shared" si="81"/>
        <v>43862</v>
      </c>
      <c r="Q15" s="33">
        <f t="shared" si="81"/>
        <v>43891</v>
      </c>
      <c r="R15" s="33">
        <f t="shared" si="81"/>
        <v>43922</v>
      </c>
      <c r="S15" s="33">
        <f t="shared" si="81"/>
        <v>43952</v>
      </c>
      <c r="T15" s="33">
        <f t="shared" si="81"/>
        <v>43983</v>
      </c>
      <c r="U15" s="33">
        <f t="shared" si="81"/>
        <v>44013</v>
      </c>
      <c r="V15" s="33">
        <f t="shared" si="81"/>
        <v>44044</v>
      </c>
      <c r="W15" s="33">
        <f t="shared" si="81"/>
        <v>44075</v>
      </c>
      <c r="X15" s="33">
        <f t="shared" si="81"/>
        <v>44105</v>
      </c>
      <c r="Y15" s="33">
        <f t="shared" si="81"/>
        <v>44136</v>
      </c>
      <c r="Z15" s="33">
        <f t="shared" si="81"/>
        <v>44166</v>
      </c>
      <c r="AA15" s="33">
        <f t="shared" si="81"/>
        <v>44197</v>
      </c>
      <c r="AB15" s="33">
        <f t="shared" si="81"/>
        <v>44228</v>
      </c>
      <c r="AC15" s="33">
        <f t="shared" si="81"/>
        <v>44256</v>
      </c>
      <c r="AD15" s="33">
        <f t="shared" si="81"/>
        <v>44287</v>
      </c>
      <c r="AE15" s="33">
        <f t="shared" si="81"/>
        <v>44317</v>
      </c>
      <c r="AF15" s="33">
        <f t="shared" si="81"/>
        <v>44348</v>
      </c>
      <c r="AG15" s="33">
        <f t="shared" si="81"/>
        <v>44378</v>
      </c>
      <c r="AH15" s="33">
        <f t="shared" si="81"/>
        <v>44409</v>
      </c>
      <c r="AI15" s="33">
        <f t="shared" si="81"/>
        <v>44440</v>
      </c>
      <c r="AJ15" s="33">
        <f t="shared" si="81"/>
        <v>44470</v>
      </c>
      <c r="AK15" s="33">
        <f t="shared" si="81"/>
        <v>44501</v>
      </c>
      <c r="AL15" s="33">
        <f t="shared" si="81"/>
        <v>44531</v>
      </c>
      <c r="AM15" s="33">
        <f t="shared" si="81"/>
        <v>44562</v>
      </c>
      <c r="AN15" s="33">
        <f t="shared" si="81"/>
        <v>44593</v>
      </c>
      <c r="AO15" s="33">
        <f t="shared" si="81"/>
        <v>44621</v>
      </c>
      <c r="AP15" s="33">
        <f t="shared" si="81"/>
        <v>44652</v>
      </c>
      <c r="AQ15" s="33">
        <f t="shared" si="81"/>
        <v>44682</v>
      </c>
      <c r="AR15" s="33">
        <f t="shared" si="81"/>
        <v>44713</v>
      </c>
      <c r="AS15" s="33">
        <f t="shared" si="81"/>
        <v>44743</v>
      </c>
      <c r="AT15" s="33">
        <f t="shared" si="81"/>
        <v>44774</v>
      </c>
      <c r="AU15" s="33">
        <f t="shared" si="81"/>
        <v>44805</v>
      </c>
      <c r="AV15" s="33">
        <f t="shared" si="81"/>
        <v>44835</v>
      </c>
      <c r="AW15" s="33">
        <f t="shared" si="81"/>
        <v>44866</v>
      </c>
      <c r="AX15" s="33">
        <f t="shared" si="81"/>
        <v>44896</v>
      </c>
      <c r="AY15" s="33">
        <f t="shared" si="81"/>
        <v>44927</v>
      </c>
      <c r="AZ15" s="33">
        <f t="shared" si="81"/>
        <v>44958</v>
      </c>
      <c r="BA15" s="33">
        <f t="shared" si="81"/>
        <v>44986</v>
      </c>
      <c r="BB15" s="33">
        <f t="shared" si="81"/>
        <v>45017</v>
      </c>
      <c r="BC15" s="33">
        <f t="shared" si="81"/>
        <v>45047</v>
      </c>
      <c r="BD15" s="33">
        <f t="shared" si="81"/>
        <v>45078</v>
      </c>
      <c r="BE15" s="33">
        <f t="shared" si="81"/>
        <v>45108</v>
      </c>
      <c r="BF15" s="33">
        <f t="shared" si="81"/>
        <v>45139</v>
      </c>
      <c r="BG15" s="33">
        <f t="shared" si="81"/>
        <v>45170</v>
      </c>
      <c r="BH15" s="33">
        <f t="shared" si="81"/>
        <v>45200</v>
      </c>
      <c r="BI15" s="33">
        <f t="shared" si="81"/>
        <v>45231</v>
      </c>
      <c r="BJ15" s="33">
        <f t="shared" si="81"/>
        <v>45261</v>
      </c>
      <c r="BK15" s="33">
        <f t="shared" si="81"/>
        <v>45292</v>
      </c>
      <c r="BL15" s="33">
        <f t="shared" si="81"/>
        <v>45323</v>
      </c>
      <c r="BM15" s="33">
        <f t="shared" si="81"/>
        <v>45352</v>
      </c>
      <c r="BN15" s="33">
        <f t="shared" si="81"/>
        <v>45383</v>
      </c>
      <c r="BO15" s="33">
        <f t="shared" si="81"/>
        <v>45413</v>
      </c>
      <c r="BP15" s="33">
        <f t="shared" ref="BP15:CJ15" si="82">BP3</f>
        <v>45444</v>
      </c>
      <c r="BQ15" s="33">
        <f t="shared" si="82"/>
        <v>45474</v>
      </c>
      <c r="BR15" s="33">
        <f t="shared" si="82"/>
        <v>45505</v>
      </c>
      <c r="BS15" s="33">
        <f t="shared" si="82"/>
        <v>45536</v>
      </c>
      <c r="BT15" s="33">
        <f t="shared" si="82"/>
        <v>45566</v>
      </c>
      <c r="BU15" s="33">
        <f t="shared" si="82"/>
        <v>45597</v>
      </c>
      <c r="BV15" s="96">
        <f t="shared" si="82"/>
        <v>45627</v>
      </c>
      <c r="BW15" s="33">
        <f t="shared" si="82"/>
        <v>45658</v>
      </c>
      <c r="BX15" s="33">
        <f t="shared" si="82"/>
        <v>45689</v>
      </c>
      <c r="BY15" s="33">
        <f t="shared" si="82"/>
        <v>45717</v>
      </c>
      <c r="BZ15" s="33">
        <f t="shared" si="82"/>
        <v>45748</v>
      </c>
      <c r="CA15" s="33">
        <f t="shared" si="82"/>
        <v>45778</v>
      </c>
      <c r="CB15" s="33">
        <f t="shared" si="82"/>
        <v>45809</v>
      </c>
      <c r="CC15" s="33">
        <f t="shared" si="82"/>
        <v>45839</v>
      </c>
      <c r="CD15" s="33">
        <f t="shared" si="82"/>
        <v>45870</v>
      </c>
      <c r="CE15" s="33">
        <f t="shared" si="82"/>
        <v>45901</v>
      </c>
      <c r="CF15" s="33">
        <f t="shared" si="82"/>
        <v>45931</v>
      </c>
      <c r="CG15" s="33">
        <f t="shared" si="82"/>
        <v>45962</v>
      </c>
      <c r="CH15" s="33">
        <f t="shared" si="82"/>
        <v>45992</v>
      </c>
      <c r="CI15" s="33">
        <f t="shared" si="82"/>
        <v>46023</v>
      </c>
      <c r="CJ15" s="33">
        <f t="shared" si="82"/>
        <v>46054</v>
      </c>
      <c r="CK15" s="33">
        <f t="shared" ref="CK15:DR15" si="83">CK3</f>
        <v>46082</v>
      </c>
      <c r="CL15" s="33">
        <f t="shared" si="83"/>
        <v>46113</v>
      </c>
      <c r="CM15" s="33">
        <f t="shared" si="83"/>
        <v>46143</v>
      </c>
      <c r="CN15" s="33">
        <f t="shared" si="83"/>
        <v>46174</v>
      </c>
      <c r="CO15" s="33">
        <f t="shared" si="83"/>
        <v>46204</v>
      </c>
      <c r="CP15" s="33">
        <f t="shared" si="83"/>
        <v>46235</v>
      </c>
      <c r="CQ15" s="33">
        <f t="shared" si="83"/>
        <v>46266</v>
      </c>
      <c r="CR15" s="33">
        <f t="shared" si="83"/>
        <v>46296</v>
      </c>
      <c r="CS15" s="33">
        <f t="shared" si="83"/>
        <v>46327</v>
      </c>
      <c r="CT15" s="33">
        <f t="shared" si="83"/>
        <v>46357</v>
      </c>
      <c r="CU15" s="33">
        <f t="shared" si="83"/>
        <v>46388</v>
      </c>
      <c r="CV15" s="33">
        <f t="shared" si="83"/>
        <v>46419</v>
      </c>
      <c r="CW15" s="33">
        <f t="shared" si="83"/>
        <v>46447</v>
      </c>
      <c r="CX15" s="33">
        <f t="shared" si="83"/>
        <v>46478</v>
      </c>
      <c r="CY15" s="33">
        <f t="shared" si="83"/>
        <v>46508</v>
      </c>
      <c r="CZ15" s="33">
        <f t="shared" si="83"/>
        <v>46539</v>
      </c>
      <c r="DA15" s="33">
        <f t="shared" si="83"/>
        <v>46569</v>
      </c>
      <c r="DB15" s="33">
        <f t="shared" si="83"/>
        <v>46600</v>
      </c>
      <c r="DC15" s="33">
        <f t="shared" si="83"/>
        <v>46631</v>
      </c>
      <c r="DD15" s="33">
        <f t="shared" si="83"/>
        <v>46661</v>
      </c>
      <c r="DE15" s="33">
        <f t="shared" si="83"/>
        <v>46692</v>
      </c>
      <c r="DF15" s="33">
        <f t="shared" si="83"/>
        <v>46722</v>
      </c>
      <c r="DG15" s="33">
        <f t="shared" si="83"/>
        <v>46753</v>
      </c>
      <c r="DH15" s="33">
        <f t="shared" si="83"/>
        <v>46784</v>
      </c>
      <c r="DI15" s="33">
        <f t="shared" si="83"/>
        <v>46813</v>
      </c>
      <c r="DJ15" s="33">
        <f t="shared" si="83"/>
        <v>46844</v>
      </c>
      <c r="DK15" s="33">
        <f t="shared" si="83"/>
        <v>46874</v>
      </c>
      <c r="DL15" s="33">
        <f t="shared" si="83"/>
        <v>46905</v>
      </c>
      <c r="DM15" s="33">
        <f t="shared" si="83"/>
        <v>46935</v>
      </c>
      <c r="DN15" s="33">
        <f t="shared" si="83"/>
        <v>46966</v>
      </c>
      <c r="DO15" s="33">
        <f t="shared" si="83"/>
        <v>46997</v>
      </c>
      <c r="DP15" s="33">
        <f t="shared" si="83"/>
        <v>47027</v>
      </c>
      <c r="DQ15" s="33">
        <f t="shared" si="83"/>
        <v>47058</v>
      </c>
      <c r="DR15" s="33">
        <f t="shared" si="83"/>
        <v>47088</v>
      </c>
    </row>
    <row r="16" spans="1:122" x14ac:dyDescent="0.25">
      <c r="A16" s="179"/>
      <c r="B16" s="77" t="s">
        <v>37</v>
      </c>
      <c r="C16" s="69"/>
      <c r="D16" s="69"/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69">
        <v>0</v>
      </c>
      <c r="CT16" s="69">
        <v>0</v>
      </c>
      <c r="CU16" s="69">
        <v>0</v>
      </c>
      <c r="CV16" s="69">
        <v>0</v>
      </c>
      <c r="CW16" s="69">
        <v>0</v>
      </c>
      <c r="CX16" s="69">
        <v>0</v>
      </c>
      <c r="CY16" s="69">
        <v>0</v>
      </c>
      <c r="CZ16" s="69">
        <v>0</v>
      </c>
      <c r="DA16" s="69">
        <v>0</v>
      </c>
      <c r="DB16" s="69">
        <v>0</v>
      </c>
      <c r="DC16" s="69">
        <v>0</v>
      </c>
      <c r="DD16" s="69">
        <v>0</v>
      </c>
      <c r="DE16" s="69">
        <v>0</v>
      </c>
      <c r="DF16" s="69">
        <v>0</v>
      </c>
      <c r="DG16" s="69">
        <v>0</v>
      </c>
      <c r="DH16" s="69">
        <v>0</v>
      </c>
      <c r="DI16" s="69">
        <v>0</v>
      </c>
      <c r="DJ16" s="69">
        <v>0</v>
      </c>
      <c r="DK16" s="69">
        <v>0</v>
      </c>
      <c r="DL16" s="69">
        <v>0</v>
      </c>
      <c r="DM16" s="69">
        <v>0</v>
      </c>
      <c r="DN16" s="69">
        <v>0</v>
      </c>
      <c r="DO16" s="69">
        <v>0</v>
      </c>
      <c r="DP16" s="69">
        <v>0</v>
      </c>
      <c r="DQ16" s="69">
        <v>0</v>
      </c>
      <c r="DR16" s="69">
        <v>0</v>
      </c>
    </row>
    <row r="17" spans="1:122" x14ac:dyDescent="0.25">
      <c r="A17" s="179"/>
      <c r="B17" s="77" t="s">
        <v>38</v>
      </c>
      <c r="C17" s="69"/>
      <c r="D17" s="69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69">
        <v>0</v>
      </c>
      <c r="CT17" s="69">
        <v>0</v>
      </c>
      <c r="CU17" s="69">
        <v>0</v>
      </c>
      <c r="CV17" s="69">
        <v>0</v>
      </c>
      <c r="CW17" s="69">
        <v>0</v>
      </c>
      <c r="CX17" s="69">
        <v>0</v>
      </c>
      <c r="CY17" s="69">
        <v>0</v>
      </c>
      <c r="CZ17" s="69">
        <v>0</v>
      </c>
      <c r="DA17" s="69">
        <v>0</v>
      </c>
      <c r="DB17" s="69">
        <v>0</v>
      </c>
      <c r="DC17" s="69">
        <v>0</v>
      </c>
      <c r="DD17" s="69">
        <v>0</v>
      </c>
      <c r="DE17" s="69">
        <v>0</v>
      </c>
      <c r="DF17" s="69">
        <v>0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</row>
    <row r="18" spans="1:122" x14ac:dyDescent="0.25">
      <c r="A18" s="179"/>
      <c r="B18" s="77" t="s">
        <v>39</v>
      </c>
      <c r="C18" s="69"/>
      <c r="D18" s="69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0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0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0</v>
      </c>
      <c r="BZ18" s="69">
        <v>0</v>
      </c>
      <c r="CA18" s="69">
        <v>0</v>
      </c>
      <c r="CB18" s="69">
        <v>0</v>
      </c>
      <c r="CC18" s="69">
        <v>0</v>
      </c>
      <c r="CD18" s="69">
        <v>0</v>
      </c>
      <c r="CE18" s="69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69">
        <v>0</v>
      </c>
      <c r="CL18" s="69">
        <v>0</v>
      </c>
      <c r="CM18" s="69">
        <v>0</v>
      </c>
      <c r="CN18" s="69">
        <v>0</v>
      </c>
      <c r="CO18" s="69">
        <v>0</v>
      </c>
      <c r="CP18" s="69">
        <v>0</v>
      </c>
      <c r="CQ18" s="69">
        <v>0</v>
      </c>
      <c r="CR18" s="69">
        <v>0</v>
      </c>
      <c r="CS18" s="69">
        <v>0</v>
      </c>
      <c r="CT18" s="69">
        <v>0</v>
      </c>
      <c r="CU18" s="69">
        <v>0</v>
      </c>
      <c r="CV18" s="69">
        <v>0</v>
      </c>
      <c r="CW18" s="69">
        <v>0</v>
      </c>
      <c r="CX18" s="69">
        <v>0</v>
      </c>
      <c r="CY18" s="69">
        <v>0</v>
      </c>
      <c r="CZ18" s="69">
        <v>0</v>
      </c>
      <c r="DA18" s="69">
        <v>0</v>
      </c>
      <c r="DB18" s="69">
        <v>0</v>
      </c>
      <c r="DC18" s="69">
        <v>0</v>
      </c>
      <c r="DD18" s="69">
        <v>0</v>
      </c>
      <c r="DE18" s="69">
        <v>0</v>
      </c>
      <c r="DF18" s="69">
        <v>0</v>
      </c>
      <c r="DG18" s="69">
        <v>0</v>
      </c>
      <c r="DH18" s="69">
        <v>0</v>
      </c>
      <c r="DI18" s="69">
        <v>0</v>
      </c>
      <c r="DJ18" s="69">
        <v>0</v>
      </c>
      <c r="DK18" s="69">
        <v>0</v>
      </c>
      <c r="DL18" s="69">
        <v>0</v>
      </c>
      <c r="DM18" s="69">
        <v>0</v>
      </c>
      <c r="DN18" s="69">
        <v>0</v>
      </c>
      <c r="DO18" s="69">
        <v>0</v>
      </c>
      <c r="DP18" s="69">
        <v>0</v>
      </c>
      <c r="DQ18" s="69">
        <v>0</v>
      </c>
      <c r="DR18" s="69">
        <v>0</v>
      </c>
    </row>
    <row r="19" spans="1:122" x14ac:dyDescent="0.25">
      <c r="A19" s="179"/>
      <c r="B19" s="77" t="s">
        <v>40</v>
      </c>
      <c r="C19" s="69"/>
      <c r="D19" s="69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0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69">
        <v>0</v>
      </c>
      <c r="CT19" s="69">
        <v>0</v>
      </c>
      <c r="CU19" s="69">
        <v>0</v>
      </c>
      <c r="CV19" s="69">
        <v>0</v>
      </c>
      <c r="CW19" s="69">
        <v>0</v>
      </c>
      <c r="CX19" s="69">
        <v>0</v>
      </c>
      <c r="CY19" s="69">
        <v>0</v>
      </c>
      <c r="CZ19" s="69">
        <v>0</v>
      </c>
      <c r="DA19" s="69">
        <v>0</v>
      </c>
      <c r="DB19" s="69">
        <v>0</v>
      </c>
      <c r="DC19" s="69">
        <v>0</v>
      </c>
      <c r="DD19" s="69">
        <v>0</v>
      </c>
      <c r="DE19" s="69">
        <v>0</v>
      </c>
      <c r="DF19" s="69">
        <v>0</v>
      </c>
      <c r="DG19" s="69">
        <v>0</v>
      </c>
      <c r="DH19" s="69">
        <v>0</v>
      </c>
      <c r="DI19" s="69">
        <v>0</v>
      </c>
      <c r="DJ19" s="69">
        <v>0</v>
      </c>
      <c r="DK19" s="69">
        <v>0</v>
      </c>
      <c r="DL19" s="69">
        <v>0</v>
      </c>
      <c r="DM19" s="69">
        <v>0</v>
      </c>
      <c r="DN19" s="69">
        <v>0</v>
      </c>
      <c r="DO19" s="69">
        <v>0</v>
      </c>
      <c r="DP19" s="69">
        <v>0</v>
      </c>
      <c r="DQ19" s="69">
        <v>0</v>
      </c>
      <c r="DR19" s="69">
        <v>0</v>
      </c>
    </row>
    <row r="20" spans="1:122" x14ac:dyDescent="0.25">
      <c r="A20" s="179"/>
      <c r="B20" s="77" t="s">
        <v>41</v>
      </c>
      <c r="C20" s="69"/>
      <c r="D20" s="69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  <c r="BC20" s="69">
        <v>0</v>
      </c>
      <c r="BD20" s="69">
        <v>0</v>
      </c>
      <c r="BE20" s="69">
        <v>0</v>
      </c>
      <c r="BF20" s="69">
        <v>0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0</v>
      </c>
      <c r="BM20" s="69">
        <v>0</v>
      </c>
      <c r="BN20" s="69">
        <v>0</v>
      </c>
      <c r="BO20" s="69">
        <v>0</v>
      </c>
      <c r="BP20" s="69">
        <v>0</v>
      </c>
      <c r="BQ20" s="69">
        <v>0</v>
      </c>
      <c r="BR20" s="69">
        <v>0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  <c r="DA20" s="69">
        <v>0</v>
      </c>
      <c r="DB20" s="69">
        <v>0</v>
      </c>
      <c r="DC20" s="69">
        <v>0</v>
      </c>
      <c r="DD20" s="69">
        <v>0</v>
      </c>
      <c r="DE20" s="69">
        <v>0</v>
      </c>
      <c r="DF20" s="69">
        <v>0</v>
      </c>
      <c r="DG20" s="69">
        <v>0</v>
      </c>
      <c r="DH20" s="69">
        <v>0</v>
      </c>
      <c r="DI20" s="69">
        <v>0</v>
      </c>
      <c r="DJ20" s="69">
        <v>0</v>
      </c>
      <c r="DK20" s="69">
        <v>0</v>
      </c>
      <c r="DL20" s="69">
        <v>0</v>
      </c>
      <c r="DM20" s="69">
        <v>0</v>
      </c>
      <c r="DN20" s="69">
        <v>0</v>
      </c>
      <c r="DO20" s="69">
        <v>0</v>
      </c>
      <c r="DP20" s="69">
        <v>0</v>
      </c>
      <c r="DQ20" s="69">
        <v>0</v>
      </c>
      <c r="DR20" s="69">
        <v>0</v>
      </c>
    </row>
    <row r="21" spans="1:122" s="26" customFormat="1" x14ac:dyDescent="0.25">
      <c r="A21" s="180"/>
      <c r="B21" s="78" t="s">
        <v>56</v>
      </c>
      <c r="C21" s="79"/>
      <c r="D21" s="79"/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  <c r="DA21" s="69">
        <v>0</v>
      </c>
      <c r="DB21" s="69">
        <v>0</v>
      </c>
      <c r="DC21" s="69">
        <v>0</v>
      </c>
      <c r="DD21" s="69">
        <v>0</v>
      </c>
      <c r="DE21" s="69">
        <v>0</v>
      </c>
      <c r="DF21" s="69">
        <v>0</v>
      </c>
      <c r="DG21" s="69">
        <v>0</v>
      </c>
      <c r="DH21" s="69">
        <v>0</v>
      </c>
      <c r="DI21" s="69">
        <v>0</v>
      </c>
      <c r="DJ21" s="69">
        <v>0</v>
      </c>
      <c r="DK21" s="69">
        <v>0</v>
      </c>
      <c r="DL21" s="69">
        <v>0</v>
      </c>
      <c r="DM21" s="69">
        <v>0</v>
      </c>
      <c r="DN21" s="69">
        <v>0</v>
      </c>
      <c r="DO21" s="69">
        <v>0</v>
      </c>
      <c r="DP21" s="69">
        <v>0</v>
      </c>
      <c r="DQ21" s="69">
        <v>0</v>
      </c>
      <c r="DR21" s="69">
        <v>0</v>
      </c>
    </row>
    <row r="22" spans="1:122" x14ac:dyDescent="0.25">
      <c r="A22" s="180"/>
      <c r="B22" s="80"/>
      <c r="C22" s="81" t="str">
        <f>IF(C21=C25,"Match", "ERROR")</f>
        <v>Match</v>
      </c>
      <c r="D22" s="81" t="str">
        <f t="shared" ref="D22:E22" si="84">IF(D21=D25,"Match", "ERROR")</f>
        <v>Match</v>
      </c>
      <c r="E22" s="81" t="e">
        <f t="shared" si="84"/>
        <v>#REF!</v>
      </c>
      <c r="F22" s="81" t="e">
        <f t="shared" ref="F22" si="85">IF(F21=F25,"Match", "ERROR")</f>
        <v>#REF!</v>
      </c>
      <c r="G22" s="81" t="e">
        <f t="shared" ref="G22" si="86">IF(G21=G25,"Match", "ERROR")</f>
        <v>#REF!</v>
      </c>
      <c r="H22" s="81" t="e">
        <f t="shared" ref="H22" si="87">IF(H21=H25,"Match", "ERROR")</f>
        <v>#REF!</v>
      </c>
      <c r="I22" s="81" t="e">
        <f t="shared" ref="I22" si="88">IF(I21=I25,"Match", "ERROR")</f>
        <v>#REF!</v>
      </c>
      <c r="J22" s="81" t="e">
        <f t="shared" ref="J22" si="89">IF(J21=J25,"Match", "ERROR")</f>
        <v>#REF!</v>
      </c>
      <c r="K22" s="81" t="e">
        <f t="shared" ref="K22" si="90">IF(K21=K25,"Match", "ERROR")</f>
        <v>#REF!</v>
      </c>
      <c r="L22" s="81" t="e">
        <f t="shared" ref="L22" si="91">IF(L21=L25,"Match", "ERROR")</f>
        <v>#REF!</v>
      </c>
      <c r="M22" s="81" t="e">
        <f t="shared" ref="M22" si="92">IF(M21=M25,"Match", "ERROR")</f>
        <v>#REF!</v>
      </c>
      <c r="N22" s="81" t="e">
        <f t="shared" ref="N22" si="93">IF(N21=N25,"Match", "ERROR")</f>
        <v>#REF!</v>
      </c>
      <c r="O22" s="81" t="e">
        <f t="shared" ref="O22" si="94">IF(O21=O25,"Match", "ERROR")</f>
        <v>#REF!</v>
      </c>
      <c r="P22" s="81" t="e">
        <f t="shared" ref="P22" si="95">IF(P21=P25,"Match", "ERROR")</f>
        <v>#REF!</v>
      </c>
      <c r="Q22" s="81" t="e">
        <f t="shared" ref="Q22" si="96">IF(Q21=Q25,"Match", "ERROR")</f>
        <v>#REF!</v>
      </c>
      <c r="R22" s="81" t="e">
        <f t="shared" ref="R22" si="97">IF(R21=R25,"Match", "ERROR")</f>
        <v>#REF!</v>
      </c>
      <c r="S22" s="81" t="e">
        <f t="shared" ref="S22" si="98">IF(S21=S25,"Match", "ERROR")</f>
        <v>#REF!</v>
      </c>
      <c r="T22" s="81" t="e">
        <f t="shared" ref="T22" si="99">IF(T21=T25,"Match", "ERROR")</f>
        <v>#REF!</v>
      </c>
      <c r="U22" s="81" t="e">
        <f t="shared" ref="U22" si="100">IF(U21=U25,"Match", "ERROR")</f>
        <v>#REF!</v>
      </c>
      <c r="V22" s="81" t="e">
        <f t="shared" ref="V22" si="101">IF(V21=V25,"Match", "ERROR")</f>
        <v>#REF!</v>
      </c>
      <c r="W22" s="81" t="e">
        <f t="shared" ref="W22" si="102">IF(W21=W25,"Match", "ERROR")</f>
        <v>#REF!</v>
      </c>
      <c r="X22" s="81" t="e">
        <f t="shared" ref="X22" si="103">IF(X21=X25,"Match", "ERROR")</f>
        <v>#REF!</v>
      </c>
      <c r="Y22" s="81" t="e">
        <f t="shared" ref="Y22" si="104">IF(Y21=Y25,"Match", "ERROR")</f>
        <v>#REF!</v>
      </c>
      <c r="Z22" s="81" t="e">
        <f t="shared" ref="Z22" si="105">IF(Z21=Z25,"Match", "ERROR")</f>
        <v>#REF!</v>
      </c>
      <c r="AA22" s="81" t="e">
        <f t="shared" ref="AA22" si="106">IF(AA21=AA25,"Match", "ERROR")</f>
        <v>#REF!</v>
      </c>
      <c r="AB22" s="81" t="e">
        <f t="shared" ref="AB22" si="107">IF(AB21=AB25,"Match", "ERROR")</f>
        <v>#REF!</v>
      </c>
      <c r="AC22" s="81" t="e">
        <f t="shared" ref="AC22" si="108">IF(AC21=AC25,"Match", "ERROR")</f>
        <v>#REF!</v>
      </c>
      <c r="AD22" s="81" t="e">
        <f t="shared" ref="AD22" si="109">IF(AD21=AD25,"Match", "ERROR")</f>
        <v>#REF!</v>
      </c>
      <c r="AE22" s="81" t="e">
        <f t="shared" ref="AE22" si="110">IF(AE21=AE25,"Match", "ERROR")</f>
        <v>#REF!</v>
      </c>
      <c r="AF22" s="81" t="e">
        <f t="shared" ref="AF22" si="111">IF(AF21=AF25,"Match", "ERROR")</f>
        <v>#REF!</v>
      </c>
      <c r="AG22" s="81" t="e">
        <f t="shared" ref="AG22" si="112">IF(AG21=AG25,"Match", "ERROR")</f>
        <v>#REF!</v>
      </c>
      <c r="AH22" s="81" t="e">
        <f t="shared" ref="AH22" si="113">IF(AH21=AH25,"Match", "ERROR")</f>
        <v>#REF!</v>
      </c>
      <c r="AI22" s="81" t="e">
        <f t="shared" ref="AI22" si="114">IF(AI21=AI25,"Match", "ERROR")</f>
        <v>#REF!</v>
      </c>
      <c r="AJ22" s="81" t="e">
        <f t="shared" ref="AJ22" si="115">IF(AJ21=AJ25,"Match", "ERROR")</f>
        <v>#REF!</v>
      </c>
      <c r="AK22" s="81" t="e">
        <f t="shared" ref="AK22" si="116">IF(AK21=AK25,"Match", "ERROR")</f>
        <v>#REF!</v>
      </c>
      <c r="AL22" s="81" t="e">
        <f t="shared" ref="AL22" si="117">IF(AL21=AL25,"Match", "ERROR")</f>
        <v>#REF!</v>
      </c>
      <c r="AM22" s="81" t="e">
        <f t="shared" ref="AM22" si="118">IF(AM21=AM25,"Match", "ERROR")</f>
        <v>#REF!</v>
      </c>
      <c r="AN22" s="81" t="e">
        <f t="shared" ref="AN22" si="119">IF(AN21=AN25,"Match", "ERROR")</f>
        <v>#REF!</v>
      </c>
      <c r="AO22" s="81" t="e">
        <f t="shared" ref="AO22" si="120">IF(AO21=AO25,"Match", "ERROR")</f>
        <v>#REF!</v>
      </c>
      <c r="AP22" s="81" t="e">
        <f t="shared" ref="AP22" si="121">IF(AP21=AP25,"Match", "ERROR")</f>
        <v>#REF!</v>
      </c>
      <c r="AQ22" s="81" t="e">
        <f t="shared" ref="AQ22" si="122">IF(AQ21=AQ25,"Match", "ERROR")</f>
        <v>#REF!</v>
      </c>
      <c r="AR22" s="81" t="e">
        <f t="shared" ref="AR22" si="123">IF(AR21=AR25,"Match", "ERROR")</f>
        <v>#REF!</v>
      </c>
      <c r="AS22" s="81" t="e">
        <f t="shared" ref="AS22" si="124">IF(AS21=AS25,"Match", "ERROR")</f>
        <v>#REF!</v>
      </c>
      <c r="AT22" s="81" t="e">
        <f t="shared" ref="AT22" si="125">IF(AT21=AT25,"Match", "ERROR")</f>
        <v>#REF!</v>
      </c>
      <c r="AU22" s="81" t="e">
        <f t="shared" ref="AU22" si="126">IF(AU21=AU25,"Match", "ERROR")</f>
        <v>#REF!</v>
      </c>
      <c r="AV22" s="81" t="e">
        <f t="shared" ref="AV22" si="127">IF(AV21=AV25,"Match", "ERROR")</f>
        <v>#REF!</v>
      </c>
      <c r="AW22" s="81" t="e">
        <f t="shared" ref="AW22" si="128">IF(AW21=AW25,"Match", "ERROR")</f>
        <v>#REF!</v>
      </c>
      <c r="AX22" s="81" t="e">
        <f t="shared" ref="AX22" si="129">IF(AX21=AX25,"Match", "ERROR")</f>
        <v>#REF!</v>
      </c>
      <c r="AY22" s="81" t="e">
        <f t="shared" ref="AY22" si="130">IF(AY21=AY25,"Match", "ERROR")</f>
        <v>#REF!</v>
      </c>
      <c r="AZ22" s="81" t="e">
        <f t="shared" ref="AZ22" si="131">IF(AZ21=AZ25,"Match", "ERROR")</f>
        <v>#REF!</v>
      </c>
      <c r="BA22" s="81" t="e">
        <f t="shared" ref="BA22" si="132">IF(BA21=BA25,"Match", "ERROR")</f>
        <v>#REF!</v>
      </c>
      <c r="BB22" s="81" t="e">
        <f t="shared" ref="BB22" si="133">IF(BB21=BB25,"Match", "ERROR")</f>
        <v>#REF!</v>
      </c>
      <c r="BC22" s="81" t="e">
        <f t="shared" ref="BC22" si="134">IF(BC21=BC25,"Match", "ERROR")</f>
        <v>#REF!</v>
      </c>
      <c r="BD22" s="81" t="e">
        <f t="shared" ref="BD22" si="135">IF(BD21=BD25,"Match", "ERROR")</f>
        <v>#REF!</v>
      </c>
      <c r="BE22" s="81" t="e">
        <f t="shared" ref="BE22" si="136">IF(BE21=BE25,"Match", "ERROR")</f>
        <v>#REF!</v>
      </c>
      <c r="BF22" s="81" t="e">
        <f t="shared" ref="BF22" si="137">IF(BF21=BF25,"Match", "ERROR")</f>
        <v>#REF!</v>
      </c>
      <c r="BG22" s="81" t="e">
        <f t="shared" ref="BG22" si="138">IF(BG21=BG25,"Match", "ERROR")</f>
        <v>#REF!</v>
      </c>
      <c r="BH22" s="81" t="e">
        <f t="shared" ref="BH22" si="139">IF(BH21=BH25,"Match", "ERROR")</f>
        <v>#REF!</v>
      </c>
      <c r="BI22" s="81" t="e">
        <f t="shared" ref="BI22" si="140">IF(BI21=BI25,"Match", "ERROR")</f>
        <v>#REF!</v>
      </c>
      <c r="BJ22" s="81" t="e">
        <f t="shared" ref="BJ22" si="141">IF(BJ21=BJ25,"Match", "ERROR")</f>
        <v>#REF!</v>
      </c>
      <c r="BK22" s="81" t="e">
        <f t="shared" ref="BK22" si="142">IF(BK21=BK25,"Match", "ERROR")</f>
        <v>#REF!</v>
      </c>
      <c r="BL22" s="81" t="e">
        <f t="shared" ref="BL22" si="143">IF(BL21=BL25,"Match", "ERROR")</f>
        <v>#REF!</v>
      </c>
      <c r="BM22" s="81" t="e">
        <f t="shared" ref="BM22" si="144">IF(BM21=BM25,"Match", "ERROR")</f>
        <v>#REF!</v>
      </c>
      <c r="BN22" s="81" t="e">
        <f t="shared" ref="BN22" si="145">IF(BN21=BN25,"Match", "ERROR")</f>
        <v>#REF!</v>
      </c>
      <c r="BO22" s="81" t="e">
        <f t="shared" ref="BO22" si="146">IF(BO21=BO25,"Match", "ERROR")</f>
        <v>#REF!</v>
      </c>
      <c r="BP22" s="81" t="e">
        <f t="shared" ref="BP22" si="147">IF(BP21=BP25,"Match", "ERROR")</f>
        <v>#REF!</v>
      </c>
      <c r="BQ22" s="81" t="e">
        <f t="shared" ref="BQ22" si="148">IF(BQ21=BQ25,"Match", "ERROR")</f>
        <v>#REF!</v>
      </c>
      <c r="BR22" s="81" t="e">
        <f t="shared" ref="BR22" si="149">IF(BR21=BR25,"Match", "ERROR")</f>
        <v>#REF!</v>
      </c>
      <c r="BS22" s="81" t="e">
        <f t="shared" ref="BS22" si="150">IF(BS21=BS25,"Match", "ERROR")</f>
        <v>#REF!</v>
      </c>
      <c r="BT22" s="81" t="e">
        <f t="shared" ref="BT22" si="151">IF(BT21=BT25,"Match", "ERROR")</f>
        <v>#REF!</v>
      </c>
      <c r="BU22" s="81" t="e">
        <f t="shared" ref="BU22" si="152">IF(BU21=BU25,"Match", "ERROR")</f>
        <v>#REF!</v>
      </c>
      <c r="BV22" s="99" t="e">
        <f t="shared" ref="BV22" si="153">IF(BV21=BV25,"Match", "ERROR")</f>
        <v>#REF!</v>
      </c>
      <c r="BW22" s="81" t="e">
        <f t="shared" ref="BW22" si="154">IF(BW21=BW25,"Match", "ERROR")</f>
        <v>#REF!</v>
      </c>
      <c r="BX22" s="81" t="e">
        <f t="shared" ref="BX22" si="155">IF(BX21=BX25,"Match", "ERROR")</f>
        <v>#REF!</v>
      </c>
      <c r="BY22" s="81" t="e">
        <f t="shared" ref="BY22" si="156">IF(BY21=BY25,"Match", "ERROR")</f>
        <v>#REF!</v>
      </c>
      <c r="BZ22" s="81" t="e">
        <f t="shared" ref="BZ22" si="157">IF(BZ21=BZ25,"Match", "ERROR")</f>
        <v>#REF!</v>
      </c>
      <c r="CA22" s="81" t="e">
        <f t="shared" ref="CA22" si="158">IF(CA21=CA25,"Match", "ERROR")</f>
        <v>#REF!</v>
      </c>
      <c r="CB22" s="81" t="e">
        <f t="shared" ref="CB22" si="159">IF(CB21=CB25,"Match", "ERROR")</f>
        <v>#REF!</v>
      </c>
      <c r="CC22" s="81" t="e">
        <f t="shared" ref="CC22" si="160">IF(CC21=CC25,"Match", "ERROR")</f>
        <v>#REF!</v>
      </c>
      <c r="CD22" s="81" t="e">
        <f t="shared" ref="CD22" si="161">IF(CD21=CD25,"Match", "ERROR")</f>
        <v>#REF!</v>
      </c>
      <c r="CE22" s="81" t="e">
        <f t="shared" ref="CE22" si="162">IF(CE21=CE25,"Match", "ERROR")</f>
        <v>#REF!</v>
      </c>
      <c r="CF22" s="81" t="e">
        <f t="shared" ref="CF22" si="163">IF(CF21=CF25,"Match", "ERROR")</f>
        <v>#REF!</v>
      </c>
      <c r="CG22" s="81" t="e">
        <f t="shared" ref="CG22" si="164">IF(CG21=CG25,"Match", "ERROR")</f>
        <v>#REF!</v>
      </c>
      <c r="CH22" s="81" t="e">
        <f t="shared" ref="CH22" si="165">IF(CH21=CH25,"Match", "ERROR")</f>
        <v>#REF!</v>
      </c>
      <c r="CI22" s="81" t="e">
        <f t="shared" ref="CI22:DQ22" si="166">IF(CI21=CI25,"Match", "ERROR")</f>
        <v>#REF!</v>
      </c>
      <c r="CJ22" s="81" t="e">
        <f t="shared" ref="CJ22:DR22" si="167">IF(CJ21=CJ25,"Match", "ERROR")</f>
        <v>#REF!</v>
      </c>
      <c r="CK22" s="81" t="e">
        <f t="shared" si="166"/>
        <v>#REF!</v>
      </c>
      <c r="CL22" s="81" t="e">
        <f t="shared" si="167"/>
        <v>#REF!</v>
      </c>
      <c r="CM22" s="81" t="e">
        <f t="shared" si="166"/>
        <v>#REF!</v>
      </c>
      <c r="CN22" s="81" t="e">
        <f t="shared" si="167"/>
        <v>#REF!</v>
      </c>
      <c r="CO22" s="81" t="e">
        <f t="shared" si="166"/>
        <v>#REF!</v>
      </c>
      <c r="CP22" s="81" t="e">
        <f t="shared" si="167"/>
        <v>#REF!</v>
      </c>
      <c r="CQ22" s="81" t="e">
        <f t="shared" si="166"/>
        <v>#REF!</v>
      </c>
      <c r="CR22" s="81" t="e">
        <f t="shared" si="167"/>
        <v>#REF!</v>
      </c>
      <c r="CS22" s="81" t="e">
        <f t="shared" si="166"/>
        <v>#REF!</v>
      </c>
      <c r="CT22" s="81" t="e">
        <f t="shared" si="167"/>
        <v>#REF!</v>
      </c>
      <c r="CU22" s="81" t="e">
        <f t="shared" si="166"/>
        <v>#REF!</v>
      </c>
      <c r="CV22" s="81" t="e">
        <f t="shared" si="167"/>
        <v>#REF!</v>
      </c>
      <c r="CW22" s="81" t="e">
        <f t="shared" si="166"/>
        <v>#REF!</v>
      </c>
      <c r="CX22" s="81" t="e">
        <f t="shared" si="167"/>
        <v>#REF!</v>
      </c>
      <c r="CY22" s="81" t="e">
        <f t="shared" si="166"/>
        <v>#REF!</v>
      </c>
      <c r="CZ22" s="81" t="e">
        <f t="shared" si="167"/>
        <v>#REF!</v>
      </c>
      <c r="DA22" s="81" t="e">
        <f t="shared" si="166"/>
        <v>#REF!</v>
      </c>
      <c r="DB22" s="81" t="e">
        <f t="shared" si="167"/>
        <v>#REF!</v>
      </c>
      <c r="DC22" s="81" t="e">
        <f t="shared" si="166"/>
        <v>#REF!</v>
      </c>
      <c r="DD22" s="81" t="e">
        <f t="shared" si="167"/>
        <v>#REF!</v>
      </c>
      <c r="DE22" s="81" t="e">
        <f t="shared" si="166"/>
        <v>#REF!</v>
      </c>
      <c r="DF22" s="81" t="e">
        <f t="shared" si="167"/>
        <v>#REF!</v>
      </c>
      <c r="DG22" s="81" t="e">
        <f t="shared" si="166"/>
        <v>#REF!</v>
      </c>
      <c r="DH22" s="81" t="e">
        <f t="shared" si="167"/>
        <v>#REF!</v>
      </c>
      <c r="DI22" s="81" t="e">
        <f t="shared" si="166"/>
        <v>#REF!</v>
      </c>
      <c r="DJ22" s="81" t="e">
        <f t="shared" si="167"/>
        <v>#REF!</v>
      </c>
      <c r="DK22" s="81" t="e">
        <f t="shared" si="166"/>
        <v>#REF!</v>
      </c>
      <c r="DL22" s="81" t="e">
        <f t="shared" si="167"/>
        <v>#REF!</v>
      </c>
      <c r="DM22" s="81" t="e">
        <f t="shared" si="166"/>
        <v>#REF!</v>
      </c>
      <c r="DN22" s="81" t="e">
        <f t="shared" si="167"/>
        <v>#REF!</v>
      </c>
      <c r="DO22" s="81" t="e">
        <f t="shared" si="166"/>
        <v>#REF!</v>
      </c>
      <c r="DP22" s="81" t="e">
        <f t="shared" si="167"/>
        <v>#REF!</v>
      </c>
      <c r="DQ22" s="81" t="e">
        <f t="shared" si="166"/>
        <v>#REF!</v>
      </c>
      <c r="DR22" s="81" t="e">
        <f t="shared" si="167"/>
        <v>#REF!</v>
      </c>
    </row>
    <row r="23" spans="1:122" customFormat="1" hidden="1" x14ac:dyDescent="0.25">
      <c r="A23" s="82"/>
      <c r="B23" s="82"/>
      <c r="C23" s="83"/>
      <c r="D23" s="83"/>
      <c r="E23" s="83"/>
      <c r="F23" s="83"/>
      <c r="G23" s="82"/>
      <c r="H23" s="82"/>
      <c r="I23" s="82"/>
      <c r="J23" s="82"/>
      <c r="K23" s="82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10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</row>
    <row r="24" spans="1:122" s="45" customFormat="1" hidden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10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</row>
    <row r="25" spans="1:122" hidden="1" x14ac:dyDescent="0.25">
      <c r="A25" s="84"/>
      <c r="B25" s="84"/>
      <c r="C25" s="84"/>
      <c r="D25" s="84"/>
      <c r="E25" s="84" t="e">
        <f>#REF!</f>
        <v>#REF!</v>
      </c>
      <c r="F25" s="84" t="e">
        <f>IF(#REF!=0,0,#REF!+'TD CALC Summary (Cumulative) '!E25)</f>
        <v>#REF!</v>
      </c>
      <c r="G25" s="84" t="e">
        <f>IF(#REF!=0,0,#REF!+'TD CALC Summary (Cumulative) '!F25)</f>
        <v>#REF!</v>
      </c>
      <c r="H25" s="84" t="e">
        <f>IF(#REF!=0,0,#REF!+'TD CALC Summary (Cumulative) '!G25)</f>
        <v>#REF!</v>
      </c>
      <c r="I25" s="84" t="e">
        <f>IF(#REF!=0,0,#REF!+'TD CALC Summary (Cumulative) '!H25)</f>
        <v>#REF!</v>
      </c>
      <c r="J25" s="84" t="e">
        <f>IF(#REF!=0,0,#REF!+'TD CALC Summary (Cumulative) '!I25)</f>
        <v>#REF!</v>
      </c>
      <c r="K25" s="84" t="e">
        <f>IF(#REF!=0,0,#REF!+'TD CALC Summary (Cumulative) '!J25)</f>
        <v>#REF!</v>
      </c>
      <c r="L25" s="84" t="e">
        <f>IF(#REF!=0,0,#REF!+'TD CALC Summary (Cumulative) '!K25)</f>
        <v>#REF!</v>
      </c>
      <c r="M25" s="84" t="e">
        <f>IF(#REF!=0,0,#REF!+'TD CALC Summary (Cumulative) '!L25)</f>
        <v>#REF!</v>
      </c>
      <c r="N25" s="84" t="e">
        <f>IF(#REF!=0,0,#REF!+'TD CALC Summary (Cumulative) '!M25)</f>
        <v>#REF!</v>
      </c>
      <c r="O25" s="84" t="e">
        <f>IF(#REF!=0,0,#REF!+'TD CALC Summary (Cumulative) '!N25)</f>
        <v>#REF!</v>
      </c>
      <c r="P25" s="84" t="e">
        <f>IF(#REF!=0,0,#REF!+'TD CALC Summary (Cumulative) '!O25)</f>
        <v>#REF!</v>
      </c>
      <c r="Q25" s="84" t="e">
        <f>IF(#REF!=0,0,#REF!+'TD CALC Summary (Cumulative) '!P25)</f>
        <v>#REF!</v>
      </c>
      <c r="R25" s="84" t="e">
        <f>IF(#REF!=0,0,#REF!+'TD CALC Summary (Cumulative) '!Q25)</f>
        <v>#REF!</v>
      </c>
      <c r="S25" s="84" t="e">
        <f>IF(#REF!=0,0,#REF!+'TD CALC Summary (Cumulative) '!R25)</f>
        <v>#REF!</v>
      </c>
      <c r="T25" s="84" t="e">
        <f>IF(#REF!=0,0,#REF!+'TD CALC Summary (Cumulative) '!S25)</f>
        <v>#REF!</v>
      </c>
      <c r="U25" s="84" t="e">
        <f>IF(#REF!=0,0,#REF!+'TD CALC Summary (Cumulative) '!T25)</f>
        <v>#REF!</v>
      </c>
      <c r="V25" s="84" t="e">
        <f>IF(#REF!=0,0,#REF!+'TD CALC Summary (Cumulative) '!U25)</f>
        <v>#REF!</v>
      </c>
      <c r="W25" s="84" t="e">
        <f>IF(#REF!=0,0,#REF!+'TD CALC Summary (Cumulative) '!V25)</f>
        <v>#REF!</v>
      </c>
      <c r="X25" s="84" t="e">
        <f>IF(#REF!=0,0,#REF!+'TD CALC Summary (Cumulative) '!W25)</f>
        <v>#REF!</v>
      </c>
      <c r="Y25" s="84" t="e">
        <f>IF(#REF!=0,0,#REF!+'TD CALC Summary (Cumulative) '!X25)</f>
        <v>#REF!</v>
      </c>
      <c r="Z25" s="84" t="e">
        <f>IF(#REF!=0,0,#REF!+'TD CALC Summary (Cumulative) '!Y25)</f>
        <v>#REF!</v>
      </c>
      <c r="AA25" s="84" t="e">
        <f>IF(#REF!=0,0,#REF!+'TD CALC Summary (Cumulative) '!Z25)</f>
        <v>#REF!</v>
      </c>
      <c r="AB25" s="84" t="e">
        <f>IF(#REF!=0,0,#REF!+'TD CALC Summary (Cumulative) '!AA25)</f>
        <v>#REF!</v>
      </c>
      <c r="AC25" s="84" t="e">
        <f>IF(#REF!=0,0,#REF!+'TD CALC Summary (Cumulative) '!AB25)</f>
        <v>#REF!</v>
      </c>
      <c r="AD25" s="84" t="e">
        <f>IF(#REF!=0,0,#REF!+'TD CALC Summary (Cumulative) '!AC25)</f>
        <v>#REF!</v>
      </c>
      <c r="AE25" s="84" t="e">
        <f>IF(#REF!=0,0,#REF!+'TD CALC Summary (Cumulative) '!AD25)</f>
        <v>#REF!</v>
      </c>
      <c r="AF25" s="84" t="e">
        <f>IF(#REF!=0,0,#REF!+'TD CALC Summary (Cumulative) '!AE25)</f>
        <v>#REF!</v>
      </c>
      <c r="AG25" s="84" t="e">
        <f>IF(#REF!=0,0,#REF!+'TD CALC Summary (Cumulative) '!AF25)</f>
        <v>#REF!</v>
      </c>
      <c r="AH25" s="84" t="e">
        <f>IF(#REF!=0,0,#REF!+'TD CALC Summary (Cumulative) '!AG25)</f>
        <v>#REF!</v>
      </c>
      <c r="AI25" s="84" t="e">
        <f>IF(#REF!=0,0,#REF!+'TD CALC Summary (Cumulative) '!AH25)</f>
        <v>#REF!</v>
      </c>
      <c r="AJ25" s="84" t="e">
        <f>IF(#REF!=0,0,#REF!+'TD CALC Summary (Cumulative) '!AI25)</f>
        <v>#REF!</v>
      </c>
      <c r="AK25" s="84" t="e">
        <f>IF(#REF!=0,0,#REF!+'TD CALC Summary (Cumulative) '!AJ25)</f>
        <v>#REF!</v>
      </c>
      <c r="AL25" s="84" t="e">
        <f>IF(#REF!=0,0,#REF!+'TD CALC Summary (Cumulative) '!AK25)</f>
        <v>#REF!</v>
      </c>
      <c r="AM25" s="84" t="e">
        <f>IF(#REF!=0,0,#REF!+'TD CALC Summary (Cumulative) '!AL25)</f>
        <v>#REF!</v>
      </c>
      <c r="AN25" s="84" t="e">
        <f>IF(#REF!=0,0,#REF!+'TD CALC Summary (Cumulative) '!AM25)</f>
        <v>#REF!</v>
      </c>
      <c r="AO25" s="84" t="e">
        <f>IF(#REF!=0,0,#REF!+'TD CALC Summary (Cumulative) '!AN25)</f>
        <v>#REF!</v>
      </c>
      <c r="AP25" s="84" t="e">
        <f>IF(#REF!=0,0,#REF!+'TD CALC Summary (Cumulative) '!AO25)</f>
        <v>#REF!</v>
      </c>
      <c r="AQ25" s="84" t="e">
        <f>IF(#REF!=0,0,#REF!+'TD CALC Summary (Cumulative) '!AP25)</f>
        <v>#REF!</v>
      </c>
      <c r="AR25" s="84" t="e">
        <f>IF(#REF!=0,0,#REF!+'TD CALC Summary (Cumulative) '!AQ25)</f>
        <v>#REF!</v>
      </c>
      <c r="AS25" s="84" t="e">
        <f>IF(#REF!=0,0,#REF!+'TD CALC Summary (Cumulative) '!AR25)</f>
        <v>#REF!</v>
      </c>
      <c r="AT25" s="84" t="e">
        <f>IF(#REF!=0,0,#REF!+'TD CALC Summary (Cumulative) '!AS25)</f>
        <v>#REF!</v>
      </c>
      <c r="AU25" s="84" t="e">
        <f>IF(#REF!=0,0,#REF!+'TD CALC Summary (Cumulative) '!AT25)</f>
        <v>#REF!</v>
      </c>
      <c r="AV25" s="84" t="e">
        <f>IF(#REF!=0,0,#REF!+'TD CALC Summary (Cumulative) '!AU25)</f>
        <v>#REF!</v>
      </c>
      <c r="AW25" s="84" t="e">
        <f>IF(#REF!=0,0,#REF!+'TD CALC Summary (Cumulative) '!AV25)</f>
        <v>#REF!</v>
      </c>
      <c r="AX25" s="84" t="e">
        <f>IF(#REF!=0,0,#REF!+'TD CALC Summary (Cumulative) '!AW25)</f>
        <v>#REF!</v>
      </c>
      <c r="AY25" s="84" t="e">
        <f>IF(#REF!=0,0,#REF!+'TD CALC Summary (Cumulative) '!AX25)</f>
        <v>#REF!</v>
      </c>
      <c r="AZ25" s="84" t="e">
        <f>IF(#REF!=0,0,#REF!+'TD CALC Summary (Cumulative) '!AY25)</f>
        <v>#REF!</v>
      </c>
      <c r="BA25" s="84" t="e">
        <f>IF(#REF!=0,0,#REF!+'TD CALC Summary (Cumulative) '!AZ25)</f>
        <v>#REF!</v>
      </c>
      <c r="BB25" s="84" t="e">
        <f>IF(#REF!=0,0,#REF!+'TD CALC Summary (Cumulative) '!BA25)</f>
        <v>#REF!</v>
      </c>
      <c r="BC25" s="84" t="e">
        <f>IF(#REF!=0,0,#REF!+'TD CALC Summary (Cumulative) '!BB25)</f>
        <v>#REF!</v>
      </c>
      <c r="BD25" s="84" t="e">
        <f>IF(#REF!=0,0,#REF!+'TD CALC Summary (Cumulative) '!BC25)</f>
        <v>#REF!</v>
      </c>
      <c r="BE25" s="84" t="e">
        <f>IF(#REF!=0,0,#REF!+'TD CALC Summary (Cumulative) '!BD25)</f>
        <v>#REF!</v>
      </c>
      <c r="BF25" s="84" t="e">
        <f>IF(#REF!=0,0,#REF!+'TD CALC Summary (Cumulative) '!BE25)</f>
        <v>#REF!</v>
      </c>
      <c r="BG25" s="84" t="e">
        <f>IF(#REF!=0,0,#REF!+'TD CALC Summary (Cumulative) '!BF25)</f>
        <v>#REF!</v>
      </c>
      <c r="BH25" s="84" t="e">
        <f>IF(#REF!=0,0,#REF!+'TD CALC Summary (Cumulative) '!BG25)</f>
        <v>#REF!</v>
      </c>
      <c r="BI25" s="84" t="e">
        <f>IF(#REF!=0,0,#REF!+'TD CALC Summary (Cumulative) '!BH25)</f>
        <v>#REF!</v>
      </c>
      <c r="BJ25" s="84" t="e">
        <f>IF(#REF!=0,0,#REF!+'TD CALC Summary (Cumulative) '!BI25)</f>
        <v>#REF!</v>
      </c>
      <c r="BK25" s="84" t="e">
        <f>IF(#REF!=0,0,#REF!+'TD CALC Summary (Cumulative) '!BJ25)</f>
        <v>#REF!</v>
      </c>
      <c r="BL25" s="84" t="e">
        <f>IF(#REF!=0,0,#REF!+'TD CALC Summary (Cumulative) '!BK25)</f>
        <v>#REF!</v>
      </c>
      <c r="BM25" s="84" t="e">
        <f>IF(#REF!=0,0,#REF!+'TD CALC Summary (Cumulative) '!BL25)</f>
        <v>#REF!</v>
      </c>
      <c r="BN25" s="84" t="e">
        <f>IF(#REF!=0,0,#REF!+'TD CALC Summary (Cumulative) '!BM25)</f>
        <v>#REF!</v>
      </c>
      <c r="BO25" s="84" t="e">
        <f>IF(#REF!=0,0,#REF!+'TD CALC Summary (Cumulative) '!BN25)</f>
        <v>#REF!</v>
      </c>
      <c r="BP25" s="84" t="e">
        <f>IF(#REF!=0,0,#REF!+'TD CALC Summary (Cumulative) '!BO25)</f>
        <v>#REF!</v>
      </c>
      <c r="BQ25" s="84" t="e">
        <f>IF(#REF!=0,0,#REF!+'TD CALC Summary (Cumulative) '!BP25)</f>
        <v>#REF!</v>
      </c>
      <c r="BR25" s="84" t="e">
        <f>IF(#REF!=0,0,#REF!+'TD CALC Summary (Cumulative) '!BQ25)</f>
        <v>#REF!</v>
      </c>
      <c r="BS25" s="84" t="e">
        <f>IF(#REF!=0,0,#REF!+'TD CALC Summary (Cumulative) '!BR25)</f>
        <v>#REF!</v>
      </c>
      <c r="BT25" s="84" t="e">
        <f>IF(#REF!=0,0,#REF!+'TD CALC Summary (Cumulative) '!BS25)</f>
        <v>#REF!</v>
      </c>
      <c r="BU25" s="84" t="e">
        <f>IF(#REF!=0,0,#REF!+'TD CALC Summary (Cumulative) '!BT25)</f>
        <v>#REF!</v>
      </c>
      <c r="BV25" s="101" t="e">
        <f>IF(#REF!=0,0,#REF!+'TD CALC Summary (Cumulative) '!BU25)</f>
        <v>#REF!</v>
      </c>
      <c r="BW25" s="84" t="e">
        <f>IF(#REF!=0,0,#REF!+'TD CALC Summary (Cumulative) '!BV25)</f>
        <v>#REF!</v>
      </c>
      <c r="BX25" s="84" t="e">
        <f>IF(#REF!=0,0,#REF!+'TD CALC Summary (Cumulative) '!BW25)</f>
        <v>#REF!</v>
      </c>
      <c r="BY25" s="84" t="e">
        <f>IF(#REF!=0,0,#REF!+'TD CALC Summary (Cumulative) '!BX25)</f>
        <v>#REF!</v>
      </c>
      <c r="BZ25" s="84" t="e">
        <f>IF(#REF!=0,0,#REF!+'TD CALC Summary (Cumulative) '!BY25)</f>
        <v>#REF!</v>
      </c>
      <c r="CA25" s="84" t="e">
        <f>IF(#REF!=0,0,#REF!+'TD CALC Summary (Cumulative) '!BZ25)</f>
        <v>#REF!</v>
      </c>
      <c r="CB25" s="84" t="e">
        <f>IF(#REF!=0,0,#REF!+'TD CALC Summary (Cumulative) '!CA25)</f>
        <v>#REF!</v>
      </c>
      <c r="CC25" s="84" t="e">
        <f>IF(#REF!=0,0,#REF!+'TD CALC Summary (Cumulative) '!CB25)</f>
        <v>#REF!</v>
      </c>
      <c r="CD25" s="84" t="e">
        <f>IF(#REF!=0,0,#REF!+'TD CALC Summary (Cumulative) '!CC25)</f>
        <v>#REF!</v>
      </c>
      <c r="CE25" s="84" t="e">
        <f>IF(#REF!=0,0,#REF!+'TD CALC Summary (Cumulative) '!CD25)</f>
        <v>#REF!</v>
      </c>
      <c r="CF25" s="84" t="e">
        <f>IF(#REF!=0,0,#REF!+'TD CALC Summary (Cumulative) '!CE25)</f>
        <v>#REF!</v>
      </c>
      <c r="CG25" s="84" t="e">
        <f>IF(#REF!=0,0,#REF!+'TD CALC Summary (Cumulative) '!CF25)</f>
        <v>#REF!</v>
      </c>
      <c r="CH25" s="84" t="e">
        <f>IF(#REF!=0,0,#REF!+'TD CALC Summary (Cumulative) '!CG25)</f>
        <v>#REF!</v>
      </c>
      <c r="CI25" s="84" t="e">
        <f>IF(#REF!=0,0,#REF!+'TD CALC Summary (Cumulative) '!CH25)</f>
        <v>#REF!</v>
      </c>
      <c r="CJ25" s="84" t="e">
        <f>IF(#REF!=0,0,#REF!+'TD CALC Summary (Cumulative) '!CI25)</f>
        <v>#REF!</v>
      </c>
      <c r="CK25" s="84" t="e">
        <f>IF(#REF!=0,0,#REF!+'TD CALC Summary (Cumulative) '!CJ25)</f>
        <v>#REF!</v>
      </c>
      <c r="CL25" s="84" t="e">
        <f>IF(#REF!=0,0,#REF!+'TD CALC Summary (Cumulative) '!CK25)</f>
        <v>#REF!</v>
      </c>
      <c r="CM25" s="84" t="e">
        <f>IF(#REF!=0,0,#REF!+'TD CALC Summary (Cumulative) '!CL25)</f>
        <v>#REF!</v>
      </c>
      <c r="CN25" s="84" t="e">
        <f>IF(#REF!=0,0,#REF!+'TD CALC Summary (Cumulative) '!CM25)</f>
        <v>#REF!</v>
      </c>
      <c r="CO25" s="84" t="e">
        <f>IF(#REF!=0,0,#REF!+'TD CALC Summary (Cumulative) '!CN25)</f>
        <v>#REF!</v>
      </c>
      <c r="CP25" s="84" t="e">
        <f>IF(#REF!=0,0,#REF!+'TD CALC Summary (Cumulative) '!CO25)</f>
        <v>#REF!</v>
      </c>
      <c r="CQ25" s="84" t="e">
        <f>IF(#REF!=0,0,#REF!+'TD CALC Summary (Cumulative) '!CP25)</f>
        <v>#REF!</v>
      </c>
      <c r="CR25" s="84" t="e">
        <f>IF(#REF!=0,0,#REF!+'TD CALC Summary (Cumulative) '!CQ25)</f>
        <v>#REF!</v>
      </c>
      <c r="CS25" s="84" t="e">
        <f>IF(#REF!=0,0,#REF!+'TD CALC Summary (Cumulative) '!CR25)</f>
        <v>#REF!</v>
      </c>
      <c r="CT25" s="84" t="e">
        <f>IF(#REF!=0,0,#REF!+'TD CALC Summary (Cumulative) '!CS25)</f>
        <v>#REF!</v>
      </c>
      <c r="CU25" s="84" t="e">
        <f>IF(#REF!=0,0,#REF!+'TD CALC Summary (Cumulative) '!CT25)</f>
        <v>#REF!</v>
      </c>
      <c r="CV25" s="84" t="e">
        <f>IF(#REF!=0,0,#REF!+'TD CALC Summary (Cumulative) '!CU25)</f>
        <v>#REF!</v>
      </c>
      <c r="CW25" s="84" t="e">
        <f>IF(#REF!=0,0,#REF!+'TD CALC Summary (Cumulative) '!CV25)</f>
        <v>#REF!</v>
      </c>
      <c r="CX25" s="84" t="e">
        <f>IF(#REF!=0,0,#REF!+'TD CALC Summary (Cumulative) '!CW25)</f>
        <v>#REF!</v>
      </c>
      <c r="CY25" s="84" t="e">
        <f>IF(#REF!=0,0,#REF!+'TD CALC Summary (Cumulative) '!CX25)</f>
        <v>#REF!</v>
      </c>
      <c r="CZ25" s="84" t="e">
        <f>IF(#REF!=0,0,#REF!+'TD CALC Summary (Cumulative) '!CY25)</f>
        <v>#REF!</v>
      </c>
      <c r="DA25" s="84" t="e">
        <f>IF(#REF!=0,0,#REF!+'TD CALC Summary (Cumulative) '!CZ25)</f>
        <v>#REF!</v>
      </c>
      <c r="DB25" s="84" t="e">
        <f>IF(#REF!=0,0,#REF!+'TD CALC Summary (Cumulative) '!DA25)</f>
        <v>#REF!</v>
      </c>
      <c r="DC25" s="84" t="e">
        <f>IF(#REF!=0,0,#REF!+'TD CALC Summary (Cumulative) '!DB25)</f>
        <v>#REF!</v>
      </c>
      <c r="DD25" s="84" t="e">
        <f>IF(#REF!=0,0,#REF!+'TD CALC Summary (Cumulative) '!DC25)</f>
        <v>#REF!</v>
      </c>
      <c r="DE25" s="84" t="e">
        <f>IF(#REF!=0,0,#REF!+'TD CALC Summary (Cumulative) '!DD25)</f>
        <v>#REF!</v>
      </c>
      <c r="DF25" s="84" t="e">
        <f>IF(#REF!=0,0,#REF!+'TD CALC Summary (Cumulative) '!DE25)</f>
        <v>#REF!</v>
      </c>
      <c r="DG25" s="84" t="e">
        <f>IF(#REF!=0,0,#REF!+'TD CALC Summary (Cumulative) '!DF25)</f>
        <v>#REF!</v>
      </c>
      <c r="DH25" s="84" t="e">
        <f>IF(#REF!=0,0,#REF!+'TD CALC Summary (Cumulative) '!DG25)</f>
        <v>#REF!</v>
      </c>
      <c r="DI25" s="84" t="e">
        <f>IF(#REF!=0,0,#REF!+'TD CALC Summary (Cumulative) '!DH25)</f>
        <v>#REF!</v>
      </c>
      <c r="DJ25" s="84" t="e">
        <f>IF(#REF!=0,0,#REF!+'TD CALC Summary (Cumulative) '!DI25)</f>
        <v>#REF!</v>
      </c>
      <c r="DK25" s="84" t="e">
        <f>IF(#REF!=0,0,#REF!+'TD CALC Summary (Cumulative) '!DJ25)</f>
        <v>#REF!</v>
      </c>
      <c r="DL25" s="84" t="e">
        <f>IF(#REF!=0,0,#REF!+'TD CALC Summary (Cumulative) '!DK25)</f>
        <v>#REF!</v>
      </c>
      <c r="DM25" s="84" t="e">
        <f>IF(#REF!=0,0,#REF!+'TD CALC Summary (Cumulative) '!DL25)</f>
        <v>#REF!</v>
      </c>
      <c r="DN25" s="84" t="e">
        <f>IF(#REF!=0,0,#REF!+'TD CALC Summary (Cumulative) '!DM25)</f>
        <v>#REF!</v>
      </c>
      <c r="DO25" s="84" t="e">
        <f>IF(#REF!=0,0,#REF!+'TD CALC Summary (Cumulative) '!DN25)</f>
        <v>#REF!</v>
      </c>
      <c r="DP25" s="84" t="e">
        <f>IF(#REF!=0,0,#REF!+'TD CALC Summary (Cumulative) '!DO25)</f>
        <v>#REF!</v>
      </c>
      <c r="DQ25" s="84" t="e">
        <f>IF(#REF!=0,0,#REF!+'TD CALC Summary (Cumulative) '!DP25)</f>
        <v>#REF!</v>
      </c>
      <c r="DR25" s="84" t="e">
        <f>IF(#REF!=0,0,#REF!+'TD CALC Summary (Cumulative) '!DQ25)</f>
        <v>#REF!</v>
      </c>
    </row>
    <row r="26" spans="1:122" ht="36" hidden="1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10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</row>
    <row r="27" spans="1:122" s="48" customFormat="1" ht="23.25" x14ac:dyDescent="0.35">
      <c r="A27" s="86"/>
      <c r="B27" s="87"/>
      <c r="C27" s="88">
        <f t="shared" ref="C27:AH27" si="168">C21+C9</f>
        <v>0</v>
      </c>
      <c r="D27" s="88">
        <f t="shared" si="168"/>
        <v>0</v>
      </c>
      <c r="E27" s="88">
        <f>E21+E9</f>
        <v>0</v>
      </c>
      <c r="F27" s="88">
        <f t="shared" si="168"/>
        <v>0</v>
      </c>
      <c r="G27" s="88">
        <f t="shared" si="168"/>
        <v>0</v>
      </c>
      <c r="H27" s="88">
        <f t="shared" si="168"/>
        <v>0</v>
      </c>
      <c r="I27" s="88">
        <f t="shared" si="168"/>
        <v>0</v>
      </c>
      <c r="J27" s="88">
        <f t="shared" si="168"/>
        <v>0</v>
      </c>
      <c r="K27" s="88">
        <f t="shared" si="168"/>
        <v>0</v>
      </c>
      <c r="L27" s="88">
        <f t="shared" si="168"/>
        <v>0</v>
      </c>
      <c r="M27" s="88">
        <f t="shared" si="168"/>
        <v>0</v>
      </c>
      <c r="N27" s="88">
        <f t="shared" si="168"/>
        <v>0</v>
      </c>
      <c r="O27" s="88">
        <f t="shared" si="168"/>
        <v>29974.03</v>
      </c>
      <c r="P27" s="88">
        <f t="shared" si="168"/>
        <v>0</v>
      </c>
      <c r="Q27" s="88">
        <f t="shared" si="168"/>
        <v>0</v>
      </c>
      <c r="R27" s="88">
        <f t="shared" si="168"/>
        <v>0</v>
      </c>
      <c r="S27" s="88">
        <f t="shared" si="168"/>
        <v>0</v>
      </c>
      <c r="T27" s="88">
        <f t="shared" si="168"/>
        <v>0</v>
      </c>
      <c r="U27" s="88">
        <f t="shared" si="168"/>
        <v>0</v>
      </c>
      <c r="V27" s="88">
        <f t="shared" si="168"/>
        <v>0</v>
      </c>
      <c r="W27" s="88">
        <f t="shared" si="168"/>
        <v>0</v>
      </c>
      <c r="X27" s="88">
        <f t="shared" si="168"/>
        <v>0</v>
      </c>
      <c r="Y27" s="88">
        <f t="shared" si="168"/>
        <v>0</v>
      </c>
      <c r="Z27" s="88">
        <f t="shared" si="168"/>
        <v>0</v>
      </c>
      <c r="AA27" s="88">
        <f t="shared" si="168"/>
        <v>0</v>
      </c>
      <c r="AB27" s="88">
        <f t="shared" si="168"/>
        <v>0</v>
      </c>
      <c r="AC27" s="88">
        <f t="shared" si="168"/>
        <v>0</v>
      </c>
      <c r="AD27" s="88">
        <f t="shared" si="168"/>
        <v>0</v>
      </c>
      <c r="AE27" s="88">
        <f t="shared" si="168"/>
        <v>0</v>
      </c>
      <c r="AF27" s="88">
        <f t="shared" si="168"/>
        <v>0</v>
      </c>
      <c r="AG27" s="88">
        <f t="shared" si="168"/>
        <v>0.01</v>
      </c>
      <c r="AH27" s="88">
        <f t="shared" si="168"/>
        <v>0.02</v>
      </c>
      <c r="AI27" s="88">
        <f t="shared" ref="AI27:BN27" si="169">AI21+AI9</f>
        <v>0</v>
      </c>
      <c r="AJ27" s="88">
        <f t="shared" si="169"/>
        <v>0</v>
      </c>
      <c r="AK27" s="88">
        <f t="shared" si="169"/>
        <v>0</v>
      </c>
      <c r="AL27" s="88">
        <f t="shared" si="169"/>
        <v>0</v>
      </c>
      <c r="AM27" s="88">
        <f t="shared" si="169"/>
        <v>0</v>
      </c>
      <c r="AN27" s="88">
        <f t="shared" si="169"/>
        <v>0</v>
      </c>
      <c r="AO27" s="88">
        <f t="shared" si="169"/>
        <v>0</v>
      </c>
      <c r="AP27" s="88">
        <f t="shared" si="169"/>
        <v>0</v>
      </c>
      <c r="AQ27" s="88">
        <f t="shared" si="169"/>
        <v>0</v>
      </c>
      <c r="AR27" s="88">
        <f t="shared" si="169"/>
        <v>0</v>
      </c>
      <c r="AS27" s="88">
        <f t="shared" si="169"/>
        <v>0</v>
      </c>
      <c r="AT27" s="88">
        <f t="shared" si="169"/>
        <v>0</v>
      </c>
      <c r="AU27" s="88">
        <f t="shared" si="169"/>
        <v>0</v>
      </c>
      <c r="AV27" s="88">
        <f t="shared" si="169"/>
        <v>0</v>
      </c>
      <c r="AW27" s="88">
        <f t="shared" si="169"/>
        <v>0</v>
      </c>
      <c r="AX27" s="88">
        <f t="shared" si="169"/>
        <v>0</v>
      </c>
      <c r="AY27" s="88">
        <f t="shared" si="169"/>
        <v>0</v>
      </c>
      <c r="AZ27" s="88">
        <f t="shared" si="169"/>
        <v>0</v>
      </c>
      <c r="BA27" s="88">
        <f t="shared" si="169"/>
        <v>0</v>
      </c>
      <c r="BB27" s="88">
        <f t="shared" si="169"/>
        <v>0</v>
      </c>
      <c r="BC27" s="88">
        <f t="shared" si="169"/>
        <v>0</v>
      </c>
      <c r="BD27" s="88">
        <f t="shared" si="169"/>
        <v>0</v>
      </c>
      <c r="BE27" s="88">
        <f t="shared" si="169"/>
        <v>0</v>
      </c>
      <c r="BF27" s="88">
        <f t="shared" si="169"/>
        <v>0</v>
      </c>
      <c r="BG27" s="88">
        <f t="shared" si="169"/>
        <v>0</v>
      </c>
      <c r="BH27" s="88">
        <f t="shared" si="169"/>
        <v>0</v>
      </c>
      <c r="BI27" s="88">
        <f t="shared" si="169"/>
        <v>0</v>
      </c>
      <c r="BJ27" s="88">
        <f t="shared" si="169"/>
        <v>0</v>
      </c>
      <c r="BK27" s="88">
        <f t="shared" si="169"/>
        <v>0</v>
      </c>
      <c r="BL27" s="88">
        <f t="shared" si="169"/>
        <v>0</v>
      </c>
      <c r="BM27" s="88">
        <f t="shared" si="169"/>
        <v>0</v>
      </c>
      <c r="BN27" s="88">
        <f t="shared" si="169"/>
        <v>0</v>
      </c>
      <c r="BO27" s="88">
        <f t="shared" ref="BO27:CJ27" si="170">BO21+BO9</f>
        <v>0</v>
      </c>
      <c r="BP27" s="88">
        <f t="shared" si="170"/>
        <v>0</v>
      </c>
      <c r="BQ27" s="88">
        <f t="shared" si="170"/>
        <v>0</v>
      </c>
      <c r="BR27" s="88">
        <f t="shared" si="170"/>
        <v>0</v>
      </c>
      <c r="BS27" s="88">
        <f t="shared" si="170"/>
        <v>0</v>
      </c>
      <c r="BT27" s="88">
        <f t="shared" si="170"/>
        <v>0</v>
      </c>
      <c r="BU27" s="88">
        <f t="shared" si="170"/>
        <v>0</v>
      </c>
      <c r="BV27" s="98">
        <f t="shared" si="170"/>
        <v>0</v>
      </c>
      <c r="BW27" s="88">
        <f t="shared" si="170"/>
        <v>0</v>
      </c>
      <c r="BX27" s="88">
        <f t="shared" si="170"/>
        <v>0</v>
      </c>
      <c r="BY27" s="88">
        <f t="shared" si="170"/>
        <v>0</v>
      </c>
      <c r="BZ27" s="88">
        <f t="shared" si="170"/>
        <v>0</v>
      </c>
      <c r="CA27" s="88">
        <f t="shared" si="170"/>
        <v>0</v>
      </c>
      <c r="CB27" s="88">
        <f t="shared" si="170"/>
        <v>0</v>
      </c>
      <c r="CC27" s="88">
        <f t="shared" si="170"/>
        <v>0</v>
      </c>
      <c r="CD27" s="88">
        <f t="shared" si="170"/>
        <v>0</v>
      </c>
      <c r="CE27" s="88">
        <f t="shared" si="170"/>
        <v>0</v>
      </c>
      <c r="CF27" s="88">
        <f t="shared" si="170"/>
        <v>0</v>
      </c>
      <c r="CG27" s="88">
        <f t="shared" si="170"/>
        <v>0</v>
      </c>
      <c r="CH27" s="88">
        <f t="shared" si="170"/>
        <v>0</v>
      </c>
      <c r="CI27" s="88">
        <f t="shared" si="170"/>
        <v>0</v>
      </c>
      <c r="CJ27" s="88">
        <f t="shared" si="170"/>
        <v>0</v>
      </c>
      <c r="CK27" s="88">
        <f t="shared" ref="CK27:DR27" si="171">CK21+CK9</f>
        <v>0</v>
      </c>
      <c r="CL27" s="88">
        <f t="shared" si="171"/>
        <v>0</v>
      </c>
      <c r="CM27" s="88">
        <f t="shared" si="171"/>
        <v>0</v>
      </c>
      <c r="CN27" s="88">
        <f t="shared" si="171"/>
        <v>0</v>
      </c>
      <c r="CO27" s="88">
        <f t="shared" si="171"/>
        <v>0</v>
      </c>
      <c r="CP27" s="88">
        <f t="shared" si="171"/>
        <v>0</v>
      </c>
      <c r="CQ27" s="88">
        <f t="shared" si="171"/>
        <v>0</v>
      </c>
      <c r="CR27" s="88">
        <f t="shared" si="171"/>
        <v>0</v>
      </c>
      <c r="CS27" s="88">
        <f t="shared" si="171"/>
        <v>0</v>
      </c>
      <c r="CT27" s="88">
        <f t="shared" si="171"/>
        <v>0</v>
      </c>
      <c r="CU27" s="88">
        <f t="shared" si="171"/>
        <v>0</v>
      </c>
      <c r="CV27" s="88">
        <f t="shared" si="171"/>
        <v>0</v>
      </c>
      <c r="CW27" s="88">
        <f t="shared" si="171"/>
        <v>0</v>
      </c>
      <c r="CX27" s="88">
        <f t="shared" si="171"/>
        <v>0</v>
      </c>
      <c r="CY27" s="88">
        <f t="shared" si="171"/>
        <v>0</v>
      </c>
      <c r="CZ27" s="88">
        <f t="shared" si="171"/>
        <v>0</v>
      </c>
      <c r="DA27" s="88">
        <f t="shared" si="171"/>
        <v>0</v>
      </c>
      <c r="DB27" s="88">
        <f t="shared" si="171"/>
        <v>0</v>
      </c>
      <c r="DC27" s="88">
        <f t="shared" si="171"/>
        <v>0</v>
      </c>
      <c r="DD27" s="88">
        <f t="shared" si="171"/>
        <v>0</v>
      </c>
      <c r="DE27" s="88">
        <f t="shared" si="171"/>
        <v>0</v>
      </c>
      <c r="DF27" s="88">
        <f t="shared" si="171"/>
        <v>0</v>
      </c>
      <c r="DG27" s="88">
        <f t="shared" si="171"/>
        <v>0</v>
      </c>
      <c r="DH27" s="88">
        <f t="shared" si="171"/>
        <v>0</v>
      </c>
      <c r="DI27" s="88">
        <f t="shared" si="171"/>
        <v>0</v>
      </c>
      <c r="DJ27" s="88">
        <f t="shared" si="171"/>
        <v>0</v>
      </c>
      <c r="DK27" s="88">
        <f t="shared" si="171"/>
        <v>0</v>
      </c>
      <c r="DL27" s="88">
        <f t="shared" si="171"/>
        <v>0</v>
      </c>
      <c r="DM27" s="88">
        <f t="shared" si="171"/>
        <v>0</v>
      </c>
      <c r="DN27" s="88">
        <f t="shared" si="171"/>
        <v>0</v>
      </c>
      <c r="DO27" s="88">
        <f t="shared" si="171"/>
        <v>0</v>
      </c>
      <c r="DP27" s="88">
        <f t="shared" si="171"/>
        <v>0</v>
      </c>
      <c r="DQ27" s="88">
        <f t="shared" si="171"/>
        <v>0</v>
      </c>
      <c r="DR27" s="88">
        <f t="shared" si="171"/>
        <v>0</v>
      </c>
    </row>
    <row r="28" spans="1:122" x14ac:dyDescent="0.25">
      <c r="C28" s="5"/>
      <c r="E28" s="70">
        <f>E27-D27</f>
        <v>0</v>
      </c>
      <c r="F28" s="70">
        <f t="shared" ref="F28:T28" si="172">F27-E27</f>
        <v>0</v>
      </c>
      <c r="G28" s="70">
        <f t="shared" si="172"/>
        <v>0</v>
      </c>
      <c r="H28" s="70">
        <f t="shared" si="172"/>
        <v>0</v>
      </c>
      <c r="I28" s="70">
        <f t="shared" si="172"/>
        <v>0</v>
      </c>
      <c r="J28" s="70">
        <f t="shared" si="172"/>
        <v>0</v>
      </c>
      <c r="K28" s="70">
        <f t="shared" si="172"/>
        <v>0</v>
      </c>
      <c r="L28" s="70">
        <f t="shared" si="172"/>
        <v>0</v>
      </c>
      <c r="M28" s="70">
        <f t="shared" si="172"/>
        <v>0</v>
      </c>
      <c r="N28" s="70">
        <f t="shared" si="172"/>
        <v>0</v>
      </c>
      <c r="O28" s="70">
        <f t="shared" si="172"/>
        <v>29974.03</v>
      </c>
      <c r="P28" s="70"/>
      <c r="Q28" s="70">
        <f t="shared" si="172"/>
        <v>0</v>
      </c>
      <c r="R28" s="70">
        <f t="shared" si="172"/>
        <v>0</v>
      </c>
      <c r="S28" s="70">
        <f t="shared" si="172"/>
        <v>0</v>
      </c>
      <c r="T28" s="70">
        <f t="shared" si="172"/>
        <v>0</v>
      </c>
      <c r="U28" s="70">
        <f t="shared" ref="U28" si="173">U27-T27</f>
        <v>0</v>
      </c>
      <c r="V28" s="70">
        <f t="shared" ref="V28" si="174">V27-U27</f>
        <v>0</v>
      </c>
      <c r="W28" s="70">
        <f t="shared" ref="W28" si="175">W27-V27</f>
        <v>0</v>
      </c>
      <c r="X28" s="70">
        <f t="shared" ref="X28" si="176">X27-W27</f>
        <v>0</v>
      </c>
      <c r="Y28" s="70">
        <f t="shared" ref="Y28" si="177">Y27-X27</f>
        <v>0</v>
      </c>
      <c r="Z28" s="70">
        <f t="shared" ref="Z28" si="178">Z27-Y27</f>
        <v>0</v>
      </c>
      <c r="AA28" s="70">
        <f t="shared" ref="AA28" si="179">AA27-Z27</f>
        <v>0</v>
      </c>
      <c r="AB28" s="70">
        <f t="shared" ref="AB28" si="180">AB27-AA27</f>
        <v>0</v>
      </c>
      <c r="AC28" s="70">
        <f t="shared" ref="AC28" si="181">AC27-AB27</f>
        <v>0</v>
      </c>
      <c r="AD28" s="70">
        <f t="shared" ref="AD28" si="182">AD27-AC27</f>
        <v>0</v>
      </c>
      <c r="AE28" s="70">
        <f t="shared" ref="AE28" si="183">AE27-AD27</f>
        <v>0</v>
      </c>
      <c r="AF28" s="70">
        <f t="shared" ref="AF28" si="184">AF27-AE27</f>
        <v>0</v>
      </c>
    </row>
    <row r="29" spans="1:122" x14ac:dyDescent="0.25">
      <c r="C29" s="5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122" x14ac:dyDescent="0.25">
      <c r="C30" s="5"/>
    </row>
    <row r="31" spans="1:122" x14ac:dyDescent="0.25">
      <c r="C31" s="14"/>
      <c r="D31" s="14"/>
      <c r="E31" s="14"/>
      <c r="F31" s="14"/>
      <c r="G31" s="29"/>
      <c r="H31" s="50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22" s="60" customFormat="1" hidden="1" x14ac:dyDescent="0.25">
      <c r="C32" s="61" t="e">
        <f>(SUM('TD Calc'!C23:C33,'TD Calc'!C36:C48,'TD Calc'!C51:C63,'TD Calc'!C66:C78,'TD Calc'!C81:C93)+SUM(#REF!,#REF!,#REF!,#REF!,#REF!))</f>
        <v>#REF!</v>
      </c>
      <c r="D32" s="61" t="e">
        <f>C32+(SUM('TD Calc'!D23:D33,'TD Calc'!D36:D48,'TD Calc'!D51:D63,'TD Calc'!D66:D78,'TD Calc'!D81:D93)+SUM(#REF!,#REF!,#REF!,#REF!,#REF!))</f>
        <v>#REF!</v>
      </c>
      <c r="E32" s="61" t="e">
        <f>D32+(SUM('TD Calc'!E23:E33,'TD Calc'!E36:E48,'TD Calc'!E51:E63,'TD Calc'!E66:E78,'TD Calc'!E81:E93)+SUM(#REF!,#REF!,#REF!,#REF!,#REF!))</f>
        <v>#REF!</v>
      </c>
      <c r="F32" s="61" t="e">
        <f>E32+(SUM('TD Calc'!F23:F33,'TD Calc'!F36:F48,'TD Calc'!F51:F63,'TD Calc'!F66:F78,'TD Calc'!F81:F93)+SUM(#REF!,#REF!,#REF!,#REF!,#REF!))</f>
        <v>#REF!</v>
      </c>
      <c r="G32" s="61" t="e">
        <f>F32+(SUM('TD Calc'!G23:G33,'TD Calc'!G36:G48,'TD Calc'!G51:G63,'TD Calc'!G66:G78,'TD Calc'!G81:G93)+SUM(#REF!,#REF!,#REF!,#REF!,#REF!))</f>
        <v>#REF!</v>
      </c>
      <c r="H32" s="61" t="e">
        <f>G32+(SUM('TD Calc'!H23:H33,'TD Calc'!H36:H48,'TD Calc'!H51:H63,'TD Calc'!H66:H78,'TD Calc'!H81:H93)+SUM(#REF!,#REF!,#REF!,#REF!,#REF!))</f>
        <v>#REF!</v>
      </c>
      <c r="I32" s="61" t="e">
        <f>H32+(SUM('TD Calc'!I23:I33,'TD Calc'!I36:I48,'TD Calc'!I51:I63,'TD Calc'!I66:I78,'TD Calc'!I81:I93)+SUM(#REF!,#REF!,#REF!,#REF!,#REF!))</f>
        <v>#REF!</v>
      </c>
      <c r="J32" s="61" t="e">
        <f>I32+(SUM('TD Calc'!J23:J33,'TD Calc'!J36:J48,'TD Calc'!J51:J63,'TD Calc'!J66:J78,'TD Calc'!J81:J93)+SUM(#REF!,#REF!,#REF!,#REF!,#REF!))</f>
        <v>#REF!</v>
      </c>
      <c r="K32" s="61" t="e">
        <f>J32+(SUM('TD Calc'!K23:K33,'TD Calc'!K36:K48,'TD Calc'!K51:K63,'TD Calc'!K66:K78,'TD Calc'!K81:K93)+SUM(#REF!,#REF!,#REF!,#REF!,#REF!))</f>
        <v>#REF!</v>
      </c>
      <c r="L32" s="61" t="e">
        <f>K32+(SUM('TD Calc'!L23:L33,'TD Calc'!L36:L48,'TD Calc'!L51:L63,'TD Calc'!L66:L78,'TD Calc'!L81:L93)+SUM(#REF!,#REF!,#REF!,#REF!,#REF!))</f>
        <v>#REF!</v>
      </c>
      <c r="M32" s="61" t="e">
        <f>L32+(SUM('TD Calc'!M23:M33,'TD Calc'!M36:M48,'TD Calc'!M51:M63,'TD Calc'!M66:M78,'TD Calc'!M81:M93)+SUM(#REF!,#REF!,#REF!,#REF!,#REF!))</f>
        <v>#REF!</v>
      </c>
      <c r="N32" s="61" t="e">
        <f>M32+(SUM('TD Calc'!N23:N33,'TD Calc'!N36:N48,'TD Calc'!N51:N63,'TD Calc'!N66:N78,'TD Calc'!N81:N93)+SUM(#REF!,#REF!,#REF!,#REF!,#REF!))</f>
        <v>#REF!</v>
      </c>
      <c r="O32" s="61" t="e">
        <f>N32+(SUM('TD Calc'!O23:O33,'TD Calc'!O36:O48,'TD Calc'!O51:O63,'TD Calc'!O66:O78,'TD Calc'!O81:O93)+SUM(#REF!,#REF!,#REF!,#REF!,#REF!))</f>
        <v>#REF!</v>
      </c>
      <c r="P32" s="61" t="e">
        <f>O32+(SUM('TD Calc'!P23:P33,'TD Calc'!P36:P48,'TD Calc'!P51:P63,'TD Calc'!P66:P78,'TD Calc'!P81:P93)+SUM(#REF!,#REF!,#REF!,#REF!,#REF!))</f>
        <v>#REF!</v>
      </c>
      <c r="Q32" s="61" t="e">
        <f>P32+(SUM('TD Calc'!Q23:Q33,'TD Calc'!Q36:Q48,'TD Calc'!Q51:Q63,'TD Calc'!Q66:Q78,'TD Calc'!Q81:Q93)+SUM(#REF!,#REF!,#REF!,#REF!,#REF!))</f>
        <v>#REF!</v>
      </c>
      <c r="R32" s="61" t="e">
        <f>Q32+(SUM('TD Calc'!R23:R33,'TD Calc'!R36:R48,'TD Calc'!R51:R63,'TD Calc'!R66:R78,'TD Calc'!R81:R93)+SUM(#REF!,#REF!,#REF!,#REF!,#REF!))</f>
        <v>#REF!</v>
      </c>
      <c r="S32" s="61" t="e">
        <f>R32+(SUM('TD Calc'!S23:S33,'TD Calc'!S36:S48,'TD Calc'!S51:S63,'TD Calc'!S66:S78,'TD Calc'!S81:S93)+SUM(#REF!,#REF!,#REF!,#REF!,#REF!))</f>
        <v>#REF!</v>
      </c>
      <c r="T32" s="61" t="e">
        <f>S32+(SUM('TD Calc'!T23:T33,'TD Calc'!T36:T48,'TD Calc'!T51:T63,'TD Calc'!T66:T78,'TD Calc'!T81:T93)+SUM(#REF!,#REF!,#REF!,#REF!,#REF!))</f>
        <v>#REF!</v>
      </c>
      <c r="U32" s="61" t="e">
        <f>T32+(SUM('TD Calc'!U23:U33,'TD Calc'!U36:U48,'TD Calc'!U51:U63,'TD Calc'!U66:U78,'TD Calc'!U81:U93)+SUM(#REF!,#REF!,#REF!,#REF!,#REF!))</f>
        <v>#REF!</v>
      </c>
      <c r="V32" s="61" t="e">
        <f>U32+(SUM('TD Calc'!V23:V33,'TD Calc'!V36:V48,'TD Calc'!V51:V63,'TD Calc'!V66:V78,'TD Calc'!V81:V93)+SUM(#REF!,#REF!,#REF!,#REF!,#REF!))</f>
        <v>#REF!</v>
      </c>
      <c r="W32" s="61" t="e">
        <f>V32+(SUM('TD Calc'!W23:W33,'TD Calc'!W36:W48,'TD Calc'!W51:W63,'TD Calc'!W66:W78,'TD Calc'!W81:W93)+SUM(#REF!,#REF!,#REF!,#REF!,#REF!))</f>
        <v>#REF!</v>
      </c>
      <c r="X32" s="61" t="e">
        <f>W32+(SUM('TD Calc'!X23:X33,'TD Calc'!X36:X48,'TD Calc'!X51:X63,'TD Calc'!X66:X78,'TD Calc'!X81:X93)+SUM(#REF!,#REF!,#REF!,#REF!,#REF!))</f>
        <v>#REF!</v>
      </c>
      <c r="Y32" s="61" t="e">
        <f>X32+(SUM('TD Calc'!Y23:Y33,'TD Calc'!Y36:Y48,'TD Calc'!Y51:Y63,'TD Calc'!Y66:Y78,'TD Calc'!Y81:Y93)+SUM(#REF!,#REF!,#REF!,#REF!,#REF!))</f>
        <v>#REF!</v>
      </c>
      <c r="Z32" s="61" t="e">
        <f>Y32+(SUM('TD Calc'!Z23:Z33,'TD Calc'!Z36:Z48,'TD Calc'!Z51:Z63,'TD Calc'!Z66:Z78,'TD Calc'!Z81:Z93)+SUM(#REF!,#REF!,#REF!,#REF!,#REF!))</f>
        <v>#REF!</v>
      </c>
      <c r="AA32" s="61" t="e">
        <f>Z32+(SUM('TD Calc'!AA23:AA33,'TD Calc'!AA36:AA48,'TD Calc'!AA51:AA63,'TD Calc'!AA66:AA78,'TD Calc'!AA81:AA93)+SUM(#REF!,#REF!,#REF!,#REF!,#REF!))</f>
        <v>#REF!</v>
      </c>
      <c r="AB32" s="61" t="e">
        <f>AA32+(SUM('TD Calc'!AB23:AB33,'TD Calc'!AB36:AB48,'TD Calc'!AB51:AB63,'TD Calc'!AB66:AB78,'TD Calc'!AB81:AB93)+SUM(#REF!,#REF!,#REF!,#REF!,#REF!))</f>
        <v>#REF!</v>
      </c>
      <c r="AC32" s="61" t="e">
        <f>AB32+(SUM('TD Calc'!AC23:AC33,'TD Calc'!AC36:AC48,'TD Calc'!AC51:AC63,'TD Calc'!AC66:AC78,'TD Calc'!AC81:AC93)+SUM(#REF!,#REF!,#REF!,#REF!,#REF!))</f>
        <v>#REF!</v>
      </c>
      <c r="AD32" s="61" t="e">
        <f>AC32+(SUM('TD Calc'!AD23:AD33,'TD Calc'!AD36:AD48,'TD Calc'!AD51:AD63,'TD Calc'!AD66:AD78,'TD Calc'!AD81:AD93)+SUM(#REF!,#REF!,#REF!,#REF!,#REF!))</f>
        <v>#REF!</v>
      </c>
      <c r="AE32" s="61" t="e">
        <f>AD32+(SUM('TD Calc'!AE23:AE33,'TD Calc'!AE36:AE48,'TD Calc'!AE51:AE63,'TD Calc'!AE66:AE78,'TD Calc'!AE81:AE93)+SUM(#REF!,#REF!,#REF!,#REF!,#REF!))</f>
        <v>#REF!</v>
      </c>
      <c r="AF32" s="61" t="e">
        <f>AE32+(SUM('TD Calc'!AF23:AF33,'TD Calc'!AF36:AF48,'TD Calc'!AF51:AF63,'TD Calc'!AF66:AF78,'TD Calc'!AF81:AF93)+SUM(#REF!,#REF!,#REF!,#REF!,#REF!))</f>
        <v>#REF!</v>
      </c>
      <c r="AG32" s="61" t="e">
        <f>AF32+(SUM('TD Calc'!AG23:AG33,'TD Calc'!AG36:AG48,'TD Calc'!AG51:AG63,'TD Calc'!AG66:AG78,'TD Calc'!AG81:AG93)+SUM(#REF!,#REF!,#REF!,#REF!,#REF!))</f>
        <v>#REF!</v>
      </c>
      <c r="AH32" s="61" t="e">
        <f>AG32+(SUM('TD Calc'!AH23:AH33,'TD Calc'!AH36:AH48,'TD Calc'!AH51:AH63,'TD Calc'!AH66:AH78,'TD Calc'!AH81:AH93)+SUM(#REF!,#REF!,#REF!,#REF!,#REF!))</f>
        <v>#REF!</v>
      </c>
      <c r="AI32" s="61" t="e">
        <f>AH32+(SUM('TD Calc'!AI23:AI33,'TD Calc'!AI36:AI48,'TD Calc'!AI51:AI63,'TD Calc'!AI66:AI78,'TD Calc'!AI81:AI93)+SUM(#REF!,#REF!,#REF!,#REF!,#REF!))</f>
        <v>#REF!</v>
      </c>
      <c r="AJ32" s="61" t="e">
        <f>AI32+(SUM('TD Calc'!AJ23:AJ33,'TD Calc'!AJ36:AJ48,'TD Calc'!AJ51:AJ63,'TD Calc'!AJ66:AJ78,'TD Calc'!AJ81:AJ93)+SUM(#REF!,#REF!,#REF!,#REF!,#REF!))</f>
        <v>#REF!</v>
      </c>
      <c r="AK32" s="61" t="e">
        <f>AJ32+(SUM('TD Calc'!AK23:AK33,'TD Calc'!AK36:AK48,'TD Calc'!AK51:AK63,'TD Calc'!AK66:AK78,'TD Calc'!AK81:AK93)+SUM(#REF!,#REF!,#REF!,#REF!,#REF!))</f>
        <v>#REF!</v>
      </c>
      <c r="AL32" s="61" t="e">
        <f>AK32+(SUM('TD Calc'!AL23:AL33,'TD Calc'!AL36:AL48,'TD Calc'!AL51:AL63,'TD Calc'!AL66:AL78,'TD Calc'!AL81:AL93)+SUM(#REF!,#REF!,#REF!,#REF!,#REF!))</f>
        <v>#REF!</v>
      </c>
      <c r="AM32" s="61" t="e">
        <f>AL32+(SUM('TD Calc'!AM23:AM33,'TD Calc'!AM36:AM48,'TD Calc'!AM51:AM63,'TD Calc'!AM66:AM78,'TD Calc'!AM81:AM93)+SUM(#REF!,#REF!,#REF!,#REF!,#REF!))</f>
        <v>#REF!</v>
      </c>
      <c r="AN32" s="61" t="e">
        <f>AM32+(SUM('TD Calc'!AN23:AN33,'TD Calc'!AN36:AN48,'TD Calc'!AN51:AN63,'TD Calc'!AN66:AN78,'TD Calc'!AN81:AN93)+SUM(#REF!,#REF!,#REF!,#REF!,#REF!))</f>
        <v>#REF!</v>
      </c>
      <c r="AO32" s="61" t="e">
        <f>AN32+(SUM('TD Calc'!AO23:AO33,'TD Calc'!AO36:AO48,'TD Calc'!AO51:AO63,'TD Calc'!AO66:AO78,'TD Calc'!AO81:AO93)+SUM(#REF!,#REF!,#REF!,#REF!,#REF!))</f>
        <v>#REF!</v>
      </c>
      <c r="AP32" s="61" t="e">
        <f>AO32+(SUM('TD Calc'!AP23:AP33,'TD Calc'!AP36:AP48,'TD Calc'!AP51:AP63,'TD Calc'!AP66:AP78,'TD Calc'!AP81:AP93)+SUM(#REF!,#REF!,#REF!,#REF!,#REF!))</f>
        <v>#REF!</v>
      </c>
      <c r="AQ32" s="61" t="e">
        <f>AP32+(SUM('TD Calc'!AQ23:AQ33,'TD Calc'!AQ36:AQ48,'TD Calc'!AQ51:AQ63,'TD Calc'!AQ66:AQ78,'TD Calc'!AQ81:AQ93)+SUM(#REF!,#REF!,#REF!,#REF!,#REF!))</f>
        <v>#REF!</v>
      </c>
      <c r="AR32" s="61" t="e">
        <f>AQ32+(SUM('TD Calc'!AR23:AR33,'TD Calc'!AR36:AR48,'TD Calc'!AR51:AR63,'TD Calc'!AR66:AR78,'TD Calc'!AR81:AR93)+SUM(#REF!,#REF!,#REF!,#REF!,#REF!))</f>
        <v>#REF!</v>
      </c>
      <c r="AS32" s="61" t="e">
        <f>AR32+(SUM('TD Calc'!AS23:AS33,'TD Calc'!AS36:AS48,'TD Calc'!AS51:AS63,'TD Calc'!AS66:AS78,'TD Calc'!AS81:AS93)+SUM(#REF!,#REF!,#REF!,#REF!,#REF!))</f>
        <v>#REF!</v>
      </c>
      <c r="AT32" s="61" t="e">
        <f>AS32+(SUM('TD Calc'!AT23:AT33,'TD Calc'!AT36:AT48,'TD Calc'!AT51:AT63,'TD Calc'!AT66:AT78,'TD Calc'!AT81:AT93)+SUM(#REF!,#REF!,#REF!,#REF!,#REF!))</f>
        <v>#REF!</v>
      </c>
      <c r="AU32" s="61" t="e">
        <f>AT32+(SUM('TD Calc'!AU23:AU33,'TD Calc'!AU36:AU48,'TD Calc'!AU51:AU63,'TD Calc'!AU66:AU78,'TD Calc'!AU81:AU93)+SUM(#REF!,#REF!,#REF!,#REF!,#REF!))</f>
        <v>#REF!</v>
      </c>
      <c r="AV32" s="61" t="e">
        <f>AU32+(SUM('TD Calc'!AV23:AV33,'TD Calc'!AV36:AV48,'TD Calc'!AV51:AV63,'TD Calc'!AV66:AV78,'TD Calc'!AV81:AV93)+SUM(#REF!,#REF!,#REF!,#REF!,#REF!))</f>
        <v>#REF!</v>
      </c>
      <c r="AW32" s="61" t="e">
        <f>AV32+(SUM('TD Calc'!AW23:AW33,'TD Calc'!AW36:AW48,'TD Calc'!AW51:AW63,'TD Calc'!AW66:AW78,'TD Calc'!AW81:AW93)+SUM(#REF!,#REF!,#REF!,#REF!,#REF!))</f>
        <v>#REF!</v>
      </c>
      <c r="AX32" s="61" t="e">
        <f>AW32+(SUM('TD Calc'!AX23:AX33,'TD Calc'!AX36:AX48,'TD Calc'!AX51:AX63,'TD Calc'!AX66:AX78,'TD Calc'!AX81:AX93)+SUM(#REF!,#REF!,#REF!,#REF!,#REF!))</f>
        <v>#REF!</v>
      </c>
      <c r="AY32" s="61" t="e">
        <f>AX32+(SUM('TD Calc'!AY23:AY33,'TD Calc'!AY36:AY48,'TD Calc'!AY51:AY63,'TD Calc'!AY66:AY78,'TD Calc'!AY81:AY93)+SUM(#REF!,#REF!,#REF!,#REF!,#REF!))</f>
        <v>#REF!</v>
      </c>
      <c r="AZ32" s="61" t="e">
        <f>AY32+(SUM('TD Calc'!AZ23:AZ33,'TD Calc'!AZ36:AZ48,'TD Calc'!AZ51:AZ63,'TD Calc'!AZ66:AZ78,'TD Calc'!AZ81:AZ93)+SUM(#REF!,#REF!,#REF!,#REF!,#REF!))</f>
        <v>#REF!</v>
      </c>
      <c r="BA32" s="61" t="e">
        <f>AZ32+(SUM('TD Calc'!BA23:BA33,'TD Calc'!BA36:BA48,'TD Calc'!BA51:BA63,'TD Calc'!BA66:BA78,'TD Calc'!BA81:BA93)+SUM(#REF!,#REF!,#REF!,#REF!,#REF!))</f>
        <v>#REF!</v>
      </c>
      <c r="BB32" s="61" t="e">
        <f>BA32+(SUM('TD Calc'!BB23:BB33,'TD Calc'!BB36:BB48,'TD Calc'!BB51:BB63,'TD Calc'!BB66:BB78,'TD Calc'!BB81:BB93)+SUM(#REF!,#REF!,#REF!,#REF!,#REF!))</f>
        <v>#REF!</v>
      </c>
      <c r="BC32" s="61" t="e">
        <f>BB32+(SUM('TD Calc'!BC23:BC33,'TD Calc'!BC36:BC48,'TD Calc'!BC51:BC63,'TD Calc'!BC66:BC78,'TD Calc'!BC81:BC93)+SUM(#REF!,#REF!,#REF!,#REF!,#REF!))</f>
        <v>#REF!</v>
      </c>
      <c r="BD32" s="61" t="e">
        <f>BC32+(SUM('TD Calc'!BD23:BD33,'TD Calc'!BD36:BD48,'TD Calc'!BD51:BD63,'TD Calc'!BD66:BD78,'TD Calc'!BD81:BD93)+SUM(#REF!,#REF!,#REF!,#REF!,#REF!))</f>
        <v>#REF!</v>
      </c>
      <c r="BE32" s="61" t="e">
        <f>BD32+(SUM('TD Calc'!BE23:BE33,'TD Calc'!BE36:BE48,'TD Calc'!BE51:BE63,'TD Calc'!BE66:BE78,'TD Calc'!BE81:BE93)+SUM(#REF!,#REF!,#REF!,#REF!,#REF!))</f>
        <v>#REF!</v>
      </c>
      <c r="BF32" s="61" t="e">
        <f>BE32+(SUM('TD Calc'!BF23:BF33,'TD Calc'!BF36:BF48,'TD Calc'!BF51:BF63,'TD Calc'!BF66:BF78,'TD Calc'!BF81:BF93)+SUM(#REF!,#REF!,#REF!,#REF!,#REF!))</f>
        <v>#REF!</v>
      </c>
      <c r="BG32" s="61" t="e">
        <f>BF32+(SUM('TD Calc'!BG23:BG33,'TD Calc'!BG36:BG48,'TD Calc'!BG51:BG63,'TD Calc'!BG66:BG78,'TD Calc'!BG81:BG93)+SUM(#REF!,#REF!,#REF!,#REF!,#REF!))</f>
        <v>#REF!</v>
      </c>
      <c r="BH32" s="61" t="e">
        <f>BG32+(SUM('TD Calc'!BH23:BH33,'TD Calc'!BH36:BH48,'TD Calc'!BH51:BH63,'TD Calc'!BH66:BH78,'TD Calc'!BH81:BH93)+SUM(#REF!,#REF!,#REF!,#REF!,#REF!))</f>
        <v>#REF!</v>
      </c>
      <c r="BI32" s="61" t="e">
        <f>BH32+(SUM('TD Calc'!BI23:BI33,'TD Calc'!BI36:BI48,'TD Calc'!BI51:BI63,'TD Calc'!BI66:BI78,'TD Calc'!BI81:BI93)+SUM(#REF!,#REF!,#REF!,#REF!,#REF!))</f>
        <v>#REF!</v>
      </c>
      <c r="BJ32" s="61" t="e">
        <f>BI32+(SUM('TD Calc'!BJ23:BJ33,'TD Calc'!BJ36:BJ48,'TD Calc'!BJ51:BJ63,'TD Calc'!BJ66:BJ78,'TD Calc'!BJ81:BJ93)+SUM(#REF!,#REF!,#REF!,#REF!,#REF!))</f>
        <v>#REF!</v>
      </c>
      <c r="BK32" s="61" t="e">
        <f>BJ32+(SUM('TD Calc'!BK23:BK33,'TD Calc'!BK36:BK48,'TD Calc'!BK51:BK63,'TD Calc'!BK66:BK78,'TD Calc'!BK81:BK93)+SUM(#REF!,#REF!,#REF!,#REF!,#REF!))</f>
        <v>#REF!</v>
      </c>
      <c r="BL32" s="61" t="e">
        <f>BK32+(SUM('TD Calc'!BL23:BL33,'TD Calc'!BL36:BL48,'TD Calc'!BL51:BL63,'TD Calc'!BL66:BL78,'TD Calc'!BL81:BL93)+SUM(#REF!,#REF!,#REF!,#REF!,#REF!))</f>
        <v>#REF!</v>
      </c>
      <c r="BM32" s="61" t="e">
        <f>BL32+(SUM('TD Calc'!BM23:BM33,'TD Calc'!BM36:BM48,'TD Calc'!BM51:BM63,'TD Calc'!BM66:BM78,'TD Calc'!BM81:BM93)+SUM(#REF!,#REF!,#REF!,#REF!,#REF!))</f>
        <v>#REF!</v>
      </c>
      <c r="BN32" s="61" t="e">
        <f>BM32+(SUM('TD Calc'!BN23:BN33,'TD Calc'!BN36:BN48,'TD Calc'!BN51:BN63,'TD Calc'!BN66:BN78,'TD Calc'!BN81:BN93)+SUM(#REF!,#REF!,#REF!,#REF!,#REF!))</f>
        <v>#REF!</v>
      </c>
      <c r="BO32" s="61" t="e">
        <f>BN32+(SUM('TD Calc'!BO23:BO33,'TD Calc'!BO36:BO48,'TD Calc'!BO51:BO63,'TD Calc'!BO66:BO78,'TD Calc'!BO81:BO93)+SUM(#REF!,#REF!,#REF!,#REF!,#REF!))</f>
        <v>#REF!</v>
      </c>
      <c r="BP32" s="61" t="e">
        <f>BO32+(SUM('TD Calc'!BP23:BP33,'TD Calc'!BP36:BP48,'TD Calc'!BP51:BP63,'TD Calc'!BP66:BP78,'TD Calc'!BP81:BP93)+SUM(#REF!,#REF!,#REF!,#REF!,#REF!))</f>
        <v>#REF!</v>
      </c>
      <c r="BQ32" s="61" t="e">
        <f>BP32+(SUM('TD Calc'!BQ23:BQ33,'TD Calc'!BQ36:BQ48,'TD Calc'!BQ51:BQ63,'TD Calc'!BQ66:BQ78,'TD Calc'!BQ81:BQ93)+SUM(#REF!,#REF!,#REF!,#REF!,#REF!))</f>
        <v>#REF!</v>
      </c>
      <c r="BR32" s="61" t="e">
        <f>BQ32+(SUM('TD Calc'!BR23:BR33,'TD Calc'!BR36:BR48,'TD Calc'!BR51:BR63,'TD Calc'!BR66:BR78,'TD Calc'!BR81:BR93)+SUM(#REF!,#REF!,#REF!,#REF!,#REF!))</f>
        <v>#REF!</v>
      </c>
      <c r="BS32" s="61" t="e">
        <f>BR32+(SUM('TD Calc'!BS23:BS33,'TD Calc'!BS36:BS48,'TD Calc'!BS51:BS63,'TD Calc'!BS66:BS78,'TD Calc'!BS81:BS93)+SUM(#REF!,#REF!,#REF!,#REF!,#REF!))</f>
        <v>#REF!</v>
      </c>
      <c r="BT32" s="61" t="e">
        <f>BS32+(SUM('TD Calc'!BT23:BT33,'TD Calc'!BT36:BT48,'TD Calc'!BT51:BT63,'TD Calc'!BT66:BT78,'TD Calc'!BT81:BT93)+SUM(#REF!,#REF!,#REF!,#REF!,#REF!))</f>
        <v>#REF!</v>
      </c>
      <c r="BU32" s="61" t="e">
        <f>BT32+(SUM('TD Calc'!BU23:BU33,'TD Calc'!BU36:BU48,'TD Calc'!BU51:BU63,'TD Calc'!BU66:BU78,'TD Calc'!BU81:BU93)+SUM(#REF!,#REF!,#REF!,#REF!,#REF!))</f>
        <v>#REF!</v>
      </c>
      <c r="BV32" s="102" t="e">
        <f>BU32+(SUM('TD Calc'!BV23:BV33,'TD Calc'!BV36:BV48,'TD Calc'!BV51:BV63,'TD Calc'!BV66:BV78,'TD Calc'!BV81:BV93)+SUM(#REF!,#REF!,#REF!,#REF!,#REF!))</f>
        <v>#REF!</v>
      </c>
      <c r="BW32" s="61" t="e">
        <f>BV32+(SUM('TD Calc'!BW23:BW33,'TD Calc'!BW36:BW48,'TD Calc'!BW51:BW63,'TD Calc'!BW66:BW78,'TD Calc'!BW81:BW93)+SUM(#REF!,#REF!,#REF!,#REF!,#REF!))</f>
        <v>#REF!</v>
      </c>
      <c r="BX32" s="61" t="e">
        <f>BW32+(SUM('TD Calc'!BX23:BX33,'TD Calc'!BX36:BX48,'TD Calc'!BX51:BX63,'TD Calc'!BX66:BX78,'TD Calc'!BX81:BX93)+SUM(#REF!,#REF!,#REF!,#REF!,#REF!))</f>
        <v>#REF!</v>
      </c>
      <c r="BY32" s="61" t="e">
        <f>BX32+(SUM('TD Calc'!BY23:BY33,'TD Calc'!BY36:BY48,'TD Calc'!BY51:BY63,'TD Calc'!BY66:BY78,'TD Calc'!BY81:BY93)+SUM(#REF!,#REF!,#REF!,#REF!,#REF!))</f>
        <v>#REF!</v>
      </c>
      <c r="BZ32" s="61" t="e">
        <f>BY32+(SUM('TD Calc'!BZ23:BZ33,'TD Calc'!BZ36:BZ48,'TD Calc'!BZ51:BZ63,'TD Calc'!BZ66:BZ78,'TD Calc'!BZ81:BZ93)+SUM(#REF!,#REF!,#REF!,#REF!,#REF!))</f>
        <v>#REF!</v>
      </c>
      <c r="CA32" s="61" t="e">
        <f>BZ32+(SUM('TD Calc'!CA23:CA33,'TD Calc'!CA36:CA48,'TD Calc'!CA51:CA63,'TD Calc'!CA66:CA78,'TD Calc'!CA81:CA93)+SUM(#REF!,#REF!,#REF!,#REF!,#REF!))</f>
        <v>#REF!</v>
      </c>
      <c r="CB32" s="61" t="e">
        <f>CA32+(SUM('TD Calc'!CB23:CB33,'TD Calc'!CB36:CB48,'TD Calc'!CB51:CB63,'TD Calc'!CB66:CB78,'TD Calc'!CB81:CB93)+SUM(#REF!,#REF!,#REF!,#REF!,#REF!))</f>
        <v>#REF!</v>
      </c>
      <c r="CC32" s="61" t="e">
        <f>CB32+(SUM('TD Calc'!CC23:CC33,'TD Calc'!CC36:CC48,'TD Calc'!CC51:CC63,'TD Calc'!CC66:CC78,'TD Calc'!CC81:CC93)+SUM(#REF!,#REF!,#REF!,#REF!,#REF!))</f>
        <v>#REF!</v>
      </c>
      <c r="CD32" s="61" t="e">
        <f>CC32+(SUM('TD Calc'!CD23:CD33,'TD Calc'!CD36:CD48,'TD Calc'!CD51:CD63,'TD Calc'!CD66:CD78,'TD Calc'!CD81:CD93)+SUM(#REF!,#REF!,#REF!,#REF!,#REF!))</f>
        <v>#REF!</v>
      </c>
      <c r="CE32" s="61" t="e">
        <f>CD32+(SUM('TD Calc'!CE23:CE33,'TD Calc'!CE36:CE48,'TD Calc'!CE51:CE63,'TD Calc'!CE66:CE78,'TD Calc'!CE81:CE93)+SUM(#REF!,#REF!,#REF!,#REF!,#REF!))</f>
        <v>#REF!</v>
      </c>
      <c r="CF32" s="61" t="e">
        <f>CE32+(SUM('TD Calc'!CF23:CF33,'TD Calc'!CF36:CF48,'TD Calc'!CF51:CF63,'TD Calc'!CF66:CF78,'TD Calc'!CF81:CF93)+SUM(#REF!,#REF!,#REF!,#REF!,#REF!))</f>
        <v>#REF!</v>
      </c>
      <c r="CG32" s="61" t="e">
        <f>CF32+(SUM('TD Calc'!CG23:CG33,'TD Calc'!CG36:CG48,'TD Calc'!CG51:CG63,'TD Calc'!CG66:CG78,'TD Calc'!CG81:CG93)+SUM(#REF!,#REF!,#REF!,#REF!,#REF!))</f>
        <v>#REF!</v>
      </c>
      <c r="CH32" s="61" t="e">
        <f>CG32+(SUM('TD Calc'!CH23:CH33,'TD Calc'!CH36:CH48,'TD Calc'!CH51:CH63,'TD Calc'!CH66:CH78,'TD Calc'!CH81:CH93)+SUM(#REF!,#REF!,#REF!,#REF!,#REF!))</f>
        <v>#REF!</v>
      </c>
      <c r="CI32" s="61" t="e">
        <f>CH32+(SUM('TD Calc'!CI23:CI33,'TD Calc'!CI36:CI48,'TD Calc'!CI51:CI63,'TD Calc'!CI66:CI78,'TD Calc'!CI81:CI93)+SUM(#REF!,#REF!,#REF!,#REF!,#REF!))</f>
        <v>#REF!</v>
      </c>
      <c r="CJ32" s="61" t="e">
        <f>CI32+(SUM('TD Calc'!CJ23:CJ33,'TD Calc'!CJ36:CJ48,'TD Calc'!CJ51:CJ63,'TD Calc'!CJ66:CJ78,'TD Calc'!CJ81:CJ93)+SUM(#REF!,#REF!,#REF!,#REF!,#REF!))</f>
        <v>#REF!</v>
      </c>
      <c r="CK32" s="61" t="e">
        <f>CJ32+(SUM('TD Calc'!CK23:CK33,'TD Calc'!CK36:CK48,'TD Calc'!CK51:CK63,'TD Calc'!CK66:CK78,'TD Calc'!CK81:CK93)+SUM(#REF!,#REF!,#REF!,#REF!,#REF!))</f>
        <v>#REF!</v>
      </c>
      <c r="CL32" s="61" t="e">
        <f>CK32+(SUM('TD Calc'!CL23:CL33,'TD Calc'!CL36:CL48,'TD Calc'!CL51:CL63,'TD Calc'!CL66:CL78,'TD Calc'!CL81:CL93)+SUM(#REF!,#REF!,#REF!,#REF!,#REF!))</f>
        <v>#REF!</v>
      </c>
      <c r="CM32" s="61" t="e">
        <f>CL32+(SUM('TD Calc'!CM23:CM33,'TD Calc'!CM36:CM48,'TD Calc'!CM51:CM63,'TD Calc'!CM66:CM78,'TD Calc'!CM81:CM93)+SUM(#REF!,#REF!,#REF!,#REF!,#REF!))</f>
        <v>#REF!</v>
      </c>
      <c r="CN32" s="61" t="e">
        <f>CM32+(SUM('TD Calc'!CN23:CN33,'TD Calc'!CN36:CN48,'TD Calc'!CN51:CN63,'TD Calc'!CN66:CN78,'TD Calc'!CN81:CN93)+SUM(#REF!,#REF!,#REF!,#REF!,#REF!))</f>
        <v>#REF!</v>
      </c>
      <c r="CO32" s="61" t="e">
        <f>CN32+(SUM('TD Calc'!CO23:CO33,'TD Calc'!CO36:CO48,'TD Calc'!CO51:CO63,'TD Calc'!CO66:CO78,'TD Calc'!CO81:CO93)+SUM(#REF!,#REF!,#REF!,#REF!,#REF!))</f>
        <v>#REF!</v>
      </c>
      <c r="CP32" s="61" t="e">
        <f>CO32+(SUM('TD Calc'!CP23:CP33,'TD Calc'!CP36:CP48,'TD Calc'!CP51:CP63,'TD Calc'!CP66:CP78,'TD Calc'!CP81:CP93)+SUM(#REF!,#REF!,#REF!,#REF!,#REF!))</f>
        <v>#REF!</v>
      </c>
      <c r="CQ32" s="61" t="e">
        <f>CP32+(SUM('TD Calc'!CQ23:CQ33,'TD Calc'!CQ36:CQ48,'TD Calc'!CQ51:CQ63,'TD Calc'!CQ66:CQ78,'TD Calc'!CQ81:CQ93)+SUM(#REF!,#REF!,#REF!,#REF!,#REF!))</f>
        <v>#REF!</v>
      </c>
      <c r="CR32" s="61" t="e">
        <f>CQ32+(SUM('TD Calc'!CR23:CR33,'TD Calc'!CR36:CR48,'TD Calc'!CR51:CR63,'TD Calc'!CR66:CR78,'TD Calc'!CR81:CR93)+SUM(#REF!,#REF!,#REF!,#REF!,#REF!))</f>
        <v>#REF!</v>
      </c>
      <c r="CS32" s="61" t="e">
        <f>CR32+(SUM('TD Calc'!CS23:CS33,'TD Calc'!CS36:CS48,'TD Calc'!CS51:CS63,'TD Calc'!CS66:CS78,'TD Calc'!CS81:CS93)+SUM(#REF!,#REF!,#REF!,#REF!,#REF!))</f>
        <v>#REF!</v>
      </c>
      <c r="CT32" s="61" t="e">
        <f>CS32+(SUM('TD Calc'!CT23:CT33,'TD Calc'!CT36:CT48,'TD Calc'!CT51:CT63,'TD Calc'!CT66:CT78,'TD Calc'!CT81:CT93)+SUM(#REF!,#REF!,#REF!,#REF!,#REF!))</f>
        <v>#REF!</v>
      </c>
      <c r="CU32" s="61" t="e">
        <f>CT32+(SUM('TD Calc'!CU23:CU33,'TD Calc'!CU36:CU48,'TD Calc'!CU51:CU63,'TD Calc'!CU66:CU78,'TD Calc'!CU81:CU93)+SUM(#REF!,#REF!,#REF!,#REF!,#REF!))</f>
        <v>#REF!</v>
      </c>
      <c r="CV32" s="61" t="e">
        <f>CU32+(SUM('TD Calc'!CV23:CV33,'TD Calc'!CV36:CV48,'TD Calc'!CV51:CV63,'TD Calc'!CV66:CV78,'TD Calc'!CV81:CV93)+SUM(#REF!,#REF!,#REF!,#REF!,#REF!))</f>
        <v>#REF!</v>
      </c>
      <c r="CW32" s="61" t="e">
        <f>CV32+(SUM('TD Calc'!CW23:CW33,'TD Calc'!CW36:CW48,'TD Calc'!CW51:CW63,'TD Calc'!CW66:CW78,'TD Calc'!CW81:CW93)+SUM(#REF!,#REF!,#REF!,#REF!,#REF!))</f>
        <v>#REF!</v>
      </c>
      <c r="CX32" s="61" t="e">
        <f>CW32+(SUM('TD Calc'!CX23:CX33,'TD Calc'!CX36:CX48,'TD Calc'!CX51:CX63,'TD Calc'!CX66:CX78,'TD Calc'!CX81:CX93)+SUM(#REF!,#REF!,#REF!,#REF!,#REF!))</f>
        <v>#REF!</v>
      </c>
      <c r="CY32" s="61" t="e">
        <f>CX32+(SUM('TD Calc'!CY23:CY33,'TD Calc'!CY36:CY48,'TD Calc'!CY51:CY63,'TD Calc'!CY66:CY78,'TD Calc'!CY81:CY93)+SUM(#REF!,#REF!,#REF!,#REF!,#REF!))</f>
        <v>#REF!</v>
      </c>
      <c r="CZ32" s="61" t="e">
        <f>CY32+(SUM('TD Calc'!CZ23:CZ33,'TD Calc'!CZ36:CZ48,'TD Calc'!CZ51:CZ63,'TD Calc'!CZ66:CZ78,'TD Calc'!CZ81:CZ93)+SUM(#REF!,#REF!,#REF!,#REF!,#REF!))</f>
        <v>#REF!</v>
      </c>
      <c r="DA32" s="61" t="e">
        <f>CZ32+(SUM('TD Calc'!DA23:DA33,'TD Calc'!DA36:DA48,'TD Calc'!DA51:DA63,'TD Calc'!DA66:DA78,'TD Calc'!DA81:DA93)+SUM(#REF!,#REF!,#REF!,#REF!,#REF!))</f>
        <v>#REF!</v>
      </c>
      <c r="DB32" s="61" t="e">
        <f>DA32+(SUM('TD Calc'!DB23:DB33,'TD Calc'!DB36:DB48,'TD Calc'!DB51:DB63,'TD Calc'!DB66:DB78,'TD Calc'!DB81:DB93)+SUM(#REF!,#REF!,#REF!,#REF!,#REF!))</f>
        <v>#REF!</v>
      </c>
      <c r="DC32" s="61" t="e">
        <f>DB32+(SUM('TD Calc'!DC23:DC33,'TD Calc'!DC36:DC48,'TD Calc'!DC51:DC63,'TD Calc'!DC66:DC78,'TD Calc'!DC81:DC93)+SUM(#REF!,#REF!,#REF!,#REF!,#REF!))</f>
        <v>#REF!</v>
      </c>
      <c r="DD32" s="61" t="e">
        <f>DC32+(SUM('TD Calc'!DD23:DD33,'TD Calc'!DD36:DD48,'TD Calc'!DD51:DD63,'TD Calc'!DD66:DD78,'TD Calc'!DD81:DD93)+SUM(#REF!,#REF!,#REF!,#REF!,#REF!))</f>
        <v>#REF!</v>
      </c>
      <c r="DE32" s="61" t="e">
        <f>DD32+(SUM('TD Calc'!DE23:DE33,'TD Calc'!DE36:DE48,'TD Calc'!DE51:DE63,'TD Calc'!DE66:DE78,'TD Calc'!DE81:DE93)+SUM(#REF!,#REF!,#REF!,#REF!,#REF!))</f>
        <v>#REF!</v>
      </c>
      <c r="DF32" s="61" t="e">
        <f>DE32+(SUM('TD Calc'!DF23:DF33,'TD Calc'!DF36:DF48,'TD Calc'!DF51:DF63,'TD Calc'!DF66:DF78,'TD Calc'!DF81:DF93)+SUM(#REF!,#REF!,#REF!,#REF!,#REF!))</f>
        <v>#REF!</v>
      </c>
      <c r="DG32" s="61" t="e">
        <f>DF32+(SUM('TD Calc'!DG23:DG33,'TD Calc'!DG36:DG48,'TD Calc'!DG51:DG63,'TD Calc'!DG66:DG78,'TD Calc'!DG81:DG93)+SUM(#REF!,#REF!,#REF!,#REF!,#REF!))</f>
        <v>#REF!</v>
      </c>
      <c r="DH32" s="61" t="e">
        <f>DG32+(SUM('TD Calc'!DH23:DH33,'TD Calc'!DH36:DH48,'TD Calc'!DH51:DH63,'TD Calc'!DH66:DH78,'TD Calc'!DH81:DH93)+SUM(#REF!,#REF!,#REF!,#REF!,#REF!))</f>
        <v>#REF!</v>
      </c>
      <c r="DI32" s="61" t="e">
        <f>DH32+(SUM('TD Calc'!DI23:DI33,'TD Calc'!DI36:DI48,'TD Calc'!DI51:DI63,'TD Calc'!DI66:DI78,'TD Calc'!DI81:DI93)+SUM(#REF!,#REF!,#REF!,#REF!,#REF!))</f>
        <v>#REF!</v>
      </c>
      <c r="DJ32" s="61" t="e">
        <f>DI32+(SUM('TD Calc'!DJ23:DJ33,'TD Calc'!DJ36:DJ48,'TD Calc'!DJ51:DJ63,'TD Calc'!DJ66:DJ78,'TD Calc'!DJ81:DJ93)+SUM(#REF!,#REF!,#REF!,#REF!,#REF!))</f>
        <v>#REF!</v>
      </c>
      <c r="DK32" s="61" t="e">
        <f>DJ32+(SUM('TD Calc'!DK23:DK33,'TD Calc'!DK36:DK48,'TD Calc'!DK51:DK63,'TD Calc'!DK66:DK78,'TD Calc'!DK81:DK93)+SUM(#REF!,#REF!,#REF!,#REF!,#REF!))</f>
        <v>#REF!</v>
      </c>
      <c r="DL32" s="61" t="e">
        <f>DK32+(SUM('TD Calc'!DL23:DL33,'TD Calc'!DL36:DL48,'TD Calc'!DL51:DL63,'TD Calc'!DL66:DL78,'TD Calc'!DL81:DL93)+SUM(#REF!,#REF!,#REF!,#REF!,#REF!))</f>
        <v>#REF!</v>
      </c>
      <c r="DM32" s="61" t="e">
        <f>DL32+(SUM('TD Calc'!DM23:DM33,'TD Calc'!DM36:DM48,'TD Calc'!DM51:DM63,'TD Calc'!DM66:DM78,'TD Calc'!DM81:DM93)+SUM(#REF!,#REF!,#REF!,#REF!,#REF!))</f>
        <v>#REF!</v>
      </c>
      <c r="DN32" s="61" t="e">
        <f>DM32+(SUM('TD Calc'!DN23:DN33,'TD Calc'!DN36:DN48,'TD Calc'!DN51:DN63,'TD Calc'!DN66:DN78,'TD Calc'!DN81:DN93)+SUM(#REF!,#REF!,#REF!,#REF!,#REF!))</f>
        <v>#REF!</v>
      </c>
      <c r="DO32" s="61" t="e">
        <f>DN32+(SUM('TD Calc'!DO23:DO33,'TD Calc'!DO36:DO48,'TD Calc'!DO51:DO63,'TD Calc'!DO66:DO78,'TD Calc'!DO81:DO93)+SUM(#REF!,#REF!,#REF!,#REF!,#REF!))</f>
        <v>#REF!</v>
      </c>
      <c r="DP32" s="61" t="e">
        <f>DO32+(SUM('TD Calc'!DP23:DP33,'TD Calc'!DP36:DP48,'TD Calc'!DP51:DP63,'TD Calc'!DP66:DP78,'TD Calc'!DP81:DP93)+SUM(#REF!,#REF!,#REF!,#REF!,#REF!))</f>
        <v>#REF!</v>
      </c>
      <c r="DQ32" s="61" t="e">
        <f>DP32+(SUM('TD Calc'!DQ23:DQ33,'TD Calc'!DQ36:DQ48,'TD Calc'!DQ51:DQ63,'TD Calc'!DQ66:DQ78,'TD Calc'!DQ81:DQ93)+SUM(#REF!,#REF!,#REF!,#REF!,#REF!))</f>
        <v>#REF!</v>
      </c>
      <c r="DR32" s="61" t="e">
        <f>DQ32+(SUM('TD Calc'!DR23:DR33,'TD Calc'!DR36:DR48,'TD Calc'!DR51:DR63,'TD Calc'!DR66:DR78,'TD Calc'!DR81:DR93)+SUM(#REF!,#REF!,#REF!,#REF!,#REF!))</f>
        <v>#REF!</v>
      </c>
    </row>
    <row r="33" spans="1:122" s="60" customFormat="1" x14ac:dyDescent="0.25">
      <c r="A33" s="62"/>
      <c r="B33" s="62"/>
      <c r="C33" s="5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10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</row>
    <row r="34" spans="1:122" ht="15.75" thickBot="1" x14ac:dyDescent="0.3"/>
    <row r="35" spans="1:122" ht="15" customHeight="1" x14ac:dyDescent="0.25">
      <c r="B35" s="176" t="s">
        <v>135</v>
      </c>
      <c r="C35" s="113" t="s">
        <v>34</v>
      </c>
      <c r="D35" s="139" t="s">
        <v>84</v>
      </c>
      <c r="E35" s="113"/>
      <c r="F35" s="113"/>
      <c r="G35" s="113"/>
      <c r="H35" s="113"/>
      <c r="I35" s="113"/>
      <c r="J35" s="114"/>
      <c r="L35" s="146"/>
      <c r="M35" s="147">
        <v>2019</v>
      </c>
      <c r="N35" s="147">
        <v>2020</v>
      </c>
      <c r="O35" s="147">
        <v>2021</v>
      </c>
      <c r="P35" s="147">
        <v>2022</v>
      </c>
      <c r="Q35" s="147">
        <v>2023</v>
      </c>
      <c r="R35" s="147">
        <v>2024</v>
      </c>
      <c r="S35" s="147">
        <v>2025</v>
      </c>
      <c r="T35" s="148">
        <v>2026</v>
      </c>
    </row>
    <row r="36" spans="1:122" x14ac:dyDescent="0.25">
      <c r="B36" s="177"/>
      <c r="C36" s="1"/>
      <c r="D36" s="1"/>
      <c r="E36" s="1"/>
      <c r="F36" s="1"/>
      <c r="G36" s="1"/>
      <c r="H36" s="1"/>
      <c r="I36" s="1"/>
      <c r="J36" s="2"/>
      <c r="L36" s="149" t="s">
        <v>82</v>
      </c>
      <c r="M36" s="145">
        <f>N27</f>
        <v>0</v>
      </c>
      <c r="N36" s="145">
        <f>O27</f>
        <v>29974.03</v>
      </c>
      <c r="O36" s="145">
        <f>AL27</f>
        <v>0</v>
      </c>
      <c r="P36" s="145">
        <f>AQ9</f>
        <v>0</v>
      </c>
      <c r="Q36" s="145">
        <f>BJ9</f>
        <v>0</v>
      </c>
      <c r="R36" s="145">
        <f>BV27</f>
        <v>0</v>
      </c>
      <c r="S36" s="145">
        <f>CH9</f>
        <v>0</v>
      </c>
      <c r="T36" s="150">
        <f>CM9</f>
        <v>0</v>
      </c>
    </row>
    <row r="37" spans="1:122" x14ac:dyDescent="0.25">
      <c r="B37" s="177"/>
      <c r="C37" s="30"/>
      <c r="D37" s="91">
        <v>2019</v>
      </c>
      <c r="E37" s="91">
        <v>2020</v>
      </c>
      <c r="F37" s="91">
        <v>2021</v>
      </c>
      <c r="G37" s="91">
        <v>2022</v>
      </c>
      <c r="H37" s="91">
        <v>2023</v>
      </c>
      <c r="I37" s="91">
        <v>2024</v>
      </c>
      <c r="J37" s="140" t="s">
        <v>56</v>
      </c>
      <c r="L37" s="149" t="s">
        <v>83</v>
      </c>
      <c r="M37" s="145">
        <f>M36</f>
        <v>0</v>
      </c>
      <c r="N37" s="145">
        <f t="shared" ref="N37:S37" si="185">N36-M36</f>
        <v>29974.03</v>
      </c>
      <c r="O37" s="145"/>
      <c r="P37" s="145">
        <f t="shared" si="185"/>
        <v>0</v>
      </c>
      <c r="Q37" s="145">
        <f t="shared" ref="Q37" si="186">Q36-P36</f>
        <v>0</v>
      </c>
      <c r="R37" s="145">
        <f t="shared" ref="R37" si="187">R36-Q36</f>
        <v>0</v>
      </c>
      <c r="S37" s="145">
        <f t="shared" si="185"/>
        <v>0</v>
      </c>
      <c r="T37" s="150">
        <f t="shared" ref="T37" si="188">T36-S36</f>
        <v>0</v>
      </c>
    </row>
    <row r="38" spans="1:122" ht="45.75" thickBot="1" x14ac:dyDescent="0.3">
      <c r="B38" s="177"/>
      <c r="C38" s="30"/>
      <c r="D38" s="30"/>
      <c r="E38" s="30"/>
      <c r="F38" s="30"/>
      <c r="G38" s="30"/>
      <c r="H38" s="30"/>
      <c r="I38" s="30"/>
      <c r="J38" s="136"/>
      <c r="K38" s="143" t="s">
        <v>134</v>
      </c>
      <c r="L38" s="3" t="s">
        <v>130</v>
      </c>
      <c r="M38" s="145"/>
      <c r="N38" s="145"/>
      <c r="O38" s="145"/>
      <c r="P38" s="145"/>
      <c r="Q38" s="145"/>
      <c r="R38" s="145"/>
      <c r="S38" s="145"/>
      <c r="T38" s="2"/>
    </row>
    <row r="39" spans="1:122" x14ac:dyDescent="0.25">
      <c r="B39" s="177"/>
      <c r="C39" s="30" t="s">
        <v>72</v>
      </c>
      <c r="D39" s="47"/>
      <c r="E39" s="115">
        <v>160413.10278312134</v>
      </c>
      <c r="F39" s="1">
        <v>1</v>
      </c>
      <c r="G39" s="1"/>
      <c r="H39" s="1"/>
      <c r="I39" s="1"/>
      <c r="J39" s="141">
        <f>SUM(D39:I39)</f>
        <v>160414.10278312134</v>
      </c>
      <c r="L39" s="149" t="s">
        <v>131</v>
      </c>
      <c r="M39" s="128">
        <f>M38</f>
        <v>0</v>
      </c>
      <c r="N39" s="128">
        <f>N38+M39</f>
        <v>0</v>
      </c>
      <c r="O39" s="128">
        <f t="shared" ref="O39:T39" si="189">O38+N39</f>
        <v>0</v>
      </c>
      <c r="P39" s="128">
        <f t="shared" si="189"/>
        <v>0</v>
      </c>
      <c r="Q39" s="128">
        <f t="shared" si="189"/>
        <v>0</v>
      </c>
      <c r="R39" s="128">
        <f t="shared" si="189"/>
        <v>0</v>
      </c>
      <c r="S39" s="128">
        <f t="shared" si="189"/>
        <v>0</v>
      </c>
      <c r="T39" s="144">
        <f t="shared" si="189"/>
        <v>0</v>
      </c>
      <c r="BC39" s="6"/>
    </row>
    <row r="40" spans="1:122" x14ac:dyDescent="0.25">
      <c r="B40" s="3"/>
      <c r="C40" s="30" t="s">
        <v>73</v>
      </c>
      <c r="D40" s="47"/>
      <c r="E40" s="47">
        <v>27591819.053810447</v>
      </c>
      <c r="F40" s="47"/>
      <c r="G40" s="47"/>
      <c r="H40" s="47"/>
      <c r="I40" s="47"/>
      <c r="J40" s="141">
        <f t="shared" ref="J40:J50" si="190">SUM(D40:I40)</f>
        <v>27591819.053810447</v>
      </c>
      <c r="L40" s="149"/>
      <c r="M40" s="128"/>
      <c r="N40" s="128"/>
      <c r="O40" s="128"/>
      <c r="P40" s="128"/>
      <c r="Q40" s="128"/>
      <c r="R40" s="128"/>
      <c r="S40" s="128"/>
      <c r="T40" s="144"/>
    </row>
    <row r="41" spans="1:122" x14ac:dyDescent="0.25">
      <c r="B41" s="3"/>
      <c r="C41" s="30" t="s">
        <v>74</v>
      </c>
      <c r="D41" s="47"/>
      <c r="E41" s="47">
        <v>686254.8</v>
      </c>
      <c r="F41" s="47"/>
      <c r="G41" s="47"/>
      <c r="H41" s="47"/>
      <c r="I41" s="47"/>
      <c r="J41" s="141">
        <f t="shared" si="190"/>
        <v>686254.8</v>
      </c>
      <c r="L41" s="151" t="s">
        <v>132</v>
      </c>
      <c r="M41" s="128">
        <f>M38+M37</f>
        <v>0</v>
      </c>
      <c r="N41" s="128">
        <f t="shared" ref="N41:T41" si="191">N38+N37</f>
        <v>29974.03</v>
      </c>
      <c r="O41" s="128">
        <f>O38+O37</f>
        <v>0</v>
      </c>
      <c r="P41" s="128">
        <f t="shared" si="191"/>
        <v>0</v>
      </c>
      <c r="Q41" s="128">
        <f t="shared" si="191"/>
        <v>0</v>
      </c>
      <c r="R41" s="128">
        <f t="shared" si="191"/>
        <v>0</v>
      </c>
      <c r="S41" s="128">
        <f t="shared" si="191"/>
        <v>0</v>
      </c>
      <c r="T41" s="144">
        <f t="shared" si="191"/>
        <v>0</v>
      </c>
    </row>
    <row r="42" spans="1:122" ht="15.75" thickBot="1" x14ac:dyDescent="0.3">
      <c r="B42" s="3"/>
      <c r="C42" s="30" t="s">
        <v>75</v>
      </c>
      <c r="D42" s="47"/>
      <c r="E42" s="47">
        <v>20273423.498905711</v>
      </c>
      <c r="F42" s="47"/>
      <c r="G42" s="47"/>
      <c r="H42" s="47"/>
      <c r="I42" s="47"/>
      <c r="J42" s="141">
        <f t="shared" si="190"/>
        <v>20273423.498905711</v>
      </c>
      <c r="L42" s="152" t="s">
        <v>133</v>
      </c>
      <c r="M42" s="129">
        <f>M41</f>
        <v>0</v>
      </c>
      <c r="N42" s="129">
        <f>N41+M42</f>
        <v>29974.03</v>
      </c>
      <c r="O42" s="129">
        <f t="shared" ref="O42:T42" si="192">O41+N42</f>
        <v>29974.03</v>
      </c>
      <c r="P42" s="129">
        <f t="shared" si="192"/>
        <v>29974.03</v>
      </c>
      <c r="Q42" s="129">
        <f t="shared" si="192"/>
        <v>29974.03</v>
      </c>
      <c r="R42" s="129">
        <f t="shared" si="192"/>
        <v>29974.03</v>
      </c>
      <c r="S42" s="129">
        <f t="shared" si="192"/>
        <v>29974.03</v>
      </c>
      <c r="T42" s="130">
        <f t="shared" si="192"/>
        <v>29974.03</v>
      </c>
    </row>
    <row r="43" spans="1:122" ht="15.75" thickBot="1" x14ac:dyDescent="0.3">
      <c r="B43" s="3" t="s">
        <v>137</v>
      </c>
      <c r="C43" s="30" t="s">
        <v>76</v>
      </c>
      <c r="D43" s="47"/>
      <c r="E43" s="47">
        <f>10701569.1765005+E108</f>
        <v>12012831.340330699</v>
      </c>
      <c r="F43" s="47"/>
      <c r="G43" s="47"/>
      <c r="H43" s="47"/>
      <c r="I43" s="47"/>
      <c r="J43" s="141">
        <f t="shared" si="190"/>
        <v>12012831.340330699</v>
      </c>
      <c r="L43" s="162"/>
      <c r="M43" s="128"/>
      <c r="N43" s="128"/>
      <c r="O43" s="128"/>
      <c r="P43" s="128"/>
      <c r="Q43" s="128"/>
      <c r="R43" s="128"/>
      <c r="S43" s="128"/>
      <c r="T43" s="128"/>
    </row>
    <row r="44" spans="1:122" x14ac:dyDescent="0.25">
      <c r="B44" s="3"/>
      <c r="C44" s="30" t="s">
        <v>77</v>
      </c>
      <c r="D44" s="47"/>
      <c r="E44" s="47">
        <v>24118010.783084933</v>
      </c>
      <c r="F44" s="47"/>
      <c r="G44" s="47"/>
      <c r="H44" s="47"/>
      <c r="I44" s="47"/>
      <c r="J44" s="141">
        <f t="shared" si="190"/>
        <v>24118010.783084933</v>
      </c>
      <c r="W44" s="109"/>
      <c r="X44" s="113">
        <v>2019</v>
      </c>
      <c r="Y44" s="113">
        <v>2020</v>
      </c>
      <c r="Z44" s="113">
        <v>2021</v>
      </c>
      <c r="AA44" s="113">
        <v>2022</v>
      </c>
      <c r="AB44" s="113">
        <v>2023</v>
      </c>
      <c r="AC44" s="113">
        <v>2024</v>
      </c>
      <c r="AD44" s="113">
        <v>2025</v>
      </c>
      <c r="AE44" s="113">
        <v>2026</v>
      </c>
      <c r="AF44" s="114"/>
    </row>
    <row r="45" spans="1:122" x14ac:dyDescent="0.25">
      <c r="B45" s="3"/>
      <c r="C45" s="30" t="s">
        <v>78</v>
      </c>
      <c r="D45" s="92"/>
      <c r="E45" s="47">
        <v>703310.84674967616</v>
      </c>
      <c r="F45" s="47"/>
      <c r="G45" s="47"/>
      <c r="H45" s="47"/>
      <c r="I45" s="47"/>
      <c r="J45" s="141">
        <f t="shared" si="190"/>
        <v>703310.84674967616</v>
      </c>
      <c r="W45" s="3" t="s">
        <v>121</v>
      </c>
      <c r="X45" s="128">
        <f>N4</f>
        <v>0</v>
      </c>
      <c r="Y45" s="128">
        <f>Z4-N4</f>
        <v>0</v>
      </c>
      <c r="Z45" s="128">
        <f>AL4-Z4</f>
        <v>0</v>
      </c>
      <c r="AA45" s="128">
        <f>AX4-AL4</f>
        <v>0</v>
      </c>
      <c r="AB45" s="128">
        <f>BJ4-AX4</f>
        <v>0</v>
      </c>
      <c r="AC45" s="128">
        <f>BV4-BJ4</f>
        <v>0</v>
      </c>
      <c r="AD45" s="128">
        <f>CH4-BV4</f>
        <v>0</v>
      </c>
      <c r="AE45" s="128">
        <f>CM4-CH4</f>
        <v>0</v>
      </c>
      <c r="AF45" s="144">
        <f t="shared" ref="AF45:AF49" si="193">SUM(X45:AE45)</f>
        <v>0</v>
      </c>
    </row>
    <row r="46" spans="1:122" x14ac:dyDescent="0.25">
      <c r="B46" s="3"/>
      <c r="C46" s="30" t="s">
        <v>79</v>
      </c>
      <c r="D46" s="47"/>
      <c r="E46" s="47">
        <v>2447704.9452322684</v>
      </c>
      <c r="F46" s="92"/>
      <c r="G46" s="92"/>
      <c r="H46" s="92"/>
      <c r="I46" s="92"/>
      <c r="J46" s="141">
        <f t="shared" si="190"/>
        <v>2447704.9452322684</v>
      </c>
      <c r="L46" s="105"/>
      <c r="W46" s="3" t="s">
        <v>122</v>
      </c>
      <c r="X46" s="128">
        <f>N5+X52</f>
        <v>0</v>
      </c>
      <c r="Y46" s="128">
        <f>Z5-N5+Y52</f>
        <v>0</v>
      </c>
      <c r="Z46" s="128">
        <f>AL5-Z5+Z52</f>
        <v>0</v>
      </c>
      <c r="AA46" s="128">
        <f>AX5-AL5</f>
        <v>0</v>
      </c>
      <c r="AB46" s="128">
        <f>BJ5-AX5</f>
        <v>0</v>
      </c>
      <c r="AC46" s="128">
        <f>BV5-BJ5</f>
        <v>0</v>
      </c>
      <c r="AD46" s="128">
        <f>CH5-BV5</f>
        <v>0</v>
      </c>
      <c r="AE46" s="128">
        <f>CM5-CH5</f>
        <v>0</v>
      </c>
      <c r="AF46" s="144">
        <f t="shared" si="193"/>
        <v>0</v>
      </c>
    </row>
    <row r="47" spans="1:122" x14ac:dyDescent="0.25">
      <c r="B47" s="3"/>
      <c r="C47" s="30" t="s">
        <v>80</v>
      </c>
      <c r="D47" s="47"/>
      <c r="E47" s="47">
        <v>3596145</v>
      </c>
      <c r="F47" s="47"/>
      <c r="G47" s="47"/>
      <c r="H47" s="47"/>
      <c r="I47" s="47"/>
      <c r="J47" s="141">
        <f t="shared" si="190"/>
        <v>3596145</v>
      </c>
      <c r="L47" s="107"/>
      <c r="W47" s="3" t="s">
        <v>123</v>
      </c>
      <c r="X47" s="128">
        <f t="shared" ref="X47:X49" si="194">N6+X53</f>
        <v>0</v>
      </c>
      <c r="Y47" s="128">
        <f t="shared" ref="Y47:Y49" si="195">Z6-N6+Y53</f>
        <v>0</v>
      </c>
      <c r="Z47" s="128">
        <f t="shared" ref="Z47:Z49" si="196">AL6-Z6+Z53</f>
        <v>0</v>
      </c>
      <c r="AA47" s="128">
        <f>AX6-AL6</f>
        <v>0</v>
      </c>
      <c r="AB47" s="128">
        <f>BJ6-AX6</f>
        <v>0</v>
      </c>
      <c r="AC47" s="128">
        <f>BV6-BJ6</f>
        <v>0</v>
      </c>
      <c r="AD47" s="128">
        <f>CH6-BV6</f>
        <v>0</v>
      </c>
      <c r="AE47" s="128">
        <f>CM6-CH6</f>
        <v>0</v>
      </c>
      <c r="AF47" s="144">
        <f t="shared" si="193"/>
        <v>0</v>
      </c>
    </row>
    <row r="48" spans="1:122" x14ac:dyDescent="0.25">
      <c r="B48" s="3"/>
      <c r="C48" s="30" t="s">
        <v>81</v>
      </c>
      <c r="D48" s="47"/>
      <c r="E48" s="47">
        <v>4531918.6707095429</v>
      </c>
      <c r="F48" s="47"/>
      <c r="G48" s="47"/>
      <c r="H48" s="47"/>
      <c r="I48" s="47"/>
      <c r="J48" s="141">
        <f t="shared" si="190"/>
        <v>4531918.6707095429</v>
      </c>
      <c r="W48" s="3" t="s">
        <v>124</v>
      </c>
      <c r="X48" s="128">
        <f t="shared" si="194"/>
        <v>0</v>
      </c>
      <c r="Y48" s="128">
        <f t="shared" si="195"/>
        <v>0</v>
      </c>
      <c r="Z48" s="128">
        <f t="shared" si="196"/>
        <v>0</v>
      </c>
      <c r="AA48" s="128">
        <f>AX7-AL7</f>
        <v>0</v>
      </c>
      <c r="AB48" s="128">
        <f>BJ7-AX7</f>
        <v>0</v>
      </c>
      <c r="AC48" s="128">
        <f>BV7-BJ7</f>
        <v>0</v>
      </c>
      <c r="AD48" s="128">
        <f>CH7-BV7</f>
        <v>0</v>
      </c>
      <c r="AE48" s="128">
        <f>CM7-CH7</f>
        <v>0</v>
      </c>
      <c r="AF48" s="144">
        <f t="shared" si="193"/>
        <v>0</v>
      </c>
    </row>
    <row r="49" spans="2:32" x14ac:dyDescent="0.25">
      <c r="B49" s="3"/>
      <c r="C49" s="30"/>
      <c r="D49" s="30"/>
      <c r="E49" s="47"/>
      <c r="F49" s="47"/>
      <c r="G49" s="47"/>
      <c r="H49" s="47"/>
      <c r="I49" s="47"/>
      <c r="J49" s="141">
        <f t="shared" si="190"/>
        <v>0</v>
      </c>
      <c r="W49" s="3" t="s">
        <v>125</v>
      </c>
      <c r="X49" s="128">
        <f t="shared" si="194"/>
        <v>0</v>
      </c>
      <c r="Y49" s="128">
        <f t="shared" si="195"/>
        <v>0</v>
      </c>
      <c r="Z49" s="128">
        <f t="shared" si="196"/>
        <v>0</v>
      </c>
      <c r="AA49" s="128">
        <f>AX8-AL8</f>
        <v>0</v>
      </c>
      <c r="AB49" s="128">
        <f>BJ8-AX8</f>
        <v>0</v>
      </c>
      <c r="AC49" s="128">
        <f>BV8-BJ8</f>
        <v>0</v>
      </c>
      <c r="AD49" s="128">
        <f>CH8-BV8</f>
        <v>0</v>
      </c>
      <c r="AE49" s="128">
        <f>CM8-CH8</f>
        <v>0</v>
      </c>
      <c r="AF49" s="144">
        <f t="shared" si="193"/>
        <v>0</v>
      </c>
    </row>
    <row r="50" spans="2:32" ht="15.75" thickBot="1" x14ac:dyDescent="0.3">
      <c r="B50" s="3"/>
      <c r="C50" s="27" t="s">
        <v>56</v>
      </c>
      <c r="D50" s="37">
        <f>SUM(D39:D48)</f>
        <v>0</v>
      </c>
      <c r="E50" s="47">
        <f>SUM(E39:E48)</f>
        <v>96121832.041606396</v>
      </c>
      <c r="F50" s="30"/>
      <c r="G50" s="47"/>
      <c r="H50" s="47"/>
      <c r="I50" s="47"/>
      <c r="J50" s="141">
        <f t="shared" si="190"/>
        <v>96121832.041606396</v>
      </c>
      <c r="K50" s="163">
        <f>SUM(J50,J72)</f>
        <v>257798627.27421141</v>
      </c>
      <c r="W50" s="111" t="s">
        <v>69</v>
      </c>
      <c r="X50" s="129">
        <f>SUM(X45:X49)</f>
        <v>0</v>
      </c>
      <c r="Y50" s="129">
        <f t="shared" ref="Y50:AE50" si="197">SUM(Y45:Y49)</f>
        <v>0</v>
      </c>
      <c r="Z50" s="129">
        <f t="shared" si="197"/>
        <v>0</v>
      </c>
      <c r="AA50" s="129">
        <f t="shared" si="197"/>
        <v>0</v>
      </c>
      <c r="AB50" s="129">
        <f t="shared" si="197"/>
        <v>0</v>
      </c>
      <c r="AC50" s="129">
        <f t="shared" si="197"/>
        <v>0</v>
      </c>
      <c r="AD50" s="129">
        <f t="shared" si="197"/>
        <v>0</v>
      </c>
      <c r="AE50" s="129">
        <f t="shared" si="197"/>
        <v>0</v>
      </c>
      <c r="AF50" s="130">
        <f>SUM(X50:AE50)</f>
        <v>0</v>
      </c>
    </row>
    <row r="51" spans="2:32" ht="15.75" thickBot="1" x14ac:dyDescent="0.3">
      <c r="B51" s="3"/>
      <c r="C51" s="30"/>
      <c r="D51" s="47"/>
      <c r="E51" s="37"/>
      <c r="F51" s="37"/>
      <c r="G51" s="37"/>
      <c r="H51" s="37"/>
      <c r="I51" s="37"/>
      <c r="J51" s="141"/>
    </row>
    <row r="52" spans="2:32" x14ac:dyDescent="0.25">
      <c r="B52" s="3"/>
      <c r="C52" s="30"/>
      <c r="D52" s="47"/>
      <c r="E52" s="47"/>
      <c r="F52" s="47"/>
      <c r="G52" s="47"/>
      <c r="H52" s="47"/>
      <c r="I52" s="47"/>
      <c r="J52" s="141"/>
      <c r="K52" s="32">
        <f>K50/12</f>
        <v>21483218.939517617</v>
      </c>
      <c r="L52" s="106"/>
      <c r="V52" s="109" t="s">
        <v>119</v>
      </c>
      <c r="W52" s="113" t="s">
        <v>122</v>
      </c>
      <c r="X52" s="153">
        <f t="shared" ref="X52:AD55" si="198">M$38*$P61</f>
        <v>0</v>
      </c>
      <c r="Y52" s="153">
        <f t="shared" si="198"/>
        <v>0</v>
      </c>
      <c r="Z52" s="153">
        <f t="shared" si="198"/>
        <v>0</v>
      </c>
      <c r="AA52" s="153">
        <f t="shared" si="198"/>
        <v>0</v>
      </c>
      <c r="AB52" s="153">
        <f t="shared" si="198"/>
        <v>0</v>
      </c>
      <c r="AC52" s="153">
        <f t="shared" si="198"/>
        <v>0</v>
      </c>
      <c r="AD52" s="131">
        <f t="shared" si="198"/>
        <v>0</v>
      </c>
      <c r="AE52" s="114"/>
    </row>
    <row r="53" spans="2:32" ht="15.75" thickBot="1" x14ac:dyDescent="0.3">
      <c r="B53" s="111"/>
      <c r="C53" s="137" t="s">
        <v>78</v>
      </c>
      <c r="D53" s="138"/>
      <c r="E53" s="47"/>
      <c r="F53" s="138"/>
      <c r="G53" s="138"/>
      <c r="H53" s="138"/>
      <c r="I53" s="138"/>
      <c r="J53" s="142"/>
      <c r="L53" s="106"/>
      <c r="V53" s="3"/>
      <c r="W53" s="1" t="s">
        <v>123</v>
      </c>
      <c r="X53" s="128">
        <f t="shared" si="198"/>
        <v>0</v>
      </c>
      <c r="Y53" s="128">
        <f t="shared" si="198"/>
        <v>0</v>
      </c>
      <c r="Z53" s="128">
        <f t="shared" si="198"/>
        <v>0</v>
      </c>
      <c r="AA53" s="128">
        <f t="shared" si="198"/>
        <v>0</v>
      </c>
      <c r="AB53" s="128">
        <f t="shared" si="198"/>
        <v>0</v>
      </c>
      <c r="AC53" s="128">
        <f t="shared" si="198"/>
        <v>0</v>
      </c>
      <c r="AD53" s="132">
        <f t="shared" si="198"/>
        <v>0</v>
      </c>
      <c r="AE53" s="2"/>
    </row>
    <row r="54" spans="2:32" x14ac:dyDescent="0.25">
      <c r="D54" s="1"/>
      <c r="E54" s="115"/>
      <c r="F54" s="115"/>
      <c r="G54" s="115"/>
      <c r="H54" s="115"/>
      <c r="I54" s="115"/>
      <c r="J54" s="1" t="s">
        <v>136</v>
      </c>
      <c r="K54" s="164">
        <f>K52-'KWh (Cumulative)'!O15</f>
        <v>0</v>
      </c>
      <c r="L54" s="167"/>
      <c r="V54" s="3"/>
      <c r="W54" s="1" t="s">
        <v>124</v>
      </c>
      <c r="X54" s="128">
        <f t="shared" si="198"/>
        <v>0</v>
      </c>
      <c r="Y54" s="128">
        <f t="shared" si="198"/>
        <v>0</v>
      </c>
      <c r="Z54" s="128">
        <f t="shared" si="198"/>
        <v>0</v>
      </c>
      <c r="AA54" s="128">
        <f t="shared" si="198"/>
        <v>0</v>
      </c>
      <c r="AB54" s="128">
        <f t="shared" si="198"/>
        <v>0</v>
      </c>
      <c r="AC54" s="128">
        <f t="shared" si="198"/>
        <v>0</v>
      </c>
      <c r="AD54" s="132">
        <f t="shared" si="198"/>
        <v>0</v>
      </c>
      <c r="AE54" s="2"/>
    </row>
    <row r="55" spans="2:32" ht="15.75" thickBot="1" x14ac:dyDescent="0.3">
      <c r="D55" s="1"/>
      <c r="E55" s="1"/>
      <c r="F55" s="1"/>
      <c r="G55" s="1"/>
      <c r="H55" s="1"/>
      <c r="I55" s="1"/>
      <c r="J55" s="1"/>
      <c r="V55" s="111"/>
      <c r="W55" s="121" t="s">
        <v>125</v>
      </c>
      <c r="X55" s="129">
        <f t="shared" si="198"/>
        <v>0</v>
      </c>
      <c r="Y55" s="129">
        <f t="shared" si="198"/>
        <v>0</v>
      </c>
      <c r="Z55" s="129">
        <f t="shared" si="198"/>
        <v>0</v>
      </c>
      <c r="AA55" s="129">
        <f t="shared" si="198"/>
        <v>0</v>
      </c>
      <c r="AB55" s="129">
        <f t="shared" si="198"/>
        <v>0</v>
      </c>
      <c r="AC55" s="129">
        <f t="shared" si="198"/>
        <v>0</v>
      </c>
      <c r="AD55" s="133">
        <f t="shared" si="198"/>
        <v>0</v>
      </c>
      <c r="AE55" s="122"/>
    </row>
    <row r="56" spans="2:32" ht="15.75" thickBot="1" x14ac:dyDescent="0.3"/>
    <row r="57" spans="2:32" ht="15.75" customHeight="1" x14ac:dyDescent="0.25">
      <c r="B57" s="173" t="s">
        <v>135</v>
      </c>
      <c r="C57" s="113" t="s">
        <v>85</v>
      </c>
      <c r="D57" s="113"/>
      <c r="E57" s="113"/>
      <c r="F57" s="113"/>
      <c r="G57" s="113"/>
      <c r="H57" s="113"/>
      <c r="I57" s="113"/>
      <c r="J57" s="114"/>
    </row>
    <row r="58" spans="2:32" x14ac:dyDescent="0.25">
      <c r="B58" s="174"/>
      <c r="C58" s="1"/>
      <c r="D58" s="1"/>
      <c r="E58" s="1"/>
      <c r="F58" s="1"/>
      <c r="G58" s="1"/>
      <c r="H58" s="1"/>
      <c r="I58" s="1"/>
      <c r="J58" s="2"/>
    </row>
    <row r="59" spans="2:32" ht="15.75" thickBot="1" x14ac:dyDescent="0.3">
      <c r="B59" s="174"/>
      <c r="C59" s="1" t="s">
        <v>92</v>
      </c>
      <c r="D59" s="115">
        <f>D91</f>
        <v>0</v>
      </c>
      <c r="E59" s="115">
        <f>E91</f>
        <v>8537478.0334468093</v>
      </c>
      <c r="F59" s="1"/>
      <c r="G59" s="1"/>
      <c r="H59" s="1"/>
      <c r="I59" s="1"/>
      <c r="J59" s="117">
        <f>SUM(D59:I59)</f>
        <v>8537478.0334468093</v>
      </c>
    </row>
    <row r="60" spans="2:32" x14ac:dyDescent="0.25">
      <c r="B60" s="174"/>
      <c r="C60" s="1" t="s">
        <v>87</v>
      </c>
      <c r="D60" s="115">
        <f>D81+D92</f>
        <v>0</v>
      </c>
      <c r="E60" s="115">
        <f>E81+E92</f>
        <v>995356.6028297873</v>
      </c>
      <c r="F60" s="115"/>
      <c r="G60" s="115"/>
      <c r="H60" s="115"/>
      <c r="I60" s="115"/>
      <c r="J60" s="117">
        <f t="shared" ref="J60:J72" si="199">SUM(D60:I60)</f>
        <v>995356.6028297873</v>
      </c>
      <c r="K60" s="113" t="s">
        <v>126</v>
      </c>
      <c r="L60" s="110">
        <v>10</v>
      </c>
      <c r="N60" s="30" t="s">
        <v>120</v>
      </c>
      <c r="O60" s="30"/>
      <c r="P60" s="30"/>
    </row>
    <row r="61" spans="2:32" ht="15.75" thickBot="1" x14ac:dyDescent="0.3">
      <c r="B61" s="174"/>
      <c r="C61" s="1" t="s">
        <v>89</v>
      </c>
      <c r="D61" s="115">
        <f>D93</f>
        <v>0</v>
      </c>
      <c r="E61" s="115">
        <f>E93</f>
        <v>2181898.4337559463</v>
      </c>
      <c r="F61" s="115"/>
      <c r="G61" s="115"/>
      <c r="H61" s="115"/>
      <c r="I61" s="115"/>
      <c r="J61" s="117">
        <f t="shared" si="199"/>
        <v>2181898.4337559463</v>
      </c>
      <c r="K61" s="121" t="s">
        <v>127</v>
      </c>
      <c r="L61" s="112">
        <v>12</v>
      </c>
      <c r="N61" s="30" t="s">
        <v>99</v>
      </c>
      <c r="O61" s="30">
        <v>64968306</v>
      </c>
      <c r="P61" s="104">
        <f>O61/$O$65</f>
        <v>0.21067768073463539</v>
      </c>
    </row>
    <row r="62" spans="2:32" x14ac:dyDescent="0.25">
      <c r="B62" s="174"/>
      <c r="C62" s="1" t="s">
        <v>86</v>
      </c>
      <c r="D62" s="115">
        <f>D82+D94</f>
        <v>0</v>
      </c>
      <c r="E62" s="115">
        <f>E82+E94</f>
        <v>14945673.485583035</v>
      </c>
      <c r="F62" s="115"/>
      <c r="G62" s="115"/>
      <c r="H62" s="115"/>
      <c r="I62" s="115"/>
      <c r="J62" s="117">
        <f t="shared" si="199"/>
        <v>14945673.485583035</v>
      </c>
      <c r="N62" s="30" t="s">
        <v>100</v>
      </c>
      <c r="O62" s="30">
        <v>163096334</v>
      </c>
      <c r="P62" s="104">
        <f t="shared" ref="P62:P64" si="200">O62/$O$65</f>
        <v>0.52888492095578821</v>
      </c>
    </row>
    <row r="63" spans="2:32" x14ac:dyDescent="0.25">
      <c r="B63" s="174"/>
      <c r="C63" s="1" t="s">
        <v>97</v>
      </c>
      <c r="D63" s="115">
        <f>D83+D95</f>
        <v>0</v>
      </c>
      <c r="E63" s="115">
        <f>E83+E95</f>
        <v>4093950.6704432368</v>
      </c>
      <c r="F63" s="115">
        <v>1</v>
      </c>
      <c r="G63" s="115"/>
      <c r="H63" s="115"/>
      <c r="I63" s="115"/>
      <c r="J63" s="117">
        <f t="shared" si="199"/>
        <v>4093951.6704432368</v>
      </c>
      <c r="N63" s="30" t="s">
        <v>101</v>
      </c>
      <c r="O63" s="30">
        <v>65864544</v>
      </c>
      <c r="P63" s="104">
        <f t="shared" si="200"/>
        <v>0.21358398004966214</v>
      </c>
    </row>
    <row r="64" spans="2:32" x14ac:dyDescent="0.25">
      <c r="B64" s="3"/>
      <c r="C64" s="1" t="s">
        <v>12</v>
      </c>
      <c r="D64" s="115">
        <f t="shared" ref="D64:E68" si="201">D84+D96</f>
        <v>0</v>
      </c>
      <c r="E64" s="115">
        <f t="shared" si="201"/>
        <v>1562297.7183645079</v>
      </c>
      <c r="F64" s="115"/>
      <c r="G64" s="115"/>
      <c r="H64" s="115"/>
      <c r="I64" s="115"/>
      <c r="J64" s="117">
        <f t="shared" si="199"/>
        <v>1562297.7183645079</v>
      </c>
      <c r="N64" s="30" t="s">
        <v>102</v>
      </c>
      <c r="O64" s="30">
        <v>14448551</v>
      </c>
      <c r="P64" s="104">
        <f t="shared" si="200"/>
        <v>4.6853418259914258E-2</v>
      </c>
    </row>
    <row r="65" spans="2:21" x14ac:dyDescent="0.25">
      <c r="B65" s="3"/>
      <c r="C65" s="1" t="str">
        <f>C74</f>
        <v xml:space="preserve">HVAC (Ventilation) </v>
      </c>
      <c r="D65" s="115">
        <f t="shared" si="201"/>
        <v>0</v>
      </c>
      <c r="E65" s="115">
        <f t="shared" si="201"/>
        <v>13480813.214292742</v>
      </c>
      <c r="F65" s="115"/>
      <c r="G65" s="115"/>
      <c r="H65" s="115"/>
      <c r="I65" s="115"/>
      <c r="J65" s="117">
        <f t="shared" si="199"/>
        <v>13480813.214292742</v>
      </c>
      <c r="N65" s="30" t="s">
        <v>69</v>
      </c>
      <c r="O65" s="30">
        <f>SUM(O61:O64)</f>
        <v>308377735</v>
      </c>
      <c r="P65" s="30"/>
    </row>
    <row r="66" spans="2:21" x14ac:dyDescent="0.25">
      <c r="B66" s="3"/>
      <c r="C66" s="1" t="str">
        <f>C76</f>
        <v>Lighting</v>
      </c>
      <c r="D66" s="115">
        <f t="shared" si="201"/>
        <v>0</v>
      </c>
      <c r="E66" s="115">
        <f t="shared" si="201"/>
        <v>81056110.988067538</v>
      </c>
      <c r="F66" s="115"/>
      <c r="G66" s="115"/>
      <c r="H66" s="115"/>
      <c r="I66" s="115"/>
      <c r="J66" s="117">
        <f t="shared" si="199"/>
        <v>81056110.988067538</v>
      </c>
    </row>
    <row r="67" spans="2:21" ht="15.75" thickBot="1" x14ac:dyDescent="0.3">
      <c r="B67" s="3"/>
      <c r="C67" s="1" t="s">
        <v>95</v>
      </c>
      <c r="D67" s="115">
        <f t="shared" si="201"/>
        <v>0</v>
      </c>
      <c r="E67" s="115">
        <f t="shared" si="201"/>
        <v>6189203.4837490832</v>
      </c>
      <c r="F67" s="115"/>
      <c r="G67" s="115"/>
      <c r="H67" s="115"/>
      <c r="I67" s="115"/>
      <c r="J67" s="117">
        <f t="shared" si="199"/>
        <v>6189203.4837490832</v>
      </c>
    </row>
    <row r="68" spans="2:21" x14ac:dyDescent="0.25">
      <c r="B68" s="3"/>
      <c r="C68" s="1" t="s">
        <v>93</v>
      </c>
      <c r="D68" s="115">
        <f t="shared" si="201"/>
        <v>0</v>
      </c>
      <c r="E68" s="115">
        <f t="shared" si="201"/>
        <v>9518820.7355009858</v>
      </c>
      <c r="F68" s="115"/>
      <c r="G68" s="115"/>
      <c r="H68" s="115"/>
      <c r="I68" s="115"/>
      <c r="J68" s="117">
        <f t="shared" si="199"/>
        <v>9518820.7355009858</v>
      </c>
      <c r="N68" s="123" t="s">
        <v>103</v>
      </c>
      <c r="O68" s="124">
        <f>J50</f>
        <v>96121832.041606396</v>
      </c>
      <c r="P68" s="125">
        <f>O68/$O$70</f>
        <v>0.37285626016683537</v>
      </c>
    </row>
    <row r="69" spans="2:21" x14ac:dyDescent="0.25">
      <c r="B69" s="3"/>
      <c r="C69" s="1" t="s">
        <v>94</v>
      </c>
      <c r="D69" s="115">
        <f>D101</f>
        <v>0</v>
      </c>
      <c r="E69" s="115">
        <f>E101</f>
        <v>6564740.4622992687</v>
      </c>
      <c r="F69" s="115"/>
      <c r="G69" s="115"/>
      <c r="H69" s="115"/>
      <c r="I69" s="115"/>
      <c r="J69" s="117">
        <f t="shared" si="199"/>
        <v>6564740.4622992687</v>
      </c>
      <c r="N69" s="126" t="s">
        <v>104</v>
      </c>
      <c r="O69" s="116">
        <f>J72</f>
        <v>161676795.23260501</v>
      </c>
      <c r="P69" s="120">
        <f>O69/$O$70</f>
        <v>0.62714373983316463</v>
      </c>
    </row>
    <row r="70" spans="2:21" ht="15.75" thickBot="1" x14ac:dyDescent="0.3">
      <c r="B70" s="3"/>
      <c r="C70" s="1" t="s">
        <v>96</v>
      </c>
      <c r="D70" s="115">
        <f>D89+D102</f>
        <v>0</v>
      </c>
      <c r="E70" s="115">
        <f>E89+E102</f>
        <v>7683657.3765978748</v>
      </c>
      <c r="F70" s="115"/>
      <c r="G70" s="115"/>
      <c r="H70" s="115"/>
      <c r="I70" s="115"/>
      <c r="J70" s="117">
        <f t="shared" si="199"/>
        <v>7683657.3765978748</v>
      </c>
      <c r="N70" s="111"/>
      <c r="O70" s="127">
        <f>SUM(J50,J72)</f>
        <v>257798627.27421141</v>
      </c>
      <c r="P70" s="122"/>
    </row>
    <row r="71" spans="2:21" ht="15.75" thickBot="1" x14ac:dyDescent="0.3">
      <c r="B71" s="3"/>
      <c r="C71" s="1" t="s">
        <v>91</v>
      </c>
      <c r="D71" s="115">
        <f>D103</f>
        <v>0</v>
      </c>
      <c r="E71" s="115">
        <f>E103</f>
        <v>4866794.0276741907</v>
      </c>
      <c r="F71" s="115"/>
      <c r="G71" s="115"/>
      <c r="H71" s="115"/>
      <c r="I71" s="115"/>
      <c r="J71" s="117">
        <f t="shared" si="199"/>
        <v>4866794.0276741907</v>
      </c>
    </row>
    <row r="72" spans="2:21" x14ac:dyDescent="0.25">
      <c r="B72" s="3"/>
      <c r="C72" s="165" t="s">
        <v>69</v>
      </c>
      <c r="D72" s="166">
        <f>SUM(D59:D71)</f>
        <v>0</v>
      </c>
      <c r="E72" s="115">
        <f>SUM(E59:E71)</f>
        <v>161676795.23260501</v>
      </c>
      <c r="F72" s="115"/>
      <c r="G72" s="115"/>
      <c r="H72" s="115"/>
      <c r="I72" s="115"/>
      <c r="J72" s="117">
        <f t="shared" si="199"/>
        <v>161676795.23260501</v>
      </c>
      <c r="M72" s="109"/>
      <c r="N72" s="113" t="s">
        <v>71</v>
      </c>
      <c r="O72" s="113" t="s">
        <v>70</v>
      </c>
      <c r="P72" s="113"/>
      <c r="Q72" s="113"/>
      <c r="R72" s="113"/>
      <c r="S72" s="113"/>
      <c r="T72" s="113"/>
      <c r="U72" s="114"/>
    </row>
    <row r="73" spans="2:21" x14ac:dyDescent="0.25">
      <c r="B73" s="3"/>
      <c r="C73" s="1"/>
      <c r="D73" s="1"/>
      <c r="E73" s="166"/>
      <c r="F73" s="166"/>
      <c r="G73" s="166"/>
      <c r="H73" s="166"/>
      <c r="I73" s="166"/>
      <c r="J73" s="2"/>
      <c r="M73" s="3"/>
      <c r="N73" s="1">
        <v>2018</v>
      </c>
      <c r="O73" s="1">
        <v>2019</v>
      </c>
      <c r="P73" s="1">
        <v>2020</v>
      </c>
      <c r="Q73" s="1">
        <v>2021</v>
      </c>
      <c r="R73" s="1">
        <v>2022</v>
      </c>
      <c r="S73" s="1">
        <v>2023</v>
      </c>
      <c r="T73" s="1">
        <v>2024</v>
      </c>
      <c r="U73" s="2" t="s">
        <v>56</v>
      </c>
    </row>
    <row r="74" spans="2:21" x14ac:dyDescent="0.25">
      <c r="B74" s="3"/>
      <c r="C74" s="1" t="s">
        <v>88</v>
      </c>
      <c r="D74" s="115"/>
      <c r="E74" s="1"/>
      <c r="F74" s="1"/>
      <c r="G74" s="1"/>
      <c r="H74" s="1"/>
      <c r="I74" s="1"/>
      <c r="J74" s="2"/>
      <c r="M74" s="3" t="s">
        <v>103</v>
      </c>
      <c r="N74" s="115">
        <v>105491.75188278672</v>
      </c>
      <c r="O74" s="116">
        <f t="shared" ref="O74:U74" si="202">D50</f>
        <v>0</v>
      </c>
      <c r="P74" s="116">
        <f>E51</f>
        <v>0</v>
      </c>
      <c r="Q74" s="116">
        <f>F51</f>
        <v>0</v>
      </c>
      <c r="R74" s="116">
        <f>G51</f>
        <v>0</v>
      </c>
      <c r="S74" s="116">
        <f>H51</f>
        <v>0</v>
      </c>
      <c r="T74" s="116">
        <f>I51</f>
        <v>0</v>
      </c>
      <c r="U74" s="117">
        <f t="shared" si="202"/>
        <v>96121832.041606396</v>
      </c>
    </row>
    <row r="75" spans="2:21" x14ac:dyDescent="0.25">
      <c r="B75" s="3"/>
      <c r="C75" s="1" t="s">
        <v>98</v>
      </c>
      <c r="D75" s="115"/>
      <c r="E75" s="115"/>
      <c r="F75" s="115"/>
      <c r="G75" s="115"/>
      <c r="H75" s="115"/>
      <c r="I75" s="115"/>
      <c r="J75" s="2"/>
      <c r="M75" s="3" t="s">
        <v>104</v>
      </c>
      <c r="N75" s="115">
        <v>229989.77596798586</v>
      </c>
      <c r="O75" s="116">
        <f t="shared" ref="O75:U75" si="203">D72</f>
        <v>0</v>
      </c>
      <c r="P75" s="116">
        <f>E73</f>
        <v>0</v>
      </c>
      <c r="Q75" s="116">
        <f>F73</f>
        <v>0</v>
      </c>
      <c r="R75" s="116">
        <f>G73</f>
        <v>0</v>
      </c>
      <c r="S75" s="116">
        <f>H73</f>
        <v>0</v>
      </c>
      <c r="T75" s="116">
        <f>I73</f>
        <v>0</v>
      </c>
      <c r="U75" s="117">
        <f t="shared" si="203"/>
        <v>161676795.23260501</v>
      </c>
    </row>
    <row r="76" spans="2:21" x14ac:dyDescent="0.25">
      <c r="B76" s="3"/>
      <c r="C76" s="1" t="s">
        <v>13</v>
      </c>
      <c r="D76" s="115"/>
      <c r="E76" s="115"/>
      <c r="F76" s="115"/>
      <c r="G76" s="115"/>
      <c r="H76" s="115"/>
      <c r="I76" s="115"/>
      <c r="J76" s="2"/>
      <c r="M76" s="3" t="s">
        <v>69</v>
      </c>
      <c r="N76" s="115">
        <f>SUM(N73:N75)</f>
        <v>337499.5278507726</v>
      </c>
      <c r="O76" s="115">
        <f>SUM(O74:O75)</f>
        <v>0</v>
      </c>
      <c r="P76" s="115">
        <f t="shared" ref="P76:U76" si="204">SUM(P74:P75)</f>
        <v>0</v>
      </c>
      <c r="Q76" s="115">
        <f t="shared" si="204"/>
        <v>0</v>
      </c>
      <c r="R76" s="115">
        <f t="shared" si="204"/>
        <v>0</v>
      </c>
      <c r="S76" s="115">
        <f t="shared" si="204"/>
        <v>0</v>
      </c>
      <c r="T76" s="115">
        <f t="shared" si="204"/>
        <v>0</v>
      </c>
      <c r="U76" s="115">
        <f t="shared" si="204"/>
        <v>257798627.27421141</v>
      </c>
    </row>
    <row r="77" spans="2:21" x14ac:dyDescent="0.25">
      <c r="B77" s="3"/>
      <c r="C77" s="1" t="s">
        <v>90</v>
      </c>
      <c r="D77" s="115"/>
      <c r="E77" s="115"/>
      <c r="F77" s="115"/>
      <c r="G77" s="115"/>
      <c r="H77" s="115"/>
      <c r="I77" s="115"/>
      <c r="J77" s="2"/>
      <c r="M77" s="3" t="s">
        <v>103</v>
      </c>
      <c r="N77" s="119">
        <f>N74/N$76</f>
        <v>0.3125685909979421</v>
      </c>
      <c r="O77" s="119" t="e">
        <f>O74/O$76</f>
        <v>#DIV/0!</v>
      </c>
      <c r="P77" s="119" t="e">
        <f t="shared" ref="P77:U77" si="205">P74/P$76</f>
        <v>#DIV/0!</v>
      </c>
      <c r="Q77" s="119" t="e">
        <f t="shared" si="205"/>
        <v>#DIV/0!</v>
      </c>
      <c r="R77" s="119" t="e">
        <f t="shared" si="205"/>
        <v>#DIV/0!</v>
      </c>
      <c r="S77" s="119" t="e">
        <f t="shared" si="205"/>
        <v>#DIV/0!</v>
      </c>
      <c r="T77" s="119" t="e">
        <f t="shared" si="205"/>
        <v>#DIV/0!</v>
      </c>
      <c r="U77" s="120">
        <f t="shared" si="205"/>
        <v>0.37285626016683537</v>
      </c>
    </row>
    <row r="78" spans="2:21" ht="15.75" thickBot="1" x14ac:dyDescent="0.3">
      <c r="B78" s="111"/>
      <c r="C78" s="121" t="s">
        <v>11</v>
      </c>
      <c r="D78" s="135"/>
      <c r="E78" s="135"/>
      <c r="F78" s="135"/>
      <c r="G78" s="135"/>
      <c r="H78" s="135"/>
      <c r="I78" s="135"/>
      <c r="J78" s="122"/>
      <c r="M78" s="3" t="s">
        <v>104</v>
      </c>
      <c r="N78" s="119">
        <f>N75/N$76</f>
        <v>0.68145214137803822</v>
      </c>
      <c r="O78" s="119" t="e">
        <f>O75/O$76</f>
        <v>#DIV/0!</v>
      </c>
      <c r="P78" s="119" t="e">
        <f t="shared" ref="P78:U78" si="206">P75/P$76</f>
        <v>#DIV/0!</v>
      </c>
      <c r="Q78" s="119" t="e">
        <f t="shared" si="206"/>
        <v>#DIV/0!</v>
      </c>
      <c r="R78" s="119" t="e">
        <f t="shared" si="206"/>
        <v>#DIV/0!</v>
      </c>
      <c r="S78" s="119" t="e">
        <f t="shared" si="206"/>
        <v>#DIV/0!</v>
      </c>
      <c r="T78" s="119" t="e">
        <f t="shared" si="206"/>
        <v>#DIV/0!</v>
      </c>
      <c r="U78" s="120">
        <f t="shared" si="206"/>
        <v>0.62714373983316463</v>
      </c>
    </row>
    <row r="79" spans="2:21" ht="15.75" thickBot="1" x14ac:dyDescent="0.3">
      <c r="E79" s="115"/>
      <c r="F79" s="115"/>
      <c r="G79" s="115"/>
      <c r="H79" s="115"/>
      <c r="I79" s="115"/>
      <c r="J79" s="1"/>
      <c r="M79" s="111"/>
      <c r="N79" s="121"/>
      <c r="O79" s="121"/>
      <c r="P79" s="121"/>
      <c r="Q79" s="121"/>
      <c r="R79" s="121"/>
      <c r="S79" s="121"/>
      <c r="T79" s="121"/>
      <c r="U79" s="122"/>
    </row>
    <row r="80" spans="2:21" ht="15.75" thickBot="1" x14ac:dyDescent="0.3">
      <c r="E80" s="1"/>
      <c r="F80" s="1"/>
      <c r="G80" s="1"/>
      <c r="H80" s="1"/>
      <c r="I80" s="1"/>
      <c r="J80" s="1"/>
    </row>
    <row r="81" spans="2:22" ht="15.75" customHeight="1" x14ac:dyDescent="0.25">
      <c r="B81" s="173" t="s">
        <v>135</v>
      </c>
      <c r="C81" s="113" t="s">
        <v>105</v>
      </c>
      <c r="D81" s="134"/>
      <c r="E81" s="134">
        <v>89401.2</v>
      </c>
      <c r="F81" s="113"/>
      <c r="G81" s="113"/>
      <c r="H81" s="113"/>
      <c r="I81" s="114"/>
    </row>
    <row r="82" spans="2:22" x14ac:dyDescent="0.25">
      <c r="B82" s="174"/>
      <c r="C82" s="1" t="s">
        <v>106</v>
      </c>
      <c r="D82" s="115"/>
      <c r="E82" s="115">
        <v>2467.6749999999997</v>
      </c>
      <c r="F82" s="115"/>
      <c r="G82" s="115"/>
      <c r="H82" s="115"/>
      <c r="I82" s="118"/>
    </row>
    <row r="83" spans="2:22" x14ac:dyDescent="0.25">
      <c r="B83" s="174"/>
      <c r="C83" s="1" t="s">
        <v>107</v>
      </c>
      <c r="D83" s="115"/>
      <c r="E83" s="115">
        <v>15344</v>
      </c>
      <c r="F83" s="115"/>
      <c r="G83" s="115"/>
      <c r="H83" s="115"/>
      <c r="I83" s="118"/>
    </row>
    <row r="84" spans="2:22" x14ac:dyDescent="0.25">
      <c r="B84" s="174"/>
      <c r="C84" s="1" t="s">
        <v>108</v>
      </c>
      <c r="D84" s="115"/>
      <c r="E84" s="115">
        <v>120280.41400304413</v>
      </c>
      <c r="F84" s="115"/>
      <c r="G84" s="115"/>
      <c r="H84" s="115"/>
      <c r="I84" s="118"/>
    </row>
    <row r="85" spans="2:22" x14ac:dyDescent="0.25">
      <c r="B85" s="174"/>
      <c r="C85" s="1" t="s">
        <v>109</v>
      </c>
      <c r="D85" s="115"/>
      <c r="E85" s="115">
        <v>27676.998165137611</v>
      </c>
      <c r="F85" s="115"/>
      <c r="G85" s="115"/>
      <c r="H85" s="115"/>
      <c r="I85" s="118"/>
    </row>
    <row r="86" spans="2:22" x14ac:dyDescent="0.25">
      <c r="B86" s="174"/>
      <c r="C86" s="1" t="s">
        <v>110</v>
      </c>
      <c r="D86" s="115"/>
      <c r="E86" s="115">
        <v>32230.148984198644</v>
      </c>
      <c r="F86" s="115"/>
      <c r="G86" s="115"/>
      <c r="H86" s="115"/>
      <c r="I86" s="118"/>
    </row>
    <row r="87" spans="2:22" x14ac:dyDescent="0.25">
      <c r="B87" s="174"/>
      <c r="C87" s="1" t="s">
        <v>111</v>
      </c>
      <c r="D87" s="115"/>
      <c r="E87" s="115">
        <v>41820.871794871789</v>
      </c>
      <c r="F87" s="115"/>
      <c r="G87" s="115"/>
      <c r="H87" s="115"/>
      <c r="I87" s="118"/>
    </row>
    <row r="88" spans="2:22" x14ac:dyDescent="0.25">
      <c r="B88" s="174"/>
      <c r="C88" s="1" t="s">
        <v>112</v>
      </c>
      <c r="D88" s="115"/>
      <c r="E88" s="115">
        <v>773.26909090909078</v>
      </c>
      <c r="F88" s="115"/>
      <c r="G88" s="115"/>
      <c r="H88" s="115"/>
      <c r="I88" s="118"/>
    </row>
    <row r="89" spans="2:22" ht="15.75" thickBot="1" x14ac:dyDescent="0.3">
      <c r="B89" s="175"/>
      <c r="C89" s="121" t="s">
        <v>113</v>
      </c>
      <c r="D89" s="135"/>
      <c r="E89" s="135">
        <v>4697.5965217391304</v>
      </c>
      <c r="F89" s="135"/>
      <c r="G89" s="135"/>
      <c r="H89" s="135"/>
      <c r="I89" s="112"/>
      <c r="R89" s="74"/>
      <c r="S89" s="74"/>
      <c r="T89" s="74"/>
      <c r="U89" s="74"/>
      <c r="V89" s="74"/>
    </row>
    <row r="90" spans="2:22" ht="15.75" thickBot="1" x14ac:dyDescent="0.3">
      <c r="D90" s="31"/>
      <c r="E90" s="115"/>
      <c r="F90" s="115"/>
      <c r="G90" s="115"/>
      <c r="H90" s="115"/>
      <c r="I90" s="118"/>
    </row>
    <row r="91" spans="2:22" ht="30" customHeight="1" x14ac:dyDescent="0.25">
      <c r="B91" s="173" t="s">
        <v>135</v>
      </c>
      <c r="C91" s="113" t="s">
        <v>114</v>
      </c>
      <c r="D91" s="134"/>
      <c r="E91" s="134">
        <v>8537478.0334468093</v>
      </c>
      <c r="F91" s="134"/>
      <c r="G91" s="134"/>
      <c r="H91" s="134"/>
      <c r="I91" s="110"/>
    </row>
    <row r="92" spans="2:22" x14ac:dyDescent="0.25">
      <c r="B92" s="174"/>
      <c r="C92" s="1" t="s">
        <v>105</v>
      </c>
      <c r="D92" s="115"/>
      <c r="E92" s="115">
        <v>905955.40282978734</v>
      </c>
      <c r="F92" s="115"/>
      <c r="G92" s="115"/>
      <c r="H92" s="115"/>
      <c r="I92" s="118"/>
    </row>
    <row r="93" spans="2:22" x14ac:dyDescent="0.25">
      <c r="B93" s="174"/>
      <c r="C93" s="1" t="s">
        <v>115</v>
      </c>
      <c r="D93" s="115"/>
      <c r="E93" s="115">
        <v>2181898.4337559463</v>
      </c>
      <c r="F93" s="115"/>
      <c r="G93" s="115"/>
      <c r="H93" s="115"/>
      <c r="I93" s="118"/>
    </row>
    <row r="94" spans="2:22" x14ac:dyDescent="0.25">
      <c r="B94" s="174"/>
      <c r="C94" s="1" t="s">
        <v>106</v>
      </c>
      <c r="D94" s="115"/>
      <c r="E94" s="115">
        <v>14943205.810583035</v>
      </c>
      <c r="F94" s="115"/>
      <c r="G94" s="115"/>
      <c r="H94" s="115"/>
      <c r="I94" s="118"/>
    </row>
    <row r="95" spans="2:22" x14ac:dyDescent="0.25">
      <c r="B95" s="174"/>
      <c r="C95" s="1" t="s">
        <v>107</v>
      </c>
      <c r="D95" s="115"/>
      <c r="E95" s="115">
        <v>4078606.6704432368</v>
      </c>
      <c r="F95" s="115"/>
      <c r="G95" s="115"/>
      <c r="H95" s="115"/>
      <c r="I95" s="118"/>
    </row>
    <row r="96" spans="2:22" x14ac:dyDescent="0.25">
      <c r="B96" s="174"/>
      <c r="C96" s="1" t="s">
        <v>108</v>
      </c>
      <c r="D96" s="115"/>
      <c r="E96" s="115">
        <v>1442017.3043614638</v>
      </c>
      <c r="F96" s="115"/>
      <c r="G96" s="115"/>
      <c r="H96" s="115"/>
      <c r="I96" s="118"/>
    </row>
    <row r="97" spans="2:11" x14ac:dyDescent="0.25">
      <c r="B97" s="174"/>
      <c r="C97" s="1" t="s">
        <v>109</v>
      </c>
      <c r="D97" s="115"/>
      <c r="E97" s="115">
        <v>13453136.216127604</v>
      </c>
      <c r="F97" s="115"/>
      <c r="G97" s="115"/>
      <c r="H97" s="115"/>
      <c r="I97" s="118"/>
    </row>
    <row r="98" spans="2:11" x14ac:dyDescent="0.25">
      <c r="B98" s="174"/>
      <c r="C98" s="1" t="s">
        <v>110</v>
      </c>
      <c r="D98" s="115"/>
      <c r="E98" s="115">
        <v>81023880.839083344</v>
      </c>
      <c r="F98" s="115"/>
      <c r="G98" s="115"/>
      <c r="H98" s="115"/>
      <c r="I98" s="118"/>
    </row>
    <row r="99" spans="2:11" x14ac:dyDescent="0.25">
      <c r="B99" s="174"/>
      <c r="C99" s="1" t="s">
        <v>111</v>
      </c>
      <c r="D99" s="115"/>
      <c r="E99" s="115">
        <v>6147382.6119542113</v>
      </c>
      <c r="F99" s="115"/>
      <c r="G99" s="115"/>
      <c r="H99" s="115"/>
      <c r="I99" s="118"/>
    </row>
    <row r="100" spans="2:11" x14ac:dyDescent="0.25">
      <c r="B100" s="174"/>
      <c r="C100" s="1" t="s">
        <v>112</v>
      </c>
      <c r="D100" s="115"/>
      <c r="E100" s="115">
        <v>9518047.4664100762</v>
      </c>
      <c r="F100" s="115"/>
      <c r="G100" s="115"/>
      <c r="H100" s="115"/>
      <c r="I100" s="118"/>
    </row>
    <row r="101" spans="2:11" x14ac:dyDescent="0.25">
      <c r="B101" s="174"/>
      <c r="C101" s="1" t="s">
        <v>116</v>
      </c>
      <c r="D101" s="115"/>
      <c r="E101" s="115">
        <v>6564740.4622992687</v>
      </c>
      <c r="F101" s="115"/>
      <c r="G101" s="115"/>
      <c r="H101" s="115"/>
      <c r="I101" s="118"/>
    </row>
    <row r="102" spans="2:11" x14ac:dyDescent="0.25">
      <c r="B102" s="174"/>
      <c r="C102" s="1" t="s">
        <v>113</v>
      </c>
      <c r="D102" s="115"/>
      <c r="E102" s="115">
        <v>7678959.7800761359</v>
      </c>
      <c r="F102" s="115"/>
      <c r="G102" s="115"/>
      <c r="H102" s="115"/>
      <c r="I102" s="118"/>
    </row>
    <row r="103" spans="2:11" ht="15.75" thickBot="1" x14ac:dyDescent="0.3">
      <c r="B103" s="175"/>
      <c r="C103" s="121" t="s">
        <v>117</v>
      </c>
      <c r="D103" s="135"/>
      <c r="E103" s="135">
        <v>4866794.0276741907</v>
      </c>
      <c r="F103" s="135"/>
      <c r="G103" s="135"/>
      <c r="H103" s="135"/>
      <c r="I103" s="112"/>
    </row>
    <row r="104" spans="2:11" x14ac:dyDescent="0.25">
      <c r="B104" s="1"/>
      <c r="C104" s="1"/>
      <c r="D104" s="115"/>
      <c r="E104" s="115"/>
      <c r="F104" s="115"/>
      <c r="G104" s="115"/>
      <c r="H104" s="115"/>
      <c r="I104" s="115"/>
      <c r="J104" s="32"/>
      <c r="K104" s="32"/>
    </row>
    <row r="105" spans="2:11" x14ac:dyDescent="0.25">
      <c r="B105" s="1"/>
      <c r="C105" s="1"/>
      <c r="D105" s="115"/>
      <c r="E105" s="115"/>
      <c r="F105" s="115"/>
      <c r="G105" s="115"/>
      <c r="H105" s="115"/>
      <c r="I105" s="115"/>
    </row>
    <row r="106" spans="2:11" ht="15.75" thickBot="1" x14ac:dyDescent="0.3">
      <c r="D106" s="31"/>
      <c r="E106" s="31"/>
      <c r="F106" s="31"/>
      <c r="G106" s="31"/>
      <c r="H106" s="31"/>
      <c r="I106" s="31"/>
      <c r="J106" s="32"/>
    </row>
    <row r="107" spans="2:11" ht="15" customHeight="1" x14ac:dyDescent="0.25">
      <c r="B107" s="173"/>
      <c r="C107" s="113"/>
      <c r="D107" s="134"/>
      <c r="E107" s="134"/>
      <c r="F107" s="134"/>
      <c r="G107" s="134"/>
      <c r="H107" s="134"/>
      <c r="I107" s="134"/>
      <c r="J107" s="114" t="s">
        <v>69</v>
      </c>
    </row>
    <row r="108" spans="2:11" x14ac:dyDescent="0.25">
      <c r="B108" s="174"/>
      <c r="C108" s="1" t="s">
        <v>118</v>
      </c>
      <c r="D108" s="115"/>
      <c r="E108" s="115">
        <v>1311262.1638302</v>
      </c>
      <c r="F108" s="115"/>
      <c r="G108" s="115"/>
      <c r="H108" s="115"/>
      <c r="I108" s="115"/>
      <c r="J108" s="117">
        <f>SUM(D108:I108)</f>
        <v>1311262.1638302</v>
      </c>
    </row>
    <row r="109" spans="2:11" x14ac:dyDescent="0.25">
      <c r="B109" s="174"/>
      <c r="C109" s="1"/>
      <c r="D109" s="1"/>
      <c r="E109" s="115"/>
      <c r="F109" s="115"/>
      <c r="G109" s="115"/>
      <c r="H109" s="115"/>
      <c r="I109" s="115"/>
      <c r="J109" s="2"/>
    </row>
    <row r="110" spans="2:11" x14ac:dyDescent="0.25">
      <c r="B110" s="174"/>
      <c r="C110" s="1"/>
      <c r="D110" s="1"/>
      <c r="E110" s="1"/>
      <c r="F110" s="1"/>
      <c r="G110" s="1"/>
      <c r="H110" s="1"/>
      <c r="I110" s="1"/>
      <c r="J110" s="2"/>
    </row>
    <row r="111" spans="2:11" ht="15.75" thickBot="1" x14ac:dyDescent="0.3">
      <c r="B111" s="175"/>
      <c r="C111" s="121"/>
      <c r="D111" s="121"/>
      <c r="E111" s="121"/>
      <c r="F111" s="121"/>
      <c r="G111" s="121"/>
      <c r="H111" s="121"/>
      <c r="I111" s="121"/>
      <c r="J111" s="122"/>
    </row>
  </sheetData>
  <mergeCells count="9">
    <mergeCell ref="A2:M2"/>
    <mergeCell ref="A14:M14"/>
    <mergeCell ref="B81:B89"/>
    <mergeCell ref="B91:B103"/>
    <mergeCell ref="B107:B111"/>
    <mergeCell ref="B35:B39"/>
    <mergeCell ref="B57:B63"/>
    <mergeCell ref="A3:A10"/>
    <mergeCell ref="A15:A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R177"/>
  <sheetViews>
    <sheetView topLeftCell="I13" zoomScaleNormal="100" workbookViewId="0">
      <selection activeCell="O23" sqref="O23"/>
    </sheetView>
  </sheetViews>
  <sheetFormatPr defaultRowHeight="15" x14ac:dyDescent="0.25"/>
  <cols>
    <col min="1" max="1" width="4.28515625" style="38" customWidth="1"/>
    <col min="2" max="2" width="66.5703125" style="38" customWidth="1"/>
    <col min="3" max="88" width="15.7109375" style="38" customWidth="1"/>
    <col min="89" max="91" width="12.5703125" style="38" bestFit="1" customWidth="1"/>
    <col min="92" max="122" width="11.5703125" style="38" bestFit="1" customWidth="1"/>
    <col min="123" max="16384" width="9.140625" style="38"/>
  </cols>
  <sheetData>
    <row r="1" spans="1:122" x14ac:dyDescent="0.25">
      <c r="B1" s="51"/>
      <c r="C1" s="22">
        <v>2019</v>
      </c>
      <c r="D1" s="22">
        <f>C1+1</f>
        <v>2020</v>
      </c>
      <c r="E1" s="22">
        <f t="shared" ref="E1:J1" si="0">D1+1</f>
        <v>2021</v>
      </c>
      <c r="F1" s="22">
        <f t="shared" si="0"/>
        <v>2022</v>
      </c>
      <c r="G1" s="22">
        <f t="shared" si="0"/>
        <v>2023</v>
      </c>
      <c r="H1" s="22">
        <f t="shared" si="0"/>
        <v>2024</v>
      </c>
      <c r="I1" s="22">
        <f t="shared" si="0"/>
        <v>2025</v>
      </c>
      <c r="J1" s="22">
        <f t="shared" si="0"/>
        <v>2026</v>
      </c>
      <c r="K1" s="22">
        <f t="shared" ref="K1" si="1">J1+1</f>
        <v>2027</v>
      </c>
      <c r="L1" s="22">
        <f t="shared" ref="L1" si="2">K1+1</f>
        <v>2028</v>
      </c>
    </row>
    <row r="2" spans="1:122" x14ac:dyDescent="0.25">
      <c r="B2" s="30" t="s">
        <v>48</v>
      </c>
      <c r="C2" s="69">
        <f>SUM(C5:N5)</f>
        <v>0</v>
      </c>
      <c r="D2" s="69">
        <f>SUM(O5:Z5)</f>
        <v>29974.03</v>
      </c>
      <c r="E2" s="69">
        <f>SUM(AA5:AL5)</f>
        <v>0.02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>SUM(CI5:CM5)</f>
        <v>0</v>
      </c>
      <c r="K2" s="69">
        <f>SUM(CN5:CZ5)</f>
        <v>0</v>
      </c>
      <c r="L2" s="69">
        <f>SUM(CO5:DA5)</f>
        <v>0</v>
      </c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122" x14ac:dyDescent="0.25"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</row>
    <row r="4" spans="1:122" x14ac:dyDescent="0.25">
      <c r="B4" s="49"/>
      <c r="C4" s="35">
        <f>'KWh (Cumulative)'!C4</f>
        <v>43466</v>
      </c>
      <c r="D4" s="35">
        <f>'KWh (Cumulative)'!D4</f>
        <v>43497</v>
      </c>
      <c r="E4" s="35">
        <f>'KWh (Cumulative)'!E4</f>
        <v>43525</v>
      </c>
      <c r="F4" s="35">
        <f>'KWh (Cumulative)'!F4</f>
        <v>43556</v>
      </c>
      <c r="G4" s="35">
        <f>'KWh (Cumulative)'!G4</f>
        <v>43586</v>
      </c>
      <c r="H4" s="35">
        <f>'KWh (Cumulative)'!H4</f>
        <v>43617</v>
      </c>
      <c r="I4" s="35">
        <f>'KWh (Cumulative)'!I4</f>
        <v>43647</v>
      </c>
      <c r="J4" s="35">
        <f>'KWh (Cumulative)'!J4</f>
        <v>43678</v>
      </c>
      <c r="K4" s="35">
        <f>'KWh (Cumulative)'!K4</f>
        <v>43709</v>
      </c>
      <c r="L4" s="35">
        <f>'KWh (Cumulative)'!L4</f>
        <v>43739</v>
      </c>
      <c r="M4" s="35">
        <f>'KWh (Cumulative)'!M4</f>
        <v>43770</v>
      </c>
      <c r="N4" s="35">
        <f>'KWh (Cumulative)'!N4</f>
        <v>43800</v>
      </c>
      <c r="O4" s="35">
        <f>'KWh (Cumulative)'!O4</f>
        <v>43831</v>
      </c>
      <c r="P4" s="35">
        <f>'KWh (Cumulative)'!P4</f>
        <v>43862</v>
      </c>
      <c r="Q4" s="35">
        <f>'KWh (Cumulative)'!Q4</f>
        <v>43891</v>
      </c>
      <c r="R4" s="35">
        <f>'KWh (Cumulative)'!R4</f>
        <v>43922</v>
      </c>
      <c r="S4" s="35">
        <f>'KWh (Cumulative)'!S4</f>
        <v>43952</v>
      </c>
      <c r="T4" s="35">
        <f>'KWh (Cumulative)'!T4</f>
        <v>43983</v>
      </c>
      <c r="U4" s="35">
        <f>'KWh (Cumulative)'!U4</f>
        <v>44013</v>
      </c>
      <c r="V4" s="35">
        <f>'KWh (Cumulative)'!V4</f>
        <v>44044</v>
      </c>
      <c r="W4" s="35">
        <f>'KWh (Cumulative)'!W4</f>
        <v>44075</v>
      </c>
      <c r="X4" s="35">
        <f>'KWh (Cumulative)'!X4</f>
        <v>44105</v>
      </c>
      <c r="Y4" s="35">
        <f>'KWh (Cumulative)'!Y4</f>
        <v>44136</v>
      </c>
      <c r="Z4" s="35">
        <f>'KWh (Cumulative)'!Z4</f>
        <v>44166</v>
      </c>
      <c r="AA4" s="35">
        <f>'KWh (Cumulative)'!AA4</f>
        <v>44197</v>
      </c>
      <c r="AB4" s="35">
        <f>'KWh (Cumulative)'!AB4</f>
        <v>44228</v>
      </c>
      <c r="AC4" s="35">
        <f>'KWh (Cumulative)'!AC4</f>
        <v>44256</v>
      </c>
      <c r="AD4" s="35">
        <f>'KWh (Cumulative)'!AD4</f>
        <v>44287</v>
      </c>
      <c r="AE4" s="35">
        <f>'KWh (Cumulative)'!AE4</f>
        <v>44317</v>
      </c>
      <c r="AF4" s="35">
        <f>'KWh (Cumulative)'!AF4</f>
        <v>44348</v>
      </c>
      <c r="AG4" s="35">
        <f>'KWh (Cumulative)'!AG4</f>
        <v>44378</v>
      </c>
      <c r="AH4" s="35">
        <f>'KWh (Cumulative)'!AH4</f>
        <v>44409</v>
      </c>
      <c r="AI4" s="35">
        <f>'KWh (Cumulative)'!AI4</f>
        <v>44440</v>
      </c>
      <c r="AJ4" s="35">
        <f>'KWh (Cumulative)'!AJ4</f>
        <v>44470</v>
      </c>
      <c r="AK4" s="35">
        <f>'KWh (Cumulative)'!AK4</f>
        <v>44501</v>
      </c>
      <c r="AL4" s="35">
        <f>'KWh (Cumulative)'!AL4</f>
        <v>44531</v>
      </c>
      <c r="AM4" s="35">
        <f>'KWh (Cumulative)'!AM4</f>
        <v>44562</v>
      </c>
      <c r="AN4" s="35">
        <f>'KWh (Cumulative)'!AN4</f>
        <v>44593</v>
      </c>
      <c r="AO4" s="35">
        <f>'KWh (Cumulative)'!AO4</f>
        <v>44621</v>
      </c>
      <c r="AP4" s="35">
        <f>'KWh (Cumulative)'!AP4</f>
        <v>44652</v>
      </c>
      <c r="AQ4" s="35">
        <f>'KWh (Cumulative)'!AQ4</f>
        <v>44682</v>
      </c>
      <c r="AR4" s="35">
        <f>'KWh (Cumulative)'!AR4</f>
        <v>44713</v>
      </c>
      <c r="AS4" s="35">
        <f>'KWh (Cumulative)'!AS4</f>
        <v>44743</v>
      </c>
      <c r="AT4" s="35">
        <f>'KWh (Cumulative)'!AT4</f>
        <v>44774</v>
      </c>
      <c r="AU4" s="35">
        <f>'KWh (Cumulative)'!AU4</f>
        <v>44805</v>
      </c>
      <c r="AV4" s="35">
        <f>'KWh (Cumulative)'!AV4</f>
        <v>44835</v>
      </c>
      <c r="AW4" s="35">
        <f>'KWh (Cumulative)'!AW4</f>
        <v>44866</v>
      </c>
      <c r="AX4" s="35">
        <f>'KWh (Cumulative)'!AX4</f>
        <v>44896</v>
      </c>
      <c r="AY4" s="35">
        <f>'KWh (Cumulative)'!AY4</f>
        <v>44927</v>
      </c>
      <c r="AZ4" s="35">
        <f>'KWh (Cumulative)'!AZ4</f>
        <v>44958</v>
      </c>
      <c r="BA4" s="35">
        <f>'KWh (Cumulative)'!BA4</f>
        <v>44986</v>
      </c>
      <c r="BB4" s="35">
        <f>'KWh (Cumulative)'!BB4</f>
        <v>45017</v>
      </c>
      <c r="BC4" s="35">
        <f>'KWh (Cumulative)'!BC4</f>
        <v>45047</v>
      </c>
      <c r="BD4" s="35">
        <f>'KWh (Cumulative)'!BD4</f>
        <v>45078</v>
      </c>
      <c r="BE4" s="35">
        <f>'KWh (Cumulative)'!BE4</f>
        <v>45108</v>
      </c>
      <c r="BF4" s="35">
        <f>'KWh (Cumulative)'!BF4</f>
        <v>45139</v>
      </c>
      <c r="BG4" s="35">
        <f>'KWh (Cumulative)'!BG4</f>
        <v>45170</v>
      </c>
      <c r="BH4" s="35">
        <f>'KWh (Cumulative)'!BH4</f>
        <v>45200</v>
      </c>
      <c r="BI4" s="35">
        <f>'KWh (Cumulative)'!BI4</f>
        <v>45231</v>
      </c>
      <c r="BJ4" s="35">
        <f>'KWh (Cumulative)'!BJ4</f>
        <v>45261</v>
      </c>
      <c r="BK4" s="35">
        <f>'KWh (Cumulative)'!BK4</f>
        <v>45292</v>
      </c>
      <c r="BL4" s="35">
        <f>'KWh (Cumulative)'!BL4</f>
        <v>45323</v>
      </c>
      <c r="BM4" s="35">
        <f>'KWh (Cumulative)'!BM4</f>
        <v>45352</v>
      </c>
      <c r="BN4" s="35">
        <f>'KWh (Cumulative)'!BN4</f>
        <v>45383</v>
      </c>
      <c r="BO4" s="35">
        <f>'KWh (Cumulative)'!BO4</f>
        <v>45413</v>
      </c>
      <c r="BP4" s="35">
        <f>'KWh (Cumulative)'!BP4</f>
        <v>45444</v>
      </c>
      <c r="BQ4" s="35">
        <f>'KWh (Cumulative)'!BQ4</f>
        <v>45474</v>
      </c>
      <c r="BR4" s="35">
        <f>'KWh (Cumulative)'!BR4</f>
        <v>45505</v>
      </c>
      <c r="BS4" s="35">
        <f>'KWh (Cumulative)'!BS4</f>
        <v>45536</v>
      </c>
      <c r="BT4" s="35">
        <f>'KWh (Cumulative)'!BT4</f>
        <v>45566</v>
      </c>
      <c r="BU4" s="35">
        <f>'KWh (Cumulative)'!BU4</f>
        <v>45597</v>
      </c>
      <c r="BV4" s="35">
        <f>'KWh (Cumulative)'!BV4</f>
        <v>45627</v>
      </c>
      <c r="BW4" s="35">
        <f>'KWh (Cumulative)'!BW4</f>
        <v>45658</v>
      </c>
      <c r="BX4" s="35">
        <f>'KWh (Cumulative)'!BX4</f>
        <v>45689</v>
      </c>
      <c r="BY4" s="35">
        <f>'KWh (Cumulative)'!BY4</f>
        <v>45717</v>
      </c>
      <c r="BZ4" s="35">
        <f>'KWh (Cumulative)'!BZ4</f>
        <v>45748</v>
      </c>
      <c r="CA4" s="35">
        <f>'KWh (Cumulative)'!CA4</f>
        <v>45778</v>
      </c>
      <c r="CB4" s="35">
        <f>'KWh (Cumulative)'!CB4</f>
        <v>45809</v>
      </c>
      <c r="CC4" s="35">
        <f>'KWh (Cumulative)'!CC4</f>
        <v>45839</v>
      </c>
      <c r="CD4" s="35">
        <f>'KWh (Cumulative)'!CD4</f>
        <v>45870</v>
      </c>
      <c r="CE4" s="35">
        <f>'KWh (Cumulative)'!CE4</f>
        <v>45901</v>
      </c>
      <c r="CF4" s="35">
        <f>'KWh (Cumulative)'!CF4</f>
        <v>45931</v>
      </c>
      <c r="CG4" s="35">
        <f>'KWh (Cumulative)'!CG4</f>
        <v>45962</v>
      </c>
      <c r="CH4" s="35">
        <f>'KWh (Cumulative)'!CH4</f>
        <v>45992</v>
      </c>
      <c r="CI4" s="35">
        <f>'KWh (Cumulative)'!CI4</f>
        <v>46023</v>
      </c>
      <c r="CJ4" s="35">
        <f>'KWh (Cumulative)'!CJ4</f>
        <v>46054</v>
      </c>
      <c r="CK4" s="35">
        <f>'KWh (Cumulative)'!CK4</f>
        <v>46082</v>
      </c>
      <c r="CL4" s="35">
        <f>'KWh (Cumulative)'!CL4</f>
        <v>46113</v>
      </c>
      <c r="CM4" s="35">
        <f>'KWh (Cumulative)'!CM4</f>
        <v>46143</v>
      </c>
      <c r="CN4" s="35">
        <f>'KWh (Cumulative)'!CN4</f>
        <v>46174</v>
      </c>
      <c r="CO4" s="35">
        <f>'KWh (Cumulative)'!CO4</f>
        <v>46204</v>
      </c>
      <c r="CP4" s="35">
        <f>'KWh (Cumulative)'!CP4</f>
        <v>46235</v>
      </c>
      <c r="CQ4" s="35">
        <f>'KWh (Cumulative)'!CQ4</f>
        <v>46266</v>
      </c>
      <c r="CR4" s="35">
        <f>'KWh (Cumulative)'!CR4</f>
        <v>46296</v>
      </c>
      <c r="CS4" s="35">
        <f>'KWh (Cumulative)'!CS4</f>
        <v>46327</v>
      </c>
      <c r="CT4" s="35">
        <f>'KWh (Cumulative)'!CT4</f>
        <v>46357</v>
      </c>
      <c r="CU4" s="35">
        <f>'KWh (Cumulative)'!CU4</f>
        <v>46388</v>
      </c>
      <c r="CV4" s="35">
        <f>'KWh (Cumulative)'!CV4</f>
        <v>46419</v>
      </c>
      <c r="CW4" s="35">
        <f>'KWh (Cumulative)'!CW4</f>
        <v>46447</v>
      </c>
      <c r="CX4" s="35">
        <f>'KWh (Cumulative)'!CX4</f>
        <v>46478</v>
      </c>
      <c r="CY4" s="35">
        <f>'KWh (Cumulative)'!CY4</f>
        <v>46508</v>
      </c>
      <c r="CZ4" s="35">
        <f>'KWh (Cumulative)'!CZ4</f>
        <v>46539</v>
      </c>
      <c r="DA4" s="35">
        <f>'KWh (Cumulative)'!DA4</f>
        <v>46569</v>
      </c>
      <c r="DB4" s="35">
        <f>'KWh (Cumulative)'!DB4</f>
        <v>46600</v>
      </c>
      <c r="DC4" s="35">
        <f>'KWh (Cumulative)'!DC4</f>
        <v>46631</v>
      </c>
      <c r="DD4" s="35">
        <f>'KWh (Cumulative)'!DD4</f>
        <v>46661</v>
      </c>
      <c r="DE4" s="35">
        <f>'KWh (Cumulative)'!DE4</f>
        <v>46692</v>
      </c>
      <c r="DF4" s="35">
        <f>'KWh (Cumulative)'!DF4</f>
        <v>46722</v>
      </c>
      <c r="DG4" s="35">
        <f>'KWh (Cumulative)'!DG4</f>
        <v>46753</v>
      </c>
      <c r="DH4" s="35">
        <f>'KWh (Cumulative)'!DH4</f>
        <v>46784</v>
      </c>
      <c r="DI4" s="35">
        <f>'KWh (Cumulative)'!DI4</f>
        <v>46813</v>
      </c>
      <c r="DJ4" s="35">
        <f>'KWh (Cumulative)'!DJ4</f>
        <v>46844</v>
      </c>
      <c r="DK4" s="35">
        <f>'KWh (Cumulative)'!DK4</f>
        <v>46874</v>
      </c>
      <c r="DL4" s="35">
        <f>'KWh (Cumulative)'!DL4</f>
        <v>46905</v>
      </c>
      <c r="DM4" s="35">
        <f>'KWh (Cumulative)'!DM4</f>
        <v>46935</v>
      </c>
      <c r="DN4" s="35">
        <f>'KWh (Cumulative)'!DN4</f>
        <v>46966</v>
      </c>
      <c r="DO4" s="35">
        <f>'KWh (Cumulative)'!DO4</f>
        <v>46997</v>
      </c>
      <c r="DP4" s="35">
        <f>'KWh (Cumulative)'!DP4</f>
        <v>47027</v>
      </c>
      <c r="DQ4" s="35">
        <f>'KWh (Cumulative)'!DQ4</f>
        <v>47058</v>
      </c>
      <c r="DR4" s="35">
        <f>'KWh (Cumulative)'!DR4</f>
        <v>47088</v>
      </c>
    </row>
    <row r="5" spans="1:122" s="26" customFormat="1" x14ac:dyDescent="0.25">
      <c r="B5" s="27" t="s">
        <v>45</v>
      </c>
      <c r="C5" s="88">
        <f>SUM(C23:C33,C36:C48,C51:C63,C66:C78,C81:C93)</f>
        <v>0</v>
      </c>
      <c r="D5" s="88">
        <f>SUM(D23:D33,D36:D48,D51:D63,D66:D78,D81:D93)</f>
        <v>0</v>
      </c>
      <c r="E5" s="88">
        <f>E6+E7</f>
        <v>0</v>
      </c>
      <c r="F5" s="88">
        <f>F6+F7</f>
        <v>0</v>
      </c>
      <c r="G5" s="88">
        <f>G6+G7</f>
        <v>0</v>
      </c>
      <c r="H5" s="88">
        <f t="shared" ref="H5:BS5" si="3">H6+H7</f>
        <v>0</v>
      </c>
      <c r="I5" s="88">
        <f t="shared" si="3"/>
        <v>0</v>
      </c>
      <c r="J5" s="88">
        <f t="shared" si="3"/>
        <v>0</v>
      </c>
      <c r="K5" s="88">
        <f t="shared" si="3"/>
        <v>0</v>
      </c>
      <c r="L5" s="88">
        <f t="shared" si="3"/>
        <v>0</v>
      </c>
      <c r="M5" s="88">
        <f t="shared" si="3"/>
        <v>0</v>
      </c>
      <c r="N5" s="88">
        <f t="shared" si="3"/>
        <v>0</v>
      </c>
      <c r="O5" s="88">
        <f t="shared" si="3"/>
        <v>29974.03</v>
      </c>
      <c r="P5" s="88">
        <f t="shared" si="3"/>
        <v>0</v>
      </c>
      <c r="Q5" s="88">
        <f t="shared" si="3"/>
        <v>0</v>
      </c>
      <c r="R5" s="88">
        <f t="shared" si="3"/>
        <v>0</v>
      </c>
      <c r="S5" s="88">
        <f t="shared" si="3"/>
        <v>0</v>
      </c>
      <c r="T5" s="88">
        <f t="shared" si="3"/>
        <v>0</v>
      </c>
      <c r="U5" s="88">
        <f t="shared" si="3"/>
        <v>0</v>
      </c>
      <c r="V5" s="88">
        <f t="shared" si="3"/>
        <v>0</v>
      </c>
      <c r="W5" s="88">
        <f t="shared" si="3"/>
        <v>0</v>
      </c>
      <c r="X5" s="88">
        <f t="shared" si="3"/>
        <v>0</v>
      </c>
      <c r="Y5" s="88">
        <f t="shared" si="3"/>
        <v>0</v>
      </c>
      <c r="Z5" s="88">
        <f t="shared" si="3"/>
        <v>0</v>
      </c>
      <c r="AA5" s="88">
        <f t="shared" si="3"/>
        <v>0</v>
      </c>
      <c r="AB5" s="88">
        <f t="shared" si="3"/>
        <v>0</v>
      </c>
      <c r="AC5" s="88">
        <f t="shared" si="3"/>
        <v>0</v>
      </c>
      <c r="AD5" s="88">
        <f t="shared" si="3"/>
        <v>0</v>
      </c>
      <c r="AE5" s="88">
        <f t="shared" si="3"/>
        <v>0</v>
      </c>
      <c r="AF5" s="88">
        <f t="shared" si="3"/>
        <v>0</v>
      </c>
      <c r="AG5" s="88">
        <f t="shared" si="3"/>
        <v>0.01</v>
      </c>
      <c r="AH5" s="88">
        <f t="shared" si="3"/>
        <v>0.01</v>
      </c>
      <c r="AI5" s="88">
        <f t="shared" si="3"/>
        <v>0</v>
      </c>
      <c r="AJ5" s="88">
        <f t="shared" si="3"/>
        <v>0</v>
      </c>
      <c r="AK5" s="88">
        <f t="shared" si="3"/>
        <v>0</v>
      </c>
      <c r="AL5" s="88">
        <f t="shared" si="3"/>
        <v>0</v>
      </c>
      <c r="AM5" s="88">
        <f t="shared" si="3"/>
        <v>0</v>
      </c>
      <c r="AN5" s="88">
        <f t="shared" si="3"/>
        <v>0</v>
      </c>
      <c r="AO5" s="88">
        <f t="shared" si="3"/>
        <v>0</v>
      </c>
      <c r="AP5" s="88">
        <f t="shared" si="3"/>
        <v>0</v>
      </c>
      <c r="AQ5" s="88">
        <f t="shared" si="3"/>
        <v>0</v>
      </c>
      <c r="AR5" s="88">
        <f t="shared" si="3"/>
        <v>0</v>
      </c>
      <c r="AS5" s="88">
        <f t="shared" si="3"/>
        <v>0</v>
      </c>
      <c r="AT5" s="88">
        <f t="shared" si="3"/>
        <v>0</v>
      </c>
      <c r="AU5" s="88">
        <f t="shared" si="3"/>
        <v>0</v>
      </c>
      <c r="AV5" s="88">
        <f t="shared" si="3"/>
        <v>0</v>
      </c>
      <c r="AW5" s="88">
        <f t="shared" si="3"/>
        <v>0</v>
      </c>
      <c r="AX5" s="88">
        <f t="shared" si="3"/>
        <v>0</v>
      </c>
      <c r="AY5" s="88">
        <f t="shared" si="3"/>
        <v>0</v>
      </c>
      <c r="AZ5" s="88">
        <f t="shared" si="3"/>
        <v>0</v>
      </c>
      <c r="BA5" s="88">
        <f t="shared" si="3"/>
        <v>0</v>
      </c>
      <c r="BB5" s="88">
        <f t="shared" si="3"/>
        <v>0</v>
      </c>
      <c r="BC5" s="88">
        <f t="shared" si="3"/>
        <v>0</v>
      </c>
      <c r="BD5" s="88">
        <f t="shared" si="3"/>
        <v>0</v>
      </c>
      <c r="BE5" s="88">
        <f t="shared" si="3"/>
        <v>0</v>
      </c>
      <c r="BF5" s="88">
        <f t="shared" si="3"/>
        <v>0</v>
      </c>
      <c r="BG5" s="88">
        <f t="shared" si="3"/>
        <v>0</v>
      </c>
      <c r="BH5" s="88">
        <f t="shared" si="3"/>
        <v>0</v>
      </c>
      <c r="BI5" s="88">
        <f t="shared" si="3"/>
        <v>0</v>
      </c>
      <c r="BJ5" s="88">
        <f t="shared" si="3"/>
        <v>0</v>
      </c>
      <c r="BK5" s="88">
        <f t="shared" si="3"/>
        <v>0</v>
      </c>
      <c r="BL5" s="88">
        <f t="shared" si="3"/>
        <v>0</v>
      </c>
      <c r="BM5" s="88">
        <f t="shared" si="3"/>
        <v>0</v>
      </c>
      <c r="BN5" s="88">
        <f t="shared" si="3"/>
        <v>0</v>
      </c>
      <c r="BO5" s="88">
        <f t="shared" si="3"/>
        <v>0</v>
      </c>
      <c r="BP5" s="88">
        <f t="shared" si="3"/>
        <v>0</v>
      </c>
      <c r="BQ5" s="88">
        <f t="shared" si="3"/>
        <v>0</v>
      </c>
      <c r="BR5" s="88">
        <f t="shared" si="3"/>
        <v>0</v>
      </c>
      <c r="BS5" s="88">
        <f t="shared" si="3"/>
        <v>0</v>
      </c>
      <c r="BT5" s="88">
        <f t="shared" ref="BT5:CJ5" si="4">BT6+BT7</f>
        <v>0</v>
      </c>
      <c r="BU5" s="88">
        <f t="shared" si="4"/>
        <v>0</v>
      </c>
      <c r="BV5" s="88">
        <f t="shared" si="4"/>
        <v>0</v>
      </c>
      <c r="BW5" s="88">
        <f t="shared" si="4"/>
        <v>0</v>
      </c>
      <c r="BX5" s="88">
        <f t="shared" si="4"/>
        <v>0</v>
      </c>
      <c r="BY5" s="88">
        <f t="shared" si="4"/>
        <v>0</v>
      </c>
      <c r="BZ5" s="88">
        <f t="shared" si="4"/>
        <v>0</v>
      </c>
      <c r="CA5" s="88">
        <f t="shared" si="4"/>
        <v>0</v>
      </c>
      <c r="CB5" s="88">
        <f t="shared" si="4"/>
        <v>0</v>
      </c>
      <c r="CC5" s="88">
        <f t="shared" si="4"/>
        <v>0</v>
      </c>
      <c r="CD5" s="88">
        <f t="shared" si="4"/>
        <v>0</v>
      </c>
      <c r="CE5" s="88">
        <f t="shared" si="4"/>
        <v>0</v>
      </c>
      <c r="CF5" s="88">
        <f t="shared" si="4"/>
        <v>0</v>
      </c>
      <c r="CG5" s="88">
        <f t="shared" si="4"/>
        <v>0</v>
      </c>
      <c r="CH5" s="88">
        <f t="shared" si="4"/>
        <v>0</v>
      </c>
      <c r="CI5" s="88">
        <f t="shared" si="4"/>
        <v>0</v>
      </c>
      <c r="CJ5" s="88">
        <f t="shared" si="4"/>
        <v>0</v>
      </c>
      <c r="CK5" s="88">
        <f t="shared" ref="CK5:DR5" si="5">CK6+CK7</f>
        <v>0</v>
      </c>
      <c r="CL5" s="88">
        <f t="shared" si="5"/>
        <v>0</v>
      </c>
      <c r="CM5" s="88">
        <f t="shared" si="5"/>
        <v>0</v>
      </c>
      <c r="CN5" s="88">
        <f t="shared" si="5"/>
        <v>0</v>
      </c>
      <c r="CO5" s="88">
        <f t="shared" si="5"/>
        <v>0</v>
      </c>
      <c r="CP5" s="88">
        <f t="shared" si="5"/>
        <v>0</v>
      </c>
      <c r="CQ5" s="88">
        <f t="shared" si="5"/>
        <v>0</v>
      </c>
      <c r="CR5" s="88">
        <f t="shared" si="5"/>
        <v>0</v>
      </c>
      <c r="CS5" s="88">
        <f t="shared" si="5"/>
        <v>0</v>
      </c>
      <c r="CT5" s="88">
        <f t="shared" si="5"/>
        <v>0</v>
      </c>
      <c r="CU5" s="88">
        <f t="shared" si="5"/>
        <v>0</v>
      </c>
      <c r="CV5" s="88">
        <f t="shared" si="5"/>
        <v>0</v>
      </c>
      <c r="CW5" s="88">
        <f t="shared" si="5"/>
        <v>0</v>
      </c>
      <c r="CX5" s="88">
        <f t="shared" si="5"/>
        <v>0</v>
      </c>
      <c r="CY5" s="88">
        <f t="shared" si="5"/>
        <v>0</v>
      </c>
      <c r="CZ5" s="88">
        <f t="shared" si="5"/>
        <v>0</v>
      </c>
      <c r="DA5" s="88">
        <f t="shared" si="5"/>
        <v>0</v>
      </c>
      <c r="DB5" s="88">
        <f t="shared" si="5"/>
        <v>0</v>
      </c>
      <c r="DC5" s="88">
        <f t="shared" si="5"/>
        <v>0</v>
      </c>
      <c r="DD5" s="88">
        <f t="shared" si="5"/>
        <v>0</v>
      </c>
      <c r="DE5" s="88">
        <f t="shared" si="5"/>
        <v>0</v>
      </c>
      <c r="DF5" s="88">
        <f t="shared" si="5"/>
        <v>0</v>
      </c>
      <c r="DG5" s="88">
        <f t="shared" si="5"/>
        <v>0</v>
      </c>
      <c r="DH5" s="88">
        <f t="shared" si="5"/>
        <v>0</v>
      </c>
      <c r="DI5" s="88">
        <f t="shared" si="5"/>
        <v>0</v>
      </c>
      <c r="DJ5" s="88">
        <f t="shared" si="5"/>
        <v>0</v>
      </c>
      <c r="DK5" s="88">
        <f t="shared" si="5"/>
        <v>0</v>
      </c>
      <c r="DL5" s="88">
        <f t="shared" si="5"/>
        <v>0</v>
      </c>
      <c r="DM5" s="88">
        <f t="shared" si="5"/>
        <v>0</v>
      </c>
      <c r="DN5" s="88">
        <f t="shared" si="5"/>
        <v>0</v>
      </c>
      <c r="DO5" s="88">
        <f t="shared" si="5"/>
        <v>0</v>
      </c>
      <c r="DP5" s="88">
        <f t="shared" si="5"/>
        <v>0</v>
      </c>
      <c r="DQ5" s="88">
        <f t="shared" si="5"/>
        <v>0</v>
      </c>
      <c r="DR5" s="88">
        <f t="shared" si="5"/>
        <v>0</v>
      </c>
    </row>
    <row r="6" spans="1:122" x14ac:dyDescent="0.25">
      <c r="B6" s="30" t="s">
        <v>46</v>
      </c>
      <c r="C6" s="69">
        <f>SUM(C23:C33)</f>
        <v>0</v>
      </c>
      <c r="D6" s="69">
        <f>SUM(D23:D33)</f>
        <v>0</v>
      </c>
      <c r="E6" s="69">
        <f>E10</f>
        <v>0</v>
      </c>
      <c r="F6" s="69">
        <f>F10</f>
        <v>0</v>
      </c>
      <c r="G6" s="69">
        <f t="shared" ref="G6:BR6" si="6">G10</f>
        <v>0</v>
      </c>
      <c r="H6" s="69">
        <f t="shared" si="6"/>
        <v>0</v>
      </c>
      <c r="I6" s="69">
        <f t="shared" si="6"/>
        <v>0</v>
      </c>
      <c r="J6" s="69">
        <f t="shared" si="6"/>
        <v>0</v>
      </c>
      <c r="K6" s="69">
        <f t="shared" si="6"/>
        <v>0</v>
      </c>
      <c r="L6" s="69">
        <f t="shared" si="6"/>
        <v>0</v>
      </c>
      <c r="M6" s="69">
        <f t="shared" si="6"/>
        <v>0</v>
      </c>
      <c r="N6" s="69">
        <f t="shared" si="6"/>
        <v>0</v>
      </c>
      <c r="O6" s="69">
        <f t="shared" si="6"/>
        <v>13501.68</v>
      </c>
      <c r="P6" s="69">
        <f t="shared" si="6"/>
        <v>0</v>
      </c>
      <c r="Q6" s="69">
        <f t="shared" si="6"/>
        <v>0</v>
      </c>
      <c r="R6" s="69">
        <f t="shared" si="6"/>
        <v>0</v>
      </c>
      <c r="S6" s="69">
        <f t="shared" si="6"/>
        <v>0</v>
      </c>
      <c r="T6" s="69">
        <f t="shared" si="6"/>
        <v>0</v>
      </c>
      <c r="U6" s="69">
        <f t="shared" si="6"/>
        <v>0</v>
      </c>
      <c r="V6" s="69">
        <f t="shared" si="6"/>
        <v>0</v>
      </c>
      <c r="W6" s="69">
        <f t="shared" si="6"/>
        <v>0</v>
      </c>
      <c r="X6" s="69">
        <f t="shared" si="6"/>
        <v>0</v>
      </c>
      <c r="Y6" s="69">
        <f t="shared" si="6"/>
        <v>0</v>
      </c>
      <c r="Z6" s="69">
        <f t="shared" si="6"/>
        <v>0</v>
      </c>
      <c r="AA6" s="69">
        <f t="shared" si="6"/>
        <v>0</v>
      </c>
      <c r="AB6" s="69">
        <f t="shared" si="6"/>
        <v>0</v>
      </c>
      <c r="AC6" s="69">
        <f t="shared" si="6"/>
        <v>0</v>
      </c>
      <c r="AD6" s="69">
        <f t="shared" si="6"/>
        <v>0</v>
      </c>
      <c r="AE6" s="69">
        <f t="shared" si="6"/>
        <v>0</v>
      </c>
      <c r="AF6" s="69">
        <f t="shared" si="6"/>
        <v>0</v>
      </c>
      <c r="AG6" s="69">
        <f t="shared" si="6"/>
        <v>0</v>
      </c>
      <c r="AH6" s="69">
        <f t="shared" si="6"/>
        <v>0</v>
      </c>
      <c r="AI6" s="69">
        <f t="shared" si="6"/>
        <v>0</v>
      </c>
      <c r="AJ6" s="69">
        <f t="shared" si="6"/>
        <v>0</v>
      </c>
      <c r="AK6" s="69">
        <f t="shared" si="6"/>
        <v>0</v>
      </c>
      <c r="AL6" s="69">
        <f t="shared" si="6"/>
        <v>0</v>
      </c>
      <c r="AM6" s="69">
        <f t="shared" si="6"/>
        <v>0</v>
      </c>
      <c r="AN6" s="69">
        <f t="shared" si="6"/>
        <v>0</v>
      </c>
      <c r="AO6" s="69">
        <f t="shared" si="6"/>
        <v>0</v>
      </c>
      <c r="AP6" s="69">
        <f t="shared" si="6"/>
        <v>0</v>
      </c>
      <c r="AQ6" s="69">
        <f t="shared" si="6"/>
        <v>0</v>
      </c>
      <c r="AR6" s="69">
        <f t="shared" si="6"/>
        <v>0</v>
      </c>
      <c r="AS6" s="69">
        <f t="shared" si="6"/>
        <v>0</v>
      </c>
      <c r="AT6" s="69">
        <f t="shared" si="6"/>
        <v>0</v>
      </c>
      <c r="AU6" s="69">
        <f t="shared" si="6"/>
        <v>0</v>
      </c>
      <c r="AV6" s="69">
        <f t="shared" si="6"/>
        <v>0</v>
      </c>
      <c r="AW6" s="69">
        <f t="shared" si="6"/>
        <v>0</v>
      </c>
      <c r="AX6" s="69">
        <f t="shared" si="6"/>
        <v>0</v>
      </c>
      <c r="AY6" s="69">
        <f t="shared" si="6"/>
        <v>0</v>
      </c>
      <c r="AZ6" s="69">
        <f t="shared" si="6"/>
        <v>0</v>
      </c>
      <c r="BA6" s="69">
        <f t="shared" si="6"/>
        <v>0</v>
      </c>
      <c r="BB6" s="69">
        <f t="shared" si="6"/>
        <v>0</v>
      </c>
      <c r="BC6" s="69">
        <f t="shared" si="6"/>
        <v>0</v>
      </c>
      <c r="BD6" s="69">
        <f t="shared" si="6"/>
        <v>0</v>
      </c>
      <c r="BE6" s="69">
        <f t="shared" si="6"/>
        <v>0</v>
      </c>
      <c r="BF6" s="69">
        <f t="shared" si="6"/>
        <v>0</v>
      </c>
      <c r="BG6" s="69">
        <f t="shared" si="6"/>
        <v>0</v>
      </c>
      <c r="BH6" s="69">
        <f t="shared" si="6"/>
        <v>0</v>
      </c>
      <c r="BI6" s="69">
        <f t="shared" si="6"/>
        <v>0</v>
      </c>
      <c r="BJ6" s="69">
        <f t="shared" si="6"/>
        <v>0</v>
      </c>
      <c r="BK6" s="69">
        <f t="shared" si="6"/>
        <v>0</v>
      </c>
      <c r="BL6" s="69">
        <f t="shared" si="6"/>
        <v>0</v>
      </c>
      <c r="BM6" s="69">
        <f t="shared" si="6"/>
        <v>0</v>
      </c>
      <c r="BN6" s="69">
        <f t="shared" si="6"/>
        <v>0</v>
      </c>
      <c r="BO6" s="69">
        <f t="shared" si="6"/>
        <v>0</v>
      </c>
      <c r="BP6" s="69">
        <f t="shared" si="6"/>
        <v>0</v>
      </c>
      <c r="BQ6" s="69">
        <f t="shared" si="6"/>
        <v>0</v>
      </c>
      <c r="BR6" s="69">
        <f t="shared" si="6"/>
        <v>0</v>
      </c>
      <c r="BS6" s="69">
        <f t="shared" ref="BS6:CJ6" si="7">BS10</f>
        <v>0</v>
      </c>
      <c r="BT6" s="69">
        <f t="shared" si="7"/>
        <v>0</v>
      </c>
      <c r="BU6" s="69">
        <f t="shared" si="7"/>
        <v>0</v>
      </c>
      <c r="BV6" s="69">
        <f t="shared" si="7"/>
        <v>0</v>
      </c>
      <c r="BW6" s="69">
        <f t="shared" si="7"/>
        <v>0</v>
      </c>
      <c r="BX6" s="69">
        <f t="shared" si="7"/>
        <v>0</v>
      </c>
      <c r="BY6" s="69">
        <f t="shared" si="7"/>
        <v>0</v>
      </c>
      <c r="BZ6" s="69">
        <f t="shared" si="7"/>
        <v>0</v>
      </c>
      <c r="CA6" s="69">
        <f t="shared" si="7"/>
        <v>0</v>
      </c>
      <c r="CB6" s="69">
        <f t="shared" si="7"/>
        <v>0</v>
      </c>
      <c r="CC6" s="69">
        <f t="shared" si="7"/>
        <v>0</v>
      </c>
      <c r="CD6" s="69">
        <f t="shared" si="7"/>
        <v>0</v>
      </c>
      <c r="CE6" s="69">
        <f t="shared" si="7"/>
        <v>0</v>
      </c>
      <c r="CF6" s="69">
        <f t="shared" si="7"/>
        <v>0</v>
      </c>
      <c r="CG6" s="69">
        <f t="shared" si="7"/>
        <v>0</v>
      </c>
      <c r="CH6" s="69">
        <f t="shared" si="7"/>
        <v>0</v>
      </c>
      <c r="CI6" s="69">
        <f t="shared" si="7"/>
        <v>0</v>
      </c>
      <c r="CJ6" s="69">
        <f t="shared" si="7"/>
        <v>0</v>
      </c>
      <c r="CK6" s="69">
        <f t="shared" ref="CK6:DR6" si="8">CK10</f>
        <v>0</v>
      </c>
      <c r="CL6" s="69">
        <f t="shared" si="8"/>
        <v>0</v>
      </c>
      <c r="CM6" s="69">
        <f t="shared" si="8"/>
        <v>0</v>
      </c>
      <c r="CN6" s="69">
        <f t="shared" si="8"/>
        <v>0</v>
      </c>
      <c r="CO6" s="69">
        <f t="shared" si="8"/>
        <v>0</v>
      </c>
      <c r="CP6" s="69">
        <f t="shared" si="8"/>
        <v>0</v>
      </c>
      <c r="CQ6" s="69">
        <f t="shared" si="8"/>
        <v>0</v>
      </c>
      <c r="CR6" s="69">
        <f t="shared" si="8"/>
        <v>0</v>
      </c>
      <c r="CS6" s="69">
        <f t="shared" si="8"/>
        <v>0</v>
      </c>
      <c r="CT6" s="69">
        <f t="shared" si="8"/>
        <v>0</v>
      </c>
      <c r="CU6" s="69">
        <f t="shared" si="8"/>
        <v>0</v>
      </c>
      <c r="CV6" s="69">
        <f t="shared" si="8"/>
        <v>0</v>
      </c>
      <c r="CW6" s="69">
        <f t="shared" si="8"/>
        <v>0</v>
      </c>
      <c r="CX6" s="69">
        <f t="shared" si="8"/>
        <v>0</v>
      </c>
      <c r="CY6" s="69">
        <f t="shared" si="8"/>
        <v>0</v>
      </c>
      <c r="CZ6" s="69">
        <f t="shared" si="8"/>
        <v>0</v>
      </c>
      <c r="DA6" s="69">
        <f t="shared" si="8"/>
        <v>0</v>
      </c>
      <c r="DB6" s="69">
        <f t="shared" si="8"/>
        <v>0</v>
      </c>
      <c r="DC6" s="69">
        <f t="shared" si="8"/>
        <v>0</v>
      </c>
      <c r="DD6" s="69">
        <f t="shared" si="8"/>
        <v>0</v>
      </c>
      <c r="DE6" s="69">
        <f t="shared" si="8"/>
        <v>0</v>
      </c>
      <c r="DF6" s="69">
        <f t="shared" si="8"/>
        <v>0</v>
      </c>
      <c r="DG6" s="69">
        <f t="shared" si="8"/>
        <v>0</v>
      </c>
      <c r="DH6" s="69">
        <f t="shared" si="8"/>
        <v>0</v>
      </c>
      <c r="DI6" s="69">
        <f t="shared" si="8"/>
        <v>0</v>
      </c>
      <c r="DJ6" s="69">
        <f t="shared" si="8"/>
        <v>0</v>
      </c>
      <c r="DK6" s="69">
        <f t="shared" si="8"/>
        <v>0</v>
      </c>
      <c r="DL6" s="69">
        <f t="shared" si="8"/>
        <v>0</v>
      </c>
      <c r="DM6" s="69">
        <f t="shared" si="8"/>
        <v>0</v>
      </c>
      <c r="DN6" s="69">
        <f t="shared" si="8"/>
        <v>0</v>
      </c>
      <c r="DO6" s="69">
        <f t="shared" si="8"/>
        <v>0</v>
      </c>
      <c r="DP6" s="69">
        <f t="shared" si="8"/>
        <v>0</v>
      </c>
      <c r="DQ6" s="69">
        <f t="shared" si="8"/>
        <v>0</v>
      </c>
      <c r="DR6" s="69">
        <f t="shared" si="8"/>
        <v>0</v>
      </c>
    </row>
    <row r="7" spans="1:122" x14ac:dyDescent="0.25">
      <c r="B7" s="30" t="s">
        <v>47</v>
      </c>
      <c r="C7" s="69">
        <f>SUM(C36:C48,C51:C63,C66:C78,C81:C93)</f>
        <v>0</v>
      </c>
      <c r="D7" s="69">
        <f>SUM(D36:D48,D51:D63,D66:D78,D81:D93)</f>
        <v>0</v>
      </c>
      <c r="E7" s="69">
        <f>SUM(E11:E14)</f>
        <v>0</v>
      </c>
      <c r="F7" s="69">
        <f>SUM(F11:F14)</f>
        <v>0</v>
      </c>
      <c r="G7" s="69">
        <f t="shared" ref="G7:BR7" si="9">SUM(G11:G14)</f>
        <v>0</v>
      </c>
      <c r="H7" s="69">
        <f t="shared" si="9"/>
        <v>0</v>
      </c>
      <c r="I7" s="69">
        <f t="shared" si="9"/>
        <v>0</v>
      </c>
      <c r="J7" s="69">
        <f t="shared" si="9"/>
        <v>0</v>
      </c>
      <c r="K7" s="69">
        <f t="shared" si="9"/>
        <v>0</v>
      </c>
      <c r="L7" s="69">
        <f t="shared" si="9"/>
        <v>0</v>
      </c>
      <c r="M7" s="69">
        <f t="shared" si="9"/>
        <v>0</v>
      </c>
      <c r="N7" s="69">
        <f t="shared" si="9"/>
        <v>0</v>
      </c>
      <c r="O7" s="69">
        <f t="shared" si="9"/>
        <v>16472.349999999999</v>
      </c>
      <c r="P7" s="69">
        <f t="shared" si="9"/>
        <v>0</v>
      </c>
      <c r="Q7" s="69">
        <f t="shared" si="9"/>
        <v>0</v>
      </c>
      <c r="R7" s="69">
        <f t="shared" si="9"/>
        <v>0</v>
      </c>
      <c r="S7" s="69">
        <f t="shared" si="9"/>
        <v>0</v>
      </c>
      <c r="T7" s="69">
        <f t="shared" si="9"/>
        <v>0</v>
      </c>
      <c r="U7" s="69">
        <f t="shared" si="9"/>
        <v>0</v>
      </c>
      <c r="V7" s="69">
        <f t="shared" si="9"/>
        <v>0</v>
      </c>
      <c r="W7" s="69">
        <f t="shared" si="9"/>
        <v>0</v>
      </c>
      <c r="X7" s="69">
        <f t="shared" si="9"/>
        <v>0</v>
      </c>
      <c r="Y7" s="69">
        <f t="shared" si="9"/>
        <v>0</v>
      </c>
      <c r="Z7" s="69">
        <f t="shared" si="9"/>
        <v>0</v>
      </c>
      <c r="AA7" s="69">
        <f t="shared" si="9"/>
        <v>0</v>
      </c>
      <c r="AB7" s="69">
        <f t="shared" si="9"/>
        <v>0</v>
      </c>
      <c r="AC7" s="69">
        <f t="shared" si="9"/>
        <v>0</v>
      </c>
      <c r="AD7" s="69">
        <f t="shared" si="9"/>
        <v>0</v>
      </c>
      <c r="AE7" s="69">
        <f t="shared" si="9"/>
        <v>0</v>
      </c>
      <c r="AF7" s="69">
        <f t="shared" si="9"/>
        <v>0</v>
      </c>
      <c r="AG7" s="69">
        <f t="shared" si="9"/>
        <v>0.01</v>
      </c>
      <c r="AH7" s="69">
        <f t="shared" si="9"/>
        <v>0.01</v>
      </c>
      <c r="AI7" s="69">
        <f t="shared" si="9"/>
        <v>0</v>
      </c>
      <c r="AJ7" s="69">
        <f t="shared" si="9"/>
        <v>0</v>
      </c>
      <c r="AK7" s="69">
        <f t="shared" si="9"/>
        <v>0</v>
      </c>
      <c r="AL7" s="69">
        <f t="shared" si="9"/>
        <v>0</v>
      </c>
      <c r="AM7" s="69">
        <f t="shared" si="9"/>
        <v>0</v>
      </c>
      <c r="AN7" s="69">
        <f t="shared" si="9"/>
        <v>0</v>
      </c>
      <c r="AO7" s="69">
        <f t="shared" si="9"/>
        <v>0</v>
      </c>
      <c r="AP7" s="69">
        <f t="shared" si="9"/>
        <v>0</v>
      </c>
      <c r="AQ7" s="69">
        <f t="shared" si="9"/>
        <v>0</v>
      </c>
      <c r="AR7" s="69">
        <f t="shared" si="9"/>
        <v>0</v>
      </c>
      <c r="AS7" s="69">
        <f t="shared" si="9"/>
        <v>0</v>
      </c>
      <c r="AT7" s="69">
        <f t="shared" si="9"/>
        <v>0</v>
      </c>
      <c r="AU7" s="69">
        <f t="shared" si="9"/>
        <v>0</v>
      </c>
      <c r="AV7" s="69">
        <f t="shared" si="9"/>
        <v>0</v>
      </c>
      <c r="AW7" s="69">
        <f t="shared" si="9"/>
        <v>0</v>
      </c>
      <c r="AX7" s="69">
        <f t="shared" si="9"/>
        <v>0</v>
      </c>
      <c r="AY7" s="69">
        <f t="shared" si="9"/>
        <v>0</v>
      </c>
      <c r="AZ7" s="69">
        <f t="shared" si="9"/>
        <v>0</v>
      </c>
      <c r="BA7" s="69">
        <f t="shared" si="9"/>
        <v>0</v>
      </c>
      <c r="BB7" s="69">
        <f t="shared" si="9"/>
        <v>0</v>
      </c>
      <c r="BC7" s="69">
        <f t="shared" si="9"/>
        <v>0</v>
      </c>
      <c r="BD7" s="69">
        <f t="shared" si="9"/>
        <v>0</v>
      </c>
      <c r="BE7" s="69">
        <f t="shared" si="9"/>
        <v>0</v>
      </c>
      <c r="BF7" s="69">
        <f t="shared" si="9"/>
        <v>0</v>
      </c>
      <c r="BG7" s="69">
        <f t="shared" si="9"/>
        <v>0</v>
      </c>
      <c r="BH7" s="69">
        <f t="shared" si="9"/>
        <v>0</v>
      </c>
      <c r="BI7" s="69">
        <f t="shared" si="9"/>
        <v>0</v>
      </c>
      <c r="BJ7" s="69">
        <f t="shared" si="9"/>
        <v>0</v>
      </c>
      <c r="BK7" s="69">
        <f t="shared" si="9"/>
        <v>0</v>
      </c>
      <c r="BL7" s="69">
        <f t="shared" si="9"/>
        <v>0</v>
      </c>
      <c r="BM7" s="69">
        <f t="shared" si="9"/>
        <v>0</v>
      </c>
      <c r="BN7" s="69">
        <f t="shared" si="9"/>
        <v>0</v>
      </c>
      <c r="BO7" s="69">
        <f t="shared" si="9"/>
        <v>0</v>
      </c>
      <c r="BP7" s="69">
        <f t="shared" si="9"/>
        <v>0</v>
      </c>
      <c r="BQ7" s="69">
        <f t="shared" si="9"/>
        <v>0</v>
      </c>
      <c r="BR7" s="69">
        <f t="shared" si="9"/>
        <v>0</v>
      </c>
      <c r="BS7" s="69">
        <f t="shared" ref="BS7:CJ7" si="10">SUM(BS11:BS14)</f>
        <v>0</v>
      </c>
      <c r="BT7" s="69">
        <f t="shared" si="10"/>
        <v>0</v>
      </c>
      <c r="BU7" s="69">
        <f t="shared" si="10"/>
        <v>0</v>
      </c>
      <c r="BV7" s="69">
        <f t="shared" si="10"/>
        <v>0</v>
      </c>
      <c r="BW7" s="69">
        <f t="shared" si="10"/>
        <v>0</v>
      </c>
      <c r="BX7" s="69">
        <f t="shared" si="10"/>
        <v>0</v>
      </c>
      <c r="BY7" s="69">
        <f t="shared" si="10"/>
        <v>0</v>
      </c>
      <c r="BZ7" s="69">
        <f t="shared" si="10"/>
        <v>0</v>
      </c>
      <c r="CA7" s="69">
        <f t="shared" si="10"/>
        <v>0</v>
      </c>
      <c r="CB7" s="69">
        <f t="shared" si="10"/>
        <v>0</v>
      </c>
      <c r="CC7" s="69">
        <f t="shared" si="10"/>
        <v>0</v>
      </c>
      <c r="CD7" s="69">
        <f t="shared" si="10"/>
        <v>0</v>
      </c>
      <c r="CE7" s="69">
        <f t="shared" si="10"/>
        <v>0</v>
      </c>
      <c r="CF7" s="69">
        <f t="shared" si="10"/>
        <v>0</v>
      </c>
      <c r="CG7" s="69">
        <f t="shared" si="10"/>
        <v>0</v>
      </c>
      <c r="CH7" s="69">
        <f t="shared" si="10"/>
        <v>0</v>
      </c>
      <c r="CI7" s="69">
        <f t="shared" si="10"/>
        <v>0</v>
      </c>
      <c r="CJ7" s="69">
        <f t="shared" si="10"/>
        <v>0</v>
      </c>
      <c r="CK7" s="69">
        <f t="shared" ref="CK7:DR7" si="11">SUM(CK11:CK14)</f>
        <v>0</v>
      </c>
      <c r="CL7" s="69">
        <f t="shared" si="11"/>
        <v>0</v>
      </c>
      <c r="CM7" s="69">
        <f t="shared" si="11"/>
        <v>0</v>
      </c>
      <c r="CN7" s="69">
        <f t="shared" si="11"/>
        <v>0</v>
      </c>
      <c r="CO7" s="69">
        <f t="shared" si="11"/>
        <v>0</v>
      </c>
      <c r="CP7" s="69">
        <f t="shared" si="11"/>
        <v>0</v>
      </c>
      <c r="CQ7" s="69">
        <f t="shared" si="11"/>
        <v>0</v>
      </c>
      <c r="CR7" s="69">
        <f t="shared" si="11"/>
        <v>0</v>
      </c>
      <c r="CS7" s="69">
        <f t="shared" si="11"/>
        <v>0</v>
      </c>
      <c r="CT7" s="69">
        <f t="shared" si="11"/>
        <v>0</v>
      </c>
      <c r="CU7" s="69">
        <f t="shared" si="11"/>
        <v>0</v>
      </c>
      <c r="CV7" s="69">
        <f t="shared" si="11"/>
        <v>0</v>
      </c>
      <c r="CW7" s="69">
        <f t="shared" si="11"/>
        <v>0</v>
      </c>
      <c r="CX7" s="69">
        <f t="shared" si="11"/>
        <v>0</v>
      </c>
      <c r="CY7" s="69">
        <f t="shared" si="11"/>
        <v>0</v>
      </c>
      <c r="CZ7" s="69">
        <f t="shared" si="11"/>
        <v>0</v>
      </c>
      <c r="DA7" s="69">
        <f t="shared" si="11"/>
        <v>0</v>
      </c>
      <c r="DB7" s="69">
        <f t="shared" si="11"/>
        <v>0</v>
      </c>
      <c r="DC7" s="69">
        <f t="shared" si="11"/>
        <v>0</v>
      </c>
      <c r="DD7" s="69">
        <f t="shared" si="11"/>
        <v>0</v>
      </c>
      <c r="DE7" s="69">
        <f t="shared" si="11"/>
        <v>0</v>
      </c>
      <c r="DF7" s="69">
        <f t="shared" si="11"/>
        <v>0</v>
      </c>
      <c r="DG7" s="69">
        <f t="shared" si="11"/>
        <v>0</v>
      </c>
      <c r="DH7" s="69">
        <f t="shared" si="11"/>
        <v>0</v>
      </c>
      <c r="DI7" s="69">
        <f t="shared" si="11"/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</row>
    <row r="9" spans="1:122" x14ac:dyDescent="0.25">
      <c r="A9" s="190" t="s">
        <v>59</v>
      </c>
      <c r="B9" s="52" t="s">
        <v>62</v>
      </c>
      <c r="C9" s="35">
        <f>'KWh (Cumulative)'!C9</f>
        <v>43466</v>
      </c>
      <c r="D9" s="35">
        <f>'KWh (Cumulative)'!D9</f>
        <v>43497</v>
      </c>
      <c r="E9" s="35">
        <f>'KWh (Cumulative)'!E9</f>
        <v>43525</v>
      </c>
      <c r="F9" s="35">
        <f>'KWh (Cumulative)'!F9</f>
        <v>43556</v>
      </c>
      <c r="G9" s="35">
        <f>'KWh (Cumulative)'!G9</f>
        <v>43586</v>
      </c>
      <c r="H9" s="35">
        <f>'KWh (Cumulative)'!H9</f>
        <v>43617</v>
      </c>
      <c r="I9" s="35">
        <f>'KWh (Cumulative)'!I9</f>
        <v>43647</v>
      </c>
      <c r="J9" s="35">
        <f>'KWh (Cumulative)'!J9</f>
        <v>43678</v>
      </c>
      <c r="K9" s="35">
        <f>'KWh (Cumulative)'!K9</f>
        <v>43709</v>
      </c>
      <c r="L9" s="35">
        <f>'KWh (Cumulative)'!L9</f>
        <v>43739</v>
      </c>
      <c r="M9" s="35">
        <f>'KWh (Cumulative)'!M9</f>
        <v>43770</v>
      </c>
      <c r="N9" s="35">
        <f>'KWh (Cumulative)'!N9</f>
        <v>43800</v>
      </c>
      <c r="O9" s="35">
        <f>'KWh (Cumulative)'!O9</f>
        <v>43831</v>
      </c>
      <c r="P9" s="35">
        <f>'KWh (Cumulative)'!P9</f>
        <v>43862</v>
      </c>
      <c r="Q9" s="35">
        <f>'KWh (Cumulative)'!Q9</f>
        <v>43891</v>
      </c>
      <c r="R9" s="35">
        <f>'KWh (Cumulative)'!R9</f>
        <v>43922</v>
      </c>
      <c r="S9" s="35">
        <f>'KWh (Cumulative)'!S9</f>
        <v>43952</v>
      </c>
      <c r="T9" s="35">
        <f>'KWh (Cumulative)'!T9</f>
        <v>43983</v>
      </c>
      <c r="U9" s="35">
        <f>'KWh (Cumulative)'!U9</f>
        <v>44013</v>
      </c>
      <c r="V9" s="35">
        <f>'KWh (Cumulative)'!V9</f>
        <v>44044</v>
      </c>
      <c r="W9" s="35">
        <f>'KWh (Cumulative)'!W9</f>
        <v>44075</v>
      </c>
      <c r="X9" s="35">
        <f>'KWh (Cumulative)'!X9</f>
        <v>44105</v>
      </c>
      <c r="Y9" s="35">
        <f>'KWh (Cumulative)'!Y9</f>
        <v>44136</v>
      </c>
      <c r="Z9" s="35">
        <f>'KWh (Cumulative)'!Z9</f>
        <v>44166</v>
      </c>
      <c r="AA9" s="35">
        <f>'KWh (Cumulative)'!AA9</f>
        <v>44197</v>
      </c>
      <c r="AB9" s="35">
        <f>'KWh (Cumulative)'!AB9</f>
        <v>44228</v>
      </c>
      <c r="AC9" s="35">
        <f>'KWh (Cumulative)'!AC9</f>
        <v>44256</v>
      </c>
      <c r="AD9" s="35">
        <f>'KWh (Cumulative)'!AD9</f>
        <v>44287</v>
      </c>
      <c r="AE9" s="35">
        <f>'KWh (Cumulative)'!AE9</f>
        <v>44317</v>
      </c>
      <c r="AF9" s="35">
        <f>'KWh (Cumulative)'!AF9</f>
        <v>44348</v>
      </c>
      <c r="AG9" s="35">
        <f>'KWh (Cumulative)'!AG9</f>
        <v>44378</v>
      </c>
      <c r="AH9" s="35">
        <f>'KWh (Cumulative)'!AH9</f>
        <v>44409</v>
      </c>
      <c r="AI9" s="35">
        <f>'KWh (Cumulative)'!AI9</f>
        <v>44440</v>
      </c>
      <c r="AJ9" s="35">
        <f>'KWh (Cumulative)'!AJ9</f>
        <v>44470</v>
      </c>
      <c r="AK9" s="35">
        <f>'KWh (Cumulative)'!AK9</f>
        <v>44501</v>
      </c>
      <c r="AL9" s="35">
        <f>'KWh (Cumulative)'!AL9</f>
        <v>44531</v>
      </c>
      <c r="AM9" s="35">
        <f>'KWh (Cumulative)'!AM9</f>
        <v>44562</v>
      </c>
      <c r="AN9" s="35">
        <f>'KWh (Cumulative)'!AN9</f>
        <v>44593</v>
      </c>
      <c r="AO9" s="35">
        <f>'KWh (Cumulative)'!AO9</f>
        <v>44621</v>
      </c>
      <c r="AP9" s="35">
        <f>'KWh (Cumulative)'!AP9</f>
        <v>44652</v>
      </c>
      <c r="AQ9" s="35">
        <f>'KWh (Cumulative)'!AQ9</f>
        <v>44682</v>
      </c>
      <c r="AR9" s="35">
        <f>'KWh (Cumulative)'!AR9</f>
        <v>44713</v>
      </c>
      <c r="AS9" s="35">
        <f>'KWh (Cumulative)'!AS9</f>
        <v>44743</v>
      </c>
      <c r="AT9" s="35">
        <f>'KWh (Cumulative)'!AT9</f>
        <v>44774</v>
      </c>
      <c r="AU9" s="35">
        <f>'KWh (Cumulative)'!AU9</f>
        <v>44805</v>
      </c>
      <c r="AV9" s="35">
        <f>'KWh (Cumulative)'!AV9</f>
        <v>44835</v>
      </c>
      <c r="AW9" s="35">
        <f>'KWh (Cumulative)'!AW9</f>
        <v>44866</v>
      </c>
      <c r="AX9" s="35">
        <f>'KWh (Cumulative)'!AX9</f>
        <v>44896</v>
      </c>
      <c r="AY9" s="35">
        <f>'KWh (Cumulative)'!AY9</f>
        <v>44927</v>
      </c>
      <c r="AZ9" s="35">
        <f>'KWh (Cumulative)'!AZ9</f>
        <v>44958</v>
      </c>
      <c r="BA9" s="35">
        <f>'KWh (Cumulative)'!BA9</f>
        <v>44986</v>
      </c>
      <c r="BB9" s="35">
        <f>'KWh (Cumulative)'!BB9</f>
        <v>45017</v>
      </c>
      <c r="BC9" s="35">
        <f>'KWh (Cumulative)'!BC9</f>
        <v>45047</v>
      </c>
      <c r="BD9" s="35">
        <f>'KWh (Cumulative)'!BD9</f>
        <v>45078</v>
      </c>
      <c r="BE9" s="35">
        <f>'KWh (Cumulative)'!BE9</f>
        <v>45108</v>
      </c>
      <c r="BF9" s="35">
        <f>'KWh (Cumulative)'!BF9</f>
        <v>45139</v>
      </c>
      <c r="BG9" s="35">
        <f>'KWh (Cumulative)'!BG9</f>
        <v>45170</v>
      </c>
      <c r="BH9" s="35">
        <f>'KWh (Cumulative)'!BH9</f>
        <v>45200</v>
      </c>
      <c r="BI9" s="35">
        <f>'KWh (Cumulative)'!BI9</f>
        <v>45231</v>
      </c>
      <c r="BJ9" s="35">
        <f>'KWh (Cumulative)'!BJ9</f>
        <v>45261</v>
      </c>
      <c r="BK9" s="35">
        <f>'KWh (Cumulative)'!BK9</f>
        <v>45292</v>
      </c>
      <c r="BL9" s="35">
        <f>'KWh (Cumulative)'!BL9</f>
        <v>45323</v>
      </c>
      <c r="BM9" s="35">
        <f>'KWh (Cumulative)'!BM9</f>
        <v>45352</v>
      </c>
      <c r="BN9" s="35">
        <f>'KWh (Cumulative)'!BN9</f>
        <v>45383</v>
      </c>
      <c r="BO9" s="35">
        <f>'KWh (Cumulative)'!BO9</f>
        <v>45413</v>
      </c>
      <c r="BP9" s="35">
        <f>'KWh (Cumulative)'!BP9</f>
        <v>45444</v>
      </c>
      <c r="BQ9" s="35">
        <f>'KWh (Cumulative)'!BQ9</f>
        <v>45474</v>
      </c>
      <c r="BR9" s="35">
        <f>'KWh (Cumulative)'!BR9</f>
        <v>45505</v>
      </c>
      <c r="BS9" s="35">
        <f>'KWh (Cumulative)'!BS9</f>
        <v>45536</v>
      </c>
      <c r="BT9" s="35">
        <f>'KWh (Cumulative)'!BT9</f>
        <v>45566</v>
      </c>
      <c r="BU9" s="35">
        <f>'KWh (Cumulative)'!BU9</f>
        <v>45597</v>
      </c>
      <c r="BV9" s="35">
        <f>'KWh (Cumulative)'!BV9</f>
        <v>45627</v>
      </c>
      <c r="BW9" s="35">
        <f>'KWh (Cumulative)'!BW9</f>
        <v>45658</v>
      </c>
      <c r="BX9" s="35">
        <f>'KWh (Cumulative)'!BX9</f>
        <v>45689</v>
      </c>
      <c r="BY9" s="35">
        <f>'KWh (Cumulative)'!BY9</f>
        <v>45717</v>
      </c>
      <c r="BZ9" s="35">
        <f>'KWh (Cumulative)'!BZ9</f>
        <v>45748</v>
      </c>
      <c r="CA9" s="35">
        <f>'KWh (Cumulative)'!CA9</f>
        <v>45778</v>
      </c>
      <c r="CB9" s="35">
        <f>'KWh (Cumulative)'!CB9</f>
        <v>45809</v>
      </c>
      <c r="CC9" s="35">
        <f>'KWh (Cumulative)'!CC9</f>
        <v>45839</v>
      </c>
      <c r="CD9" s="35">
        <f>'KWh (Cumulative)'!CD9</f>
        <v>45870</v>
      </c>
      <c r="CE9" s="35">
        <f>'KWh (Cumulative)'!CE9</f>
        <v>45901</v>
      </c>
      <c r="CF9" s="35">
        <f>'KWh (Cumulative)'!CF9</f>
        <v>45931</v>
      </c>
      <c r="CG9" s="35">
        <f>'KWh (Cumulative)'!CG9</f>
        <v>45962</v>
      </c>
      <c r="CH9" s="35">
        <f>'KWh (Cumulative)'!CH9</f>
        <v>45992</v>
      </c>
      <c r="CI9" s="35">
        <f>'KWh (Cumulative)'!CI9</f>
        <v>46023</v>
      </c>
      <c r="CJ9" s="35">
        <f>'KWh (Cumulative)'!CJ9</f>
        <v>46054</v>
      </c>
      <c r="CK9" s="35">
        <f>'KWh (Cumulative)'!CK9</f>
        <v>46082</v>
      </c>
      <c r="CL9" s="35">
        <f>'KWh (Cumulative)'!CL9</f>
        <v>46113</v>
      </c>
      <c r="CM9" s="35">
        <f>'KWh (Cumulative)'!CM9</f>
        <v>46143</v>
      </c>
      <c r="CN9" s="35">
        <f>'KWh (Cumulative)'!CN9</f>
        <v>46174</v>
      </c>
      <c r="CO9" s="35">
        <f>'KWh (Cumulative)'!CO9</f>
        <v>46204</v>
      </c>
      <c r="CP9" s="35">
        <f>'KWh (Cumulative)'!CP9</f>
        <v>46235</v>
      </c>
      <c r="CQ9" s="35">
        <f>'KWh (Cumulative)'!CQ9</f>
        <v>46266</v>
      </c>
      <c r="CR9" s="35">
        <f>'KWh (Cumulative)'!CR9</f>
        <v>46296</v>
      </c>
      <c r="CS9" s="35">
        <f>'KWh (Cumulative)'!CS9</f>
        <v>46327</v>
      </c>
      <c r="CT9" s="35">
        <f>'KWh (Cumulative)'!CT9</f>
        <v>46357</v>
      </c>
      <c r="CU9" s="35">
        <f>'KWh (Cumulative)'!CU9</f>
        <v>46388</v>
      </c>
      <c r="CV9" s="35">
        <f>'KWh (Cumulative)'!CV9</f>
        <v>46419</v>
      </c>
      <c r="CW9" s="35">
        <f>'KWh (Cumulative)'!CW9</f>
        <v>46447</v>
      </c>
      <c r="CX9" s="35">
        <f>'KWh (Cumulative)'!CX9</f>
        <v>46478</v>
      </c>
      <c r="CY9" s="35">
        <f>'KWh (Cumulative)'!CY9</f>
        <v>46508</v>
      </c>
      <c r="CZ9" s="35">
        <f>'KWh (Cumulative)'!CZ9</f>
        <v>46539</v>
      </c>
      <c r="DA9" s="35">
        <f>'KWh (Cumulative)'!DA9</f>
        <v>46569</v>
      </c>
      <c r="DB9" s="35">
        <f>'KWh (Cumulative)'!DB9</f>
        <v>46600</v>
      </c>
      <c r="DC9" s="35">
        <f>'KWh (Cumulative)'!DC9</f>
        <v>46631</v>
      </c>
      <c r="DD9" s="35">
        <f>'KWh (Cumulative)'!DD9</f>
        <v>46661</v>
      </c>
      <c r="DE9" s="35">
        <f>'KWh (Cumulative)'!DE9</f>
        <v>46692</v>
      </c>
      <c r="DF9" s="35">
        <f>'KWh (Cumulative)'!DF9</f>
        <v>46722</v>
      </c>
      <c r="DG9" s="35">
        <f>'KWh (Cumulative)'!DG9</f>
        <v>46753</v>
      </c>
      <c r="DH9" s="35">
        <f>'KWh (Cumulative)'!DH9</f>
        <v>46784</v>
      </c>
      <c r="DI9" s="35">
        <f>'KWh (Cumulative)'!DI9</f>
        <v>46813</v>
      </c>
      <c r="DJ9" s="35">
        <f>'KWh (Cumulative)'!DJ9</f>
        <v>46844</v>
      </c>
      <c r="DK9" s="35">
        <f>'KWh (Cumulative)'!DK9</f>
        <v>46874</v>
      </c>
      <c r="DL9" s="35">
        <f>'KWh (Cumulative)'!DL9</f>
        <v>46905</v>
      </c>
      <c r="DM9" s="35">
        <f>'KWh (Cumulative)'!DM9</f>
        <v>46935</v>
      </c>
      <c r="DN9" s="35">
        <f>'KWh (Cumulative)'!DN9</f>
        <v>46966</v>
      </c>
      <c r="DO9" s="35">
        <f>'KWh (Cumulative)'!DO9</f>
        <v>46997</v>
      </c>
      <c r="DP9" s="35">
        <f>'KWh (Cumulative)'!DP9</f>
        <v>47027</v>
      </c>
      <c r="DQ9" s="35">
        <f>'KWh (Cumulative)'!DQ9</f>
        <v>47058</v>
      </c>
      <c r="DR9" s="35">
        <f>'KWh (Cumulative)'!DR9</f>
        <v>47088</v>
      </c>
    </row>
    <row r="10" spans="1:122" x14ac:dyDescent="0.25">
      <c r="A10" s="191"/>
      <c r="B10" s="30" t="s">
        <v>37</v>
      </c>
      <c r="C10" s="69">
        <f t="shared" ref="C10:D10" si="12">ROUND(SUM(C23:C33),2)</f>
        <v>0</v>
      </c>
      <c r="D10" s="69">
        <f t="shared" si="12"/>
        <v>0</v>
      </c>
      <c r="E10" s="69">
        <f>ROUND(SUM(E23:E33),2)</f>
        <v>0</v>
      </c>
      <c r="F10" s="69">
        <f>ROUND(SUM(F23:F33),2)</f>
        <v>0</v>
      </c>
      <c r="G10" s="69">
        <f>ROUND(SUM(G23:G33),2)</f>
        <v>0</v>
      </c>
      <c r="H10" s="69">
        <f>ROUND(SUM(H23:H33),2)</f>
        <v>0</v>
      </c>
      <c r="I10" s="69">
        <f>ROUND(SUM(I23:I33),2)</f>
        <v>0</v>
      </c>
      <c r="J10" s="69">
        <f t="shared" ref="J10:P10" si="13">ROUND(SUM(J23:J33),2)</f>
        <v>0</v>
      </c>
      <c r="K10" s="69">
        <f t="shared" si="13"/>
        <v>0</v>
      </c>
      <c r="L10" s="69">
        <f t="shared" si="13"/>
        <v>0</v>
      </c>
      <c r="M10" s="69">
        <f t="shared" si="13"/>
        <v>0</v>
      </c>
      <c r="N10" s="69">
        <f t="shared" si="13"/>
        <v>0</v>
      </c>
      <c r="O10" s="69">
        <f t="shared" si="13"/>
        <v>13501.68</v>
      </c>
      <c r="P10" s="69">
        <f t="shared" si="13"/>
        <v>0</v>
      </c>
      <c r="Q10" s="69">
        <f t="shared" ref="Q10:CB10" si="14">ROUND(SUM(Q23:Q33),2)</f>
        <v>0</v>
      </c>
      <c r="R10" s="69">
        <f t="shared" si="14"/>
        <v>0</v>
      </c>
      <c r="S10" s="69">
        <f t="shared" si="14"/>
        <v>0</v>
      </c>
      <c r="T10" s="69">
        <f t="shared" si="14"/>
        <v>0</v>
      </c>
      <c r="U10" s="69">
        <f t="shared" si="14"/>
        <v>0</v>
      </c>
      <c r="V10" s="69">
        <f t="shared" si="14"/>
        <v>0</v>
      </c>
      <c r="W10" s="69">
        <f t="shared" si="14"/>
        <v>0</v>
      </c>
      <c r="X10" s="69">
        <f t="shared" si="14"/>
        <v>0</v>
      </c>
      <c r="Y10" s="69">
        <f t="shared" si="14"/>
        <v>0</v>
      </c>
      <c r="Z10" s="69">
        <f t="shared" si="14"/>
        <v>0</v>
      </c>
      <c r="AA10" s="69">
        <f t="shared" si="14"/>
        <v>0</v>
      </c>
      <c r="AB10" s="69">
        <f t="shared" si="14"/>
        <v>0</v>
      </c>
      <c r="AC10" s="69">
        <f t="shared" si="14"/>
        <v>0</v>
      </c>
      <c r="AD10" s="69">
        <f t="shared" si="14"/>
        <v>0</v>
      </c>
      <c r="AE10" s="69">
        <f t="shared" si="14"/>
        <v>0</v>
      </c>
      <c r="AF10" s="69">
        <f t="shared" si="14"/>
        <v>0</v>
      </c>
      <c r="AG10" s="69">
        <f t="shared" si="14"/>
        <v>0</v>
      </c>
      <c r="AH10" s="69">
        <f t="shared" si="14"/>
        <v>0</v>
      </c>
      <c r="AI10" s="69">
        <f t="shared" si="14"/>
        <v>0</v>
      </c>
      <c r="AJ10" s="69">
        <f t="shared" si="14"/>
        <v>0</v>
      </c>
      <c r="AK10" s="69">
        <f t="shared" si="14"/>
        <v>0</v>
      </c>
      <c r="AL10" s="69">
        <f t="shared" si="14"/>
        <v>0</v>
      </c>
      <c r="AM10" s="69">
        <f t="shared" si="14"/>
        <v>0</v>
      </c>
      <c r="AN10" s="69">
        <f t="shared" si="14"/>
        <v>0</v>
      </c>
      <c r="AO10" s="69">
        <f t="shared" si="14"/>
        <v>0</v>
      </c>
      <c r="AP10" s="69">
        <f t="shared" si="14"/>
        <v>0</v>
      </c>
      <c r="AQ10" s="69">
        <f t="shared" si="14"/>
        <v>0</v>
      </c>
      <c r="AR10" s="69">
        <f t="shared" si="14"/>
        <v>0</v>
      </c>
      <c r="AS10" s="69">
        <f t="shared" si="14"/>
        <v>0</v>
      </c>
      <c r="AT10" s="69">
        <f t="shared" si="14"/>
        <v>0</v>
      </c>
      <c r="AU10" s="69">
        <f t="shared" si="14"/>
        <v>0</v>
      </c>
      <c r="AV10" s="69">
        <f t="shared" si="14"/>
        <v>0</v>
      </c>
      <c r="AW10" s="69">
        <f t="shared" si="14"/>
        <v>0</v>
      </c>
      <c r="AX10" s="69">
        <f t="shared" si="14"/>
        <v>0</v>
      </c>
      <c r="AY10" s="69">
        <f t="shared" si="14"/>
        <v>0</v>
      </c>
      <c r="AZ10" s="69">
        <f t="shared" si="14"/>
        <v>0</v>
      </c>
      <c r="BA10" s="69">
        <f t="shared" si="14"/>
        <v>0</v>
      </c>
      <c r="BB10" s="69">
        <f t="shared" si="14"/>
        <v>0</v>
      </c>
      <c r="BC10" s="69">
        <f t="shared" si="14"/>
        <v>0</v>
      </c>
      <c r="BD10" s="69">
        <f t="shared" si="14"/>
        <v>0</v>
      </c>
      <c r="BE10" s="69">
        <f t="shared" si="14"/>
        <v>0</v>
      </c>
      <c r="BF10" s="69">
        <f t="shared" si="14"/>
        <v>0</v>
      </c>
      <c r="BG10" s="69">
        <f t="shared" si="14"/>
        <v>0</v>
      </c>
      <c r="BH10" s="69">
        <f t="shared" si="14"/>
        <v>0</v>
      </c>
      <c r="BI10" s="69">
        <f t="shared" si="14"/>
        <v>0</v>
      </c>
      <c r="BJ10" s="69">
        <f t="shared" si="14"/>
        <v>0</v>
      </c>
      <c r="BK10" s="69">
        <f t="shared" si="14"/>
        <v>0</v>
      </c>
      <c r="BL10" s="69">
        <f t="shared" si="14"/>
        <v>0</v>
      </c>
      <c r="BM10" s="69">
        <f t="shared" si="14"/>
        <v>0</v>
      </c>
      <c r="BN10" s="69">
        <f t="shared" si="14"/>
        <v>0</v>
      </c>
      <c r="BO10" s="69">
        <f t="shared" si="14"/>
        <v>0</v>
      </c>
      <c r="BP10" s="69">
        <f t="shared" si="14"/>
        <v>0</v>
      </c>
      <c r="BQ10" s="69">
        <f t="shared" si="14"/>
        <v>0</v>
      </c>
      <c r="BR10" s="69">
        <f t="shared" si="14"/>
        <v>0</v>
      </c>
      <c r="BS10" s="69">
        <f t="shared" si="14"/>
        <v>0</v>
      </c>
      <c r="BT10" s="69">
        <f t="shared" si="14"/>
        <v>0</v>
      </c>
      <c r="BU10" s="69">
        <f t="shared" si="14"/>
        <v>0</v>
      </c>
      <c r="BV10" s="69">
        <f t="shared" si="14"/>
        <v>0</v>
      </c>
      <c r="BW10" s="69">
        <f t="shared" si="14"/>
        <v>0</v>
      </c>
      <c r="BX10" s="69">
        <f t="shared" si="14"/>
        <v>0</v>
      </c>
      <c r="BY10" s="69">
        <f t="shared" si="14"/>
        <v>0</v>
      </c>
      <c r="BZ10" s="69">
        <f t="shared" si="14"/>
        <v>0</v>
      </c>
      <c r="CA10" s="69">
        <f t="shared" si="14"/>
        <v>0</v>
      </c>
      <c r="CB10" s="69">
        <f t="shared" si="14"/>
        <v>0</v>
      </c>
      <c r="CC10" s="69">
        <f t="shared" ref="CC10:CJ10" si="15">ROUND(SUM(CC23:CC33),2)</f>
        <v>0</v>
      </c>
      <c r="CD10" s="69">
        <f t="shared" si="15"/>
        <v>0</v>
      </c>
      <c r="CE10" s="69">
        <f t="shared" si="15"/>
        <v>0</v>
      </c>
      <c r="CF10" s="69">
        <f t="shared" si="15"/>
        <v>0</v>
      </c>
      <c r="CG10" s="69">
        <f t="shared" si="15"/>
        <v>0</v>
      </c>
      <c r="CH10" s="69">
        <f t="shared" si="15"/>
        <v>0</v>
      </c>
      <c r="CI10" s="69">
        <f t="shared" si="15"/>
        <v>0</v>
      </c>
      <c r="CJ10" s="69">
        <f t="shared" si="15"/>
        <v>0</v>
      </c>
      <c r="CK10" s="69">
        <f t="shared" ref="CK10:DR10" si="16">ROUND(SUM(CK23:CK33),2)</f>
        <v>0</v>
      </c>
      <c r="CL10" s="69">
        <f t="shared" si="16"/>
        <v>0</v>
      </c>
      <c r="CM10" s="69">
        <f t="shared" si="16"/>
        <v>0</v>
      </c>
      <c r="CN10" s="69">
        <f t="shared" si="16"/>
        <v>0</v>
      </c>
      <c r="CO10" s="69">
        <f t="shared" si="16"/>
        <v>0</v>
      </c>
      <c r="CP10" s="69">
        <f t="shared" si="16"/>
        <v>0</v>
      </c>
      <c r="CQ10" s="69">
        <f t="shared" si="16"/>
        <v>0</v>
      </c>
      <c r="CR10" s="69">
        <f t="shared" si="16"/>
        <v>0</v>
      </c>
      <c r="CS10" s="69">
        <f t="shared" si="16"/>
        <v>0</v>
      </c>
      <c r="CT10" s="69">
        <f t="shared" si="16"/>
        <v>0</v>
      </c>
      <c r="CU10" s="69">
        <f t="shared" si="16"/>
        <v>0</v>
      </c>
      <c r="CV10" s="69">
        <f t="shared" si="16"/>
        <v>0</v>
      </c>
      <c r="CW10" s="69">
        <f t="shared" si="16"/>
        <v>0</v>
      </c>
      <c r="CX10" s="69">
        <f t="shared" si="16"/>
        <v>0</v>
      </c>
      <c r="CY10" s="69">
        <f t="shared" si="16"/>
        <v>0</v>
      </c>
      <c r="CZ10" s="69">
        <f t="shared" si="16"/>
        <v>0</v>
      </c>
      <c r="DA10" s="69">
        <f t="shared" si="16"/>
        <v>0</v>
      </c>
      <c r="DB10" s="69">
        <f t="shared" si="16"/>
        <v>0</v>
      </c>
      <c r="DC10" s="69">
        <f t="shared" si="16"/>
        <v>0</v>
      </c>
      <c r="DD10" s="69">
        <f t="shared" si="16"/>
        <v>0</v>
      </c>
      <c r="DE10" s="69">
        <f t="shared" si="16"/>
        <v>0</v>
      </c>
      <c r="DF10" s="69">
        <f t="shared" si="16"/>
        <v>0</v>
      </c>
      <c r="DG10" s="69">
        <f t="shared" si="16"/>
        <v>0</v>
      </c>
      <c r="DH10" s="69">
        <f t="shared" si="16"/>
        <v>0</v>
      </c>
      <c r="DI10" s="69">
        <f t="shared" si="16"/>
        <v>0</v>
      </c>
      <c r="DJ10" s="69">
        <f t="shared" si="16"/>
        <v>0</v>
      </c>
      <c r="DK10" s="69">
        <f t="shared" si="16"/>
        <v>0</v>
      </c>
      <c r="DL10" s="69">
        <f t="shared" si="16"/>
        <v>0</v>
      </c>
      <c r="DM10" s="69">
        <f t="shared" si="16"/>
        <v>0</v>
      </c>
      <c r="DN10" s="69">
        <f t="shared" si="16"/>
        <v>0</v>
      </c>
      <c r="DO10" s="69">
        <f t="shared" si="16"/>
        <v>0</v>
      </c>
      <c r="DP10" s="69">
        <f t="shared" si="16"/>
        <v>0</v>
      </c>
      <c r="DQ10" s="69">
        <f t="shared" si="16"/>
        <v>0</v>
      </c>
      <c r="DR10" s="69">
        <f t="shared" si="16"/>
        <v>0</v>
      </c>
    </row>
    <row r="11" spans="1:122" x14ac:dyDescent="0.25">
      <c r="A11" s="191"/>
      <c r="B11" s="30" t="s">
        <v>38</v>
      </c>
      <c r="C11" s="69">
        <f t="shared" ref="C11:D11" si="17">ROUND(SUM(C36:C48),2)</f>
        <v>0</v>
      </c>
      <c r="D11" s="69">
        <f t="shared" si="17"/>
        <v>0</v>
      </c>
      <c r="E11" s="69">
        <f>ROUND(SUM(E36:E48),2)</f>
        <v>0</v>
      </c>
      <c r="F11" s="69">
        <f>ROUND(SUM(F36:F48),2)</f>
        <v>0</v>
      </c>
      <c r="G11" s="69">
        <f>ROUND(SUM(G36:G48),2)</f>
        <v>0</v>
      </c>
      <c r="H11" s="69">
        <f>ROUND(SUM(H36:H48),2)</f>
        <v>0</v>
      </c>
      <c r="I11" s="69">
        <f>ROUND(SUM(I36:I48),2)</f>
        <v>0</v>
      </c>
      <c r="J11" s="69">
        <f t="shared" ref="J11:P11" si="18">ROUND(SUM(J36:J48),2)</f>
        <v>0</v>
      </c>
      <c r="K11" s="69">
        <f t="shared" si="18"/>
        <v>0</v>
      </c>
      <c r="L11" s="69">
        <f t="shared" si="18"/>
        <v>0</v>
      </c>
      <c r="M11" s="69">
        <f t="shared" si="18"/>
        <v>0</v>
      </c>
      <c r="N11" s="69">
        <f t="shared" si="18"/>
        <v>0</v>
      </c>
      <c r="O11" s="69">
        <f t="shared" si="18"/>
        <v>5061.24</v>
      </c>
      <c r="P11" s="69">
        <f t="shared" si="18"/>
        <v>0</v>
      </c>
      <c r="Q11" s="69">
        <f t="shared" ref="Q11:CB11" si="19">ROUND(SUM(Q36:Q48),2)</f>
        <v>0</v>
      </c>
      <c r="R11" s="69">
        <f t="shared" si="19"/>
        <v>0</v>
      </c>
      <c r="S11" s="69">
        <f t="shared" si="19"/>
        <v>0</v>
      </c>
      <c r="T11" s="69">
        <f t="shared" si="19"/>
        <v>0</v>
      </c>
      <c r="U11" s="69">
        <f t="shared" si="19"/>
        <v>0</v>
      </c>
      <c r="V11" s="69">
        <f t="shared" si="19"/>
        <v>0</v>
      </c>
      <c r="W11" s="69">
        <f t="shared" si="19"/>
        <v>0</v>
      </c>
      <c r="X11" s="69">
        <f t="shared" si="19"/>
        <v>0</v>
      </c>
      <c r="Y11" s="69">
        <f t="shared" si="19"/>
        <v>0</v>
      </c>
      <c r="Z11" s="69">
        <f t="shared" si="19"/>
        <v>0</v>
      </c>
      <c r="AA11" s="69">
        <f t="shared" si="19"/>
        <v>0</v>
      </c>
      <c r="AB11" s="69">
        <f t="shared" si="19"/>
        <v>0</v>
      </c>
      <c r="AC11" s="69">
        <f t="shared" si="19"/>
        <v>0</v>
      </c>
      <c r="AD11" s="69">
        <f t="shared" si="19"/>
        <v>0</v>
      </c>
      <c r="AE11" s="69">
        <f t="shared" si="19"/>
        <v>0</v>
      </c>
      <c r="AF11" s="69">
        <f t="shared" si="19"/>
        <v>0</v>
      </c>
      <c r="AG11" s="69">
        <f t="shared" si="19"/>
        <v>0</v>
      </c>
      <c r="AH11" s="69">
        <f t="shared" si="19"/>
        <v>0</v>
      </c>
      <c r="AI11" s="69">
        <f t="shared" si="19"/>
        <v>0</v>
      </c>
      <c r="AJ11" s="69">
        <f t="shared" si="19"/>
        <v>0</v>
      </c>
      <c r="AK11" s="69">
        <f t="shared" si="19"/>
        <v>0</v>
      </c>
      <c r="AL11" s="69">
        <f t="shared" si="19"/>
        <v>0</v>
      </c>
      <c r="AM11" s="69">
        <f t="shared" si="19"/>
        <v>0</v>
      </c>
      <c r="AN11" s="69">
        <f t="shared" si="19"/>
        <v>0</v>
      </c>
      <c r="AO11" s="69">
        <f t="shared" si="19"/>
        <v>0</v>
      </c>
      <c r="AP11" s="69">
        <f t="shared" si="19"/>
        <v>0</v>
      </c>
      <c r="AQ11" s="69">
        <f t="shared" si="19"/>
        <v>0</v>
      </c>
      <c r="AR11" s="69">
        <f t="shared" si="19"/>
        <v>0</v>
      </c>
      <c r="AS11" s="69">
        <f t="shared" si="19"/>
        <v>0</v>
      </c>
      <c r="AT11" s="69">
        <f t="shared" si="19"/>
        <v>0</v>
      </c>
      <c r="AU11" s="69">
        <f t="shared" si="19"/>
        <v>0</v>
      </c>
      <c r="AV11" s="69">
        <f t="shared" si="19"/>
        <v>0</v>
      </c>
      <c r="AW11" s="69">
        <f t="shared" si="19"/>
        <v>0</v>
      </c>
      <c r="AX11" s="69">
        <f t="shared" si="19"/>
        <v>0</v>
      </c>
      <c r="AY11" s="69">
        <f t="shared" si="19"/>
        <v>0</v>
      </c>
      <c r="AZ11" s="69">
        <f t="shared" si="19"/>
        <v>0</v>
      </c>
      <c r="BA11" s="69">
        <f t="shared" si="19"/>
        <v>0</v>
      </c>
      <c r="BB11" s="69">
        <f t="shared" si="19"/>
        <v>0</v>
      </c>
      <c r="BC11" s="69">
        <f t="shared" si="19"/>
        <v>0</v>
      </c>
      <c r="BD11" s="69">
        <f t="shared" si="19"/>
        <v>0</v>
      </c>
      <c r="BE11" s="69">
        <f t="shared" si="19"/>
        <v>0</v>
      </c>
      <c r="BF11" s="69">
        <f t="shared" si="19"/>
        <v>0</v>
      </c>
      <c r="BG11" s="69">
        <f t="shared" si="19"/>
        <v>0</v>
      </c>
      <c r="BH11" s="69">
        <f t="shared" si="19"/>
        <v>0</v>
      </c>
      <c r="BI11" s="69">
        <f t="shared" si="19"/>
        <v>0</v>
      </c>
      <c r="BJ11" s="69">
        <f t="shared" si="19"/>
        <v>0</v>
      </c>
      <c r="BK11" s="69">
        <f t="shared" si="19"/>
        <v>0</v>
      </c>
      <c r="BL11" s="69">
        <f t="shared" si="19"/>
        <v>0</v>
      </c>
      <c r="BM11" s="69">
        <f t="shared" si="19"/>
        <v>0</v>
      </c>
      <c r="BN11" s="69">
        <f t="shared" si="19"/>
        <v>0</v>
      </c>
      <c r="BO11" s="69">
        <f t="shared" si="19"/>
        <v>0</v>
      </c>
      <c r="BP11" s="69">
        <f t="shared" si="19"/>
        <v>0</v>
      </c>
      <c r="BQ11" s="69">
        <f t="shared" si="19"/>
        <v>0</v>
      </c>
      <c r="BR11" s="69">
        <f t="shared" si="19"/>
        <v>0</v>
      </c>
      <c r="BS11" s="69">
        <f t="shared" si="19"/>
        <v>0</v>
      </c>
      <c r="BT11" s="69">
        <f t="shared" si="19"/>
        <v>0</v>
      </c>
      <c r="BU11" s="69">
        <f t="shared" si="19"/>
        <v>0</v>
      </c>
      <c r="BV11" s="69">
        <f t="shared" si="19"/>
        <v>0</v>
      </c>
      <c r="BW11" s="69">
        <f t="shared" si="19"/>
        <v>0</v>
      </c>
      <c r="BX11" s="69">
        <f t="shared" si="19"/>
        <v>0</v>
      </c>
      <c r="BY11" s="69">
        <f t="shared" si="19"/>
        <v>0</v>
      </c>
      <c r="BZ11" s="69">
        <f t="shared" si="19"/>
        <v>0</v>
      </c>
      <c r="CA11" s="69">
        <f t="shared" si="19"/>
        <v>0</v>
      </c>
      <c r="CB11" s="69">
        <f t="shared" si="19"/>
        <v>0</v>
      </c>
      <c r="CC11" s="69">
        <f t="shared" ref="CC11:CJ11" si="20">ROUND(SUM(CC36:CC48),2)</f>
        <v>0</v>
      </c>
      <c r="CD11" s="69">
        <f t="shared" si="20"/>
        <v>0</v>
      </c>
      <c r="CE11" s="69">
        <f t="shared" si="20"/>
        <v>0</v>
      </c>
      <c r="CF11" s="69">
        <f t="shared" si="20"/>
        <v>0</v>
      </c>
      <c r="CG11" s="69">
        <f t="shared" si="20"/>
        <v>0</v>
      </c>
      <c r="CH11" s="69">
        <f t="shared" si="20"/>
        <v>0</v>
      </c>
      <c r="CI11" s="69">
        <f t="shared" si="20"/>
        <v>0</v>
      </c>
      <c r="CJ11" s="69">
        <f t="shared" si="20"/>
        <v>0</v>
      </c>
      <c r="CK11" s="69">
        <f t="shared" ref="CK11:DR11" si="21">ROUND(SUM(CK36:CK48),2)</f>
        <v>0</v>
      </c>
      <c r="CL11" s="69">
        <f t="shared" si="21"/>
        <v>0</v>
      </c>
      <c r="CM11" s="69">
        <f t="shared" si="21"/>
        <v>0</v>
      </c>
      <c r="CN11" s="69">
        <f t="shared" si="21"/>
        <v>0</v>
      </c>
      <c r="CO11" s="69">
        <f t="shared" si="21"/>
        <v>0</v>
      </c>
      <c r="CP11" s="69">
        <f t="shared" si="21"/>
        <v>0</v>
      </c>
      <c r="CQ11" s="69">
        <f t="shared" si="21"/>
        <v>0</v>
      </c>
      <c r="CR11" s="69">
        <f t="shared" si="21"/>
        <v>0</v>
      </c>
      <c r="CS11" s="69">
        <f t="shared" si="21"/>
        <v>0</v>
      </c>
      <c r="CT11" s="69">
        <f t="shared" si="21"/>
        <v>0</v>
      </c>
      <c r="CU11" s="69">
        <f t="shared" si="21"/>
        <v>0</v>
      </c>
      <c r="CV11" s="69">
        <f t="shared" si="21"/>
        <v>0</v>
      </c>
      <c r="CW11" s="69">
        <f t="shared" si="21"/>
        <v>0</v>
      </c>
      <c r="CX11" s="69">
        <f t="shared" si="21"/>
        <v>0</v>
      </c>
      <c r="CY11" s="69">
        <f t="shared" si="21"/>
        <v>0</v>
      </c>
      <c r="CZ11" s="69">
        <f t="shared" si="21"/>
        <v>0</v>
      </c>
      <c r="DA11" s="69">
        <f t="shared" si="21"/>
        <v>0</v>
      </c>
      <c r="DB11" s="69">
        <f t="shared" si="21"/>
        <v>0</v>
      </c>
      <c r="DC11" s="69">
        <f t="shared" si="21"/>
        <v>0</v>
      </c>
      <c r="DD11" s="69">
        <f t="shared" si="21"/>
        <v>0</v>
      </c>
      <c r="DE11" s="69">
        <f t="shared" si="21"/>
        <v>0</v>
      </c>
      <c r="DF11" s="69">
        <f t="shared" si="21"/>
        <v>0</v>
      </c>
      <c r="DG11" s="69">
        <f t="shared" si="21"/>
        <v>0</v>
      </c>
      <c r="DH11" s="69">
        <f t="shared" si="21"/>
        <v>0</v>
      </c>
      <c r="DI11" s="69">
        <f t="shared" si="21"/>
        <v>0</v>
      </c>
      <c r="DJ11" s="69">
        <f t="shared" si="21"/>
        <v>0</v>
      </c>
      <c r="DK11" s="69">
        <f t="shared" si="21"/>
        <v>0</v>
      </c>
      <c r="DL11" s="69">
        <f t="shared" si="21"/>
        <v>0</v>
      </c>
      <c r="DM11" s="69">
        <f t="shared" si="21"/>
        <v>0</v>
      </c>
      <c r="DN11" s="69">
        <f t="shared" si="21"/>
        <v>0</v>
      </c>
      <c r="DO11" s="69">
        <f t="shared" si="21"/>
        <v>0</v>
      </c>
      <c r="DP11" s="69">
        <f t="shared" si="21"/>
        <v>0</v>
      </c>
      <c r="DQ11" s="69">
        <f t="shared" si="21"/>
        <v>0</v>
      </c>
      <c r="DR11" s="69">
        <f t="shared" si="21"/>
        <v>0</v>
      </c>
    </row>
    <row r="12" spans="1:122" x14ac:dyDescent="0.25">
      <c r="A12" s="191"/>
      <c r="B12" s="30" t="s">
        <v>39</v>
      </c>
      <c r="C12" s="69">
        <f t="shared" ref="C12:D12" si="22">ROUND(SUM(C51:C63),2)</f>
        <v>0</v>
      </c>
      <c r="D12" s="69">
        <f t="shared" si="22"/>
        <v>0</v>
      </c>
      <c r="E12" s="69">
        <f>ROUND(SUM(E51:E63),2)</f>
        <v>0</v>
      </c>
      <c r="F12" s="69">
        <f>ROUND(SUM(F51:F63),2)</f>
        <v>0</v>
      </c>
      <c r="G12" s="69">
        <f>ROUND(SUM(G51:G63),2)</f>
        <v>0</v>
      </c>
      <c r="H12" s="69">
        <f>ROUND(SUM(H51:H63),2)</f>
        <v>0</v>
      </c>
      <c r="I12" s="69">
        <f>ROUND(SUM(I51:I63),2)</f>
        <v>0</v>
      </c>
      <c r="J12" s="69">
        <f t="shared" ref="J12:P12" si="23">ROUND(SUM(J51:J63),2)</f>
        <v>0</v>
      </c>
      <c r="K12" s="69">
        <f t="shared" si="23"/>
        <v>0</v>
      </c>
      <c r="L12" s="69">
        <f t="shared" si="23"/>
        <v>0</v>
      </c>
      <c r="M12" s="69">
        <f t="shared" si="23"/>
        <v>0</v>
      </c>
      <c r="N12" s="69">
        <f t="shared" si="23"/>
        <v>0</v>
      </c>
      <c r="O12" s="69">
        <f t="shared" si="23"/>
        <v>7705.7</v>
      </c>
      <c r="P12" s="69">
        <f t="shared" si="23"/>
        <v>0</v>
      </c>
      <c r="Q12" s="69">
        <f t="shared" ref="Q12:CB12" si="24">ROUND(SUM(Q51:Q63),2)</f>
        <v>0</v>
      </c>
      <c r="R12" s="69">
        <f t="shared" si="24"/>
        <v>0</v>
      </c>
      <c r="S12" s="69">
        <f t="shared" si="24"/>
        <v>0</v>
      </c>
      <c r="T12" s="69">
        <f t="shared" si="24"/>
        <v>0</v>
      </c>
      <c r="U12" s="69">
        <f t="shared" si="24"/>
        <v>0</v>
      </c>
      <c r="V12" s="69">
        <f t="shared" si="24"/>
        <v>0</v>
      </c>
      <c r="W12" s="69">
        <f t="shared" si="24"/>
        <v>0</v>
      </c>
      <c r="X12" s="69">
        <f t="shared" si="24"/>
        <v>0</v>
      </c>
      <c r="Y12" s="69">
        <f t="shared" si="24"/>
        <v>0</v>
      </c>
      <c r="Z12" s="69">
        <f t="shared" si="24"/>
        <v>0</v>
      </c>
      <c r="AA12" s="69">
        <f t="shared" si="24"/>
        <v>0</v>
      </c>
      <c r="AB12" s="69">
        <f t="shared" si="24"/>
        <v>0</v>
      </c>
      <c r="AC12" s="69">
        <f t="shared" si="24"/>
        <v>0</v>
      </c>
      <c r="AD12" s="69">
        <f t="shared" si="24"/>
        <v>0</v>
      </c>
      <c r="AE12" s="69">
        <f t="shared" si="24"/>
        <v>0</v>
      </c>
      <c r="AF12" s="69">
        <f t="shared" si="24"/>
        <v>0</v>
      </c>
      <c r="AG12" s="69">
        <f t="shared" si="24"/>
        <v>0.01</v>
      </c>
      <c r="AH12" s="69">
        <f t="shared" si="24"/>
        <v>0.01</v>
      </c>
      <c r="AI12" s="69">
        <f t="shared" si="24"/>
        <v>0</v>
      </c>
      <c r="AJ12" s="69">
        <f t="shared" si="24"/>
        <v>0</v>
      </c>
      <c r="AK12" s="69">
        <f t="shared" si="24"/>
        <v>0</v>
      </c>
      <c r="AL12" s="69">
        <f t="shared" si="24"/>
        <v>0</v>
      </c>
      <c r="AM12" s="69">
        <f t="shared" si="24"/>
        <v>0</v>
      </c>
      <c r="AN12" s="69">
        <f t="shared" si="24"/>
        <v>0</v>
      </c>
      <c r="AO12" s="69">
        <f t="shared" si="24"/>
        <v>0</v>
      </c>
      <c r="AP12" s="69">
        <f t="shared" si="24"/>
        <v>0</v>
      </c>
      <c r="AQ12" s="69">
        <f t="shared" si="24"/>
        <v>0</v>
      </c>
      <c r="AR12" s="69">
        <f t="shared" si="24"/>
        <v>0</v>
      </c>
      <c r="AS12" s="69">
        <f t="shared" si="24"/>
        <v>0</v>
      </c>
      <c r="AT12" s="69">
        <f t="shared" si="24"/>
        <v>0</v>
      </c>
      <c r="AU12" s="69">
        <f t="shared" si="24"/>
        <v>0</v>
      </c>
      <c r="AV12" s="69">
        <f t="shared" si="24"/>
        <v>0</v>
      </c>
      <c r="AW12" s="69">
        <f t="shared" si="24"/>
        <v>0</v>
      </c>
      <c r="AX12" s="69">
        <f t="shared" si="24"/>
        <v>0</v>
      </c>
      <c r="AY12" s="69">
        <f t="shared" si="24"/>
        <v>0</v>
      </c>
      <c r="AZ12" s="69">
        <f t="shared" si="24"/>
        <v>0</v>
      </c>
      <c r="BA12" s="69">
        <f t="shared" si="24"/>
        <v>0</v>
      </c>
      <c r="BB12" s="69">
        <f t="shared" si="24"/>
        <v>0</v>
      </c>
      <c r="BC12" s="69">
        <f t="shared" si="24"/>
        <v>0</v>
      </c>
      <c r="BD12" s="69">
        <f t="shared" si="24"/>
        <v>0</v>
      </c>
      <c r="BE12" s="69">
        <f t="shared" si="24"/>
        <v>0</v>
      </c>
      <c r="BF12" s="69">
        <f t="shared" si="24"/>
        <v>0</v>
      </c>
      <c r="BG12" s="69">
        <f t="shared" si="24"/>
        <v>0</v>
      </c>
      <c r="BH12" s="69">
        <f t="shared" si="24"/>
        <v>0</v>
      </c>
      <c r="BI12" s="69">
        <f t="shared" si="24"/>
        <v>0</v>
      </c>
      <c r="BJ12" s="69">
        <f t="shared" si="24"/>
        <v>0</v>
      </c>
      <c r="BK12" s="69">
        <f t="shared" si="24"/>
        <v>0</v>
      </c>
      <c r="BL12" s="69">
        <f t="shared" si="24"/>
        <v>0</v>
      </c>
      <c r="BM12" s="69">
        <f t="shared" si="24"/>
        <v>0</v>
      </c>
      <c r="BN12" s="69">
        <f t="shared" si="24"/>
        <v>0</v>
      </c>
      <c r="BO12" s="69">
        <f t="shared" si="24"/>
        <v>0</v>
      </c>
      <c r="BP12" s="69">
        <f t="shared" si="24"/>
        <v>0</v>
      </c>
      <c r="BQ12" s="69">
        <f t="shared" si="24"/>
        <v>0</v>
      </c>
      <c r="BR12" s="69">
        <f t="shared" si="24"/>
        <v>0</v>
      </c>
      <c r="BS12" s="69">
        <f t="shared" si="24"/>
        <v>0</v>
      </c>
      <c r="BT12" s="69">
        <f t="shared" si="24"/>
        <v>0</v>
      </c>
      <c r="BU12" s="69">
        <f t="shared" si="24"/>
        <v>0</v>
      </c>
      <c r="BV12" s="69">
        <f t="shared" si="24"/>
        <v>0</v>
      </c>
      <c r="BW12" s="69">
        <f t="shared" si="24"/>
        <v>0</v>
      </c>
      <c r="BX12" s="69">
        <f t="shared" si="24"/>
        <v>0</v>
      </c>
      <c r="BY12" s="69">
        <f t="shared" si="24"/>
        <v>0</v>
      </c>
      <c r="BZ12" s="69">
        <f t="shared" si="24"/>
        <v>0</v>
      </c>
      <c r="CA12" s="69">
        <f t="shared" si="24"/>
        <v>0</v>
      </c>
      <c r="CB12" s="69">
        <f t="shared" si="24"/>
        <v>0</v>
      </c>
      <c r="CC12" s="69">
        <f t="shared" ref="CC12:CJ12" si="25">ROUND(SUM(CC51:CC63),2)</f>
        <v>0</v>
      </c>
      <c r="CD12" s="69">
        <f t="shared" si="25"/>
        <v>0</v>
      </c>
      <c r="CE12" s="69">
        <f t="shared" si="25"/>
        <v>0</v>
      </c>
      <c r="CF12" s="69">
        <f t="shared" si="25"/>
        <v>0</v>
      </c>
      <c r="CG12" s="69">
        <f t="shared" si="25"/>
        <v>0</v>
      </c>
      <c r="CH12" s="69">
        <f t="shared" si="25"/>
        <v>0</v>
      </c>
      <c r="CI12" s="69">
        <f t="shared" si="25"/>
        <v>0</v>
      </c>
      <c r="CJ12" s="69">
        <f t="shared" si="25"/>
        <v>0</v>
      </c>
      <c r="CK12" s="69">
        <f t="shared" ref="CK12:DR12" si="26">ROUND(SUM(CK51:CK63),2)</f>
        <v>0</v>
      </c>
      <c r="CL12" s="69">
        <f t="shared" si="26"/>
        <v>0</v>
      </c>
      <c r="CM12" s="69">
        <f t="shared" si="26"/>
        <v>0</v>
      </c>
      <c r="CN12" s="69">
        <f t="shared" si="26"/>
        <v>0</v>
      </c>
      <c r="CO12" s="69">
        <f t="shared" si="26"/>
        <v>0</v>
      </c>
      <c r="CP12" s="69">
        <f t="shared" si="26"/>
        <v>0</v>
      </c>
      <c r="CQ12" s="69">
        <f t="shared" si="26"/>
        <v>0</v>
      </c>
      <c r="CR12" s="69">
        <f t="shared" si="26"/>
        <v>0</v>
      </c>
      <c r="CS12" s="69">
        <f t="shared" si="26"/>
        <v>0</v>
      </c>
      <c r="CT12" s="69">
        <f t="shared" si="26"/>
        <v>0</v>
      </c>
      <c r="CU12" s="69">
        <f t="shared" si="26"/>
        <v>0</v>
      </c>
      <c r="CV12" s="69">
        <f t="shared" si="26"/>
        <v>0</v>
      </c>
      <c r="CW12" s="69">
        <f t="shared" si="26"/>
        <v>0</v>
      </c>
      <c r="CX12" s="69">
        <f t="shared" si="26"/>
        <v>0</v>
      </c>
      <c r="CY12" s="69">
        <f t="shared" si="26"/>
        <v>0</v>
      </c>
      <c r="CZ12" s="69">
        <f t="shared" si="26"/>
        <v>0</v>
      </c>
      <c r="DA12" s="69">
        <f t="shared" si="26"/>
        <v>0</v>
      </c>
      <c r="DB12" s="69">
        <f t="shared" si="26"/>
        <v>0</v>
      </c>
      <c r="DC12" s="69">
        <f t="shared" si="26"/>
        <v>0</v>
      </c>
      <c r="DD12" s="69">
        <f t="shared" si="26"/>
        <v>0</v>
      </c>
      <c r="DE12" s="69">
        <f t="shared" si="26"/>
        <v>0</v>
      </c>
      <c r="DF12" s="69">
        <f t="shared" si="26"/>
        <v>0</v>
      </c>
      <c r="DG12" s="69">
        <f t="shared" si="26"/>
        <v>0</v>
      </c>
      <c r="DH12" s="69">
        <f t="shared" si="26"/>
        <v>0</v>
      </c>
      <c r="DI12" s="69">
        <f t="shared" si="26"/>
        <v>0</v>
      </c>
      <c r="DJ12" s="69">
        <f t="shared" si="26"/>
        <v>0</v>
      </c>
      <c r="DK12" s="69">
        <f t="shared" si="26"/>
        <v>0</v>
      </c>
      <c r="DL12" s="69">
        <f t="shared" si="26"/>
        <v>0</v>
      </c>
      <c r="DM12" s="69">
        <f t="shared" si="26"/>
        <v>0</v>
      </c>
      <c r="DN12" s="69">
        <f t="shared" si="26"/>
        <v>0</v>
      </c>
      <c r="DO12" s="69">
        <f t="shared" si="26"/>
        <v>0</v>
      </c>
      <c r="DP12" s="69">
        <f t="shared" si="26"/>
        <v>0</v>
      </c>
      <c r="DQ12" s="69">
        <f t="shared" si="26"/>
        <v>0</v>
      </c>
      <c r="DR12" s="69">
        <f t="shared" si="26"/>
        <v>0</v>
      </c>
    </row>
    <row r="13" spans="1:122" x14ac:dyDescent="0.25">
      <c r="A13" s="191"/>
      <c r="B13" s="30" t="s">
        <v>40</v>
      </c>
      <c r="C13" s="69">
        <f t="shared" ref="C13:D13" si="27">ROUND(SUM(C66:C78),2)</f>
        <v>0</v>
      </c>
      <c r="D13" s="69">
        <f t="shared" si="27"/>
        <v>0</v>
      </c>
      <c r="E13" s="69">
        <f>ROUND(SUM(E66:E78),2)</f>
        <v>0</v>
      </c>
      <c r="F13" s="69">
        <f>ROUND(SUM(F66:F78),2)</f>
        <v>0</v>
      </c>
      <c r="G13" s="69">
        <f>ROUND(SUM(G66:G78),2)</f>
        <v>0</v>
      </c>
      <c r="H13" s="69">
        <f>ROUND(SUM(H66:H78),2)</f>
        <v>0</v>
      </c>
      <c r="I13" s="69">
        <f>ROUND(SUM(I66:I78),2)</f>
        <v>0</v>
      </c>
      <c r="J13" s="69">
        <f t="shared" ref="J13:P13" si="28">ROUND(SUM(J66:J78),2)</f>
        <v>0</v>
      </c>
      <c r="K13" s="69">
        <f t="shared" si="28"/>
        <v>0</v>
      </c>
      <c r="L13" s="69">
        <f t="shared" si="28"/>
        <v>0</v>
      </c>
      <c r="M13" s="69">
        <f t="shared" si="28"/>
        <v>0</v>
      </c>
      <c r="N13" s="69">
        <f t="shared" si="28"/>
        <v>0</v>
      </c>
      <c r="O13" s="69">
        <f t="shared" si="28"/>
        <v>3159.97</v>
      </c>
      <c r="P13" s="69">
        <f t="shared" si="28"/>
        <v>0</v>
      </c>
      <c r="Q13" s="69">
        <f t="shared" ref="Q13:CB13" si="29">ROUND(SUM(Q66:Q78),2)</f>
        <v>0</v>
      </c>
      <c r="R13" s="69">
        <f t="shared" si="29"/>
        <v>0</v>
      </c>
      <c r="S13" s="69">
        <f t="shared" si="29"/>
        <v>0</v>
      </c>
      <c r="T13" s="69">
        <f t="shared" si="29"/>
        <v>0</v>
      </c>
      <c r="U13" s="69">
        <f t="shared" si="29"/>
        <v>0</v>
      </c>
      <c r="V13" s="69">
        <f t="shared" si="29"/>
        <v>0</v>
      </c>
      <c r="W13" s="69">
        <f t="shared" si="29"/>
        <v>0</v>
      </c>
      <c r="X13" s="69">
        <f t="shared" si="29"/>
        <v>0</v>
      </c>
      <c r="Y13" s="69">
        <f t="shared" si="29"/>
        <v>0</v>
      </c>
      <c r="Z13" s="69">
        <f t="shared" si="29"/>
        <v>0</v>
      </c>
      <c r="AA13" s="69">
        <f t="shared" si="29"/>
        <v>0</v>
      </c>
      <c r="AB13" s="69">
        <f t="shared" si="29"/>
        <v>0</v>
      </c>
      <c r="AC13" s="69">
        <f t="shared" si="29"/>
        <v>0</v>
      </c>
      <c r="AD13" s="69">
        <f t="shared" si="29"/>
        <v>0</v>
      </c>
      <c r="AE13" s="69">
        <f t="shared" si="29"/>
        <v>0</v>
      </c>
      <c r="AF13" s="69">
        <f t="shared" si="29"/>
        <v>0</v>
      </c>
      <c r="AG13" s="69">
        <f t="shared" si="29"/>
        <v>0</v>
      </c>
      <c r="AH13" s="69">
        <f t="shared" si="29"/>
        <v>0</v>
      </c>
      <c r="AI13" s="69">
        <f t="shared" si="29"/>
        <v>0</v>
      </c>
      <c r="AJ13" s="69">
        <f t="shared" si="29"/>
        <v>0</v>
      </c>
      <c r="AK13" s="69">
        <f t="shared" si="29"/>
        <v>0</v>
      </c>
      <c r="AL13" s="69">
        <f t="shared" si="29"/>
        <v>0</v>
      </c>
      <c r="AM13" s="69">
        <f t="shared" si="29"/>
        <v>0</v>
      </c>
      <c r="AN13" s="69">
        <f t="shared" si="29"/>
        <v>0</v>
      </c>
      <c r="AO13" s="69">
        <f t="shared" si="29"/>
        <v>0</v>
      </c>
      <c r="AP13" s="69">
        <f t="shared" si="29"/>
        <v>0</v>
      </c>
      <c r="AQ13" s="69">
        <f t="shared" si="29"/>
        <v>0</v>
      </c>
      <c r="AR13" s="69">
        <f t="shared" si="29"/>
        <v>0</v>
      </c>
      <c r="AS13" s="69">
        <f t="shared" si="29"/>
        <v>0</v>
      </c>
      <c r="AT13" s="69">
        <f t="shared" si="29"/>
        <v>0</v>
      </c>
      <c r="AU13" s="69">
        <f t="shared" si="29"/>
        <v>0</v>
      </c>
      <c r="AV13" s="69">
        <f t="shared" si="29"/>
        <v>0</v>
      </c>
      <c r="AW13" s="69">
        <f t="shared" si="29"/>
        <v>0</v>
      </c>
      <c r="AX13" s="69">
        <f t="shared" si="29"/>
        <v>0</v>
      </c>
      <c r="AY13" s="69">
        <f t="shared" si="29"/>
        <v>0</v>
      </c>
      <c r="AZ13" s="69">
        <f t="shared" si="29"/>
        <v>0</v>
      </c>
      <c r="BA13" s="69">
        <f t="shared" si="29"/>
        <v>0</v>
      </c>
      <c r="BB13" s="69">
        <f t="shared" si="29"/>
        <v>0</v>
      </c>
      <c r="BC13" s="69">
        <f t="shared" si="29"/>
        <v>0</v>
      </c>
      <c r="BD13" s="69">
        <f t="shared" si="29"/>
        <v>0</v>
      </c>
      <c r="BE13" s="69">
        <f t="shared" si="29"/>
        <v>0</v>
      </c>
      <c r="BF13" s="69">
        <f t="shared" si="29"/>
        <v>0</v>
      </c>
      <c r="BG13" s="69">
        <f t="shared" si="29"/>
        <v>0</v>
      </c>
      <c r="BH13" s="69">
        <f t="shared" si="29"/>
        <v>0</v>
      </c>
      <c r="BI13" s="69">
        <f t="shared" si="29"/>
        <v>0</v>
      </c>
      <c r="BJ13" s="69">
        <f t="shared" si="29"/>
        <v>0</v>
      </c>
      <c r="BK13" s="69">
        <f t="shared" si="29"/>
        <v>0</v>
      </c>
      <c r="BL13" s="69">
        <f t="shared" si="29"/>
        <v>0</v>
      </c>
      <c r="BM13" s="69">
        <f t="shared" si="29"/>
        <v>0</v>
      </c>
      <c r="BN13" s="69">
        <f t="shared" si="29"/>
        <v>0</v>
      </c>
      <c r="BO13" s="69">
        <f t="shared" si="29"/>
        <v>0</v>
      </c>
      <c r="BP13" s="69">
        <f t="shared" si="29"/>
        <v>0</v>
      </c>
      <c r="BQ13" s="69">
        <f t="shared" si="29"/>
        <v>0</v>
      </c>
      <c r="BR13" s="69">
        <f t="shared" si="29"/>
        <v>0</v>
      </c>
      <c r="BS13" s="69">
        <f t="shared" si="29"/>
        <v>0</v>
      </c>
      <c r="BT13" s="69">
        <f t="shared" si="29"/>
        <v>0</v>
      </c>
      <c r="BU13" s="69">
        <f t="shared" si="29"/>
        <v>0</v>
      </c>
      <c r="BV13" s="69">
        <f t="shared" si="29"/>
        <v>0</v>
      </c>
      <c r="BW13" s="69">
        <f t="shared" si="29"/>
        <v>0</v>
      </c>
      <c r="BX13" s="69">
        <f t="shared" si="29"/>
        <v>0</v>
      </c>
      <c r="BY13" s="69">
        <f t="shared" si="29"/>
        <v>0</v>
      </c>
      <c r="BZ13" s="69">
        <f t="shared" si="29"/>
        <v>0</v>
      </c>
      <c r="CA13" s="69">
        <f t="shared" si="29"/>
        <v>0</v>
      </c>
      <c r="CB13" s="69">
        <f t="shared" si="29"/>
        <v>0</v>
      </c>
      <c r="CC13" s="69">
        <f t="shared" ref="CC13:CJ13" si="30">ROUND(SUM(CC66:CC78),2)</f>
        <v>0</v>
      </c>
      <c r="CD13" s="69">
        <f t="shared" si="30"/>
        <v>0</v>
      </c>
      <c r="CE13" s="69">
        <f t="shared" si="30"/>
        <v>0</v>
      </c>
      <c r="CF13" s="69">
        <f t="shared" si="30"/>
        <v>0</v>
      </c>
      <c r="CG13" s="69">
        <f t="shared" si="30"/>
        <v>0</v>
      </c>
      <c r="CH13" s="69">
        <f t="shared" si="30"/>
        <v>0</v>
      </c>
      <c r="CI13" s="69">
        <f t="shared" si="30"/>
        <v>0</v>
      </c>
      <c r="CJ13" s="69">
        <f t="shared" si="30"/>
        <v>0</v>
      </c>
      <c r="CK13" s="69">
        <f t="shared" ref="CK13:DR13" si="31">ROUND(SUM(CK66:CK78),2)</f>
        <v>0</v>
      </c>
      <c r="CL13" s="69">
        <f t="shared" si="31"/>
        <v>0</v>
      </c>
      <c r="CM13" s="69">
        <f t="shared" si="31"/>
        <v>0</v>
      </c>
      <c r="CN13" s="69">
        <f t="shared" si="31"/>
        <v>0</v>
      </c>
      <c r="CO13" s="69">
        <f t="shared" si="31"/>
        <v>0</v>
      </c>
      <c r="CP13" s="69">
        <f t="shared" si="31"/>
        <v>0</v>
      </c>
      <c r="CQ13" s="69">
        <f t="shared" si="31"/>
        <v>0</v>
      </c>
      <c r="CR13" s="69">
        <f t="shared" si="31"/>
        <v>0</v>
      </c>
      <c r="CS13" s="69">
        <f t="shared" si="31"/>
        <v>0</v>
      </c>
      <c r="CT13" s="69">
        <f t="shared" si="31"/>
        <v>0</v>
      </c>
      <c r="CU13" s="69">
        <f t="shared" si="31"/>
        <v>0</v>
      </c>
      <c r="CV13" s="69">
        <f t="shared" si="31"/>
        <v>0</v>
      </c>
      <c r="CW13" s="69">
        <f t="shared" si="31"/>
        <v>0</v>
      </c>
      <c r="CX13" s="69">
        <f t="shared" si="31"/>
        <v>0</v>
      </c>
      <c r="CY13" s="69">
        <f t="shared" si="31"/>
        <v>0</v>
      </c>
      <c r="CZ13" s="69">
        <f t="shared" si="31"/>
        <v>0</v>
      </c>
      <c r="DA13" s="69">
        <f t="shared" si="31"/>
        <v>0</v>
      </c>
      <c r="DB13" s="69">
        <f t="shared" si="31"/>
        <v>0</v>
      </c>
      <c r="DC13" s="69">
        <f t="shared" si="31"/>
        <v>0</v>
      </c>
      <c r="DD13" s="69">
        <f t="shared" si="31"/>
        <v>0</v>
      </c>
      <c r="DE13" s="69">
        <f t="shared" si="31"/>
        <v>0</v>
      </c>
      <c r="DF13" s="69">
        <f t="shared" si="31"/>
        <v>0</v>
      </c>
      <c r="DG13" s="69">
        <f t="shared" si="31"/>
        <v>0</v>
      </c>
      <c r="DH13" s="69">
        <f t="shared" si="31"/>
        <v>0</v>
      </c>
      <c r="DI13" s="69">
        <f t="shared" si="31"/>
        <v>0</v>
      </c>
      <c r="DJ13" s="69">
        <f t="shared" si="31"/>
        <v>0</v>
      </c>
      <c r="DK13" s="69">
        <f t="shared" si="31"/>
        <v>0</v>
      </c>
      <c r="DL13" s="69">
        <f t="shared" si="31"/>
        <v>0</v>
      </c>
      <c r="DM13" s="69">
        <f t="shared" si="31"/>
        <v>0</v>
      </c>
      <c r="DN13" s="69">
        <f t="shared" si="31"/>
        <v>0</v>
      </c>
      <c r="DO13" s="69">
        <f t="shared" si="31"/>
        <v>0</v>
      </c>
      <c r="DP13" s="69">
        <f t="shared" si="31"/>
        <v>0</v>
      </c>
      <c r="DQ13" s="69">
        <f t="shared" si="31"/>
        <v>0</v>
      </c>
      <c r="DR13" s="69">
        <f t="shared" si="31"/>
        <v>0</v>
      </c>
    </row>
    <row r="14" spans="1:122" x14ac:dyDescent="0.25">
      <c r="A14" s="191"/>
      <c r="B14" s="30" t="s">
        <v>41</v>
      </c>
      <c r="C14" s="69">
        <f t="shared" ref="C14:D14" si="32">ROUND(SUM(C81:C93),2)</f>
        <v>0</v>
      </c>
      <c r="D14" s="69">
        <f t="shared" si="32"/>
        <v>0</v>
      </c>
      <c r="E14" s="69">
        <f>ROUND(SUM(E81:E93),2)</f>
        <v>0</v>
      </c>
      <c r="F14" s="69">
        <f>ROUND(SUM(F81:F93),2)</f>
        <v>0</v>
      </c>
      <c r="G14" s="69">
        <f>ROUND(SUM(G81:G93),2)</f>
        <v>0</v>
      </c>
      <c r="H14" s="69">
        <f>ROUND(SUM(H81:H93),2)</f>
        <v>0</v>
      </c>
      <c r="I14" s="69">
        <f>ROUND(SUM(I81:I93),2)</f>
        <v>0</v>
      </c>
      <c r="J14" s="69">
        <f t="shared" ref="J14:P14" si="33">ROUND(SUM(J81:J93),2)</f>
        <v>0</v>
      </c>
      <c r="K14" s="69">
        <f t="shared" si="33"/>
        <v>0</v>
      </c>
      <c r="L14" s="69">
        <f t="shared" si="33"/>
        <v>0</v>
      </c>
      <c r="M14" s="69">
        <f t="shared" si="33"/>
        <v>0</v>
      </c>
      <c r="N14" s="69">
        <f t="shared" si="33"/>
        <v>0</v>
      </c>
      <c r="O14" s="69">
        <f t="shared" si="33"/>
        <v>545.44000000000005</v>
      </c>
      <c r="P14" s="69">
        <f t="shared" si="33"/>
        <v>0</v>
      </c>
      <c r="Q14" s="69">
        <f t="shared" ref="Q14:CB14" si="34">ROUND(SUM(Q81:Q93),2)</f>
        <v>0</v>
      </c>
      <c r="R14" s="69">
        <f t="shared" si="34"/>
        <v>0</v>
      </c>
      <c r="S14" s="69">
        <f t="shared" si="34"/>
        <v>0</v>
      </c>
      <c r="T14" s="69">
        <f t="shared" si="34"/>
        <v>0</v>
      </c>
      <c r="U14" s="69">
        <f t="shared" si="34"/>
        <v>0</v>
      </c>
      <c r="V14" s="69">
        <f t="shared" si="34"/>
        <v>0</v>
      </c>
      <c r="W14" s="69">
        <f t="shared" si="34"/>
        <v>0</v>
      </c>
      <c r="X14" s="69">
        <f t="shared" si="34"/>
        <v>0</v>
      </c>
      <c r="Y14" s="69">
        <f t="shared" si="34"/>
        <v>0</v>
      </c>
      <c r="Z14" s="69">
        <f t="shared" si="34"/>
        <v>0</v>
      </c>
      <c r="AA14" s="69">
        <f t="shared" si="34"/>
        <v>0</v>
      </c>
      <c r="AB14" s="69">
        <f t="shared" si="34"/>
        <v>0</v>
      </c>
      <c r="AC14" s="69">
        <f t="shared" si="34"/>
        <v>0</v>
      </c>
      <c r="AD14" s="69">
        <f t="shared" si="34"/>
        <v>0</v>
      </c>
      <c r="AE14" s="69">
        <f t="shared" si="34"/>
        <v>0</v>
      </c>
      <c r="AF14" s="69">
        <f t="shared" si="34"/>
        <v>0</v>
      </c>
      <c r="AG14" s="69">
        <f t="shared" si="34"/>
        <v>0</v>
      </c>
      <c r="AH14" s="69">
        <f t="shared" si="34"/>
        <v>0</v>
      </c>
      <c r="AI14" s="69">
        <f t="shared" si="34"/>
        <v>0</v>
      </c>
      <c r="AJ14" s="69">
        <f t="shared" si="34"/>
        <v>0</v>
      </c>
      <c r="AK14" s="69">
        <f t="shared" si="34"/>
        <v>0</v>
      </c>
      <c r="AL14" s="69">
        <f t="shared" si="34"/>
        <v>0</v>
      </c>
      <c r="AM14" s="69">
        <f t="shared" si="34"/>
        <v>0</v>
      </c>
      <c r="AN14" s="69">
        <f t="shared" si="34"/>
        <v>0</v>
      </c>
      <c r="AO14" s="69">
        <f t="shared" si="34"/>
        <v>0</v>
      </c>
      <c r="AP14" s="69">
        <f t="shared" si="34"/>
        <v>0</v>
      </c>
      <c r="AQ14" s="69">
        <f t="shared" si="34"/>
        <v>0</v>
      </c>
      <c r="AR14" s="69">
        <f t="shared" si="34"/>
        <v>0</v>
      </c>
      <c r="AS14" s="69">
        <f t="shared" si="34"/>
        <v>0</v>
      </c>
      <c r="AT14" s="69">
        <f t="shared" si="34"/>
        <v>0</v>
      </c>
      <c r="AU14" s="69">
        <f t="shared" si="34"/>
        <v>0</v>
      </c>
      <c r="AV14" s="69">
        <f t="shared" si="34"/>
        <v>0</v>
      </c>
      <c r="AW14" s="69">
        <f t="shared" si="34"/>
        <v>0</v>
      </c>
      <c r="AX14" s="69">
        <f t="shared" si="34"/>
        <v>0</v>
      </c>
      <c r="AY14" s="69">
        <f t="shared" si="34"/>
        <v>0</v>
      </c>
      <c r="AZ14" s="69">
        <f t="shared" si="34"/>
        <v>0</v>
      </c>
      <c r="BA14" s="69">
        <f t="shared" si="34"/>
        <v>0</v>
      </c>
      <c r="BB14" s="69">
        <f t="shared" si="34"/>
        <v>0</v>
      </c>
      <c r="BC14" s="69">
        <f t="shared" si="34"/>
        <v>0</v>
      </c>
      <c r="BD14" s="69">
        <f t="shared" si="34"/>
        <v>0</v>
      </c>
      <c r="BE14" s="69">
        <f t="shared" si="34"/>
        <v>0</v>
      </c>
      <c r="BF14" s="69">
        <f t="shared" si="34"/>
        <v>0</v>
      </c>
      <c r="BG14" s="69">
        <f t="shared" si="34"/>
        <v>0</v>
      </c>
      <c r="BH14" s="69">
        <f t="shared" si="34"/>
        <v>0</v>
      </c>
      <c r="BI14" s="69">
        <f t="shared" si="34"/>
        <v>0</v>
      </c>
      <c r="BJ14" s="69">
        <f t="shared" si="34"/>
        <v>0</v>
      </c>
      <c r="BK14" s="69">
        <f t="shared" si="34"/>
        <v>0</v>
      </c>
      <c r="BL14" s="69">
        <f t="shared" si="34"/>
        <v>0</v>
      </c>
      <c r="BM14" s="69">
        <f t="shared" si="34"/>
        <v>0</v>
      </c>
      <c r="BN14" s="69">
        <f t="shared" si="34"/>
        <v>0</v>
      </c>
      <c r="BO14" s="69">
        <f t="shared" si="34"/>
        <v>0</v>
      </c>
      <c r="BP14" s="69">
        <f t="shared" si="34"/>
        <v>0</v>
      </c>
      <c r="BQ14" s="69">
        <f t="shared" si="34"/>
        <v>0</v>
      </c>
      <c r="BR14" s="69">
        <f t="shared" si="34"/>
        <v>0</v>
      </c>
      <c r="BS14" s="69">
        <f t="shared" si="34"/>
        <v>0</v>
      </c>
      <c r="BT14" s="69">
        <f t="shared" si="34"/>
        <v>0</v>
      </c>
      <c r="BU14" s="69">
        <f t="shared" si="34"/>
        <v>0</v>
      </c>
      <c r="BV14" s="69">
        <f t="shared" si="34"/>
        <v>0</v>
      </c>
      <c r="BW14" s="69">
        <f t="shared" si="34"/>
        <v>0</v>
      </c>
      <c r="BX14" s="69">
        <f t="shared" si="34"/>
        <v>0</v>
      </c>
      <c r="BY14" s="69">
        <f t="shared" si="34"/>
        <v>0</v>
      </c>
      <c r="BZ14" s="69">
        <f t="shared" si="34"/>
        <v>0</v>
      </c>
      <c r="CA14" s="69">
        <f t="shared" si="34"/>
        <v>0</v>
      </c>
      <c r="CB14" s="69">
        <f t="shared" si="34"/>
        <v>0</v>
      </c>
      <c r="CC14" s="69">
        <f t="shared" ref="CC14:CJ14" si="35">ROUND(SUM(CC81:CC93),2)</f>
        <v>0</v>
      </c>
      <c r="CD14" s="69">
        <f t="shared" si="35"/>
        <v>0</v>
      </c>
      <c r="CE14" s="69">
        <f t="shared" si="35"/>
        <v>0</v>
      </c>
      <c r="CF14" s="69">
        <f t="shared" si="35"/>
        <v>0</v>
      </c>
      <c r="CG14" s="69">
        <f t="shared" si="35"/>
        <v>0</v>
      </c>
      <c r="CH14" s="69">
        <f t="shared" si="35"/>
        <v>0</v>
      </c>
      <c r="CI14" s="69">
        <f t="shared" si="35"/>
        <v>0</v>
      </c>
      <c r="CJ14" s="69">
        <f t="shared" si="35"/>
        <v>0</v>
      </c>
      <c r="CK14" s="69">
        <f t="shared" ref="CK14:DR14" si="36">ROUND(SUM(CK81:CK93),2)</f>
        <v>0</v>
      </c>
      <c r="CL14" s="69">
        <f t="shared" si="36"/>
        <v>0</v>
      </c>
      <c r="CM14" s="69">
        <f t="shared" si="36"/>
        <v>0</v>
      </c>
      <c r="CN14" s="69">
        <f t="shared" si="36"/>
        <v>0</v>
      </c>
      <c r="CO14" s="69">
        <f t="shared" si="36"/>
        <v>0</v>
      </c>
      <c r="CP14" s="69">
        <f t="shared" si="36"/>
        <v>0</v>
      </c>
      <c r="CQ14" s="69">
        <f t="shared" si="36"/>
        <v>0</v>
      </c>
      <c r="CR14" s="69">
        <f t="shared" si="36"/>
        <v>0</v>
      </c>
      <c r="CS14" s="69">
        <f t="shared" si="36"/>
        <v>0</v>
      </c>
      <c r="CT14" s="69">
        <f t="shared" si="36"/>
        <v>0</v>
      </c>
      <c r="CU14" s="69">
        <f t="shared" si="36"/>
        <v>0</v>
      </c>
      <c r="CV14" s="69">
        <f t="shared" si="36"/>
        <v>0</v>
      </c>
      <c r="CW14" s="69">
        <f t="shared" si="36"/>
        <v>0</v>
      </c>
      <c r="CX14" s="69">
        <f t="shared" si="36"/>
        <v>0</v>
      </c>
      <c r="CY14" s="69">
        <f t="shared" si="36"/>
        <v>0</v>
      </c>
      <c r="CZ14" s="69">
        <f t="shared" si="36"/>
        <v>0</v>
      </c>
      <c r="DA14" s="69">
        <f t="shared" si="36"/>
        <v>0</v>
      </c>
      <c r="DB14" s="69">
        <f t="shared" si="36"/>
        <v>0</v>
      </c>
      <c r="DC14" s="69">
        <f t="shared" si="36"/>
        <v>0</v>
      </c>
      <c r="DD14" s="69">
        <f t="shared" si="36"/>
        <v>0</v>
      </c>
      <c r="DE14" s="69">
        <f t="shared" si="36"/>
        <v>0</v>
      </c>
      <c r="DF14" s="69">
        <f t="shared" si="36"/>
        <v>0</v>
      </c>
      <c r="DG14" s="69">
        <f t="shared" si="36"/>
        <v>0</v>
      </c>
      <c r="DH14" s="69">
        <f t="shared" si="36"/>
        <v>0</v>
      </c>
      <c r="DI14" s="69">
        <f t="shared" si="36"/>
        <v>0</v>
      </c>
      <c r="DJ14" s="69">
        <f t="shared" si="36"/>
        <v>0</v>
      </c>
      <c r="DK14" s="69">
        <f t="shared" si="36"/>
        <v>0</v>
      </c>
      <c r="DL14" s="69">
        <f t="shared" si="36"/>
        <v>0</v>
      </c>
      <c r="DM14" s="69">
        <f t="shared" si="36"/>
        <v>0</v>
      </c>
      <c r="DN14" s="69">
        <f t="shared" si="36"/>
        <v>0</v>
      </c>
      <c r="DO14" s="69">
        <f t="shared" si="36"/>
        <v>0</v>
      </c>
      <c r="DP14" s="69">
        <f t="shared" si="36"/>
        <v>0</v>
      </c>
      <c r="DQ14" s="69">
        <f t="shared" si="36"/>
        <v>0</v>
      </c>
      <c r="DR14" s="69">
        <f t="shared" si="36"/>
        <v>0</v>
      </c>
    </row>
    <row r="15" spans="1:122" x14ac:dyDescent="0.25">
      <c r="A15" s="192"/>
      <c r="B15" s="42" t="s">
        <v>56</v>
      </c>
      <c r="C15" s="89">
        <f>SUM(C10:C14)</f>
        <v>0</v>
      </c>
      <c r="D15" s="89">
        <f t="shared" ref="D15" si="37">SUM(D10:D14)</f>
        <v>0</v>
      </c>
      <c r="E15" s="89">
        <f>SUM(E10:E14)</f>
        <v>0</v>
      </c>
      <c r="F15" s="89">
        <f t="shared" ref="F15:BQ15" si="38">SUM(F10:F14)</f>
        <v>0</v>
      </c>
      <c r="G15" s="89">
        <f t="shared" si="38"/>
        <v>0</v>
      </c>
      <c r="H15" s="89">
        <f t="shared" si="38"/>
        <v>0</v>
      </c>
      <c r="I15" s="89">
        <f t="shared" si="38"/>
        <v>0</v>
      </c>
      <c r="J15" s="89">
        <f t="shared" si="38"/>
        <v>0</v>
      </c>
      <c r="K15" s="89">
        <f t="shared" si="38"/>
        <v>0</v>
      </c>
      <c r="L15" s="89">
        <f t="shared" si="38"/>
        <v>0</v>
      </c>
      <c r="M15" s="89">
        <f t="shared" si="38"/>
        <v>0</v>
      </c>
      <c r="N15" s="89">
        <f t="shared" si="38"/>
        <v>0</v>
      </c>
      <c r="O15" s="89">
        <f t="shared" si="38"/>
        <v>29974.03</v>
      </c>
      <c r="P15" s="89">
        <f t="shared" si="38"/>
        <v>0</v>
      </c>
      <c r="Q15" s="89">
        <f t="shared" si="38"/>
        <v>0</v>
      </c>
      <c r="R15" s="89">
        <f t="shared" si="38"/>
        <v>0</v>
      </c>
      <c r="S15" s="89">
        <f t="shared" si="38"/>
        <v>0</v>
      </c>
      <c r="T15" s="89">
        <f t="shared" si="38"/>
        <v>0</v>
      </c>
      <c r="U15" s="89">
        <f t="shared" si="38"/>
        <v>0</v>
      </c>
      <c r="V15" s="89">
        <f t="shared" si="38"/>
        <v>0</v>
      </c>
      <c r="W15" s="89">
        <f t="shared" si="38"/>
        <v>0</v>
      </c>
      <c r="X15" s="89">
        <f t="shared" si="38"/>
        <v>0</v>
      </c>
      <c r="Y15" s="89">
        <f t="shared" si="38"/>
        <v>0</v>
      </c>
      <c r="Z15" s="89">
        <f t="shared" si="38"/>
        <v>0</v>
      </c>
      <c r="AA15" s="89">
        <f t="shared" si="38"/>
        <v>0</v>
      </c>
      <c r="AB15" s="89">
        <f t="shared" si="38"/>
        <v>0</v>
      </c>
      <c r="AC15" s="89">
        <f t="shared" si="38"/>
        <v>0</v>
      </c>
      <c r="AD15" s="89">
        <f t="shared" si="38"/>
        <v>0</v>
      </c>
      <c r="AE15" s="89">
        <f t="shared" si="38"/>
        <v>0</v>
      </c>
      <c r="AF15" s="89">
        <f t="shared" si="38"/>
        <v>0</v>
      </c>
      <c r="AG15" s="89">
        <f t="shared" si="38"/>
        <v>0.01</v>
      </c>
      <c r="AH15" s="89">
        <f t="shared" si="38"/>
        <v>0.01</v>
      </c>
      <c r="AI15" s="89">
        <f t="shared" si="38"/>
        <v>0</v>
      </c>
      <c r="AJ15" s="89">
        <f t="shared" si="38"/>
        <v>0</v>
      </c>
      <c r="AK15" s="89">
        <f t="shared" si="38"/>
        <v>0</v>
      </c>
      <c r="AL15" s="89">
        <f t="shared" si="38"/>
        <v>0</v>
      </c>
      <c r="AM15" s="89">
        <f t="shared" si="38"/>
        <v>0</v>
      </c>
      <c r="AN15" s="89">
        <f t="shared" si="38"/>
        <v>0</v>
      </c>
      <c r="AO15" s="89">
        <f t="shared" si="38"/>
        <v>0</v>
      </c>
      <c r="AP15" s="89">
        <f t="shared" si="38"/>
        <v>0</v>
      </c>
      <c r="AQ15" s="89">
        <f t="shared" si="38"/>
        <v>0</v>
      </c>
      <c r="AR15" s="89">
        <f t="shared" si="38"/>
        <v>0</v>
      </c>
      <c r="AS15" s="89">
        <f t="shared" si="38"/>
        <v>0</v>
      </c>
      <c r="AT15" s="89">
        <f t="shared" si="38"/>
        <v>0</v>
      </c>
      <c r="AU15" s="89">
        <f t="shared" si="38"/>
        <v>0</v>
      </c>
      <c r="AV15" s="89">
        <f t="shared" si="38"/>
        <v>0</v>
      </c>
      <c r="AW15" s="89">
        <f t="shared" si="38"/>
        <v>0</v>
      </c>
      <c r="AX15" s="89">
        <f t="shared" si="38"/>
        <v>0</v>
      </c>
      <c r="AY15" s="89">
        <f t="shared" si="38"/>
        <v>0</v>
      </c>
      <c r="AZ15" s="89">
        <f t="shared" si="38"/>
        <v>0</v>
      </c>
      <c r="BA15" s="89">
        <f t="shared" si="38"/>
        <v>0</v>
      </c>
      <c r="BB15" s="89">
        <f t="shared" si="38"/>
        <v>0</v>
      </c>
      <c r="BC15" s="89">
        <f t="shared" si="38"/>
        <v>0</v>
      </c>
      <c r="BD15" s="89">
        <f t="shared" si="38"/>
        <v>0</v>
      </c>
      <c r="BE15" s="89">
        <f t="shared" si="38"/>
        <v>0</v>
      </c>
      <c r="BF15" s="89">
        <f t="shared" si="38"/>
        <v>0</v>
      </c>
      <c r="BG15" s="89">
        <f t="shared" si="38"/>
        <v>0</v>
      </c>
      <c r="BH15" s="89">
        <f t="shared" si="38"/>
        <v>0</v>
      </c>
      <c r="BI15" s="89">
        <f t="shared" si="38"/>
        <v>0</v>
      </c>
      <c r="BJ15" s="89">
        <f t="shared" si="38"/>
        <v>0</v>
      </c>
      <c r="BK15" s="89">
        <f t="shared" si="38"/>
        <v>0</v>
      </c>
      <c r="BL15" s="89">
        <f t="shared" si="38"/>
        <v>0</v>
      </c>
      <c r="BM15" s="89">
        <f t="shared" si="38"/>
        <v>0</v>
      </c>
      <c r="BN15" s="89">
        <f t="shared" si="38"/>
        <v>0</v>
      </c>
      <c r="BO15" s="89">
        <f t="shared" si="38"/>
        <v>0</v>
      </c>
      <c r="BP15" s="89">
        <f t="shared" si="38"/>
        <v>0</v>
      </c>
      <c r="BQ15" s="89">
        <f t="shared" si="38"/>
        <v>0</v>
      </c>
      <c r="BR15" s="89">
        <f t="shared" ref="BR15:CJ15" si="39">SUM(BR10:BR14)</f>
        <v>0</v>
      </c>
      <c r="BS15" s="89">
        <f t="shared" si="39"/>
        <v>0</v>
      </c>
      <c r="BT15" s="89">
        <f t="shared" si="39"/>
        <v>0</v>
      </c>
      <c r="BU15" s="89">
        <f t="shared" si="39"/>
        <v>0</v>
      </c>
      <c r="BV15" s="89">
        <f t="shared" si="39"/>
        <v>0</v>
      </c>
      <c r="BW15" s="89">
        <f t="shared" si="39"/>
        <v>0</v>
      </c>
      <c r="BX15" s="89">
        <f t="shared" si="39"/>
        <v>0</v>
      </c>
      <c r="BY15" s="89">
        <f t="shared" si="39"/>
        <v>0</v>
      </c>
      <c r="BZ15" s="89">
        <f t="shared" si="39"/>
        <v>0</v>
      </c>
      <c r="CA15" s="89">
        <f t="shared" si="39"/>
        <v>0</v>
      </c>
      <c r="CB15" s="89">
        <f t="shared" si="39"/>
        <v>0</v>
      </c>
      <c r="CC15" s="89">
        <f t="shared" si="39"/>
        <v>0</v>
      </c>
      <c r="CD15" s="89">
        <f t="shared" si="39"/>
        <v>0</v>
      </c>
      <c r="CE15" s="89">
        <f t="shared" si="39"/>
        <v>0</v>
      </c>
      <c r="CF15" s="89">
        <f t="shared" si="39"/>
        <v>0</v>
      </c>
      <c r="CG15" s="89">
        <f t="shared" si="39"/>
        <v>0</v>
      </c>
      <c r="CH15" s="89">
        <f t="shared" si="39"/>
        <v>0</v>
      </c>
      <c r="CI15" s="89">
        <f t="shared" si="39"/>
        <v>0</v>
      </c>
      <c r="CJ15" s="89">
        <f t="shared" si="39"/>
        <v>0</v>
      </c>
      <c r="CK15" s="89">
        <f t="shared" ref="CK15:DR15" si="40">SUM(CK10:CK14)</f>
        <v>0</v>
      </c>
      <c r="CL15" s="89">
        <f t="shared" si="40"/>
        <v>0</v>
      </c>
      <c r="CM15" s="89">
        <f t="shared" si="40"/>
        <v>0</v>
      </c>
      <c r="CN15" s="89">
        <f t="shared" si="40"/>
        <v>0</v>
      </c>
      <c r="CO15" s="89">
        <f t="shared" si="40"/>
        <v>0</v>
      </c>
      <c r="CP15" s="89">
        <f t="shared" si="40"/>
        <v>0</v>
      </c>
      <c r="CQ15" s="89">
        <f t="shared" si="40"/>
        <v>0</v>
      </c>
      <c r="CR15" s="89">
        <f t="shared" si="40"/>
        <v>0</v>
      </c>
      <c r="CS15" s="89">
        <f t="shared" si="40"/>
        <v>0</v>
      </c>
      <c r="CT15" s="89">
        <f t="shared" si="40"/>
        <v>0</v>
      </c>
      <c r="CU15" s="89">
        <f t="shared" si="40"/>
        <v>0</v>
      </c>
      <c r="CV15" s="89">
        <f t="shared" si="40"/>
        <v>0</v>
      </c>
      <c r="CW15" s="89">
        <f t="shared" si="40"/>
        <v>0</v>
      </c>
      <c r="CX15" s="89">
        <f t="shared" si="40"/>
        <v>0</v>
      </c>
      <c r="CY15" s="89">
        <f t="shared" si="40"/>
        <v>0</v>
      </c>
      <c r="CZ15" s="89">
        <f t="shared" si="40"/>
        <v>0</v>
      </c>
      <c r="DA15" s="89">
        <f t="shared" si="40"/>
        <v>0</v>
      </c>
      <c r="DB15" s="89">
        <f t="shared" si="40"/>
        <v>0</v>
      </c>
      <c r="DC15" s="89">
        <f t="shared" si="40"/>
        <v>0</v>
      </c>
      <c r="DD15" s="89">
        <f t="shared" si="40"/>
        <v>0</v>
      </c>
      <c r="DE15" s="89">
        <f t="shared" si="40"/>
        <v>0</v>
      </c>
      <c r="DF15" s="89">
        <f t="shared" si="40"/>
        <v>0</v>
      </c>
      <c r="DG15" s="89">
        <f t="shared" si="40"/>
        <v>0</v>
      </c>
      <c r="DH15" s="89">
        <f t="shared" si="40"/>
        <v>0</v>
      </c>
      <c r="DI15" s="89">
        <f t="shared" si="40"/>
        <v>0</v>
      </c>
      <c r="DJ15" s="89">
        <f t="shared" si="40"/>
        <v>0</v>
      </c>
      <c r="DK15" s="89">
        <f t="shared" si="40"/>
        <v>0</v>
      </c>
      <c r="DL15" s="89">
        <f t="shared" si="40"/>
        <v>0</v>
      </c>
      <c r="DM15" s="89">
        <f t="shared" si="40"/>
        <v>0</v>
      </c>
      <c r="DN15" s="89">
        <f t="shared" si="40"/>
        <v>0</v>
      </c>
      <c r="DO15" s="89">
        <f t="shared" si="40"/>
        <v>0</v>
      </c>
      <c r="DP15" s="89">
        <f t="shared" si="40"/>
        <v>0</v>
      </c>
      <c r="DQ15" s="89">
        <f t="shared" si="40"/>
        <v>0</v>
      </c>
      <c r="DR15" s="89">
        <f t="shared" si="40"/>
        <v>0</v>
      </c>
    </row>
    <row r="16" spans="1:122" x14ac:dyDescent="0.25">
      <c r="A16" s="192"/>
      <c r="B16" s="46"/>
      <c r="C16" s="43" t="str">
        <f t="shared" ref="C16:BN16" si="41">IF(C15=C5,"Match", "ERROR")</f>
        <v>Match</v>
      </c>
      <c r="D16" s="43" t="str">
        <f t="shared" si="41"/>
        <v>Match</v>
      </c>
      <c r="E16" s="43" t="str">
        <f>IF(E15=E5,"Match", "ERROR")</f>
        <v>Match</v>
      </c>
      <c r="F16" s="43" t="str">
        <f>IF(F15=F5,"Match", "ERROR")</f>
        <v>Match</v>
      </c>
      <c r="G16" s="43" t="str">
        <f t="shared" si="41"/>
        <v>Match</v>
      </c>
      <c r="H16" s="43" t="str">
        <f t="shared" si="41"/>
        <v>Match</v>
      </c>
      <c r="I16" s="43" t="str">
        <f t="shared" si="41"/>
        <v>Match</v>
      </c>
      <c r="J16" s="43" t="str">
        <f t="shared" si="41"/>
        <v>Match</v>
      </c>
      <c r="K16" s="43" t="str">
        <f t="shared" si="41"/>
        <v>Match</v>
      </c>
      <c r="L16" s="43" t="str">
        <f t="shared" si="41"/>
        <v>Match</v>
      </c>
      <c r="M16" s="43" t="str">
        <f t="shared" si="41"/>
        <v>Match</v>
      </c>
      <c r="N16" s="43" t="str">
        <f t="shared" si="41"/>
        <v>Match</v>
      </c>
      <c r="O16" s="43" t="str">
        <f t="shared" si="41"/>
        <v>Match</v>
      </c>
      <c r="P16" s="43" t="str">
        <f t="shared" si="41"/>
        <v>Match</v>
      </c>
      <c r="Q16" s="43" t="str">
        <f t="shared" si="41"/>
        <v>Match</v>
      </c>
      <c r="R16" s="43" t="str">
        <f t="shared" si="41"/>
        <v>Match</v>
      </c>
      <c r="S16" s="43" t="str">
        <f t="shared" si="41"/>
        <v>Match</v>
      </c>
      <c r="T16" s="43" t="str">
        <f t="shared" si="41"/>
        <v>Match</v>
      </c>
      <c r="U16" s="43" t="str">
        <f t="shared" si="41"/>
        <v>Match</v>
      </c>
      <c r="V16" s="43" t="str">
        <f t="shared" si="41"/>
        <v>Match</v>
      </c>
      <c r="W16" s="43" t="str">
        <f t="shared" si="41"/>
        <v>Match</v>
      </c>
      <c r="X16" s="43" t="str">
        <f t="shared" si="41"/>
        <v>Match</v>
      </c>
      <c r="Y16" s="43" t="str">
        <f t="shared" si="41"/>
        <v>Match</v>
      </c>
      <c r="Z16" s="43" t="str">
        <f t="shared" si="41"/>
        <v>Match</v>
      </c>
      <c r="AA16" s="43" t="str">
        <f t="shared" si="41"/>
        <v>Match</v>
      </c>
      <c r="AB16" s="43" t="str">
        <f t="shared" si="41"/>
        <v>Match</v>
      </c>
      <c r="AC16" s="43" t="str">
        <f t="shared" si="41"/>
        <v>Match</v>
      </c>
      <c r="AD16" s="43" t="str">
        <f t="shared" si="41"/>
        <v>Match</v>
      </c>
      <c r="AE16" s="43" t="str">
        <f t="shared" si="41"/>
        <v>Match</v>
      </c>
      <c r="AF16" s="43" t="str">
        <f t="shared" si="41"/>
        <v>Match</v>
      </c>
      <c r="AG16" s="43" t="str">
        <f t="shared" si="41"/>
        <v>Match</v>
      </c>
      <c r="AH16" s="43" t="str">
        <f t="shared" si="41"/>
        <v>Match</v>
      </c>
      <c r="AI16" s="43" t="str">
        <f t="shared" si="41"/>
        <v>Match</v>
      </c>
      <c r="AJ16" s="43" t="str">
        <f t="shared" si="41"/>
        <v>Match</v>
      </c>
      <c r="AK16" s="43" t="str">
        <f t="shared" si="41"/>
        <v>Match</v>
      </c>
      <c r="AL16" s="43" t="str">
        <f t="shared" si="41"/>
        <v>Match</v>
      </c>
      <c r="AM16" s="43" t="str">
        <f t="shared" si="41"/>
        <v>Match</v>
      </c>
      <c r="AN16" s="43" t="str">
        <f t="shared" si="41"/>
        <v>Match</v>
      </c>
      <c r="AO16" s="43" t="str">
        <f t="shared" si="41"/>
        <v>Match</v>
      </c>
      <c r="AP16" s="43" t="str">
        <f t="shared" si="41"/>
        <v>Match</v>
      </c>
      <c r="AQ16" s="43" t="str">
        <f t="shared" si="41"/>
        <v>Match</v>
      </c>
      <c r="AR16" s="43" t="str">
        <f t="shared" si="41"/>
        <v>Match</v>
      </c>
      <c r="AS16" s="43" t="str">
        <f t="shared" si="41"/>
        <v>Match</v>
      </c>
      <c r="AT16" s="43" t="str">
        <f t="shared" si="41"/>
        <v>Match</v>
      </c>
      <c r="AU16" s="43" t="str">
        <f t="shared" si="41"/>
        <v>Match</v>
      </c>
      <c r="AV16" s="43" t="str">
        <f t="shared" si="41"/>
        <v>Match</v>
      </c>
      <c r="AW16" s="43" t="str">
        <f t="shared" si="41"/>
        <v>Match</v>
      </c>
      <c r="AX16" s="43" t="str">
        <f t="shared" si="41"/>
        <v>Match</v>
      </c>
      <c r="AY16" s="43" t="str">
        <f t="shared" si="41"/>
        <v>Match</v>
      </c>
      <c r="AZ16" s="43" t="str">
        <f t="shared" si="41"/>
        <v>Match</v>
      </c>
      <c r="BA16" s="43" t="str">
        <f t="shared" si="41"/>
        <v>Match</v>
      </c>
      <c r="BB16" s="43" t="str">
        <f t="shared" si="41"/>
        <v>Match</v>
      </c>
      <c r="BC16" s="43" t="str">
        <f t="shared" si="41"/>
        <v>Match</v>
      </c>
      <c r="BD16" s="43" t="str">
        <f t="shared" si="41"/>
        <v>Match</v>
      </c>
      <c r="BE16" s="43" t="str">
        <f t="shared" si="41"/>
        <v>Match</v>
      </c>
      <c r="BF16" s="43" t="str">
        <f t="shared" si="41"/>
        <v>Match</v>
      </c>
      <c r="BG16" s="43" t="str">
        <f t="shared" si="41"/>
        <v>Match</v>
      </c>
      <c r="BH16" s="43" t="str">
        <f t="shared" si="41"/>
        <v>Match</v>
      </c>
      <c r="BI16" s="43" t="str">
        <f t="shared" si="41"/>
        <v>Match</v>
      </c>
      <c r="BJ16" s="43" t="str">
        <f t="shared" si="41"/>
        <v>Match</v>
      </c>
      <c r="BK16" s="43" t="str">
        <f t="shared" si="41"/>
        <v>Match</v>
      </c>
      <c r="BL16" s="43" t="str">
        <f t="shared" si="41"/>
        <v>Match</v>
      </c>
      <c r="BM16" s="43" t="str">
        <f t="shared" si="41"/>
        <v>Match</v>
      </c>
      <c r="BN16" s="43" t="str">
        <f t="shared" si="41"/>
        <v>Match</v>
      </c>
      <c r="BO16" s="43" t="str">
        <f t="shared" ref="BO16:CJ16" si="42">IF(BO15=BO5,"Match", "ERROR")</f>
        <v>Match</v>
      </c>
      <c r="BP16" s="43" t="str">
        <f t="shared" si="42"/>
        <v>Match</v>
      </c>
      <c r="BQ16" s="43" t="str">
        <f t="shared" si="42"/>
        <v>Match</v>
      </c>
      <c r="BR16" s="43" t="str">
        <f t="shared" si="42"/>
        <v>Match</v>
      </c>
      <c r="BS16" s="43" t="str">
        <f t="shared" si="42"/>
        <v>Match</v>
      </c>
      <c r="BT16" s="43" t="str">
        <f t="shared" si="42"/>
        <v>Match</v>
      </c>
      <c r="BU16" s="43" t="str">
        <f t="shared" si="42"/>
        <v>Match</v>
      </c>
      <c r="BV16" s="43" t="str">
        <f t="shared" si="42"/>
        <v>Match</v>
      </c>
      <c r="BW16" s="43" t="str">
        <f t="shared" si="42"/>
        <v>Match</v>
      </c>
      <c r="BX16" s="43" t="str">
        <f t="shared" si="42"/>
        <v>Match</v>
      </c>
      <c r="BY16" s="43" t="str">
        <f t="shared" si="42"/>
        <v>Match</v>
      </c>
      <c r="BZ16" s="43" t="str">
        <f t="shared" si="42"/>
        <v>Match</v>
      </c>
      <c r="CA16" s="43" t="str">
        <f t="shared" si="42"/>
        <v>Match</v>
      </c>
      <c r="CB16" s="43" t="str">
        <f t="shared" si="42"/>
        <v>Match</v>
      </c>
      <c r="CC16" s="43" t="str">
        <f t="shared" si="42"/>
        <v>Match</v>
      </c>
      <c r="CD16" s="43" t="str">
        <f t="shared" si="42"/>
        <v>Match</v>
      </c>
      <c r="CE16" s="43" t="str">
        <f t="shared" si="42"/>
        <v>Match</v>
      </c>
      <c r="CF16" s="43" t="str">
        <f t="shared" si="42"/>
        <v>Match</v>
      </c>
      <c r="CG16" s="43" t="str">
        <f t="shared" si="42"/>
        <v>Match</v>
      </c>
      <c r="CH16" s="43" t="str">
        <f t="shared" si="42"/>
        <v>Match</v>
      </c>
      <c r="CI16" s="43" t="str">
        <f t="shared" si="42"/>
        <v>Match</v>
      </c>
      <c r="CJ16" s="43" t="str">
        <f t="shared" si="42"/>
        <v>Match</v>
      </c>
      <c r="CK16" s="43" t="str">
        <f t="shared" ref="CK16:DR16" si="43">IF(CK15=CK5,"Match", "ERROR")</f>
        <v>Match</v>
      </c>
      <c r="CL16" s="43" t="str">
        <f t="shared" si="43"/>
        <v>Match</v>
      </c>
      <c r="CM16" s="43" t="str">
        <f t="shared" si="43"/>
        <v>Match</v>
      </c>
      <c r="CN16" s="43" t="str">
        <f t="shared" si="43"/>
        <v>Match</v>
      </c>
      <c r="CO16" s="43" t="str">
        <f t="shared" si="43"/>
        <v>Match</v>
      </c>
      <c r="CP16" s="43" t="str">
        <f t="shared" si="43"/>
        <v>Match</v>
      </c>
      <c r="CQ16" s="43" t="str">
        <f t="shared" si="43"/>
        <v>Match</v>
      </c>
      <c r="CR16" s="43" t="str">
        <f t="shared" si="43"/>
        <v>Match</v>
      </c>
      <c r="CS16" s="43" t="str">
        <f t="shared" si="43"/>
        <v>Match</v>
      </c>
      <c r="CT16" s="43" t="str">
        <f t="shared" si="43"/>
        <v>Match</v>
      </c>
      <c r="CU16" s="43" t="str">
        <f t="shared" si="43"/>
        <v>Match</v>
      </c>
      <c r="CV16" s="43" t="str">
        <f t="shared" si="43"/>
        <v>Match</v>
      </c>
      <c r="CW16" s="43" t="str">
        <f t="shared" si="43"/>
        <v>Match</v>
      </c>
      <c r="CX16" s="43" t="str">
        <f t="shared" si="43"/>
        <v>Match</v>
      </c>
      <c r="CY16" s="43" t="str">
        <f t="shared" si="43"/>
        <v>Match</v>
      </c>
      <c r="CZ16" s="43" t="str">
        <f t="shared" si="43"/>
        <v>Match</v>
      </c>
      <c r="DA16" s="43" t="str">
        <f t="shared" si="43"/>
        <v>Match</v>
      </c>
      <c r="DB16" s="43" t="str">
        <f t="shared" si="43"/>
        <v>Match</v>
      </c>
      <c r="DC16" s="43" t="str">
        <f t="shared" si="43"/>
        <v>Match</v>
      </c>
      <c r="DD16" s="43" t="str">
        <f t="shared" si="43"/>
        <v>Match</v>
      </c>
      <c r="DE16" s="43" t="str">
        <f t="shared" si="43"/>
        <v>Match</v>
      </c>
      <c r="DF16" s="43" t="str">
        <f t="shared" si="43"/>
        <v>Match</v>
      </c>
      <c r="DG16" s="43" t="str">
        <f t="shared" si="43"/>
        <v>Match</v>
      </c>
      <c r="DH16" s="43" t="str">
        <f t="shared" si="43"/>
        <v>Match</v>
      </c>
      <c r="DI16" s="43" t="str">
        <f t="shared" si="43"/>
        <v>Match</v>
      </c>
      <c r="DJ16" s="43" t="str">
        <f t="shared" si="43"/>
        <v>Match</v>
      </c>
      <c r="DK16" s="43" t="str">
        <f t="shared" si="43"/>
        <v>Match</v>
      </c>
      <c r="DL16" s="43" t="str">
        <f t="shared" si="43"/>
        <v>Match</v>
      </c>
      <c r="DM16" s="43" t="str">
        <f t="shared" si="43"/>
        <v>Match</v>
      </c>
      <c r="DN16" s="43" t="str">
        <f t="shared" si="43"/>
        <v>Match</v>
      </c>
      <c r="DO16" s="43" t="str">
        <f t="shared" si="43"/>
        <v>Match</v>
      </c>
      <c r="DP16" s="43" t="str">
        <f t="shared" si="43"/>
        <v>Match</v>
      </c>
      <c r="DQ16" s="43" t="str">
        <f t="shared" si="43"/>
        <v>Match</v>
      </c>
      <c r="DR16" s="43" t="str">
        <f t="shared" si="43"/>
        <v>Match</v>
      </c>
    </row>
    <row r="17" spans="1:122" x14ac:dyDescent="0.25">
      <c r="A17" s="29"/>
      <c r="B17" s="14" t="s">
        <v>67</v>
      </c>
      <c r="C17" s="14"/>
      <c r="D17" s="14"/>
      <c r="E17" s="14"/>
      <c r="F17" s="14"/>
      <c r="G17" s="29"/>
      <c r="H17" s="29"/>
      <c r="I17" s="29"/>
      <c r="J17" s="29"/>
      <c r="K17" s="29"/>
    </row>
    <row r="19" spans="1:122" x14ac:dyDescent="0.25">
      <c r="B19" s="21" t="s">
        <v>36</v>
      </c>
      <c r="C19" s="18">
        <v>0</v>
      </c>
      <c r="D19" s="18">
        <v>0</v>
      </c>
      <c r="E19" s="19">
        <v>0.85</v>
      </c>
      <c r="F19" s="20">
        <f>E19</f>
        <v>0.85</v>
      </c>
      <c r="G19" s="20">
        <f t="shared" ref="G19:BR19" si="44">F19</f>
        <v>0.85</v>
      </c>
      <c r="H19" s="20">
        <f t="shared" si="44"/>
        <v>0.85</v>
      </c>
      <c r="I19" s="20">
        <f t="shared" si="44"/>
        <v>0.85</v>
      </c>
      <c r="J19" s="20">
        <f t="shared" si="44"/>
        <v>0.85</v>
      </c>
      <c r="K19" s="20">
        <f t="shared" si="44"/>
        <v>0.85</v>
      </c>
      <c r="L19" s="20">
        <f t="shared" si="44"/>
        <v>0.85</v>
      </c>
      <c r="M19" s="20">
        <f t="shared" si="44"/>
        <v>0.85</v>
      </c>
      <c r="N19" s="20">
        <f t="shared" si="44"/>
        <v>0.85</v>
      </c>
      <c r="O19" s="20">
        <f t="shared" si="44"/>
        <v>0.85</v>
      </c>
      <c r="P19" s="20">
        <f t="shared" si="44"/>
        <v>0.85</v>
      </c>
      <c r="Q19" s="20">
        <f t="shared" si="44"/>
        <v>0.85</v>
      </c>
      <c r="R19" s="20">
        <f t="shared" si="44"/>
        <v>0.85</v>
      </c>
      <c r="S19" s="20">
        <f t="shared" si="44"/>
        <v>0.85</v>
      </c>
      <c r="T19" s="20">
        <f t="shared" si="44"/>
        <v>0.85</v>
      </c>
      <c r="U19" s="20">
        <f t="shared" si="44"/>
        <v>0.85</v>
      </c>
      <c r="V19" s="20">
        <f t="shared" si="44"/>
        <v>0.85</v>
      </c>
      <c r="W19" s="20">
        <f t="shared" si="44"/>
        <v>0.85</v>
      </c>
      <c r="X19" s="20">
        <f t="shared" si="44"/>
        <v>0.85</v>
      </c>
      <c r="Y19" s="20">
        <f t="shared" si="44"/>
        <v>0.85</v>
      </c>
      <c r="Z19" s="20">
        <f t="shared" si="44"/>
        <v>0.85</v>
      </c>
      <c r="AA19" s="20">
        <f t="shared" si="44"/>
        <v>0.85</v>
      </c>
      <c r="AB19" s="20">
        <f t="shared" si="44"/>
        <v>0.85</v>
      </c>
      <c r="AC19" s="20">
        <f t="shared" si="44"/>
        <v>0.85</v>
      </c>
      <c r="AD19" s="20">
        <f t="shared" si="44"/>
        <v>0.85</v>
      </c>
      <c r="AE19" s="20">
        <f t="shared" si="44"/>
        <v>0.85</v>
      </c>
      <c r="AF19" s="20">
        <f t="shared" si="44"/>
        <v>0.85</v>
      </c>
      <c r="AG19" s="20">
        <f t="shared" si="44"/>
        <v>0.85</v>
      </c>
      <c r="AH19" s="20">
        <f t="shared" si="44"/>
        <v>0.85</v>
      </c>
      <c r="AI19" s="20">
        <f t="shared" si="44"/>
        <v>0.85</v>
      </c>
      <c r="AJ19" s="20">
        <f t="shared" si="44"/>
        <v>0.85</v>
      </c>
      <c r="AK19" s="20">
        <f t="shared" si="44"/>
        <v>0.85</v>
      </c>
      <c r="AL19" s="20">
        <f t="shared" si="44"/>
        <v>0.85</v>
      </c>
      <c r="AM19" s="20">
        <f t="shared" si="44"/>
        <v>0.85</v>
      </c>
      <c r="AN19" s="20">
        <f t="shared" si="44"/>
        <v>0.85</v>
      </c>
      <c r="AO19" s="20">
        <f t="shared" si="44"/>
        <v>0.85</v>
      </c>
      <c r="AP19" s="20">
        <f t="shared" si="44"/>
        <v>0.85</v>
      </c>
      <c r="AQ19" s="20">
        <f t="shared" si="44"/>
        <v>0.85</v>
      </c>
      <c r="AR19" s="20">
        <f t="shared" si="44"/>
        <v>0.85</v>
      </c>
      <c r="AS19" s="20">
        <f t="shared" si="44"/>
        <v>0.85</v>
      </c>
      <c r="AT19" s="20">
        <f t="shared" si="44"/>
        <v>0.85</v>
      </c>
      <c r="AU19" s="20">
        <f t="shared" si="44"/>
        <v>0.85</v>
      </c>
      <c r="AV19" s="20">
        <f t="shared" si="44"/>
        <v>0.85</v>
      </c>
      <c r="AW19" s="20">
        <f t="shared" si="44"/>
        <v>0.85</v>
      </c>
      <c r="AX19" s="20">
        <f t="shared" si="44"/>
        <v>0.85</v>
      </c>
      <c r="AY19" s="20">
        <f t="shared" si="44"/>
        <v>0.85</v>
      </c>
      <c r="AZ19" s="20">
        <f t="shared" si="44"/>
        <v>0.85</v>
      </c>
      <c r="BA19" s="20">
        <f t="shared" si="44"/>
        <v>0.85</v>
      </c>
      <c r="BB19" s="20">
        <f t="shared" si="44"/>
        <v>0.85</v>
      </c>
      <c r="BC19" s="20">
        <f t="shared" si="44"/>
        <v>0.85</v>
      </c>
      <c r="BD19" s="20">
        <f t="shared" si="44"/>
        <v>0.85</v>
      </c>
      <c r="BE19" s="20">
        <f t="shared" si="44"/>
        <v>0.85</v>
      </c>
      <c r="BF19" s="20">
        <f t="shared" si="44"/>
        <v>0.85</v>
      </c>
      <c r="BG19" s="20">
        <f t="shared" si="44"/>
        <v>0.85</v>
      </c>
      <c r="BH19" s="20">
        <f t="shared" si="44"/>
        <v>0.85</v>
      </c>
      <c r="BI19" s="20">
        <f t="shared" si="44"/>
        <v>0.85</v>
      </c>
      <c r="BJ19" s="20">
        <f t="shared" si="44"/>
        <v>0.85</v>
      </c>
      <c r="BK19" s="20">
        <f t="shared" si="44"/>
        <v>0.85</v>
      </c>
      <c r="BL19" s="20">
        <f t="shared" si="44"/>
        <v>0.85</v>
      </c>
      <c r="BM19" s="20">
        <f t="shared" si="44"/>
        <v>0.85</v>
      </c>
      <c r="BN19" s="20">
        <f t="shared" si="44"/>
        <v>0.85</v>
      </c>
      <c r="BO19" s="20">
        <f t="shared" si="44"/>
        <v>0.85</v>
      </c>
      <c r="BP19" s="20">
        <f t="shared" si="44"/>
        <v>0.85</v>
      </c>
      <c r="BQ19" s="20">
        <f t="shared" si="44"/>
        <v>0.85</v>
      </c>
      <c r="BR19" s="20">
        <f t="shared" si="44"/>
        <v>0.85</v>
      </c>
      <c r="BS19" s="20">
        <f t="shared" ref="BS19:CJ19" si="45">BR19</f>
        <v>0.85</v>
      </c>
      <c r="BT19" s="20">
        <f t="shared" si="45"/>
        <v>0.85</v>
      </c>
      <c r="BU19" s="20">
        <f t="shared" si="45"/>
        <v>0.85</v>
      </c>
      <c r="BV19" s="20">
        <f t="shared" si="45"/>
        <v>0.85</v>
      </c>
      <c r="BW19" s="20">
        <f t="shared" si="45"/>
        <v>0.85</v>
      </c>
      <c r="BX19" s="20">
        <f t="shared" si="45"/>
        <v>0.85</v>
      </c>
      <c r="BY19" s="20">
        <f t="shared" si="45"/>
        <v>0.85</v>
      </c>
      <c r="BZ19" s="20">
        <f t="shared" si="45"/>
        <v>0.85</v>
      </c>
      <c r="CA19" s="20">
        <f t="shared" si="45"/>
        <v>0.85</v>
      </c>
      <c r="CB19" s="20">
        <f t="shared" si="45"/>
        <v>0.85</v>
      </c>
      <c r="CC19" s="20">
        <f t="shared" si="45"/>
        <v>0.85</v>
      </c>
      <c r="CD19" s="20">
        <f t="shared" si="45"/>
        <v>0.85</v>
      </c>
      <c r="CE19" s="20">
        <f t="shared" si="45"/>
        <v>0.85</v>
      </c>
      <c r="CF19" s="20">
        <f t="shared" si="45"/>
        <v>0.85</v>
      </c>
      <c r="CG19" s="20">
        <f t="shared" si="45"/>
        <v>0.85</v>
      </c>
      <c r="CH19" s="20">
        <f t="shared" si="45"/>
        <v>0.85</v>
      </c>
      <c r="CI19" s="20">
        <f t="shared" si="45"/>
        <v>0.85</v>
      </c>
      <c r="CJ19" s="20">
        <f t="shared" si="45"/>
        <v>0.85</v>
      </c>
      <c r="CK19" s="20">
        <f t="shared" ref="CK19" si="46">CJ19</f>
        <v>0.85</v>
      </c>
      <c r="CL19" s="20">
        <f t="shared" ref="CL19" si="47">CK19</f>
        <v>0.85</v>
      </c>
      <c r="CM19" s="20">
        <f t="shared" ref="CM19" si="48">CL19</f>
        <v>0.85</v>
      </c>
      <c r="CN19" s="20">
        <f t="shared" ref="CN19" si="49">CM19</f>
        <v>0.85</v>
      </c>
      <c r="CO19" s="20">
        <f t="shared" ref="CO19" si="50">CN19</f>
        <v>0.85</v>
      </c>
      <c r="CP19" s="20">
        <f t="shared" ref="CP19" si="51">CO19</f>
        <v>0.85</v>
      </c>
      <c r="CQ19" s="20">
        <f t="shared" ref="CQ19" si="52">CP19</f>
        <v>0.85</v>
      </c>
      <c r="CR19" s="20">
        <f t="shared" ref="CR19" si="53">CQ19</f>
        <v>0.85</v>
      </c>
      <c r="CS19" s="20">
        <f t="shared" ref="CS19" si="54">CR19</f>
        <v>0.85</v>
      </c>
      <c r="CT19" s="20">
        <f t="shared" ref="CT19" si="55">CS19</f>
        <v>0.85</v>
      </c>
      <c r="CU19" s="20">
        <f t="shared" ref="CU19" si="56">CT19</f>
        <v>0.85</v>
      </c>
      <c r="CV19" s="20">
        <f t="shared" ref="CV19" si="57">CU19</f>
        <v>0.85</v>
      </c>
      <c r="CW19" s="20">
        <f t="shared" ref="CW19" si="58">CV19</f>
        <v>0.85</v>
      </c>
      <c r="CX19" s="20">
        <f t="shared" ref="CX19" si="59">CW19</f>
        <v>0.85</v>
      </c>
      <c r="CY19" s="20">
        <f t="shared" ref="CY19" si="60">CX19</f>
        <v>0.85</v>
      </c>
      <c r="CZ19" s="20">
        <f t="shared" ref="CZ19" si="61">CY19</f>
        <v>0.85</v>
      </c>
      <c r="DA19" s="20">
        <f t="shared" ref="DA19" si="62">CZ19</f>
        <v>0.85</v>
      </c>
      <c r="DB19" s="20">
        <f t="shared" ref="DB19" si="63">DA19</f>
        <v>0.85</v>
      </c>
      <c r="DC19" s="20">
        <f t="shared" ref="DC19" si="64">DB19</f>
        <v>0.85</v>
      </c>
      <c r="DD19" s="20">
        <f t="shared" ref="DD19" si="65">DC19</f>
        <v>0.85</v>
      </c>
      <c r="DE19" s="20">
        <f t="shared" ref="DE19" si="66">DD19</f>
        <v>0.85</v>
      </c>
      <c r="DF19" s="20">
        <f t="shared" ref="DF19" si="67">DE19</f>
        <v>0.85</v>
      </c>
      <c r="DG19" s="20">
        <f t="shared" ref="DG19" si="68">DF19</f>
        <v>0.85</v>
      </c>
      <c r="DH19" s="20">
        <f t="shared" ref="DH19" si="69">DG19</f>
        <v>0.85</v>
      </c>
      <c r="DI19" s="20">
        <f t="shared" ref="DI19" si="70">DH19</f>
        <v>0.85</v>
      </c>
      <c r="DJ19" s="20">
        <f t="shared" ref="DJ19" si="71">DI19</f>
        <v>0.85</v>
      </c>
      <c r="DK19" s="20">
        <f t="shared" ref="DK19" si="72">DJ19</f>
        <v>0.85</v>
      </c>
      <c r="DL19" s="20">
        <f t="shared" ref="DL19" si="73">DK19</f>
        <v>0.85</v>
      </c>
      <c r="DM19" s="20">
        <f t="shared" ref="DM19" si="74">DL19</f>
        <v>0.85</v>
      </c>
      <c r="DN19" s="20">
        <f t="shared" ref="DN19" si="75">DM19</f>
        <v>0.85</v>
      </c>
      <c r="DO19" s="20">
        <f t="shared" ref="DO19" si="76">DN19</f>
        <v>0.85</v>
      </c>
      <c r="DP19" s="20">
        <f t="shared" ref="DP19" si="77">DO19</f>
        <v>0.85</v>
      </c>
      <c r="DQ19" s="20">
        <f t="shared" ref="DQ19" si="78">DP19</f>
        <v>0.85</v>
      </c>
      <c r="DR19" s="20">
        <f t="shared" ref="DR19" si="79">DQ19</f>
        <v>0.85</v>
      </c>
    </row>
    <row r="20" spans="1:122" x14ac:dyDescent="0.25">
      <c r="C20" s="1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22" ht="24" thickBot="1" x14ac:dyDescent="0.4">
      <c r="A21" s="49"/>
      <c r="B21" s="49"/>
      <c r="C21" s="170" t="s">
        <v>61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AP21" s="6"/>
    </row>
    <row r="22" spans="1:122" ht="15.75" x14ac:dyDescent="0.25">
      <c r="A22" s="10"/>
      <c r="B22" s="54" t="s">
        <v>31</v>
      </c>
      <c r="C22" s="35">
        <v>43466</v>
      </c>
      <c r="D22" s="35">
        <v>43497</v>
      </c>
      <c r="E22" s="33">
        <v>43525</v>
      </c>
      <c r="F22" s="33">
        <v>43556</v>
      </c>
      <c r="G22" s="39">
        <v>43586</v>
      </c>
      <c r="H22" s="33">
        <v>43617</v>
      </c>
      <c r="I22" s="33">
        <v>43647</v>
      </c>
      <c r="J22" s="33">
        <v>43678</v>
      </c>
      <c r="K22" s="33">
        <v>43709</v>
      </c>
      <c r="L22" s="33">
        <v>43739</v>
      </c>
      <c r="M22" s="33">
        <v>43770</v>
      </c>
      <c r="N22" s="33">
        <v>43800</v>
      </c>
      <c r="O22" s="33">
        <v>43831</v>
      </c>
      <c r="P22" s="33">
        <v>43862</v>
      </c>
      <c r="Q22" s="34">
        <v>43891</v>
      </c>
      <c r="R22" s="34">
        <v>43922</v>
      </c>
      <c r="S22" s="34">
        <v>43952</v>
      </c>
      <c r="T22" s="34">
        <v>43983</v>
      </c>
      <c r="U22" s="34">
        <v>44013</v>
      </c>
      <c r="V22" s="34">
        <v>44044</v>
      </c>
      <c r="W22" s="34">
        <v>44075</v>
      </c>
      <c r="X22" s="34">
        <v>44105</v>
      </c>
      <c r="Y22" s="34">
        <v>44136</v>
      </c>
      <c r="Z22" s="34">
        <v>44166</v>
      </c>
      <c r="AA22" s="34">
        <v>44197</v>
      </c>
      <c r="AB22" s="34">
        <v>44228</v>
      </c>
      <c r="AC22" s="35">
        <v>44256</v>
      </c>
      <c r="AD22" s="35">
        <v>44287</v>
      </c>
      <c r="AE22" s="35">
        <v>44317</v>
      </c>
      <c r="AF22" s="35">
        <v>44348</v>
      </c>
      <c r="AG22" s="35">
        <v>44378</v>
      </c>
      <c r="AH22" s="35">
        <v>44409</v>
      </c>
      <c r="AI22" s="35">
        <v>44440</v>
      </c>
      <c r="AJ22" s="35">
        <v>44470</v>
      </c>
      <c r="AK22" s="35">
        <v>44501</v>
      </c>
      <c r="AL22" s="35">
        <v>44531</v>
      </c>
      <c r="AM22" s="35">
        <v>44562</v>
      </c>
      <c r="AN22" s="35">
        <v>44593</v>
      </c>
      <c r="AO22" s="33">
        <v>44621</v>
      </c>
      <c r="AP22" s="33">
        <v>44652</v>
      </c>
      <c r="AQ22" s="33">
        <v>44682</v>
      </c>
      <c r="AR22" s="33">
        <v>44713</v>
      </c>
      <c r="AS22" s="33">
        <v>44743</v>
      </c>
      <c r="AT22" s="33">
        <v>44774</v>
      </c>
      <c r="AU22" s="33">
        <v>44805</v>
      </c>
      <c r="AV22" s="33">
        <v>44835</v>
      </c>
      <c r="AW22" s="33">
        <v>44866</v>
      </c>
      <c r="AX22" s="33">
        <v>44896</v>
      </c>
      <c r="AY22" s="33">
        <v>44927</v>
      </c>
      <c r="AZ22" s="33">
        <v>44958</v>
      </c>
      <c r="BA22" s="34">
        <v>44986</v>
      </c>
      <c r="BB22" s="34">
        <v>45017</v>
      </c>
      <c r="BC22" s="34">
        <v>45047</v>
      </c>
      <c r="BD22" s="34">
        <v>45078</v>
      </c>
      <c r="BE22" s="34">
        <v>45108</v>
      </c>
      <c r="BF22" s="34">
        <v>45139</v>
      </c>
      <c r="BG22" s="34">
        <v>45170</v>
      </c>
      <c r="BH22" s="34">
        <v>45200</v>
      </c>
      <c r="BI22" s="34">
        <v>45231</v>
      </c>
      <c r="BJ22" s="34">
        <v>45261</v>
      </c>
      <c r="BK22" s="34">
        <v>45292</v>
      </c>
      <c r="BL22" s="34">
        <v>45323</v>
      </c>
      <c r="BM22" s="35">
        <v>45352</v>
      </c>
      <c r="BN22" s="35">
        <v>45383</v>
      </c>
      <c r="BO22" s="35">
        <v>45413</v>
      </c>
      <c r="BP22" s="35">
        <v>45444</v>
      </c>
      <c r="BQ22" s="35">
        <v>45474</v>
      </c>
      <c r="BR22" s="35">
        <v>45505</v>
      </c>
      <c r="BS22" s="35">
        <v>45536</v>
      </c>
      <c r="BT22" s="35">
        <v>45566</v>
      </c>
      <c r="BU22" s="35">
        <v>45597</v>
      </c>
      <c r="BV22" s="35">
        <v>45627</v>
      </c>
      <c r="BW22" s="35">
        <v>45658</v>
      </c>
      <c r="BX22" s="35">
        <v>45689</v>
      </c>
      <c r="BY22" s="33">
        <v>45717</v>
      </c>
      <c r="BZ22" s="33">
        <v>45748</v>
      </c>
      <c r="CA22" s="33">
        <v>45778</v>
      </c>
      <c r="CB22" s="33">
        <v>45809</v>
      </c>
      <c r="CC22" s="33">
        <v>45839</v>
      </c>
      <c r="CD22" s="33">
        <v>45870</v>
      </c>
      <c r="CE22" s="33">
        <v>45901</v>
      </c>
      <c r="CF22" s="33">
        <v>45931</v>
      </c>
      <c r="CG22" s="33">
        <v>45962</v>
      </c>
      <c r="CH22" s="33">
        <v>45992</v>
      </c>
      <c r="CI22" s="33">
        <v>46023</v>
      </c>
      <c r="CJ22" s="33">
        <v>46054</v>
      </c>
      <c r="CK22" s="33">
        <v>46082</v>
      </c>
      <c r="CL22" s="33">
        <v>46113</v>
      </c>
      <c r="CM22" s="33">
        <v>46143</v>
      </c>
      <c r="CN22" s="33">
        <v>46174</v>
      </c>
      <c r="CO22" s="33">
        <v>46204</v>
      </c>
      <c r="CP22" s="33">
        <v>46235</v>
      </c>
      <c r="CQ22" s="33">
        <v>46266</v>
      </c>
      <c r="CR22" s="33">
        <v>46296</v>
      </c>
      <c r="CS22" s="33">
        <v>46327</v>
      </c>
      <c r="CT22" s="33">
        <v>46357</v>
      </c>
      <c r="CU22" s="33">
        <v>46388</v>
      </c>
      <c r="CV22" s="33">
        <v>46419</v>
      </c>
      <c r="CW22" s="33">
        <v>46447</v>
      </c>
      <c r="CX22" s="33">
        <v>46478</v>
      </c>
      <c r="CY22" s="33">
        <v>46508</v>
      </c>
      <c r="CZ22" s="33">
        <v>46539</v>
      </c>
      <c r="DA22" s="33">
        <v>46569</v>
      </c>
      <c r="DB22" s="33">
        <v>46600</v>
      </c>
      <c r="DC22" s="33">
        <v>46631</v>
      </c>
      <c r="DD22" s="33">
        <v>46661</v>
      </c>
      <c r="DE22" s="33">
        <v>46692</v>
      </c>
      <c r="DF22" s="33">
        <v>46722</v>
      </c>
      <c r="DG22" s="33">
        <v>46753</v>
      </c>
      <c r="DH22" s="33">
        <v>46784</v>
      </c>
      <c r="DI22" s="33">
        <v>46813</v>
      </c>
      <c r="DJ22" s="33">
        <v>46844</v>
      </c>
      <c r="DK22" s="33">
        <v>46874</v>
      </c>
      <c r="DL22" s="33">
        <v>46905</v>
      </c>
      <c r="DM22" s="33">
        <v>46935</v>
      </c>
      <c r="DN22" s="33">
        <v>46966</v>
      </c>
      <c r="DO22" s="33">
        <v>46997</v>
      </c>
      <c r="DP22" s="33">
        <v>47027</v>
      </c>
      <c r="DQ22" s="33">
        <v>47058</v>
      </c>
      <c r="DR22" s="33">
        <v>47088</v>
      </c>
    </row>
    <row r="23" spans="1:122" ht="15" customHeight="1" x14ac:dyDescent="0.25">
      <c r="A23" s="193" t="s">
        <v>28</v>
      </c>
      <c r="B23" s="30" t="s">
        <v>6</v>
      </c>
      <c r="C23" s="4">
        <f>IF('KWh (Cumulative)'!C23=0,0,((('KWh Monthly'!C23*0.5)-Rebasing!C13)*C96)*C$19*C$126)</f>
        <v>0</v>
      </c>
      <c r="D23" s="4">
        <f>IF('KWh (Cumulative)'!D23=0,0,((('KWh Monthly'!D23*0.5)+'KWh (Cumulative)'!C23-Rebasing!D13)*D96)*D$19*D$126)</f>
        <v>0</v>
      </c>
      <c r="E23" s="4">
        <f>IF('KWh (Cumulative)'!E23=0,0,((('KWh Monthly'!E23*0.5)+'KWh (Cumulative)'!D23-Rebasing!E13)*E96)*E$19*E$126)</f>
        <v>0</v>
      </c>
      <c r="F23" s="4">
        <f>IF('KWh (Cumulative)'!F23=0,0,((('KWh Monthly'!F23*0.5)+'KWh (Cumulative)'!E23-Rebasing!F13)*F96)*F$19*F$126)</f>
        <v>0</v>
      </c>
      <c r="G23" s="4">
        <f>IF('KWh (Cumulative)'!G23=0,0,((('KWh Monthly'!G23*0.5)+'KWh (Cumulative)'!F23-Rebasing!G13)*G96)*G$19*G$126)</f>
        <v>0</v>
      </c>
      <c r="H23" s="4">
        <f>IF('KWh (Cumulative)'!H23=0,0,((('KWh Monthly'!H23*0.5)+'KWh (Cumulative)'!G23-Rebasing!H13)*H96)*H$19*H$126)</f>
        <v>0</v>
      </c>
      <c r="I23" s="4">
        <f>IF('KWh (Cumulative)'!I23=0,0,((('KWh Monthly'!I23*0.5)+'KWh (Cumulative)'!H23-Rebasing!I13)*I96)*I$19*I$126)</f>
        <v>0</v>
      </c>
      <c r="J23" s="4">
        <f>IF('KWh (Cumulative)'!J23=0,0,((('KWh Monthly'!J23*0.5)+'KWh (Cumulative)'!I23-Rebasing!J13)*J96)*J$19*J$126)</f>
        <v>0</v>
      </c>
      <c r="K23" s="4">
        <f>IF('KWh (Cumulative)'!K23=0,0,((('KWh Monthly'!K23*0.5)+'KWh (Cumulative)'!J23-Rebasing!K13)*K96)*K$19*K$126)</f>
        <v>0</v>
      </c>
      <c r="L23" s="4">
        <f>IF('KWh (Cumulative)'!L23=0,0,((('KWh Monthly'!L23*0.5)+'KWh (Cumulative)'!K23-Rebasing!L13)*L96)*L$19*L$126)</f>
        <v>0</v>
      </c>
      <c r="M23" s="4">
        <f>IF('KWh (Cumulative)'!M23=0,0,((('KWh Monthly'!M23*0.5)+'KWh (Cumulative)'!L23-Rebasing!M13)*M96)*M$19*M$126)</f>
        <v>0</v>
      </c>
      <c r="N23" s="4">
        <f>IF('KWh (Cumulative)'!N23=0,0,((('KWh Monthly'!N23*0.5)+'KWh (Cumulative)'!M23-Rebasing!N13)*N96)*N$19*N$126)</f>
        <v>0</v>
      </c>
      <c r="O23" s="4">
        <f>IF('KWh (Cumulative)'!O23=0,0,((('KWh Monthly'!O23*0.5)+'KWh (Cumulative)'!N23-Rebasing!O13)*O96)*O$19*O$126)</f>
        <v>25.869122181986459</v>
      </c>
      <c r="P23" s="4">
        <f>IF('KWh (Cumulative)'!P23=0,0,((('KWh Monthly'!P23*0.5)+'KWh (Cumulative)'!O23-Rebasing!P13)*P96)*P$19*P$126)</f>
        <v>0</v>
      </c>
      <c r="Q23" s="4">
        <f>IF('KWh (Cumulative)'!Q23=0,0,((('KWh Monthly'!Q23*0.5)+'KWh (Cumulative)'!P23-Rebasing!Q13)*Q96)*Q$19*Q$126)</f>
        <v>0</v>
      </c>
      <c r="R23" s="4">
        <f>IF('KWh (Cumulative)'!R23=0,0,((('KWh Monthly'!R23*0.5)+'KWh (Cumulative)'!Q23-Rebasing!R13)*R96)*R$19*R$126)</f>
        <v>0</v>
      </c>
      <c r="S23" s="4">
        <f>IF('KWh (Cumulative)'!S23=0,0,((('KWh Monthly'!S23*0.5)+'KWh (Cumulative)'!R23-Rebasing!S13)*S96)*S$19*S$126)</f>
        <v>0</v>
      </c>
      <c r="T23" s="4">
        <f>IF('KWh (Cumulative)'!T23=0,0,((('KWh Monthly'!T23*0.5)+'KWh (Cumulative)'!S23-Rebasing!T13)*T96)*T$19*T$126)</f>
        <v>0</v>
      </c>
      <c r="U23" s="4">
        <f>IF('KWh (Cumulative)'!U23=0,0,((('KWh Monthly'!U23*0.5)+'KWh (Cumulative)'!T23-Rebasing!U13)*U96)*U$19*U$126)</f>
        <v>0</v>
      </c>
      <c r="V23" s="4">
        <f>IF('KWh (Cumulative)'!V23=0,0,((('KWh Monthly'!V23*0.5)+'KWh (Cumulative)'!U23-Rebasing!V13)*V96)*V$19*V$126)</f>
        <v>0</v>
      </c>
      <c r="W23" s="4">
        <f>IF('KWh (Cumulative)'!W23=0,0,((('KWh Monthly'!W23*0.5)+'KWh (Cumulative)'!V23-Rebasing!W13)*W96)*W$19*W$126)</f>
        <v>0</v>
      </c>
      <c r="X23" s="4">
        <f>IF('KWh (Cumulative)'!X23=0,0,((('KWh Monthly'!X23*0.5)+'KWh (Cumulative)'!W23-Rebasing!X13)*X96)*X$19*X$126)</f>
        <v>0</v>
      </c>
      <c r="Y23" s="4">
        <f>IF('KWh (Cumulative)'!Y23=0,0,((('KWh Monthly'!Y23*0.5)+'KWh (Cumulative)'!X23-Rebasing!Y13)*Y96)*Y$19*Y$126)</f>
        <v>0</v>
      </c>
      <c r="Z23" s="4">
        <f>IF('KWh (Cumulative)'!Z23=0,0,((('KWh Monthly'!Z23*0.5)+'KWh (Cumulative)'!Y23-Rebasing!Z13)*Z96)*Z$19*Z$126)</f>
        <v>0</v>
      </c>
      <c r="AA23" s="4">
        <f>IF('KWh (Cumulative)'!AA23=0,0,((('KWh Monthly'!AA23*0.5)+'KWh (Cumulative)'!Z23-Rebasing!AA13)*AA96)*AA$19*AA$126)</f>
        <v>0</v>
      </c>
      <c r="AB23" s="4">
        <f>IF('KWh (Cumulative)'!AB23=0,0,((('KWh Monthly'!AB23*0.5)+'KWh (Cumulative)'!AA23-Rebasing!AB13)*AB96)*AB$19*AB$126)</f>
        <v>0</v>
      </c>
      <c r="AC23" s="4">
        <f>IF('KWh (Cumulative)'!AC23=0,0,((('KWh Monthly'!AC23*0.5)+'KWh (Cumulative)'!AB23-Rebasing!AC13)*AC96)*AC$19*AC$126)</f>
        <v>0</v>
      </c>
      <c r="AD23" s="4">
        <f>IF('KWh (Cumulative)'!AD23=0,0,((('KWh Monthly'!AD23*0.5)+'KWh (Cumulative)'!AC23-Rebasing!AD13)*AD96)*AD$19*AD$126)</f>
        <v>0</v>
      </c>
      <c r="AE23" s="4">
        <f>IF('KWh (Cumulative)'!AE23=0,0,((('KWh Monthly'!AE23*0.5)+'KWh (Cumulative)'!AD23-Rebasing!AE13)*AE96)*AE$19*AE$126)</f>
        <v>0</v>
      </c>
      <c r="AF23" s="4">
        <f>IF('KWh (Cumulative)'!AF23=0,0,((('KWh Monthly'!AF23*0.5)+'KWh (Cumulative)'!AE23-Rebasing!AF13)*AF96)*AF$19*AF$126)</f>
        <v>0</v>
      </c>
      <c r="AG23" s="4">
        <f>IF('KWh (Cumulative)'!AG23=0,0,((('KWh Monthly'!AG23*0.5)+'KWh (Cumulative)'!AF23-Rebasing!AG13)*AG96)*AG$19*AG$126)</f>
        <v>0</v>
      </c>
      <c r="AH23" s="4">
        <f>IF('KWh (Cumulative)'!AH23=0,0,((('KWh Monthly'!AH23*0.5)+'KWh (Cumulative)'!AG23-Rebasing!AH13)*AH96)*AH$19*AH$126)</f>
        <v>0</v>
      </c>
      <c r="AI23" s="4">
        <f>IF('KWh (Cumulative)'!AI23=0,0,((('KWh Monthly'!AI23*0.5)+'KWh (Cumulative)'!AH23-Rebasing!AI13)*AI96)*AI$19*AI$126)</f>
        <v>0</v>
      </c>
      <c r="AJ23" s="4">
        <f>IF('KWh (Cumulative)'!AJ23=0,0,((('KWh Monthly'!AJ23*0.5)+'KWh (Cumulative)'!AI23-Rebasing!AJ13)*AJ96)*AJ$19*AJ$126)</f>
        <v>0</v>
      </c>
      <c r="AK23" s="4">
        <f>IF('KWh (Cumulative)'!AK23=0,0,((('KWh Monthly'!AK23*0.5)+'KWh (Cumulative)'!AJ23-Rebasing!AK13)*AK96)*AK$19*AK$126)</f>
        <v>0</v>
      </c>
      <c r="AL23" s="4">
        <f>IF('KWh (Cumulative)'!AL23=0,0,((('KWh Monthly'!AL23*0.5)+'KWh (Cumulative)'!AK23-Rebasing!AL13)*AL96)*AL$19*AL$126)</f>
        <v>0</v>
      </c>
      <c r="AM23" s="4">
        <f>IF('KWh (Cumulative)'!AM23=0,0,((('KWh Monthly'!AM23*0.5)+'KWh (Cumulative)'!AL23-Rebasing!AM13)*AM96)*AM$19*AM$126)</f>
        <v>0</v>
      </c>
      <c r="AN23" s="4">
        <f>IF('KWh (Cumulative)'!AN23=0,0,((('KWh Monthly'!AN23*0.5)+'KWh (Cumulative)'!AM23-Rebasing!AN13)*AN96)*AN$19*AN$126)</f>
        <v>0</v>
      </c>
      <c r="AO23" s="4">
        <f>IF('KWh (Cumulative)'!AO23=0,0,((('KWh Monthly'!AO23*0.5)+'KWh (Cumulative)'!AN23-Rebasing!AO13)*AO96)*AO$19*AO$126)</f>
        <v>0</v>
      </c>
      <c r="AP23" s="4">
        <f>IF('KWh (Cumulative)'!AP23=0,0,((('KWh Monthly'!AP23*0.5)+'KWh (Cumulative)'!AO23-Rebasing!AP13)*AP96)*AP$19*AP$126)</f>
        <v>0</v>
      </c>
      <c r="AQ23" s="4">
        <f>IF('KWh (Cumulative)'!AQ23=0,0,((('KWh Monthly'!AQ23*0.5)+'KWh (Cumulative)'!AP23-Rebasing!AQ13)*AQ96)*AQ$19*AQ$126)</f>
        <v>0</v>
      </c>
      <c r="AR23" s="4">
        <f>IF('KWh (Cumulative)'!AR23=0,0,((('KWh Monthly'!AR23*0.5)+'KWh (Cumulative)'!AQ23-Rebasing!AR13)*AR96)*AR$19*AR$126)</f>
        <v>0</v>
      </c>
      <c r="AS23" s="4">
        <f>IF('KWh (Cumulative)'!AS23=0,0,((('KWh Monthly'!AS23*0.5)+'KWh (Cumulative)'!AR23-Rebasing!AS13)*AS96)*AS$19*AS$126)</f>
        <v>0</v>
      </c>
      <c r="AT23" s="4">
        <f>IF('KWh (Cumulative)'!AT23=0,0,((('KWh Monthly'!AT23*0.5)+'KWh (Cumulative)'!AS23-Rebasing!AT13)*AT96)*AT$19*AT$126)</f>
        <v>0</v>
      </c>
      <c r="AU23" s="4">
        <f>IF('KWh (Cumulative)'!AU23=0,0,((('KWh Monthly'!AU23*0.5)+'KWh (Cumulative)'!AT23-Rebasing!AU13)*AU96)*AU$19*AU$126)</f>
        <v>0</v>
      </c>
      <c r="AV23" s="4">
        <f>IF('KWh (Cumulative)'!AV23=0,0,((('KWh Monthly'!AV23*0.5)+'KWh (Cumulative)'!AU23-Rebasing!AV13)*AV96)*AV$19*AV$126)</f>
        <v>0</v>
      </c>
      <c r="AW23" s="4">
        <f>IF('KWh (Cumulative)'!AW23=0,0,((('KWh Monthly'!AW23*0.5)+'KWh (Cumulative)'!AV23-Rebasing!AW13)*AW96)*AW$19*AW$126)</f>
        <v>0</v>
      </c>
      <c r="AX23" s="4">
        <f>IF('KWh (Cumulative)'!AX23=0,0,((('KWh Monthly'!AX23*0.5)+'KWh (Cumulative)'!AW23-Rebasing!AX13)*AX96)*AX$19*AX$126)</f>
        <v>0</v>
      </c>
      <c r="AY23" s="4">
        <f>IF('KWh (Cumulative)'!AY23=0,0,((('KWh Monthly'!AY23*0.5)+'KWh (Cumulative)'!AX23-Rebasing!AY13)*AY96)*AY$19*AY$126)</f>
        <v>0</v>
      </c>
      <c r="AZ23" s="4">
        <f>IF('KWh (Cumulative)'!AZ23=0,0,((('KWh Monthly'!AZ23*0.5)+'KWh (Cumulative)'!AY23-Rebasing!AZ13)*AZ96)*AZ$19*AZ$126)</f>
        <v>0</v>
      </c>
      <c r="BA23" s="4">
        <f>IF('KWh (Cumulative)'!BA23=0,0,((('KWh Monthly'!BA23*0.5)+'KWh (Cumulative)'!AZ23-Rebasing!BA13)*BA96)*BA$19*BA$126)</f>
        <v>0</v>
      </c>
      <c r="BB23" s="4">
        <f>IF('KWh (Cumulative)'!BB23=0,0,((('KWh Monthly'!BB23*0.5)+'KWh (Cumulative)'!BA23-Rebasing!BB13)*BB96)*BB$19*BB$126)</f>
        <v>0</v>
      </c>
      <c r="BC23" s="4">
        <f>IF('KWh (Cumulative)'!BC23=0,0,((('KWh Monthly'!BC23*0.5)+'KWh (Cumulative)'!BB23-Rebasing!BC13)*BC96)*BC$19*BC$126)</f>
        <v>0</v>
      </c>
      <c r="BD23" s="4">
        <f>IF('KWh (Cumulative)'!BD23=0,0,((('KWh Monthly'!BD23*0.5)+'KWh (Cumulative)'!BC23-Rebasing!BD13)*BD96)*BD$19*BD$126)</f>
        <v>0</v>
      </c>
      <c r="BE23" s="4">
        <f>IF('KWh (Cumulative)'!BE23=0,0,((('KWh Monthly'!BE23*0.5)+'KWh (Cumulative)'!BD23-Rebasing!BE13)*BE96)*BE$19*BE$126)</f>
        <v>0</v>
      </c>
      <c r="BF23" s="4">
        <f>IF('KWh (Cumulative)'!BF23=0,0,((('KWh Monthly'!BF23*0.5)+'KWh (Cumulative)'!BE23-Rebasing!BF13)*BF96)*BF$19*BF$126)</f>
        <v>0</v>
      </c>
      <c r="BG23" s="4">
        <f>IF('KWh (Cumulative)'!BG23=0,0,((('KWh Monthly'!BG23*0.5)+'KWh (Cumulative)'!BF23-Rebasing!BG13)*BG96)*BG$19*BG$126)</f>
        <v>0</v>
      </c>
      <c r="BH23" s="4">
        <f>IF('KWh (Cumulative)'!BH23=0,0,((('KWh Monthly'!BH23*0.5)+'KWh (Cumulative)'!BG23-Rebasing!BH13)*BH96)*BH$19*BH$126)</f>
        <v>0</v>
      </c>
      <c r="BI23" s="4">
        <f>IF('KWh (Cumulative)'!BI23=0,0,((('KWh Monthly'!BI23*0.5)+'KWh (Cumulative)'!BH23-Rebasing!BI13)*BI96)*BI$19*BI$126)</f>
        <v>0</v>
      </c>
      <c r="BJ23" s="4">
        <f>IF('KWh (Cumulative)'!BJ23=0,0,((('KWh Monthly'!BJ23*0.5)+'KWh (Cumulative)'!BI23-Rebasing!BJ13)*BJ96)*BJ$19*BJ$126)</f>
        <v>0</v>
      </c>
      <c r="BK23" s="4">
        <f>IF('KWh (Cumulative)'!BK23=0,0,((('KWh Monthly'!BK23*0.5)+'KWh (Cumulative)'!BJ23-Rebasing!BK13)*BK96)*BK$19*BK$126)</f>
        <v>0</v>
      </c>
      <c r="BL23" s="4">
        <f>IF('KWh (Cumulative)'!BL23=0,0,((('KWh Monthly'!BL23*0.5)+'KWh (Cumulative)'!BK23-Rebasing!BL13)*BL96)*BL$19*BL$126)</f>
        <v>0</v>
      </c>
      <c r="BM23" s="4">
        <f>IF('KWh (Cumulative)'!BM23=0,0,((('KWh Monthly'!BM23*0.5)+'KWh (Cumulative)'!BL23-Rebasing!BM13)*BM96)*BM$19*BM$126)</f>
        <v>0</v>
      </c>
      <c r="BN23" s="4">
        <f>IF('KWh (Cumulative)'!BN23=0,0,((('KWh Monthly'!BN23*0.5)+'KWh (Cumulative)'!BM23-Rebasing!BN13)*BN96)*BN$19*BN$126)</f>
        <v>0</v>
      </c>
      <c r="BO23" s="4">
        <f>IF('KWh (Cumulative)'!BO23=0,0,((('KWh Monthly'!BO23*0.5)+'KWh (Cumulative)'!BN23-Rebasing!BO13)*BO96)*BO$19*BO$126)</f>
        <v>0</v>
      </c>
      <c r="BP23" s="4">
        <f>IF('KWh (Cumulative)'!BP23=0,0,((('KWh Monthly'!BP23*0.5)+'KWh (Cumulative)'!BO23-Rebasing!BP13)*BP96)*BP$19*BP$126)</f>
        <v>0</v>
      </c>
      <c r="BQ23" s="4">
        <f>IF('KWh (Cumulative)'!BQ23=0,0,((('KWh Monthly'!BQ23*0.5)+'KWh (Cumulative)'!BP23-Rebasing!BQ13)*BQ96)*BQ$19*BQ$126)</f>
        <v>0</v>
      </c>
      <c r="BR23" s="4">
        <f>IF('KWh (Cumulative)'!BR23=0,0,((('KWh Monthly'!BR23*0.5)+'KWh (Cumulative)'!BQ23-Rebasing!BR13)*BR96)*BR$19*BR$126)</f>
        <v>0</v>
      </c>
      <c r="BS23" s="4">
        <f>IF('KWh (Cumulative)'!BS23=0,0,((('KWh Monthly'!BS23*0.5)+'KWh (Cumulative)'!BR23-Rebasing!BS13)*BS96)*BS$19*BS$126)</f>
        <v>0</v>
      </c>
      <c r="BT23" s="4">
        <f>IF('KWh (Cumulative)'!BT23=0,0,((('KWh Monthly'!BT23*0.5)+'KWh (Cumulative)'!BS23-Rebasing!BT13)*BT96)*BT$19*BT$126)</f>
        <v>0</v>
      </c>
      <c r="BU23" s="4">
        <f>IF('KWh (Cumulative)'!BU23=0,0,((('KWh Monthly'!BU23*0.5)+'KWh (Cumulative)'!BT23-Rebasing!BU13)*BU96)*BU$19*BU$126)</f>
        <v>0</v>
      </c>
      <c r="BV23" s="4">
        <f>IF('KWh (Cumulative)'!BV23=0,0,((('KWh Monthly'!BV23*0.5)+'KWh (Cumulative)'!BU23-Rebasing!BV13)*BV96)*BV$19*BV$126)</f>
        <v>0</v>
      </c>
      <c r="BW23" s="4">
        <f>IF('KWh (Cumulative)'!BW23=0,0,((('KWh Monthly'!BW23*0.5)+'KWh (Cumulative)'!BV23-Rebasing!BW13)*BW96)*BW$19*BW$126)</f>
        <v>0</v>
      </c>
      <c r="BX23" s="4">
        <f>IF('KWh (Cumulative)'!BX23=0,0,((('KWh Monthly'!BX23*0.5)+'KWh (Cumulative)'!BW23-Rebasing!BX13)*BX96)*BX$19*BX$126)</f>
        <v>0</v>
      </c>
      <c r="BY23" s="4">
        <f>IF('KWh (Cumulative)'!BY23=0,0,((('KWh Monthly'!BY23*0.5)+'KWh (Cumulative)'!BX23-Rebasing!BY13)*BY96)*BY$19*BY$126)</f>
        <v>0</v>
      </c>
      <c r="BZ23" s="4">
        <f>IF('KWh (Cumulative)'!BZ23=0,0,((('KWh Monthly'!BZ23*0.5)+'KWh (Cumulative)'!BY23-Rebasing!BZ13)*BZ96)*BZ$19*BZ$126)</f>
        <v>0</v>
      </c>
      <c r="CA23" s="4">
        <f>IF('KWh (Cumulative)'!CA23=0,0,((('KWh Monthly'!CA23*0.5)+'KWh (Cumulative)'!BZ23-Rebasing!CA13)*CA96)*CA$19*CA$126)</f>
        <v>0</v>
      </c>
      <c r="CB23" s="4">
        <f>IF('KWh (Cumulative)'!CB23=0,0,((('KWh Monthly'!CB23*0.5)+'KWh (Cumulative)'!CA23-Rebasing!CB13)*CB96)*CB$19*CB$126)</f>
        <v>0</v>
      </c>
      <c r="CC23" s="4">
        <f>IF('KWh (Cumulative)'!CC23=0,0,((('KWh Monthly'!CC23*0.5)+'KWh (Cumulative)'!CB23-Rebasing!CC13)*CC96)*CC$19*CC$126)</f>
        <v>0</v>
      </c>
      <c r="CD23" s="4">
        <f>IF('KWh (Cumulative)'!CD23=0,0,((('KWh Monthly'!CD23*0.5)+'KWh (Cumulative)'!CC23-Rebasing!CD13)*CD96)*CD$19*CD$126)</f>
        <v>0</v>
      </c>
      <c r="CE23" s="4">
        <f>IF('KWh (Cumulative)'!CE23=0,0,((('KWh Monthly'!CE23*0.5)+'KWh (Cumulative)'!CD23-Rebasing!CE13)*CE96)*CE$19*CE$126)</f>
        <v>0</v>
      </c>
      <c r="CF23" s="4">
        <f>IF('KWh (Cumulative)'!CF23=0,0,((('KWh Monthly'!CF23*0.5)+'KWh (Cumulative)'!CE23-Rebasing!CF13)*CF96)*CF$19*CF$126)</f>
        <v>0</v>
      </c>
      <c r="CG23" s="4">
        <f>IF('KWh (Cumulative)'!CG23=0,0,((('KWh Monthly'!CG23*0.5)+'KWh (Cumulative)'!CF23-Rebasing!CG13)*CG96)*CG$19*CG$126)</f>
        <v>0</v>
      </c>
      <c r="CH23" s="4">
        <f>IF('KWh (Cumulative)'!CH23=0,0,((('KWh Monthly'!CH23*0.5)+'KWh (Cumulative)'!CG23-Rebasing!CH13)*CH96)*CH$19*CH$126)</f>
        <v>0</v>
      </c>
      <c r="CI23" s="4">
        <f>IF('KWh (Cumulative)'!CI23=0,0,((('KWh Monthly'!CI23*0.5)+'KWh (Cumulative)'!CH23-Rebasing!CI13)*CI96)*CI$19*CI$126)</f>
        <v>0</v>
      </c>
      <c r="CJ23" s="4">
        <f>IF('KWh (Cumulative)'!CJ23=0,0,((('KWh Monthly'!CJ23*0.5)+'KWh (Cumulative)'!CI23-Rebasing!CJ13)*CJ96)*CJ$19*CJ$126)</f>
        <v>0</v>
      </c>
      <c r="CK23" s="4">
        <f>IF('KWh (Cumulative)'!CK23=0,0,((('KWh Monthly'!CK23*0.5)+'KWh (Cumulative)'!CJ23-Rebasing!CK13)*CK96)*CK$19*CK$126)</f>
        <v>0</v>
      </c>
      <c r="CL23" s="4">
        <f>IF('KWh (Cumulative)'!CL23=0,0,((('KWh Monthly'!CL23*0.5)+'KWh (Cumulative)'!CK23-Rebasing!CL13)*CL96)*CL$19*CL$126)</f>
        <v>0</v>
      </c>
      <c r="CM23" s="4">
        <f>IF('KWh (Cumulative)'!CM23=0,0,((('KWh Monthly'!CM23*0.5)+'KWh (Cumulative)'!CL23-Rebasing!CM13)*CM96)*CM$19*CM$126)</f>
        <v>0</v>
      </c>
      <c r="CN23" s="4">
        <f>IF('KWh (Cumulative)'!CN23=0,0,((('KWh Monthly'!CN23*0.5)+'KWh (Cumulative)'!CM23-Rebasing!CN13)*CN96)*CN$19*CN$126)</f>
        <v>0</v>
      </c>
      <c r="CO23" s="4">
        <f>IF('KWh (Cumulative)'!CO23=0,0,((('KWh Monthly'!CO23*0.5)+'KWh (Cumulative)'!CN23-Rebasing!CO13)*CO96)*CO$19*CO$126)</f>
        <v>0</v>
      </c>
      <c r="CP23" s="4">
        <f>IF('KWh (Cumulative)'!CP23=0,0,((('KWh Monthly'!CP23*0.5)+'KWh (Cumulative)'!CO23-Rebasing!CP13)*CP96)*CP$19*CP$126)</f>
        <v>0</v>
      </c>
      <c r="CQ23" s="4">
        <f>IF('KWh (Cumulative)'!CQ23=0,0,((('KWh Monthly'!CQ23*0.5)+'KWh (Cumulative)'!CP23-Rebasing!CQ13)*CQ96)*CQ$19*CQ$126)</f>
        <v>0</v>
      </c>
      <c r="CR23" s="4">
        <f>IF('KWh (Cumulative)'!CR23=0,0,((('KWh Monthly'!CR23*0.5)+'KWh (Cumulative)'!CQ23-Rebasing!CR13)*CR96)*CR$19*CR$126)</f>
        <v>0</v>
      </c>
      <c r="CS23" s="4">
        <f>IF('KWh (Cumulative)'!CS23=0,0,((('KWh Monthly'!CS23*0.5)+'KWh (Cumulative)'!CR23-Rebasing!CS13)*CS96)*CS$19*CS$126)</f>
        <v>0</v>
      </c>
      <c r="CT23" s="4">
        <f>IF('KWh (Cumulative)'!CT23=0,0,((('KWh Monthly'!CT23*0.5)+'KWh (Cumulative)'!CS23-Rebasing!CT13)*CT96)*CT$19*CT$126)</f>
        <v>0</v>
      </c>
      <c r="CU23" s="4">
        <f>IF('KWh (Cumulative)'!CU23=0,0,((('KWh Monthly'!CU23*0.5)+'KWh (Cumulative)'!CT23-Rebasing!CU13)*CU96)*CU$19*CU$126)</f>
        <v>0</v>
      </c>
      <c r="CV23" s="4">
        <f>IF('KWh (Cumulative)'!CV23=0,0,((('KWh Monthly'!CV23*0.5)+'KWh (Cumulative)'!CU23-Rebasing!CV13)*CV96)*CV$19*CV$126)</f>
        <v>0</v>
      </c>
      <c r="CW23" s="4">
        <f>IF('KWh (Cumulative)'!CW23=0,0,((('KWh Monthly'!CW23*0.5)+'KWh (Cumulative)'!CV23-Rebasing!CW13)*CW96)*CW$19*CW$126)</f>
        <v>0</v>
      </c>
      <c r="CX23" s="4">
        <f>IF('KWh (Cumulative)'!CX23=0,0,((('KWh Monthly'!CX23*0.5)+'KWh (Cumulative)'!CW23-Rebasing!CX13)*CX96)*CX$19*CX$126)</f>
        <v>0</v>
      </c>
      <c r="CY23" s="4">
        <f>IF('KWh (Cumulative)'!CY23=0,0,((('KWh Monthly'!CY23*0.5)+'KWh (Cumulative)'!CX23-Rebasing!CY13)*CY96)*CY$19*CY$126)</f>
        <v>0</v>
      </c>
      <c r="CZ23" s="4">
        <f>IF('KWh (Cumulative)'!CZ23=0,0,((('KWh Monthly'!CZ23*0.5)+'KWh (Cumulative)'!CY23-Rebasing!CZ13)*CZ96)*CZ$19*CZ$126)</f>
        <v>0</v>
      </c>
      <c r="DA23" s="4">
        <f>IF('KWh (Cumulative)'!DA23=0,0,((('KWh Monthly'!DA23*0.5)+'KWh (Cumulative)'!CZ23-Rebasing!DA13)*DA96)*DA$19*DA$126)</f>
        <v>0</v>
      </c>
      <c r="DB23" s="4">
        <f>IF('KWh (Cumulative)'!DB23=0,0,((('KWh Monthly'!DB23*0.5)+'KWh (Cumulative)'!DA23-Rebasing!DB13)*DB96)*DB$19*DB$126)</f>
        <v>0</v>
      </c>
      <c r="DC23" s="4">
        <f>IF('KWh (Cumulative)'!DC23=0,0,((('KWh Monthly'!DC23*0.5)+'KWh (Cumulative)'!DB23-Rebasing!DC13)*DC96)*DC$19*DC$126)</f>
        <v>0</v>
      </c>
      <c r="DD23" s="4">
        <f>IF('KWh (Cumulative)'!DD23=0,0,((('KWh Monthly'!DD23*0.5)+'KWh (Cumulative)'!DC23-Rebasing!DD13)*DD96)*DD$19*DD$126)</f>
        <v>0</v>
      </c>
      <c r="DE23" s="4">
        <f>IF('KWh (Cumulative)'!DE23=0,0,((('KWh Monthly'!DE23*0.5)+'KWh (Cumulative)'!DD23-Rebasing!DE13)*DE96)*DE$19*DE$126)</f>
        <v>0</v>
      </c>
      <c r="DF23" s="4">
        <f>IF('KWh (Cumulative)'!DF23=0,0,((('KWh Monthly'!DF23*0.5)+'KWh (Cumulative)'!DE23-Rebasing!DF13)*DF96)*DF$19*DF$126)</f>
        <v>0</v>
      </c>
      <c r="DG23" s="4">
        <f>IF('KWh (Cumulative)'!DG23=0,0,((('KWh Monthly'!DG23*0.5)+'KWh (Cumulative)'!DF23-Rebasing!DG13)*DG96)*DG$19*DG$126)</f>
        <v>0</v>
      </c>
      <c r="DH23" s="4">
        <f>IF('KWh (Cumulative)'!DH23=0,0,((('KWh Monthly'!DH23*0.5)+'KWh (Cumulative)'!DG23-Rebasing!DH13)*DH96)*DH$19*DH$126)</f>
        <v>0</v>
      </c>
      <c r="DI23" s="4">
        <f>IF('KWh (Cumulative)'!DI23=0,0,((('KWh Monthly'!DI23*0.5)+'KWh (Cumulative)'!DH23-Rebasing!DI13)*DI96)*DI$19*DI$126)</f>
        <v>0</v>
      </c>
      <c r="DJ23" s="4">
        <f>IF('KWh (Cumulative)'!DJ23=0,0,((('KWh Monthly'!DJ23*0.5)+'KWh (Cumulative)'!DI23-Rebasing!DJ13)*DJ96)*DJ$19*DJ$126)</f>
        <v>0</v>
      </c>
      <c r="DK23" s="4">
        <f>IF('KWh (Cumulative)'!DK23=0,0,((('KWh Monthly'!DK23*0.5)+'KWh (Cumulative)'!DJ23-Rebasing!DK13)*DK96)*DK$19*DK$126)</f>
        <v>0</v>
      </c>
      <c r="DL23" s="4">
        <f>IF('KWh (Cumulative)'!DL23=0,0,((('KWh Monthly'!DL23*0.5)+'KWh (Cumulative)'!DK23-Rebasing!DL13)*DL96)*DL$19*DL$126)</f>
        <v>0</v>
      </c>
      <c r="DM23" s="4">
        <f>IF('KWh (Cumulative)'!DM23=0,0,((('KWh Monthly'!DM23*0.5)+'KWh (Cumulative)'!DL23-Rebasing!DM13)*DM96)*DM$19*DM$126)</f>
        <v>0</v>
      </c>
      <c r="DN23" s="4">
        <f>IF('KWh (Cumulative)'!DN23=0,0,((('KWh Monthly'!DN23*0.5)+'KWh (Cumulative)'!DM23-Rebasing!DN13)*DN96)*DN$19*DN$126)</f>
        <v>0</v>
      </c>
      <c r="DO23" s="4">
        <f>IF('KWh (Cumulative)'!DO23=0,0,((('KWh Monthly'!DO23*0.5)+'KWh (Cumulative)'!DN23-Rebasing!DO13)*DO96)*DO$19*DO$126)</f>
        <v>0</v>
      </c>
      <c r="DP23" s="4">
        <f>IF('KWh (Cumulative)'!DP23=0,0,((('KWh Monthly'!DP23*0.5)+'KWh (Cumulative)'!DO23-Rebasing!DP13)*DP96)*DP$19*DP$126)</f>
        <v>0</v>
      </c>
      <c r="DQ23" s="4">
        <f>IF('KWh (Cumulative)'!DQ23=0,0,((('KWh Monthly'!DQ23*0.5)+'KWh (Cumulative)'!DP23-Rebasing!DQ13)*DQ96)*DQ$19*DQ$126)</f>
        <v>0</v>
      </c>
      <c r="DR23" s="4">
        <f>IF('KWh (Cumulative)'!DR23=0,0,((('KWh Monthly'!DR23*0.5)+'KWh (Cumulative)'!DQ23-Rebasing!DR13)*DR96)*DR$19*DR$126)</f>
        <v>0</v>
      </c>
    </row>
    <row r="24" spans="1:122" x14ac:dyDescent="0.25">
      <c r="A24" s="193"/>
      <c r="B24" s="30" t="s">
        <v>1</v>
      </c>
      <c r="C24" s="4">
        <f>IF('KWh (Cumulative)'!C24=0,0,((('KWh Monthly'!C24*0.5)-Rebasing!C14)*C97)*C$19*C$126)</f>
        <v>0</v>
      </c>
      <c r="D24" s="4">
        <f>IF('KWh (Cumulative)'!D24=0,0,((('KWh Monthly'!D24*0.5)+'KWh (Cumulative)'!C24-Rebasing!D14)*D97)*D$19*D$126)</f>
        <v>0</v>
      </c>
      <c r="E24" s="4">
        <f>IF('KWh (Cumulative)'!E24=0,0,((('KWh Monthly'!E24*0.5)+'KWh (Cumulative)'!D24-Rebasing!E14)*E97)*E$19*E$126)</f>
        <v>0</v>
      </c>
      <c r="F24" s="4">
        <f>IF('KWh (Cumulative)'!F24=0,0,((('KWh Monthly'!F24*0.5)+'KWh (Cumulative)'!E24-Rebasing!F14)*F97)*F$19*F$126)</f>
        <v>0</v>
      </c>
      <c r="G24" s="4">
        <f>IF('KWh (Cumulative)'!G24=0,0,((('KWh Monthly'!G24*0.5)+'KWh (Cumulative)'!F24-Rebasing!G14)*G97)*G$19*G$126)</f>
        <v>0</v>
      </c>
      <c r="H24" s="4">
        <f>IF('KWh (Cumulative)'!H24=0,0,((('KWh Monthly'!H24*0.5)+'KWh (Cumulative)'!G24-Rebasing!H14)*H97)*H$19*H$126)</f>
        <v>0</v>
      </c>
      <c r="I24" s="4">
        <f>IF('KWh (Cumulative)'!I24=0,0,((('KWh Monthly'!I24*0.5)+'KWh (Cumulative)'!H24-Rebasing!I14)*I97)*I$19*I$126)</f>
        <v>0</v>
      </c>
      <c r="J24" s="4">
        <f>IF('KWh (Cumulative)'!J24=0,0,((('KWh Monthly'!J24*0.5)+'KWh (Cumulative)'!I24-Rebasing!J14)*J97)*J$19*J$126)</f>
        <v>0</v>
      </c>
      <c r="K24" s="4">
        <f>IF('KWh (Cumulative)'!K24=0,0,((('KWh Monthly'!K24*0.5)+'KWh (Cumulative)'!J24-Rebasing!K14)*K97)*K$19*K$126)</f>
        <v>0</v>
      </c>
      <c r="L24" s="4">
        <f>IF('KWh (Cumulative)'!L24=0,0,((('KWh Monthly'!L24*0.5)+'KWh (Cumulative)'!K24-Rebasing!L14)*L97)*L$19*L$126)</f>
        <v>0</v>
      </c>
      <c r="M24" s="4">
        <f>IF('KWh (Cumulative)'!M24=0,0,((('KWh Monthly'!M24*0.5)+'KWh (Cumulative)'!L24-Rebasing!M14)*M97)*M$19*M$126)</f>
        <v>0</v>
      </c>
      <c r="N24" s="4">
        <f>IF('KWh (Cumulative)'!N24=0,0,((('KWh Monthly'!N24*0.5)+'KWh (Cumulative)'!M24-Rebasing!N14)*N97)*N$19*N$126)</f>
        <v>0</v>
      </c>
      <c r="O24" s="4">
        <f>IF('KWh (Cumulative)'!O24=0,0,((('KWh Monthly'!O24*0.5)+'KWh (Cumulative)'!N24-Rebasing!O14)*O97)*O$19*O$126)</f>
        <v>47.975551298003452</v>
      </c>
      <c r="P24" s="4">
        <f>IF('KWh (Cumulative)'!P24=0,0,((('KWh Monthly'!P24*0.5)+'KWh (Cumulative)'!O24-Rebasing!P14)*P97)*P$19*P$126)</f>
        <v>0</v>
      </c>
      <c r="Q24" s="4">
        <f>IF('KWh (Cumulative)'!Q24=0,0,((('KWh Monthly'!Q24*0.5)+'KWh (Cumulative)'!P24-Rebasing!Q14)*Q97)*Q$19*Q$126)</f>
        <v>0</v>
      </c>
      <c r="R24" s="4">
        <f>IF('KWh (Cumulative)'!R24=0,0,((('KWh Monthly'!R24*0.5)+'KWh (Cumulative)'!Q24-Rebasing!R14)*R97)*R$19*R$126)</f>
        <v>0</v>
      </c>
      <c r="S24" s="4">
        <f>IF('KWh (Cumulative)'!S24=0,0,((('KWh Monthly'!S24*0.5)+'KWh (Cumulative)'!R24-Rebasing!S14)*S97)*S$19*S$126)</f>
        <v>0</v>
      </c>
      <c r="T24" s="4">
        <f>IF('KWh (Cumulative)'!T24=0,0,((('KWh Monthly'!T24*0.5)+'KWh (Cumulative)'!S24-Rebasing!T14)*T97)*T$19*T$126)</f>
        <v>0</v>
      </c>
      <c r="U24" s="4">
        <f>IF('KWh (Cumulative)'!U24=0,0,((('KWh Monthly'!U24*0.5)+'KWh (Cumulative)'!T24-Rebasing!U14)*U97)*U$19*U$126)</f>
        <v>0</v>
      </c>
      <c r="V24" s="4">
        <f>IF('KWh (Cumulative)'!V24=0,0,((('KWh Monthly'!V24*0.5)+'KWh (Cumulative)'!U24-Rebasing!V14)*V97)*V$19*V$126)</f>
        <v>0</v>
      </c>
      <c r="W24" s="4">
        <f>IF('KWh (Cumulative)'!W24=0,0,((('KWh Monthly'!W24*0.5)+'KWh (Cumulative)'!V24-Rebasing!W14)*W97)*W$19*W$126)</f>
        <v>0</v>
      </c>
      <c r="X24" s="4">
        <f>IF('KWh (Cumulative)'!X24=0,0,((('KWh Monthly'!X24*0.5)+'KWh (Cumulative)'!W24-Rebasing!X14)*X97)*X$19*X$126)</f>
        <v>0</v>
      </c>
      <c r="Y24" s="4">
        <f>IF('KWh (Cumulative)'!Y24=0,0,((('KWh Monthly'!Y24*0.5)+'KWh (Cumulative)'!X24-Rebasing!Y14)*Y97)*Y$19*Y$126)</f>
        <v>0</v>
      </c>
      <c r="Z24" s="4">
        <f>IF('KWh (Cumulative)'!Z24=0,0,((('KWh Monthly'!Z24*0.5)+'KWh (Cumulative)'!Y24-Rebasing!Z14)*Z97)*Z$19*Z$126)</f>
        <v>0</v>
      </c>
      <c r="AA24" s="4">
        <f>IF('KWh (Cumulative)'!AA24=0,0,((('KWh Monthly'!AA24*0.5)+'KWh (Cumulative)'!Z24-Rebasing!AA14)*AA97)*AA$19*AA$126)</f>
        <v>0</v>
      </c>
      <c r="AB24" s="4">
        <f>IF('KWh (Cumulative)'!AB24=0,0,((('KWh Monthly'!AB24*0.5)+'KWh (Cumulative)'!AA24-Rebasing!AB14)*AB97)*AB$19*AB$126)</f>
        <v>0</v>
      </c>
      <c r="AC24" s="4">
        <f>IF('KWh (Cumulative)'!AC24=0,0,((('KWh Monthly'!AC24*0.5)+'KWh (Cumulative)'!AB24-Rebasing!AC14)*AC97)*AC$19*AC$126)</f>
        <v>0</v>
      </c>
      <c r="AD24" s="4">
        <f>IF('KWh (Cumulative)'!AD24=0,0,((('KWh Monthly'!AD24*0.5)+'KWh (Cumulative)'!AC24-Rebasing!AD14)*AD97)*AD$19*AD$126)</f>
        <v>0</v>
      </c>
      <c r="AE24" s="4">
        <f>IF('KWh (Cumulative)'!AE24=0,0,((('KWh Monthly'!AE24*0.5)+'KWh (Cumulative)'!AD24-Rebasing!AE14)*AE97)*AE$19*AE$126)</f>
        <v>0</v>
      </c>
      <c r="AF24" s="4">
        <f>IF('KWh (Cumulative)'!AF24=0,0,((('KWh Monthly'!AF24*0.5)+'KWh (Cumulative)'!AE24-Rebasing!AF14)*AF97)*AF$19*AF$126)</f>
        <v>0</v>
      </c>
      <c r="AG24" s="4">
        <f>IF('KWh (Cumulative)'!AG24=0,0,((('KWh Monthly'!AG24*0.5)+'KWh (Cumulative)'!AF24-Rebasing!AG14)*AG97)*AG$19*AG$126)</f>
        <v>0</v>
      </c>
      <c r="AH24" s="4">
        <f>IF('KWh (Cumulative)'!AH24=0,0,((('KWh Monthly'!AH24*0.5)+'KWh (Cumulative)'!AG24-Rebasing!AH14)*AH97)*AH$19*AH$126)</f>
        <v>0</v>
      </c>
      <c r="AI24" s="4">
        <f>IF('KWh (Cumulative)'!AI24=0,0,((('KWh Monthly'!AI24*0.5)+'KWh (Cumulative)'!AH24-Rebasing!AI14)*AI97)*AI$19*AI$126)</f>
        <v>0</v>
      </c>
      <c r="AJ24" s="4">
        <f>IF('KWh (Cumulative)'!AJ24=0,0,((('KWh Monthly'!AJ24*0.5)+'KWh (Cumulative)'!AI24-Rebasing!AJ14)*AJ97)*AJ$19*AJ$126)</f>
        <v>0</v>
      </c>
      <c r="AK24" s="4">
        <f>IF('KWh (Cumulative)'!AK24=0,0,((('KWh Monthly'!AK24*0.5)+'KWh (Cumulative)'!AJ24-Rebasing!AK14)*AK97)*AK$19*AK$126)</f>
        <v>0</v>
      </c>
      <c r="AL24" s="4">
        <f>IF('KWh (Cumulative)'!AL24=0,0,((('KWh Monthly'!AL24*0.5)+'KWh (Cumulative)'!AK24-Rebasing!AL14)*AL97)*AL$19*AL$126)</f>
        <v>0</v>
      </c>
      <c r="AM24" s="4">
        <f>IF('KWh (Cumulative)'!AM24=0,0,((('KWh Monthly'!AM24*0.5)+'KWh (Cumulative)'!AL24-Rebasing!AM14)*AM97)*AM$19*AM$126)</f>
        <v>0</v>
      </c>
      <c r="AN24" s="4">
        <f>IF('KWh (Cumulative)'!AN24=0,0,((('KWh Monthly'!AN24*0.5)+'KWh (Cumulative)'!AM24-Rebasing!AN14)*AN97)*AN$19*AN$126)</f>
        <v>0</v>
      </c>
      <c r="AO24" s="4">
        <f>IF('KWh (Cumulative)'!AO24=0,0,((('KWh Monthly'!AO24*0.5)+'KWh (Cumulative)'!AN24-Rebasing!AO14)*AO97)*AO$19*AO$126)</f>
        <v>0</v>
      </c>
      <c r="AP24" s="4">
        <f>IF('KWh (Cumulative)'!AP24=0,0,((('KWh Monthly'!AP24*0.5)+'KWh (Cumulative)'!AO24-Rebasing!AP14)*AP97)*AP$19*AP$126)</f>
        <v>0</v>
      </c>
      <c r="AQ24" s="4">
        <f>IF('KWh (Cumulative)'!AQ24=0,0,((('KWh Monthly'!AQ24*0.5)+'KWh (Cumulative)'!AP24-Rebasing!AQ14)*AQ97)*AQ$19*AQ$126)</f>
        <v>0</v>
      </c>
      <c r="AR24" s="4">
        <f>IF('KWh (Cumulative)'!AR24=0,0,((('KWh Monthly'!AR24*0.5)+'KWh (Cumulative)'!AQ24-Rebasing!AR14)*AR97)*AR$19*AR$126)</f>
        <v>0</v>
      </c>
      <c r="AS24" s="4">
        <f>IF('KWh (Cumulative)'!AS24=0,0,((('KWh Monthly'!AS24*0.5)+'KWh (Cumulative)'!AR24-Rebasing!AS14)*AS97)*AS$19*AS$126)</f>
        <v>0</v>
      </c>
      <c r="AT24" s="4">
        <f>IF('KWh (Cumulative)'!AT24=0,0,((('KWh Monthly'!AT24*0.5)+'KWh (Cumulative)'!AS24-Rebasing!AT14)*AT97)*AT$19*AT$126)</f>
        <v>0</v>
      </c>
      <c r="AU24" s="4">
        <f>IF('KWh (Cumulative)'!AU24=0,0,((('KWh Monthly'!AU24*0.5)+'KWh (Cumulative)'!AT24-Rebasing!AU14)*AU97)*AU$19*AU$126)</f>
        <v>0</v>
      </c>
      <c r="AV24" s="4">
        <f>IF('KWh (Cumulative)'!AV24=0,0,((('KWh Monthly'!AV24*0.5)+'KWh (Cumulative)'!AU24-Rebasing!AV14)*AV97)*AV$19*AV$126)</f>
        <v>0</v>
      </c>
      <c r="AW24" s="4">
        <f>IF('KWh (Cumulative)'!AW24=0,0,((('KWh Monthly'!AW24*0.5)+'KWh (Cumulative)'!AV24-Rebasing!AW14)*AW97)*AW$19*AW$126)</f>
        <v>0</v>
      </c>
      <c r="AX24" s="4">
        <f>IF('KWh (Cumulative)'!AX24=0,0,((('KWh Monthly'!AX24*0.5)+'KWh (Cumulative)'!AW24-Rebasing!AX14)*AX97)*AX$19*AX$126)</f>
        <v>0</v>
      </c>
      <c r="AY24" s="4">
        <f>IF('KWh (Cumulative)'!AY24=0,0,((('KWh Monthly'!AY24*0.5)+'KWh (Cumulative)'!AX24-Rebasing!AY14)*AY97)*AY$19*AY$126)</f>
        <v>0</v>
      </c>
      <c r="AZ24" s="4">
        <f>IF('KWh (Cumulative)'!AZ24=0,0,((('KWh Monthly'!AZ24*0.5)+'KWh (Cumulative)'!AY24-Rebasing!AZ14)*AZ97)*AZ$19*AZ$126)</f>
        <v>0</v>
      </c>
      <c r="BA24" s="4">
        <f>IF('KWh (Cumulative)'!BA24=0,0,((('KWh Monthly'!BA24*0.5)+'KWh (Cumulative)'!AZ24-Rebasing!BA14)*BA97)*BA$19*BA$126)</f>
        <v>0</v>
      </c>
      <c r="BB24" s="4">
        <f>IF('KWh (Cumulative)'!BB24=0,0,((('KWh Monthly'!BB24*0.5)+'KWh (Cumulative)'!BA24-Rebasing!BB14)*BB97)*BB$19*BB$126)</f>
        <v>0</v>
      </c>
      <c r="BC24" s="4">
        <f>IF('KWh (Cumulative)'!BC24=0,0,((('KWh Monthly'!BC24*0.5)+'KWh (Cumulative)'!BB24-Rebasing!BC14)*BC97)*BC$19*BC$126)</f>
        <v>0</v>
      </c>
      <c r="BD24" s="4">
        <f>IF('KWh (Cumulative)'!BD24=0,0,((('KWh Monthly'!BD24*0.5)+'KWh (Cumulative)'!BC24-Rebasing!BD14)*BD97)*BD$19*BD$126)</f>
        <v>0</v>
      </c>
      <c r="BE24" s="4">
        <f>IF('KWh (Cumulative)'!BE24=0,0,((('KWh Monthly'!BE24*0.5)+'KWh (Cumulative)'!BD24-Rebasing!BE14)*BE97)*BE$19*BE$126)</f>
        <v>0</v>
      </c>
      <c r="BF24" s="4">
        <f>IF('KWh (Cumulative)'!BF24=0,0,((('KWh Monthly'!BF24*0.5)+'KWh (Cumulative)'!BE24-Rebasing!BF14)*BF97)*BF$19*BF$126)</f>
        <v>0</v>
      </c>
      <c r="BG24" s="4">
        <f>IF('KWh (Cumulative)'!BG24=0,0,((('KWh Monthly'!BG24*0.5)+'KWh (Cumulative)'!BF24-Rebasing!BG14)*BG97)*BG$19*BG$126)</f>
        <v>0</v>
      </c>
      <c r="BH24" s="4">
        <f>IF('KWh (Cumulative)'!BH24=0,0,((('KWh Monthly'!BH24*0.5)+'KWh (Cumulative)'!BG24-Rebasing!BH14)*BH97)*BH$19*BH$126)</f>
        <v>0</v>
      </c>
      <c r="BI24" s="4">
        <f>IF('KWh (Cumulative)'!BI24=0,0,((('KWh Monthly'!BI24*0.5)+'KWh (Cumulative)'!BH24-Rebasing!BI14)*BI97)*BI$19*BI$126)</f>
        <v>0</v>
      </c>
      <c r="BJ24" s="4">
        <f>IF('KWh (Cumulative)'!BJ24=0,0,((('KWh Monthly'!BJ24*0.5)+'KWh (Cumulative)'!BI24-Rebasing!BJ14)*BJ97)*BJ$19*BJ$126)</f>
        <v>0</v>
      </c>
      <c r="BK24" s="4">
        <f>IF('KWh (Cumulative)'!BK24=0,0,((('KWh Monthly'!BK24*0.5)+'KWh (Cumulative)'!BJ24-Rebasing!BK14)*BK97)*BK$19*BK$126)</f>
        <v>0</v>
      </c>
      <c r="BL24" s="4">
        <f>IF('KWh (Cumulative)'!BL24=0,0,((('KWh Monthly'!BL24*0.5)+'KWh (Cumulative)'!BK24-Rebasing!BL14)*BL97)*BL$19*BL$126)</f>
        <v>0</v>
      </c>
      <c r="BM24" s="4">
        <f>IF('KWh (Cumulative)'!BM24=0,0,((('KWh Monthly'!BM24*0.5)+'KWh (Cumulative)'!BL24-Rebasing!BM14)*BM97)*BM$19*BM$126)</f>
        <v>0</v>
      </c>
      <c r="BN24" s="4">
        <f>IF('KWh (Cumulative)'!BN24=0,0,((('KWh Monthly'!BN24*0.5)+'KWh (Cumulative)'!BM24-Rebasing!BN14)*BN97)*BN$19*BN$126)</f>
        <v>0</v>
      </c>
      <c r="BO24" s="4">
        <f>IF('KWh (Cumulative)'!BO24=0,0,((('KWh Monthly'!BO24*0.5)+'KWh (Cumulative)'!BN24-Rebasing!BO14)*BO97)*BO$19*BO$126)</f>
        <v>0</v>
      </c>
      <c r="BP24" s="4">
        <f>IF('KWh (Cumulative)'!BP24=0,0,((('KWh Monthly'!BP24*0.5)+'KWh (Cumulative)'!BO24-Rebasing!BP14)*BP97)*BP$19*BP$126)</f>
        <v>0</v>
      </c>
      <c r="BQ24" s="4">
        <f>IF('KWh (Cumulative)'!BQ24=0,0,((('KWh Monthly'!BQ24*0.5)+'KWh (Cumulative)'!BP24-Rebasing!BQ14)*BQ97)*BQ$19*BQ$126)</f>
        <v>0</v>
      </c>
      <c r="BR24" s="4">
        <f>IF('KWh (Cumulative)'!BR24=0,0,((('KWh Monthly'!BR24*0.5)+'KWh (Cumulative)'!BQ24-Rebasing!BR14)*BR97)*BR$19*BR$126)</f>
        <v>0</v>
      </c>
      <c r="BS24" s="4">
        <f>IF('KWh (Cumulative)'!BS24=0,0,((('KWh Monthly'!BS24*0.5)+'KWh (Cumulative)'!BR24-Rebasing!BS14)*BS97)*BS$19*BS$126)</f>
        <v>0</v>
      </c>
      <c r="BT24" s="4">
        <f>IF('KWh (Cumulative)'!BT24=0,0,((('KWh Monthly'!BT24*0.5)+'KWh (Cumulative)'!BS24-Rebasing!BT14)*BT97)*BT$19*BT$126)</f>
        <v>0</v>
      </c>
      <c r="BU24" s="4">
        <f>IF('KWh (Cumulative)'!BU24=0,0,((('KWh Monthly'!BU24*0.5)+'KWh (Cumulative)'!BT24-Rebasing!BU14)*BU97)*BU$19*BU$126)</f>
        <v>0</v>
      </c>
      <c r="BV24" s="4">
        <f>IF('KWh (Cumulative)'!BV24=0,0,((('KWh Monthly'!BV24*0.5)+'KWh (Cumulative)'!BU24-Rebasing!BV14)*BV97)*BV$19*BV$126)</f>
        <v>0</v>
      </c>
      <c r="BW24" s="4">
        <f>IF('KWh (Cumulative)'!BW24=0,0,((('KWh Monthly'!BW24*0.5)+'KWh (Cumulative)'!BV24-Rebasing!BW14)*BW97)*BW$19*BW$126)</f>
        <v>0</v>
      </c>
      <c r="BX24" s="4">
        <f>IF('KWh (Cumulative)'!BX24=0,0,((('KWh Monthly'!BX24*0.5)+'KWh (Cumulative)'!BW24-Rebasing!BX14)*BX97)*BX$19*BX$126)</f>
        <v>0</v>
      </c>
      <c r="BY24" s="4">
        <f>IF('KWh (Cumulative)'!BY24=0,0,((('KWh Monthly'!BY24*0.5)+'KWh (Cumulative)'!BX24-Rebasing!BY14)*BY97)*BY$19*BY$126)</f>
        <v>0</v>
      </c>
      <c r="BZ24" s="4">
        <f>IF('KWh (Cumulative)'!BZ24=0,0,((('KWh Monthly'!BZ24*0.5)+'KWh (Cumulative)'!BY24-Rebasing!BZ14)*BZ97)*BZ$19*BZ$126)</f>
        <v>0</v>
      </c>
      <c r="CA24" s="4">
        <f>IF('KWh (Cumulative)'!CA24=0,0,((('KWh Monthly'!CA24*0.5)+'KWh (Cumulative)'!BZ24-Rebasing!CA14)*CA97)*CA$19*CA$126)</f>
        <v>0</v>
      </c>
      <c r="CB24" s="4">
        <f>IF('KWh (Cumulative)'!CB24=0,0,((('KWh Monthly'!CB24*0.5)+'KWh (Cumulative)'!CA24-Rebasing!CB14)*CB97)*CB$19*CB$126)</f>
        <v>0</v>
      </c>
      <c r="CC24" s="4">
        <f>IF('KWh (Cumulative)'!CC24=0,0,((('KWh Monthly'!CC24*0.5)+'KWh (Cumulative)'!CB24-Rebasing!CC14)*CC97)*CC$19*CC$126)</f>
        <v>0</v>
      </c>
      <c r="CD24" s="4">
        <f>IF('KWh (Cumulative)'!CD24=0,0,((('KWh Monthly'!CD24*0.5)+'KWh (Cumulative)'!CC24-Rebasing!CD14)*CD97)*CD$19*CD$126)</f>
        <v>0</v>
      </c>
      <c r="CE24" s="4">
        <f>IF('KWh (Cumulative)'!CE24=0,0,((('KWh Monthly'!CE24*0.5)+'KWh (Cumulative)'!CD24-Rebasing!CE14)*CE97)*CE$19*CE$126)</f>
        <v>0</v>
      </c>
      <c r="CF24" s="4">
        <f>IF('KWh (Cumulative)'!CF24=0,0,((('KWh Monthly'!CF24*0.5)+'KWh (Cumulative)'!CE24-Rebasing!CF14)*CF97)*CF$19*CF$126)</f>
        <v>0</v>
      </c>
      <c r="CG24" s="4">
        <f>IF('KWh (Cumulative)'!CG24=0,0,((('KWh Monthly'!CG24*0.5)+'KWh (Cumulative)'!CF24-Rebasing!CG14)*CG97)*CG$19*CG$126)</f>
        <v>0</v>
      </c>
      <c r="CH24" s="4">
        <f>IF('KWh (Cumulative)'!CH24=0,0,((('KWh Monthly'!CH24*0.5)+'KWh (Cumulative)'!CG24-Rebasing!CH14)*CH97)*CH$19*CH$126)</f>
        <v>0</v>
      </c>
      <c r="CI24" s="4">
        <f>IF('KWh (Cumulative)'!CI24=0,0,((('KWh Monthly'!CI24*0.5)+'KWh (Cumulative)'!CH24-Rebasing!CI14)*CI97)*CI$19*CI$126)</f>
        <v>0</v>
      </c>
      <c r="CJ24" s="4">
        <f>IF('KWh (Cumulative)'!CJ24=0,0,((('KWh Monthly'!CJ24*0.5)+'KWh (Cumulative)'!CI24-Rebasing!CJ14)*CJ97)*CJ$19*CJ$126)</f>
        <v>0</v>
      </c>
      <c r="CK24" s="4">
        <f>IF('KWh (Cumulative)'!CK24=0,0,((('KWh Monthly'!CK24*0.5)+'KWh (Cumulative)'!CJ24-Rebasing!CK14)*CK97)*CK$19*CK$126)</f>
        <v>0</v>
      </c>
      <c r="CL24" s="4">
        <f>IF('KWh (Cumulative)'!CL24=0,0,((('KWh Monthly'!CL24*0.5)+'KWh (Cumulative)'!CK24-Rebasing!CL14)*CL97)*CL$19*CL$126)</f>
        <v>0</v>
      </c>
      <c r="CM24" s="4">
        <f>IF('KWh (Cumulative)'!CM24=0,0,((('KWh Monthly'!CM24*0.5)+'KWh (Cumulative)'!CL24-Rebasing!CM14)*CM97)*CM$19*CM$126)</f>
        <v>0</v>
      </c>
      <c r="CN24" s="4">
        <f>IF('KWh (Cumulative)'!CN24=0,0,((('KWh Monthly'!CN24*0.5)+'KWh (Cumulative)'!CM24-Rebasing!CN14)*CN97)*CN$19*CN$126)</f>
        <v>0</v>
      </c>
      <c r="CO24" s="4">
        <f>IF('KWh (Cumulative)'!CO24=0,0,((('KWh Monthly'!CO24*0.5)+'KWh (Cumulative)'!CN24-Rebasing!CO14)*CO97)*CO$19*CO$126)</f>
        <v>0</v>
      </c>
      <c r="CP24" s="4">
        <f>IF('KWh (Cumulative)'!CP24=0,0,((('KWh Monthly'!CP24*0.5)+'KWh (Cumulative)'!CO24-Rebasing!CP14)*CP97)*CP$19*CP$126)</f>
        <v>0</v>
      </c>
      <c r="CQ24" s="4">
        <f>IF('KWh (Cumulative)'!CQ24=0,0,((('KWh Monthly'!CQ24*0.5)+'KWh (Cumulative)'!CP24-Rebasing!CQ14)*CQ97)*CQ$19*CQ$126)</f>
        <v>0</v>
      </c>
      <c r="CR24" s="4">
        <f>IF('KWh (Cumulative)'!CR24=0,0,((('KWh Monthly'!CR24*0.5)+'KWh (Cumulative)'!CQ24-Rebasing!CR14)*CR97)*CR$19*CR$126)</f>
        <v>0</v>
      </c>
      <c r="CS24" s="4">
        <f>IF('KWh (Cumulative)'!CS24=0,0,((('KWh Monthly'!CS24*0.5)+'KWh (Cumulative)'!CR24-Rebasing!CS14)*CS97)*CS$19*CS$126)</f>
        <v>0</v>
      </c>
      <c r="CT24" s="4">
        <f>IF('KWh (Cumulative)'!CT24=0,0,((('KWh Monthly'!CT24*0.5)+'KWh (Cumulative)'!CS24-Rebasing!CT14)*CT97)*CT$19*CT$126)</f>
        <v>0</v>
      </c>
      <c r="CU24" s="4">
        <f>IF('KWh (Cumulative)'!CU24=0,0,((('KWh Monthly'!CU24*0.5)+'KWh (Cumulative)'!CT24-Rebasing!CU14)*CU97)*CU$19*CU$126)</f>
        <v>0</v>
      </c>
      <c r="CV24" s="4">
        <f>IF('KWh (Cumulative)'!CV24=0,0,((('KWh Monthly'!CV24*0.5)+'KWh (Cumulative)'!CU24-Rebasing!CV14)*CV97)*CV$19*CV$126)</f>
        <v>0</v>
      </c>
      <c r="CW24" s="4">
        <f>IF('KWh (Cumulative)'!CW24=0,0,((('KWh Monthly'!CW24*0.5)+'KWh (Cumulative)'!CV24-Rebasing!CW14)*CW97)*CW$19*CW$126)</f>
        <v>0</v>
      </c>
      <c r="CX24" s="4">
        <f>IF('KWh (Cumulative)'!CX24=0,0,((('KWh Monthly'!CX24*0.5)+'KWh (Cumulative)'!CW24-Rebasing!CX14)*CX97)*CX$19*CX$126)</f>
        <v>0</v>
      </c>
      <c r="CY24" s="4">
        <f>IF('KWh (Cumulative)'!CY24=0,0,((('KWh Monthly'!CY24*0.5)+'KWh (Cumulative)'!CX24-Rebasing!CY14)*CY97)*CY$19*CY$126)</f>
        <v>0</v>
      </c>
      <c r="CZ24" s="4">
        <f>IF('KWh (Cumulative)'!CZ24=0,0,((('KWh Monthly'!CZ24*0.5)+'KWh (Cumulative)'!CY24-Rebasing!CZ14)*CZ97)*CZ$19*CZ$126)</f>
        <v>0</v>
      </c>
      <c r="DA24" s="4">
        <f>IF('KWh (Cumulative)'!DA24=0,0,((('KWh Monthly'!DA24*0.5)+'KWh (Cumulative)'!CZ24-Rebasing!DA14)*DA97)*DA$19*DA$126)</f>
        <v>0</v>
      </c>
      <c r="DB24" s="4">
        <f>IF('KWh (Cumulative)'!DB24=0,0,((('KWh Monthly'!DB24*0.5)+'KWh (Cumulative)'!DA24-Rebasing!DB14)*DB97)*DB$19*DB$126)</f>
        <v>0</v>
      </c>
      <c r="DC24" s="4">
        <f>IF('KWh (Cumulative)'!DC24=0,0,((('KWh Monthly'!DC24*0.5)+'KWh (Cumulative)'!DB24-Rebasing!DC14)*DC97)*DC$19*DC$126)</f>
        <v>0</v>
      </c>
      <c r="DD24" s="4">
        <f>IF('KWh (Cumulative)'!DD24=0,0,((('KWh Monthly'!DD24*0.5)+'KWh (Cumulative)'!DC24-Rebasing!DD14)*DD97)*DD$19*DD$126)</f>
        <v>0</v>
      </c>
      <c r="DE24" s="4">
        <f>IF('KWh (Cumulative)'!DE24=0,0,((('KWh Monthly'!DE24*0.5)+'KWh (Cumulative)'!DD24-Rebasing!DE14)*DE97)*DE$19*DE$126)</f>
        <v>0</v>
      </c>
      <c r="DF24" s="4">
        <f>IF('KWh (Cumulative)'!DF24=0,0,((('KWh Monthly'!DF24*0.5)+'KWh (Cumulative)'!DE24-Rebasing!DF14)*DF97)*DF$19*DF$126)</f>
        <v>0</v>
      </c>
      <c r="DG24" s="4">
        <f>IF('KWh (Cumulative)'!DG24=0,0,((('KWh Monthly'!DG24*0.5)+'KWh (Cumulative)'!DF24-Rebasing!DG14)*DG97)*DG$19*DG$126)</f>
        <v>0</v>
      </c>
      <c r="DH24" s="4">
        <f>IF('KWh (Cumulative)'!DH24=0,0,((('KWh Monthly'!DH24*0.5)+'KWh (Cumulative)'!DG24-Rebasing!DH14)*DH97)*DH$19*DH$126)</f>
        <v>0</v>
      </c>
      <c r="DI24" s="4">
        <f>IF('KWh (Cumulative)'!DI24=0,0,((('KWh Monthly'!DI24*0.5)+'KWh (Cumulative)'!DH24-Rebasing!DI14)*DI97)*DI$19*DI$126)</f>
        <v>0</v>
      </c>
      <c r="DJ24" s="4">
        <f>IF('KWh (Cumulative)'!DJ24=0,0,((('KWh Monthly'!DJ24*0.5)+'KWh (Cumulative)'!DI24-Rebasing!DJ14)*DJ97)*DJ$19*DJ$126)</f>
        <v>0</v>
      </c>
      <c r="DK24" s="4">
        <f>IF('KWh (Cumulative)'!DK24=0,0,((('KWh Monthly'!DK24*0.5)+'KWh (Cumulative)'!DJ24-Rebasing!DK14)*DK97)*DK$19*DK$126)</f>
        <v>0</v>
      </c>
      <c r="DL24" s="4">
        <f>IF('KWh (Cumulative)'!DL24=0,0,((('KWh Monthly'!DL24*0.5)+'KWh (Cumulative)'!DK24-Rebasing!DL14)*DL97)*DL$19*DL$126)</f>
        <v>0</v>
      </c>
      <c r="DM24" s="4">
        <f>IF('KWh (Cumulative)'!DM24=0,0,((('KWh Monthly'!DM24*0.5)+'KWh (Cumulative)'!DL24-Rebasing!DM14)*DM97)*DM$19*DM$126)</f>
        <v>0</v>
      </c>
      <c r="DN24" s="4">
        <f>IF('KWh (Cumulative)'!DN24=0,0,((('KWh Monthly'!DN24*0.5)+'KWh (Cumulative)'!DM24-Rebasing!DN14)*DN97)*DN$19*DN$126)</f>
        <v>0</v>
      </c>
      <c r="DO24" s="4">
        <f>IF('KWh (Cumulative)'!DO24=0,0,((('KWh Monthly'!DO24*0.5)+'KWh (Cumulative)'!DN24-Rebasing!DO14)*DO97)*DO$19*DO$126)</f>
        <v>0</v>
      </c>
      <c r="DP24" s="4">
        <f>IF('KWh (Cumulative)'!DP24=0,0,((('KWh Monthly'!DP24*0.5)+'KWh (Cumulative)'!DO24-Rebasing!DP14)*DP97)*DP$19*DP$126)</f>
        <v>0</v>
      </c>
      <c r="DQ24" s="4">
        <f>IF('KWh (Cumulative)'!DQ24=0,0,((('KWh Monthly'!DQ24*0.5)+'KWh (Cumulative)'!DP24-Rebasing!DQ14)*DQ97)*DQ$19*DQ$126)</f>
        <v>0</v>
      </c>
      <c r="DR24" s="4">
        <f>IF('KWh (Cumulative)'!DR24=0,0,((('KWh Monthly'!DR24*0.5)+'KWh (Cumulative)'!DQ24-Rebasing!DR14)*DR97)*DR$19*DR$126)</f>
        <v>0</v>
      </c>
    </row>
    <row r="25" spans="1:122" x14ac:dyDescent="0.25">
      <c r="A25" s="193"/>
      <c r="B25" s="30" t="s">
        <v>2</v>
      </c>
      <c r="C25" s="4">
        <f>IF('KWh (Cumulative)'!C25=0,0,((('KWh Monthly'!C25*0.5)-Rebasing!C15)*C98)*C$19*C$126)</f>
        <v>0</v>
      </c>
      <c r="D25" s="4">
        <f>IF('KWh (Cumulative)'!D25=0,0,((('KWh Monthly'!D25*0.5)+'KWh (Cumulative)'!C25-Rebasing!D15)*D98)*D$19*D$126)</f>
        <v>0</v>
      </c>
      <c r="E25" s="4">
        <f>IF('KWh (Cumulative)'!E25=0,0,((('KWh Monthly'!E25*0.5)+'KWh (Cumulative)'!D25-Rebasing!E15)*E98)*E$19*E$126)</f>
        <v>0</v>
      </c>
      <c r="F25" s="4">
        <f>IF('KWh (Cumulative)'!F25=0,0,((('KWh Monthly'!F25*0.5)+'KWh (Cumulative)'!E25-Rebasing!F15)*F98)*F$19*F$126)</f>
        <v>0</v>
      </c>
      <c r="G25" s="4">
        <f>IF('KWh (Cumulative)'!G25=0,0,((('KWh Monthly'!G25*0.5)+'KWh (Cumulative)'!F25-Rebasing!G15)*G98)*G$19*G$126)</f>
        <v>0</v>
      </c>
      <c r="H25" s="4">
        <f>IF('KWh (Cumulative)'!H25=0,0,((('KWh Monthly'!H25*0.5)+'KWh (Cumulative)'!G25-Rebasing!H15)*H98)*H$19*H$126)</f>
        <v>0</v>
      </c>
      <c r="I25" s="4">
        <f>IF('KWh (Cumulative)'!I25=0,0,((('KWh Monthly'!I25*0.5)+'KWh (Cumulative)'!H25-Rebasing!I15)*I98)*I$19*I$126)</f>
        <v>0</v>
      </c>
      <c r="J25" s="4">
        <f>IF('KWh (Cumulative)'!J25=0,0,((('KWh Monthly'!J25*0.5)+'KWh (Cumulative)'!I25-Rebasing!J15)*J98)*J$19*J$126)</f>
        <v>0</v>
      </c>
      <c r="K25" s="4">
        <f>IF('KWh (Cumulative)'!K25=0,0,((('KWh Monthly'!K25*0.5)+'KWh (Cumulative)'!J25-Rebasing!K15)*K98)*K$19*K$126)</f>
        <v>0</v>
      </c>
      <c r="L25" s="4">
        <f>IF('KWh (Cumulative)'!L25=0,0,((('KWh Monthly'!L25*0.5)+'KWh (Cumulative)'!K25-Rebasing!L15)*L98)*L$19*L$126)</f>
        <v>0</v>
      </c>
      <c r="M25" s="4">
        <f>IF('KWh (Cumulative)'!M25=0,0,((('KWh Monthly'!M25*0.5)+'KWh (Cumulative)'!L25-Rebasing!M15)*M98)*M$19*M$126)</f>
        <v>0</v>
      </c>
      <c r="N25" s="4">
        <f>IF('KWh (Cumulative)'!N25=0,0,((('KWh Monthly'!N25*0.5)+'KWh (Cumulative)'!M25-Rebasing!N15)*N98)*N$19*N$126)</f>
        <v>0</v>
      </c>
      <c r="O25" s="4">
        <f>IF('KWh (Cumulative)'!O25=0,0,((('KWh Monthly'!O25*0.5)+'KWh (Cumulative)'!N25-Rebasing!O15)*O98)*O$19*O$126)</f>
        <v>79.130200704253141</v>
      </c>
      <c r="P25" s="4">
        <f>IF('KWh (Cumulative)'!P25=0,0,((('KWh Monthly'!P25*0.5)+'KWh (Cumulative)'!O25-Rebasing!P15)*P98)*P$19*P$126)</f>
        <v>0</v>
      </c>
      <c r="Q25" s="4">
        <f>IF('KWh (Cumulative)'!Q25=0,0,((('KWh Monthly'!Q25*0.5)+'KWh (Cumulative)'!P25-Rebasing!Q15)*Q98)*Q$19*Q$126)</f>
        <v>0</v>
      </c>
      <c r="R25" s="4">
        <f>IF('KWh (Cumulative)'!R25=0,0,((('KWh Monthly'!R25*0.5)+'KWh (Cumulative)'!Q25-Rebasing!R15)*R98)*R$19*R$126)</f>
        <v>0</v>
      </c>
      <c r="S25" s="4">
        <f>IF('KWh (Cumulative)'!S25=0,0,((('KWh Monthly'!S25*0.5)+'KWh (Cumulative)'!R25-Rebasing!S15)*S98)*S$19*S$126)</f>
        <v>0</v>
      </c>
      <c r="T25" s="4">
        <f>IF('KWh (Cumulative)'!T25=0,0,((('KWh Monthly'!T25*0.5)+'KWh (Cumulative)'!S25-Rebasing!T15)*T98)*T$19*T$126)</f>
        <v>0</v>
      </c>
      <c r="U25" s="4">
        <f>IF('KWh (Cumulative)'!U25=0,0,((('KWh Monthly'!U25*0.5)+'KWh (Cumulative)'!T25-Rebasing!U15)*U98)*U$19*U$126)</f>
        <v>0</v>
      </c>
      <c r="V25" s="4">
        <f>IF('KWh (Cumulative)'!V25=0,0,((('KWh Monthly'!V25*0.5)+'KWh (Cumulative)'!U25-Rebasing!V15)*V98)*V$19*V$126)</f>
        <v>0</v>
      </c>
      <c r="W25" s="4">
        <f>IF('KWh (Cumulative)'!W25=0,0,((('KWh Monthly'!W25*0.5)+'KWh (Cumulative)'!V25-Rebasing!W15)*W98)*W$19*W$126)</f>
        <v>0</v>
      </c>
      <c r="X25" s="4">
        <f>IF('KWh (Cumulative)'!X25=0,0,((('KWh Monthly'!X25*0.5)+'KWh (Cumulative)'!W25-Rebasing!X15)*X98)*X$19*X$126)</f>
        <v>0</v>
      </c>
      <c r="Y25" s="4">
        <f>IF('KWh (Cumulative)'!Y25=0,0,((('KWh Monthly'!Y25*0.5)+'KWh (Cumulative)'!X25-Rebasing!Y15)*Y98)*Y$19*Y$126)</f>
        <v>0</v>
      </c>
      <c r="Z25" s="4">
        <f>IF('KWh (Cumulative)'!Z25=0,0,((('KWh Monthly'!Z25*0.5)+'KWh (Cumulative)'!Y25-Rebasing!Z15)*Z98)*Z$19*Z$126)</f>
        <v>0</v>
      </c>
      <c r="AA25" s="4">
        <f>IF('KWh (Cumulative)'!AA25=0,0,((('KWh Monthly'!AA25*0.5)+'KWh (Cumulative)'!Z25-Rebasing!AA15)*AA98)*AA$19*AA$126)</f>
        <v>0</v>
      </c>
      <c r="AB25" s="4">
        <f>IF('KWh (Cumulative)'!AB25=0,0,((('KWh Monthly'!AB25*0.5)+'KWh (Cumulative)'!AA25-Rebasing!AB15)*AB98)*AB$19*AB$126)</f>
        <v>0</v>
      </c>
      <c r="AC25" s="4">
        <f>IF('KWh (Cumulative)'!AC25=0,0,((('KWh Monthly'!AC25*0.5)+'KWh (Cumulative)'!AB25-Rebasing!AC15)*AC98)*AC$19*AC$126)</f>
        <v>0</v>
      </c>
      <c r="AD25" s="4">
        <f>IF('KWh (Cumulative)'!AD25=0,0,((('KWh Monthly'!AD25*0.5)+'KWh (Cumulative)'!AC25-Rebasing!AD15)*AD98)*AD$19*AD$126)</f>
        <v>0</v>
      </c>
      <c r="AE25" s="4">
        <f>IF('KWh (Cumulative)'!AE25=0,0,((('KWh Monthly'!AE25*0.5)+'KWh (Cumulative)'!AD25-Rebasing!AE15)*AE98)*AE$19*AE$126)</f>
        <v>0</v>
      </c>
      <c r="AF25" s="4">
        <f>IF('KWh (Cumulative)'!AF25=0,0,((('KWh Monthly'!AF25*0.5)+'KWh (Cumulative)'!AE25-Rebasing!AF15)*AF98)*AF$19*AF$126)</f>
        <v>0</v>
      </c>
      <c r="AG25" s="4">
        <f>IF('KWh (Cumulative)'!AG25=0,0,((('KWh Monthly'!AG25*0.5)+'KWh (Cumulative)'!AF25-Rebasing!AG15)*AG98)*AG$19*AG$126)</f>
        <v>0</v>
      </c>
      <c r="AH25" s="4">
        <f>IF('KWh (Cumulative)'!AH25=0,0,((('KWh Monthly'!AH25*0.5)+'KWh (Cumulative)'!AG25-Rebasing!AH15)*AH98)*AH$19*AH$126)</f>
        <v>0</v>
      </c>
      <c r="AI25" s="4">
        <f>IF('KWh (Cumulative)'!AI25=0,0,((('KWh Monthly'!AI25*0.5)+'KWh (Cumulative)'!AH25-Rebasing!AI15)*AI98)*AI$19*AI$126)</f>
        <v>0</v>
      </c>
      <c r="AJ25" s="4">
        <f>IF('KWh (Cumulative)'!AJ25=0,0,((('KWh Monthly'!AJ25*0.5)+'KWh (Cumulative)'!AI25-Rebasing!AJ15)*AJ98)*AJ$19*AJ$126)</f>
        <v>0</v>
      </c>
      <c r="AK25" s="4">
        <f>IF('KWh (Cumulative)'!AK25=0,0,((('KWh Monthly'!AK25*0.5)+'KWh (Cumulative)'!AJ25-Rebasing!AK15)*AK98)*AK$19*AK$126)</f>
        <v>0</v>
      </c>
      <c r="AL25" s="4">
        <f>IF('KWh (Cumulative)'!AL25=0,0,((('KWh Monthly'!AL25*0.5)+'KWh (Cumulative)'!AK25-Rebasing!AL15)*AL98)*AL$19*AL$126)</f>
        <v>0</v>
      </c>
      <c r="AM25" s="4">
        <f>IF('KWh (Cumulative)'!AM25=0,0,((('KWh Monthly'!AM25*0.5)+'KWh (Cumulative)'!AL25-Rebasing!AM15)*AM98)*AM$19*AM$126)</f>
        <v>0</v>
      </c>
      <c r="AN25" s="4">
        <f>IF('KWh (Cumulative)'!AN25=0,0,((('KWh Monthly'!AN25*0.5)+'KWh (Cumulative)'!AM25-Rebasing!AN15)*AN98)*AN$19*AN$126)</f>
        <v>0</v>
      </c>
      <c r="AO25" s="4">
        <f>IF('KWh (Cumulative)'!AO25=0,0,((('KWh Monthly'!AO25*0.5)+'KWh (Cumulative)'!AN25-Rebasing!AO15)*AO98)*AO$19*AO$126)</f>
        <v>0</v>
      </c>
      <c r="AP25" s="4">
        <f>IF('KWh (Cumulative)'!AP25=0,0,((('KWh Monthly'!AP25*0.5)+'KWh (Cumulative)'!AO25-Rebasing!AP15)*AP98)*AP$19*AP$126)</f>
        <v>0</v>
      </c>
      <c r="AQ25" s="4">
        <f>IF('KWh (Cumulative)'!AQ25=0,0,((('KWh Monthly'!AQ25*0.5)+'KWh (Cumulative)'!AP25-Rebasing!AQ15)*AQ98)*AQ$19*AQ$126)</f>
        <v>0</v>
      </c>
      <c r="AR25" s="4">
        <f>IF('KWh (Cumulative)'!AR25=0,0,((('KWh Monthly'!AR25*0.5)+'KWh (Cumulative)'!AQ25-Rebasing!AR15)*AR98)*AR$19*AR$126)</f>
        <v>0</v>
      </c>
      <c r="AS25" s="4">
        <f>IF('KWh (Cumulative)'!AS25=0,0,((('KWh Monthly'!AS25*0.5)+'KWh (Cumulative)'!AR25-Rebasing!AS15)*AS98)*AS$19*AS$126)</f>
        <v>0</v>
      </c>
      <c r="AT25" s="4">
        <f>IF('KWh (Cumulative)'!AT25=0,0,((('KWh Monthly'!AT25*0.5)+'KWh (Cumulative)'!AS25-Rebasing!AT15)*AT98)*AT$19*AT$126)</f>
        <v>0</v>
      </c>
      <c r="AU25" s="4">
        <f>IF('KWh (Cumulative)'!AU25=0,0,((('KWh Monthly'!AU25*0.5)+'KWh (Cumulative)'!AT25-Rebasing!AU15)*AU98)*AU$19*AU$126)</f>
        <v>0</v>
      </c>
      <c r="AV25" s="4">
        <f>IF('KWh (Cumulative)'!AV25=0,0,((('KWh Monthly'!AV25*0.5)+'KWh (Cumulative)'!AU25-Rebasing!AV15)*AV98)*AV$19*AV$126)</f>
        <v>0</v>
      </c>
      <c r="AW25" s="4">
        <f>IF('KWh (Cumulative)'!AW25=0,0,((('KWh Monthly'!AW25*0.5)+'KWh (Cumulative)'!AV25-Rebasing!AW15)*AW98)*AW$19*AW$126)</f>
        <v>0</v>
      </c>
      <c r="AX25" s="4">
        <f>IF('KWh (Cumulative)'!AX25=0,0,((('KWh Monthly'!AX25*0.5)+'KWh (Cumulative)'!AW25-Rebasing!AX15)*AX98)*AX$19*AX$126)</f>
        <v>0</v>
      </c>
      <c r="AY25" s="4">
        <f>IF('KWh (Cumulative)'!AY25=0,0,((('KWh Monthly'!AY25*0.5)+'KWh (Cumulative)'!AX25-Rebasing!AY15)*AY98)*AY$19*AY$126)</f>
        <v>0</v>
      </c>
      <c r="AZ25" s="4">
        <f>IF('KWh (Cumulative)'!AZ25=0,0,((('KWh Monthly'!AZ25*0.5)+'KWh (Cumulative)'!AY25-Rebasing!AZ15)*AZ98)*AZ$19*AZ$126)</f>
        <v>0</v>
      </c>
      <c r="BA25" s="4">
        <f>IF('KWh (Cumulative)'!BA25=0,0,((('KWh Monthly'!BA25*0.5)+'KWh (Cumulative)'!AZ25-Rebasing!BA15)*BA98)*BA$19*BA$126)</f>
        <v>0</v>
      </c>
      <c r="BB25" s="4">
        <f>IF('KWh (Cumulative)'!BB25=0,0,((('KWh Monthly'!BB25*0.5)+'KWh (Cumulative)'!BA25-Rebasing!BB15)*BB98)*BB$19*BB$126)</f>
        <v>0</v>
      </c>
      <c r="BC25" s="4">
        <f>IF('KWh (Cumulative)'!BC25=0,0,((('KWh Monthly'!BC25*0.5)+'KWh (Cumulative)'!BB25-Rebasing!BC15)*BC98)*BC$19*BC$126)</f>
        <v>0</v>
      </c>
      <c r="BD25" s="4">
        <f>IF('KWh (Cumulative)'!BD25=0,0,((('KWh Monthly'!BD25*0.5)+'KWh (Cumulative)'!BC25-Rebasing!BD15)*BD98)*BD$19*BD$126)</f>
        <v>0</v>
      </c>
      <c r="BE25" s="4">
        <f>IF('KWh (Cumulative)'!BE25=0,0,((('KWh Monthly'!BE25*0.5)+'KWh (Cumulative)'!BD25-Rebasing!BE15)*BE98)*BE$19*BE$126)</f>
        <v>0</v>
      </c>
      <c r="BF25" s="4">
        <f>IF('KWh (Cumulative)'!BF25=0,0,((('KWh Monthly'!BF25*0.5)+'KWh (Cumulative)'!BE25-Rebasing!BF15)*BF98)*BF$19*BF$126)</f>
        <v>0</v>
      </c>
      <c r="BG25" s="4">
        <f>IF('KWh (Cumulative)'!BG25=0,0,((('KWh Monthly'!BG25*0.5)+'KWh (Cumulative)'!BF25-Rebasing!BG15)*BG98)*BG$19*BG$126)</f>
        <v>0</v>
      </c>
      <c r="BH25" s="4">
        <f>IF('KWh (Cumulative)'!BH25=0,0,((('KWh Monthly'!BH25*0.5)+'KWh (Cumulative)'!BG25-Rebasing!BH15)*BH98)*BH$19*BH$126)</f>
        <v>0</v>
      </c>
      <c r="BI25" s="4">
        <f>IF('KWh (Cumulative)'!BI25=0,0,((('KWh Monthly'!BI25*0.5)+'KWh (Cumulative)'!BH25-Rebasing!BI15)*BI98)*BI$19*BI$126)</f>
        <v>0</v>
      </c>
      <c r="BJ25" s="4">
        <f>IF('KWh (Cumulative)'!BJ25=0,0,((('KWh Monthly'!BJ25*0.5)+'KWh (Cumulative)'!BI25-Rebasing!BJ15)*BJ98)*BJ$19*BJ$126)</f>
        <v>0</v>
      </c>
      <c r="BK25" s="4">
        <f>IF('KWh (Cumulative)'!BK25=0,0,((('KWh Monthly'!BK25*0.5)+'KWh (Cumulative)'!BJ25-Rebasing!BK15)*BK98)*BK$19*BK$126)</f>
        <v>0</v>
      </c>
      <c r="BL25" s="4">
        <f>IF('KWh (Cumulative)'!BL25=0,0,((('KWh Monthly'!BL25*0.5)+'KWh (Cumulative)'!BK25-Rebasing!BL15)*BL98)*BL$19*BL$126)</f>
        <v>0</v>
      </c>
      <c r="BM25" s="4">
        <f>IF('KWh (Cumulative)'!BM25=0,0,((('KWh Monthly'!BM25*0.5)+'KWh (Cumulative)'!BL25-Rebasing!BM15)*BM98)*BM$19*BM$126)</f>
        <v>0</v>
      </c>
      <c r="BN25" s="4">
        <f>IF('KWh (Cumulative)'!BN25=0,0,((('KWh Monthly'!BN25*0.5)+'KWh (Cumulative)'!BM25-Rebasing!BN15)*BN98)*BN$19*BN$126)</f>
        <v>0</v>
      </c>
      <c r="BO25" s="4">
        <f>IF('KWh (Cumulative)'!BO25=0,0,((('KWh Monthly'!BO25*0.5)+'KWh (Cumulative)'!BN25-Rebasing!BO15)*BO98)*BO$19*BO$126)</f>
        <v>0</v>
      </c>
      <c r="BP25" s="4">
        <f>IF('KWh (Cumulative)'!BP25=0,0,((('KWh Monthly'!BP25*0.5)+'KWh (Cumulative)'!BO25-Rebasing!BP15)*BP98)*BP$19*BP$126)</f>
        <v>0</v>
      </c>
      <c r="BQ25" s="4">
        <f>IF('KWh (Cumulative)'!BQ25=0,0,((('KWh Monthly'!BQ25*0.5)+'KWh (Cumulative)'!BP25-Rebasing!BQ15)*BQ98)*BQ$19*BQ$126)</f>
        <v>0</v>
      </c>
      <c r="BR25" s="4">
        <f>IF('KWh (Cumulative)'!BR25=0,0,((('KWh Monthly'!BR25*0.5)+'KWh (Cumulative)'!BQ25-Rebasing!BR15)*BR98)*BR$19*BR$126)</f>
        <v>0</v>
      </c>
      <c r="BS25" s="4">
        <f>IF('KWh (Cumulative)'!BS25=0,0,((('KWh Monthly'!BS25*0.5)+'KWh (Cumulative)'!BR25-Rebasing!BS15)*BS98)*BS$19*BS$126)</f>
        <v>0</v>
      </c>
      <c r="BT25" s="4">
        <f>IF('KWh (Cumulative)'!BT25=0,0,((('KWh Monthly'!BT25*0.5)+'KWh (Cumulative)'!BS25-Rebasing!BT15)*BT98)*BT$19*BT$126)</f>
        <v>0</v>
      </c>
      <c r="BU25" s="4">
        <f>IF('KWh (Cumulative)'!BU25=0,0,((('KWh Monthly'!BU25*0.5)+'KWh (Cumulative)'!BT25-Rebasing!BU15)*BU98)*BU$19*BU$126)</f>
        <v>0</v>
      </c>
      <c r="BV25" s="4">
        <f>IF('KWh (Cumulative)'!BV25=0,0,((('KWh Monthly'!BV25*0.5)+'KWh (Cumulative)'!BU25-Rebasing!BV15)*BV98)*BV$19*BV$126)</f>
        <v>0</v>
      </c>
      <c r="BW25" s="4">
        <f>IF('KWh (Cumulative)'!BW25=0,0,((('KWh Monthly'!BW25*0.5)+'KWh (Cumulative)'!BV25-Rebasing!BW15)*BW98)*BW$19*BW$126)</f>
        <v>0</v>
      </c>
      <c r="BX25" s="4">
        <f>IF('KWh (Cumulative)'!BX25=0,0,((('KWh Monthly'!BX25*0.5)+'KWh (Cumulative)'!BW25-Rebasing!BX15)*BX98)*BX$19*BX$126)</f>
        <v>0</v>
      </c>
      <c r="BY25" s="4">
        <f>IF('KWh (Cumulative)'!BY25=0,0,((('KWh Monthly'!BY25*0.5)+'KWh (Cumulative)'!BX25-Rebasing!BY15)*BY98)*BY$19*BY$126)</f>
        <v>0</v>
      </c>
      <c r="BZ25" s="4">
        <f>IF('KWh (Cumulative)'!BZ25=0,0,((('KWh Monthly'!BZ25*0.5)+'KWh (Cumulative)'!BY25-Rebasing!BZ15)*BZ98)*BZ$19*BZ$126)</f>
        <v>0</v>
      </c>
      <c r="CA25" s="4">
        <f>IF('KWh (Cumulative)'!CA25=0,0,((('KWh Monthly'!CA25*0.5)+'KWh (Cumulative)'!BZ25-Rebasing!CA15)*CA98)*CA$19*CA$126)</f>
        <v>0</v>
      </c>
      <c r="CB25" s="4">
        <f>IF('KWh (Cumulative)'!CB25=0,0,((('KWh Monthly'!CB25*0.5)+'KWh (Cumulative)'!CA25-Rebasing!CB15)*CB98)*CB$19*CB$126)</f>
        <v>0</v>
      </c>
      <c r="CC25" s="4">
        <f>IF('KWh (Cumulative)'!CC25=0,0,((('KWh Monthly'!CC25*0.5)+'KWh (Cumulative)'!CB25-Rebasing!CC15)*CC98)*CC$19*CC$126)</f>
        <v>0</v>
      </c>
      <c r="CD25" s="4">
        <f>IF('KWh (Cumulative)'!CD25=0,0,((('KWh Monthly'!CD25*0.5)+'KWh (Cumulative)'!CC25-Rebasing!CD15)*CD98)*CD$19*CD$126)</f>
        <v>0</v>
      </c>
      <c r="CE25" s="4">
        <f>IF('KWh (Cumulative)'!CE25=0,0,((('KWh Monthly'!CE25*0.5)+'KWh (Cumulative)'!CD25-Rebasing!CE15)*CE98)*CE$19*CE$126)</f>
        <v>0</v>
      </c>
      <c r="CF25" s="4">
        <f>IF('KWh (Cumulative)'!CF25=0,0,((('KWh Monthly'!CF25*0.5)+'KWh (Cumulative)'!CE25-Rebasing!CF15)*CF98)*CF$19*CF$126)</f>
        <v>0</v>
      </c>
      <c r="CG25" s="4">
        <f>IF('KWh (Cumulative)'!CG25=0,0,((('KWh Monthly'!CG25*0.5)+'KWh (Cumulative)'!CF25-Rebasing!CG15)*CG98)*CG$19*CG$126)</f>
        <v>0</v>
      </c>
      <c r="CH25" s="4">
        <f>IF('KWh (Cumulative)'!CH25=0,0,((('KWh Monthly'!CH25*0.5)+'KWh (Cumulative)'!CG25-Rebasing!CH15)*CH98)*CH$19*CH$126)</f>
        <v>0</v>
      </c>
      <c r="CI25" s="4">
        <f>IF('KWh (Cumulative)'!CI25=0,0,((('KWh Monthly'!CI25*0.5)+'KWh (Cumulative)'!CH25-Rebasing!CI15)*CI98)*CI$19*CI$126)</f>
        <v>0</v>
      </c>
      <c r="CJ25" s="4">
        <f>IF('KWh (Cumulative)'!CJ25=0,0,((('KWh Monthly'!CJ25*0.5)+'KWh (Cumulative)'!CI25-Rebasing!CJ15)*CJ98)*CJ$19*CJ$126)</f>
        <v>0</v>
      </c>
      <c r="CK25" s="4">
        <f>IF('KWh (Cumulative)'!CK25=0,0,((('KWh Monthly'!CK25*0.5)+'KWh (Cumulative)'!CJ25-Rebasing!CK15)*CK98)*CK$19*CK$126)</f>
        <v>0</v>
      </c>
      <c r="CL25" s="4">
        <f>IF('KWh (Cumulative)'!CL25=0,0,((('KWh Monthly'!CL25*0.5)+'KWh (Cumulative)'!CK25-Rebasing!CL15)*CL98)*CL$19*CL$126)</f>
        <v>0</v>
      </c>
      <c r="CM25" s="4">
        <f>IF('KWh (Cumulative)'!CM25=0,0,((('KWh Monthly'!CM25*0.5)+'KWh (Cumulative)'!CL25-Rebasing!CM15)*CM98)*CM$19*CM$126)</f>
        <v>0</v>
      </c>
      <c r="CN25" s="4">
        <f>IF('KWh (Cumulative)'!CN25=0,0,((('KWh Monthly'!CN25*0.5)+'KWh (Cumulative)'!CM25-Rebasing!CN15)*CN98)*CN$19*CN$126)</f>
        <v>0</v>
      </c>
      <c r="CO25" s="4">
        <f>IF('KWh (Cumulative)'!CO25=0,0,((('KWh Monthly'!CO25*0.5)+'KWh (Cumulative)'!CN25-Rebasing!CO15)*CO98)*CO$19*CO$126)</f>
        <v>0</v>
      </c>
      <c r="CP25" s="4">
        <f>IF('KWh (Cumulative)'!CP25=0,0,((('KWh Monthly'!CP25*0.5)+'KWh (Cumulative)'!CO25-Rebasing!CP15)*CP98)*CP$19*CP$126)</f>
        <v>0</v>
      </c>
      <c r="CQ25" s="4">
        <f>IF('KWh (Cumulative)'!CQ25=0,0,((('KWh Monthly'!CQ25*0.5)+'KWh (Cumulative)'!CP25-Rebasing!CQ15)*CQ98)*CQ$19*CQ$126)</f>
        <v>0</v>
      </c>
      <c r="CR25" s="4">
        <f>IF('KWh (Cumulative)'!CR25=0,0,((('KWh Monthly'!CR25*0.5)+'KWh (Cumulative)'!CQ25-Rebasing!CR15)*CR98)*CR$19*CR$126)</f>
        <v>0</v>
      </c>
      <c r="CS25" s="4">
        <f>IF('KWh (Cumulative)'!CS25=0,0,((('KWh Monthly'!CS25*0.5)+'KWh (Cumulative)'!CR25-Rebasing!CS15)*CS98)*CS$19*CS$126)</f>
        <v>0</v>
      </c>
      <c r="CT25" s="4">
        <f>IF('KWh (Cumulative)'!CT25=0,0,((('KWh Monthly'!CT25*0.5)+'KWh (Cumulative)'!CS25-Rebasing!CT15)*CT98)*CT$19*CT$126)</f>
        <v>0</v>
      </c>
      <c r="CU25" s="4">
        <f>IF('KWh (Cumulative)'!CU25=0,0,((('KWh Monthly'!CU25*0.5)+'KWh (Cumulative)'!CT25-Rebasing!CU15)*CU98)*CU$19*CU$126)</f>
        <v>0</v>
      </c>
      <c r="CV25" s="4">
        <f>IF('KWh (Cumulative)'!CV25=0,0,((('KWh Monthly'!CV25*0.5)+'KWh (Cumulative)'!CU25-Rebasing!CV15)*CV98)*CV$19*CV$126)</f>
        <v>0</v>
      </c>
      <c r="CW25" s="4">
        <f>IF('KWh (Cumulative)'!CW25=0,0,((('KWh Monthly'!CW25*0.5)+'KWh (Cumulative)'!CV25-Rebasing!CW15)*CW98)*CW$19*CW$126)</f>
        <v>0</v>
      </c>
      <c r="CX25" s="4">
        <f>IF('KWh (Cumulative)'!CX25=0,0,((('KWh Monthly'!CX25*0.5)+'KWh (Cumulative)'!CW25-Rebasing!CX15)*CX98)*CX$19*CX$126)</f>
        <v>0</v>
      </c>
      <c r="CY25" s="4">
        <f>IF('KWh (Cumulative)'!CY25=0,0,((('KWh Monthly'!CY25*0.5)+'KWh (Cumulative)'!CX25-Rebasing!CY15)*CY98)*CY$19*CY$126)</f>
        <v>0</v>
      </c>
      <c r="CZ25" s="4">
        <f>IF('KWh (Cumulative)'!CZ25=0,0,((('KWh Monthly'!CZ25*0.5)+'KWh (Cumulative)'!CY25-Rebasing!CZ15)*CZ98)*CZ$19*CZ$126)</f>
        <v>0</v>
      </c>
      <c r="DA25" s="4">
        <f>IF('KWh (Cumulative)'!DA25=0,0,((('KWh Monthly'!DA25*0.5)+'KWh (Cumulative)'!CZ25-Rebasing!DA15)*DA98)*DA$19*DA$126)</f>
        <v>0</v>
      </c>
      <c r="DB25" s="4">
        <f>IF('KWh (Cumulative)'!DB25=0,0,((('KWh Monthly'!DB25*0.5)+'KWh (Cumulative)'!DA25-Rebasing!DB15)*DB98)*DB$19*DB$126)</f>
        <v>0</v>
      </c>
      <c r="DC25" s="4">
        <f>IF('KWh (Cumulative)'!DC25=0,0,((('KWh Monthly'!DC25*0.5)+'KWh (Cumulative)'!DB25-Rebasing!DC15)*DC98)*DC$19*DC$126)</f>
        <v>0</v>
      </c>
      <c r="DD25" s="4">
        <f>IF('KWh (Cumulative)'!DD25=0,0,((('KWh Monthly'!DD25*0.5)+'KWh (Cumulative)'!DC25-Rebasing!DD15)*DD98)*DD$19*DD$126)</f>
        <v>0</v>
      </c>
      <c r="DE25" s="4">
        <f>IF('KWh (Cumulative)'!DE25=0,0,((('KWh Monthly'!DE25*0.5)+'KWh (Cumulative)'!DD25-Rebasing!DE15)*DE98)*DE$19*DE$126)</f>
        <v>0</v>
      </c>
      <c r="DF25" s="4">
        <f>IF('KWh (Cumulative)'!DF25=0,0,((('KWh Monthly'!DF25*0.5)+'KWh (Cumulative)'!DE25-Rebasing!DF15)*DF98)*DF$19*DF$126)</f>
        <v>0</v>
      </c>
      <c r="DG25" s="4">
        <f>IF('KWh (Cumulative)'!DG25=0,0,((('KWh Monthly'!DG25*0.5)+'KWh (Cumulative)'!DF25-Rebasing!DG15)*DG98)*DG$19*DG$126)</f>
        <v>0</v>
      </c>
      <c r="DH25" s="4">
        <f>IF('KWh (Cumulative)'!DH25=0,0,((('KWh Monthly'!DH25*0.5)+'KWh (Cumulative)'!DG25-Rebasing!DH15)*DH98)*DH$19*DH$126)</f>
        <v>0</v>
      </c>
      <c r="DI25" s="4">
        <f>IF('KWh (Cumulative)'!DI25=0,0,((('KWh Monthly'!DI25*0.5)+'KWh (Cumulative)'!DH25-Rebasing!DI15)*DI98)*DI$19*DI$126)</f>
        <v>0</v>
      </c>
      <c r="DJ25" s="4">
        <f>IF('KWh (Cumulative)'!DJ25=0,0,((('KWh Monthly'!DJ25*0.5)+'KWh (Cumulative)'!DI25-Rebasing!DJ15)*DJ98)*DJ$19*DJ$126)</f>
        <v>0</v>
      </c>
      <c r="DK25" s="4">
        <f>IF('KWh (Cumulative)'!DK25=0,0,((('KWh Monthly'!DK25*0.5)+'KWh (Cumulative)'!DJ25-Rebasing!DK15)*DK98)*DK$19*DK$126)</f>
        <v>0</v>
      </c>
      <c r="DL25" s="4">
        <f>IF('KWh (Cumulative)'!DL25=0,0,((('KWh Monthly'!DL25*0.5)+'KWh (Cumulative)'!DK25-Rebasing!DL15)*DL98)*DL$19*DL$126)</f>
        <v>0</v>
      </c>
      <c r="DM25" s="4">
        <f>IF('KWh (Cumulative)'!DM25=0,0,((('KWh Monthly'!DM25*0.5)+'KWh (Cumulative)'!DL25-Rebasing!DM15)*DM98)*DM$19*DM$126)</f>
        <v>0</v>
      </c>
      <c r="DN25" s="4">
        <f>IF('KWh (Cumulative)'!DN25=0,0,((('KWh Monthly'!DN25*0.5)+'KWh (Cumulative)'!DM25-Rebasing!DN15)*DN98)*DN$19*DN$126)</f>
        <v>0</v>
      </c>
      <c r="DO25" s="4">
        <f>IF('KWh (Cumulative)'!DO25=0,0,((('KWh Monthly'!DO25*0.5)+'KWh (Cumulative)'!DN25-Rebasing!DO15)*DO98)*DO$19*DO$126)</f>
        <v>0</v>
      </c>
      <c r="DP25" s="4">
        <f>IF('KWh (Cumulative)'!DP25=0,0,((('KWh Monthly'!DP25*0.5)+'KWh (Cumulative)'!DO25-Rebasing!DP15)*DP98)*DP$19*DP$126)</f>
        <v>0</v>
      </c>
      <c r="DQ25" s="4">
        <f>IF('KWh (Cumulative)'!DQ25=0,0,((('KWh Monthly'!DQ25*0.5)+'KWh (Cumulative)'!DP25-Rebasing!DQ15)*DQ98)*DQ$19*DQ$126)</f>
        <v>0</v>
      </c>
      <c r="DR25" s="4">
        <f>IF('KWh (Cumulative)'!DR25=0,0,((('KWh Monthly'!DR25*0.5)+'KWh (Cumulative)'!DQ25-Rebasing!DR15)*DR98)*DR$19*DR$126)</f>
        <v>0</v>
      </c>
    </row>
    <row r="26" spans="1:122" x14ac:dyDescent="0.25">
      <c r="A26" s="193"/>
      <c r="B26" s="30" t="s">
        <v>12</v>
      </c>
      <c r="C26" s="4">
        <f>IF('KWh (Cumulative)'!C27=0,0,((('KWh Monthly'!C27*0.5)-Rebasing!C17)*C100)*C$19*C$126)</f>
        <v>0</v>
      </c>
      <c r="D26" s="4">
        <f>IF('KWh (Cumulative)'!D27=0,0,((('KWh Monthly'!D27*0.5)+'KWh (Cumulative)'!C27-Rebasing!D17)*D100)*D$19*D$126)</f>
        <v>0</v>
      </c>
      <c r="E26" s="4">
        <f>IF('KWh (Cumulative)'!E26=0,0,((('KWh Monthly'!E26*0.5)+'KWh (Cumulative)'!D26-Rebasing!E16)*E99)*E$19*E$126)</f>
        <v>0</v>
      </c>
      <c r="F26" s="4">
        <f>IF('KWh (Cumulative)'!F26=0,0,((('KWh Monthly'!F26*0.5)+'KWh (Cumulative)'!E26-Rebasing!F16)*F99)*F$19*F$126)</f>
        <v>0</v>
      </c>
      <c r="G26" s="4">
        <f>IF('KWh (Cumulative)'!G26=0,0,((('KWh Monthly'!G26*0.5)+'KWh (Cumulative)'!F26-Rebasing!G16)*G99)*G$19*G$126)</f>
        <v>0</v>
      </c>
      <c r="H26" s="4">
        <f>IF('KWh (Cumulative)'!H26=0,0,((('KWh Monthly'!H26*0.5)+'KWh (Cumulative)'!G26-Rebasing!H16)*H99)*H$19*H$126)</f>
        <v>0</v>
      </c>
      <c r="I26" s="4">
        <f>IF('KWh (Cumulative)'!I26=0,0,((('KWh Monthly'!I26*0.5)+'KWh (Cumulative)'!H26-Rebasing!I16)*I99)*I$19*I$126)</f>
        <v>0</v>
      </c>
      <c r="J26" s="4">
        <f>IF('KWh (Cumulative)'!J26=0,0,((('KWh Monthly'!J26*0.5)+'KWh (Cumulative)'!I26-Rebasing!J16)*J99)*J$19*J$126)</f>
        <v>0</v>
      </c>
      <c r="K26" s="4">
        <f>IF('KWh (Cumulative)'!K26=0,0,((('KWh Monthly'!K26*0.5)+'KWh (Cumulative)'!J26-Rebasing!K16)*K99)*K$19*K$126)</f>
        <v>0</v>
      </c>
      <c r="L26" s="4">
        <f>IF('KWh (Cumulative)'!L26=0,0,((('KWh Monthly'!L26*0.5)+'KWh (Cumulative)'!K26-Rebasing!L16)*L99)*L$19*L$126)</f>
        <v>0</v>
      </c>
      <c r="M26" s="4">
        <f>IF('KWh (Cumulative)'!M26=0,0,((('KWh Monthly'!M26*0.5)+'KWh (Cumulative)'!L26-Rebasing!M16)*M99)*M$19*M$126)</f>
        <v>0</v>
      </c>
      <c r="N26" s="4">
        <f>IF('KWh (Cumulative)'!N26=0,0,((('KWh Monthly'!N26*0.5)+'KWh (Cumulative)'!M26-Rebasing!N16)*N99)*N$19*N$126)</f>
        <v>0</v>
      </c>
      <c r="O26" s="4">
        <f>IF('KWh (Cumulative)'!O26=0,0,((('KWh Monthly'!O26*0.5)+'KWh (Cumulative)'!N26-Rebasing!O16)*O99)*O$19*O$126)</f>
        <v>6401.0749904270806</v>
      </c>
      <c r="P26" s="4">
        <f>IF('KWh (Cumulative)'!P26=0,0,((('KWh Monthly'!P26*0.5)+'KWh (Cumulative)'!O26-Rebasing!P16)*P99)*P$19*P$126)</f>
        <v>0</v>
      </c>
      <c r="Q26" s="4">
        <f>IF('KWh (Cumulative)'!Q26=0,0,((('KWh Monthly'!Q26*0.5)+'KWh (Cumulative)'!P26-Rebasing!Q16)*Q99)*Q$19*Q$126)</f>
        <v>0</v>
      </c>
      <c r="R26" s="4">
        <f>IF('KWh (Cumulative)'!R26=0,0,((('KWh Monthly'!R26*0.5)+'KWh (Cumulative)'!Q26-Rebasing!R16)*R99)*R$19*R$126)</f>
        <v>0</v>
      </c>
      <c r="S26" s="4">
        <f>IF('KWh (Cumulative)'!S26=0,0,((('KWh Monthly'!S26*0.5)+'KWh (Cumulative)'!R26-Rebasing!S16)*S99)*S$19*S$126)</f>
        <v>0</v>
      </c>
      <c r="T26" s="4">
        <f>IF('KWh (Cumulative)'!T26=0,0,((('KWh Monthly'!T26*0.5)+'KWh (Cumulative)'!S26-Rebasing!T16)*T99)*T$19*T$126)</f>
        <v>0</v>
      </c>
      <c r="U26" s="4">
        <f>IF('KWh (Cumulative)'!U26=0,0,((('KWh Monthly'!U26*0.5)+'KWh (Cumulative)'!T26-Rebasing!U16)*U99)*U$19*U$126)</f>
        <v>0</v>
      </c>
      <c r="V26" s="4">
        <f>IF('KWh (Cumulative)'!V26=0,0,((('KWh Monthly'!V26*0.5)+'KWh (Cumulative)'!U26-Rebasing!V16)*V99)*V$19*V$126)</f>
        <v>0</v>
      </c>
      <c r="W26" s="4">
        <f>IF('KWh (Cumulative)'!W26=0,0,((('KWh Monthly'!W26*0.5)+'KWh (Cumulative)'!V26-Rebasing!W16)*W99)*W$19*W$126)</f>
        <v>0</v>
      </c>
      <c r="X26" s="4">
        <f>IF('KWh (Cumulative)'!X26=0,0,((('KWh Monthly'!X26*0.5)+'KWh (Cumulative)'!W26-Rebasing!X16)*X99)*X$19*X$126)</f>
        <v>0</v>
      </c>
      <c r="Y26" s="4">
        <f>IF('KWh (Cumulative)'!Y26=0,0,((('KWh Monthly'!Y26*0.5)+'KWh (Cumulative)'!X26-Rebasing!Y16)*Y99)*Y$19*Y$126)</f>
        <v>0</v>
      </c>
      <c r="Z26" s="4">
        <f>IF('KWh (Cumulative)'!Z26=0,0,((('KWh Monthly'!Z26*0.5)+'KWh (Cumulative)'!Y26-Rebasing!Z16)*Z99)*Z$19*Z$126)</f>
        <v>0</v>
      </c>
      <c r="AA26" s="4">
        <f>IF('KWh (Cumulative)'!AA26=0,0,((('KWh Monthly'!AA26*0.5)+'KWh (Cumulative)'!Z26-Rebasing!AA16)*AA99)*AA$19*AA$126)</f>
        <v>0</v>
      </c>
      <c r="AB26" s="4">
        <f>IF('KWh (Cumulative)'!AB26=0,0,((('KWh Monthly'!AB26*0.5)+'KWh (Cumulative)'!AA26-Rebasing!AB16)*AB99)*AB$19*AB$126)</f>
        <v>0</v>
      </c>
      <c r="AC26" s="4">
        <f>IF('KWh (Cumulative)'!AC26=0,0,((('KWh Monthly'!AC26*0.5)+'KWh (Cumulative)'!AB26-Rebasing!AC16)*AC99)*AC$19*AC$126)</f>
        <v>0</v>
      </c>
      <c r="AD26" s="4">
        <f>IF('KWh (Cumulative)'!AD26=0,0,((('KWh Monthly'!AD26*0.5)+'KWh (Cumulative)'!AC26-Rebasing!AD16)*AD99)*AD$19*AD$126)</f>
        <v>0</v>
      </c>
      <c r="AE26" s="4">
        <f>IF('KWh (Cumulative)'!AE26=0,0,((('KWh Monthly'!AE26*0.5)+'KWh (Cumulative)'!AD26-Rebasing!AE16)*AE99)*AE$19*AE$126)</f>
        <v>0</v>
      </c>
      <c r="AF26" s="4">
        <f>IF('KWh (Cumulative)'!AF26=0,0,((('KWh Monthly'!AF26*0.5)+'KWh (Cumulative)'!AE26-Rebasing!AF16)*AF99)*AF$19*AF$126)</f>
        <v>0</v>
      </c>
      <c r="AG26" s="4">
        <f>IF('KWh (Cumulative)'!AG26=0,0,((('KWh Monthly'!AG26*0.5)+'KWh (Cumulative)'!AF26-Rebasing!AG16)*AG99)*AG$19*AG$126)</f>
        <v>0</v>
      </c>
      <c r="AH26" s="4">
        <f>IF('KWh (Cumulative)'!AH26=0,0,((('KWh Monthly'!AH26*0.5)+'KWh (Cumulative)'!AG26-Rebasing!AH16)*AH99)*AH$19*AH$126)</f>
        <v>0</v>
      </c>
      <c r="AI26" s="4">
        <f>IF('KWh (Cumulative)'!AI26=0,0,((('KWh Monthly'!AI26*0.5)+'KWh (Cumulative)'!AH26-Rebasing!AI16)*AI99)*AI$19*AI$126)</f>
        <v>0</v>
      </c>
      <c r="AJ26" s="4">
        <f>IF('KWh (Cumulative)'!AJ26=0,0,((('KWh Monthly'!AJ26*0.5)+'KWh (Cumulative)'!AI26-Rebasing!AJ16)*AJ99)*AJ$19*AJ$126)</f>
        <v>0</v>
      </c>
      <c r="AK26" s="4">
        <f>IF('KWh (Cumulative)'!AK26=0,0,((('KWh Monthly'!AK26*0.5)+'KWh (Cumulative)'!AJ26-Rebasing!AK16)*AK99)*AK$19*AK$126)</f>
        <v>0</v>
      </c>
      <c r="AL26" s="4">
        <f>IF('KWh (Cumulative)'!AL26=0,0,((('KWh Monthly'!AL26*0.5)+'KWh (Cumulative)'!AK26-Rebasing!AL16)*AL99)*AL$19*AL$126)</f>
        <v>0</v>
      </c>
      <c r="AM26" s="4">
        <f>IF('KWh (Cumulative)'!AM26=0,0,((('KWh Monthly'!AM26*0.5)+'KWh (Cumulative)'!AL26-Rebasing!AM16)*AM99)*AM$19*AM$126)</f>
        <v>0</v>
      </c>
      <c r="AN26" s="4">
        <f>IF('KWh (Cumulative)'!AN26=0,0,((('KWh Monthly'!AN26*0.5)+'KWh (Cumulative)'!AM26-Rebasing!AN16)*AN99)*AN$19*AN$126)</f>
        <v>0</v>
      </c>
      <c r="AO26" s="4">
        <f>IF('KWh (Cumulative)'!AO26=0,0,((('KWh Monthly'!AO26*0.5)+'KWh (Cumulative)'!AN26-Rebasing!AO16)*AO99)*AO$19*AO$126)</f>
        <v>0</v>
      </c>
      <c r="AP26" s="4">
        <f>IF('KWh (Cumulative)'!AP26=0,0,((('KWh Monthly'!AP26*0.5)+'KWh (Cumulative)'!AO26-Rebasing!AP16)*AP99)*AP$19*AP$126)</f>
        <v>0</v>
      </c>
      <c r="AQ26" s="4">
        <f>IF('KWh (Cumulative)'!AQ26=0,0,((('KWh Monthly'!AQ26*0.5)+'KWh (Cumulative)'!AP26-Rebasing!AQ16)*AQ99)*AQ$19*AQ$126)</f>
        <v>0</v>
      </c>
      <c r="AR26" s="4">
        <f>IF('KWh (Cumulative)'!AR26=0,0,((('KWh Monthly'!AR26*0.5)+'KWh (Cumulative)'!AQ26-Rebasing!AR16)*AR99)*AR$19*AR$126)</f>
        <v>0</v>
      </c>
      <c r="AS26" s="4">
        <f>IF('KWh (Cumulative)'!AS26=0,0,((('KWh Monthly'!AS26*0.5)+'KWh (Cumulative)'!AR26-Rebasing!AS16)*AS99)*AS$19*AS$126)</f>
        <v>0</v>
      </c>
      <c r="AT26" s="4">
        <f>IF('KWh (Cumulative)'!AT26=0,0,((('KWh Monthly'!AT26*0.5)+'KWh (Cumulative)'!AS26-Rebasing!AT16)*AT99)*AT$19*AT$126)</f>
        <v>0</v>
      </c>
      <c r="AU26" s="4">
        <f>IF('KWh (Cumulative)'!AU26=0,0,((('KWh Monthly'!AU26*0.5)+'KWh (Cumulative)'!AT26-Rebasing!AU16)*AU99)*AU$19*AU$126)</f>
        <v>0</v>
      </c>
      <c r="AV26" s="4">
        <f>IF('KWh (Cumulative)'!AV26=0,0,((('KWh Monthly'!AV26*0.5)+'KWh (Cumulative)'!AU26-Rebasing!AV16)*AV99)*AV$19*AV$126)</f>
        <v>0</v>
      </c>
      <c r="AW26" s="4">
        <f>IF('KWh (Cumulative)'!AW26=0,0,((('KWh Monthly'!AW26*0.5)+'KWh (Cumulative)'!AV26-Rebasing!AW16)*AW99)*AW$19*AW$126)</f>
        <v>0</v>
      </c>
      <c r="AX26" s="4">
        <f>IF('KWh (Cumulative)'!AX26=0,0,((('KWh Monthly'!AX26*0.5)+'KWh (Cumulative)'!AW26-Rebasing!AX16)*AX99)*AX$19*AX$126)</f>
        <v>0</v>
      </c>
      <c r="AY26" s="4">
        <f>IF('KWh (Cumulative)'!AY26=0,0,((('KWh Monthly'!AY26*0.5)+'KWh (Cumulative)'!AX26-Rebasing!AY16)*AY99)*AY$19*AY$126)</f>
        <v>0</v>
      </c>
      <c r="AZ26" s="4">
        <f>IF('KWh (Cumulative)'!AZ26=0,0,((('KWh Monthly'!AZ26*0.5)+'KWh (Cumulative)'!AY26-Rebasing!AZ16)*AZ99)*AZ$19*AZ$126)</f>
        <v>0</v>
      </c>
      <c r="BA26" s="4">
        <f>IF('KWh (Cumulative)'!BA26=0,0,((('KWh Monthly'!BA26*0.5)+'KWh (Cumulative)'!AZ26-Rebasing!BA16)*BA99)*BA$19*BA$126)</f>
        <v>0</v>
      </c>
      <c r="BB26" s="4">
        <f>IF('KWh (Cumulative)'!BB26=0,0,((('KWh Monthly'!BB26*0.5)+'KWh (Cumulative)'!BA26-Rebasing!BB16)*BB99)*BB$19*BB$126)</f>
        <v>0</v>
      </c>
      <c r="BC26" s="4">
        <f>IF('KWh (Cumulative)'!BC26=0,0,((('KWh Monthly'!BC26*0.5)+'KWh (Cumulative)'!BB26-Rebasing!BC16)*BC99)*BC$19*BC$126)</f>
        <v>0</v>
      </c>
      <c r="BD26" s="4">
        <f>IF('KWh (Cumulative)'!BD26=0,0,((('KWh Monthly'!BD26*0.5)+'KWh (Cumulative)'!BC26-Rebasing!BD16)*BD99)*BD$19*BD$126)</f>
        <v>0</v>
      </c>
      <c r="BE26" s="4">
        <f>IF('KWh (Cumulative)'!BE26=0,0,((('KWh Monthly'!BE26*0.5)+'KWh (Cumulative)'!BD26-Rebasing!BE16)*BE99)*BE$19*BE$126)</f>
        <v>0</v>
      </c>
      <c r="BF26" s="4">
        <f>IF('KWh (Cumulative)'!BF26=0,0,((('KWh Monthly'!BF26*0.5)+'KWh (Cumulative)'!BE26-Rebasing!BF16)*BF99)*BF$19*BF$126)</f>
        <v>0</v>
      </c>
      <c r="BG26" s="4">
        <f>IF('KWh (Cumulative)'!BG26=0,0,((('KWh Monthly'!BG26*0.5)+'KWh (Cumulative)'!BF26-Rebasing!BG16)*BG99)*BG$19*BG$126)</f>
        <v>0</v>
      </c>
      <c r="BH26" s="4">
        <f>IF('KWh (Cumulative)'!BH26=0,0,((('KWh Monthly'!BH26*0.5)+'KWh (Cumulative)'!BG26-Rebasing!BH16)*BH99)*BH$19*BH$126)</f>
        <v>0</v>
      </c>
      <c r="BI26" s="4">
        <f>IF('KWh (Cumulative)'!BI26=0,0,((('KWh Monthly'!BI26*0.5)+'KWh (Cumulative)'!BH26-Rebasing!BI16)*BI99)*BI$19*BI$126)</f>
        <v>0</v>
      </c>
      <c r="BJ26" s="4">
        <f>IF('KWh (Cumulative)'!BJ26=0,0,((('KWh Monthly'!BJ26*0.5)+'KWh (Cumulative)'!BI26-Rebasing!BJ16)*BJ99)*BJ$19*BJ$126)</f>
        <v>0</v>
      </c>
      <c r="BK26" s="4">
        <f>IF('KWh (Cumulative)'!BK26=0,0,((('KWh Monthly'!BK26*0.5)+'KWh (Cumulative)'!BJ26-Rebasing!BK16)*BK99)*BK$19*BK$126)</f>
        <v>0</v>
      </c>
      <c r="BL26" s="4">
        <f>IF('KWh (Cumulative)'!BL26=0,0,((('KWh Monthly'!BL26*0.5)+'KWh (Cumulative)'!BK26-Rebasing!BL16)*BL99)*BL$19*BL$126)</f>
        <v>0</v>
      </c>
      <c r="BM26" s="4">
        <f>IF('KWh (Cumulative)'!BM26=0,0,((('KWh Monthly'!BM26*0.5)+'KWh (Cumulative)'!BL26-Rebasing!BM16)*BM99)*BM$19*BM$126)</f>
        <v>0</v>
      </c>
      <c r="BN26" s="4">
        <f>IF('KWh (Cumulative)'!BN26=0,0,((('KWh Monthly'!BN26*0.5)+'KWh (Cumulative)'!BM26-Rebasing!BN16)*BN99)*BN$19*BN$126)</f>
        <v>0</v>
      </c>
      <c r="BO26" s="4">
        <f>IF('KWh (Cumulative)'!BO26=0,0,((('KWh Monthly'!BO26*0.5)+'KWh (Cumulative)'!BN26-Rebasing!BO16)*BO99)*BO$19*BO$126)</f>
        <v>0</v>
      </c>
      <c r="BP26" s="4">
        <f>IF('KWh (Cumulative)'!BP26=0,0,((('KWh Monthly'!BP26*0.5)+'KWh (Cumulative)'!BO26-Rebasing!BP16)*BP99)*BP$19*BP$126)</f>
        <v>0</v>
      </c>
      <c r="BQ26" s="4">
        <f>IF('KWh (Cumulative)'!BQ26=0,0,((('KWh Monthly'!BQ26*0.5)+'KWh (Cumulative)'!BP26-Rebasing!BQ16)*BQ99)*BQ$19*BQ$126)</f>
        <v>0</v>
      </c>
      <c r="BR26" s="4">
        <f>IF('KWh (Cumulative)'!BR26=0,0,((('KWh Monthly'!BR26*0.5)+'KWh (Cumulative)'!BQ26-Rebasing!BR16)*BR99)*BR$19*BR$126)</f>
        <v>0</v>
      </c>
      <c r="BS26" s="4">
        <f>IF('KWh (Cumulative)'!BS26=0,0,((('KWh Monthly'!BS26*0.5)+'KWh (Cumulative)'!BR26-Rebasing!BS16)*BS99)*BS$19*BS$126)</f>
        <v>0</v>
      </c>
      <c r="BT26" s="4">
        <f>IF('KWh (Cumulative)'!BT26=0,0,((('KWh Monthly'!BT26*0.5)+'KWh (Cumulative)'!BS26-Rebasing!BT16)*BT99)*BT$19*BT$126)</f>
        <v>0</v>
      </c>
      <c r="BU26" s="4">
        <f>IF('KWh (Cumulative)'!BU26=0,0,((('KWh Monthly'!BU26*0.5)+'KWh (Cumulative)'!BT26-Rebasing!BU16)*BU99)*BU$19*BU$126)</f>
        <v>0</v>
      </c>
      <c r="BV26" s="4">
        <f>IF('KWh (Cumulative)'!BV26=0,0,((('KWh Monthly'!BV26*0.5)+'KWh (Cumulative)'!BU26-Rebasing!BV16)*BV99)*BV$19*BV$126)</f>
        <v>0</v>
      </c>
      <c r="BW26" s="4">
        <f>IF('KWh (Cumulative)'!BW26=0,0,((('KWh Monthly'!BW26*0.5)+'KWh (Cumulative)'!BV26-Rebasing!BW16)*BW99)*BW$19*BW$126)</f>
        <v>0</v>
      </c>
      <c r="BX26" s="4">
        <f>IF('KWh (Cumulative)'!BX26=0,0,((('KWh Monthly'!BX26*0.5)+'KWh (Cumulative)'!BW26-Rebasing!BX16)*BX99)*BX$19*BX$126)</f>
        <v>0</v>
      </c>
      <c r="BY26" s="4">
        <f>IF('KWh (Cumulative)'!BY26=0,0,((('KWh Monthly'!BY26*0.5)+'KWh (Cumulative)'!BX26-Rebasing!BY16)*BY99)*BY$19*BY$126)</f>
        <v>0</v>
      </c>
      <c r="BZ26" s="4">
        <f>IF('KWh (Cumulative)'!BZ26=0,0,((('KWh Monthly'!BZ26*0.5)+'KWh (Cumulative)'!BY26-Rebasing!BZ16)*BZ99)*BZ$19*BZ$126)</f>
        <v>0</v>
      </c>
      <c r="CA26" s="4">
        <f>IF('KWh (Cumulative)'!CA26=0,0,((('KWh Monthly'!CA26*0.5)+'KWh (Cumulative)'!BZ26-Rebasing!CA16)*CA99)*CA$19*CA$126)</f>
        <v>0</v>
      </c>
      <c r="CB26" s="4">
        <f>IF('KWh (Cumulative)'!CB26=0,0,((('KWh Monthly'!CB26*0.5)+'KWh (Cumulative)'!CA26-Rebasing!CB16)*CB99)*CB$19*CB$126)</f>
        <v>0</v>
      </c>
      <c r="CC26" s="4">
        <f>IF('KWh (Cumulative)'!CC26=0,0,((('KWh Monthly'!CC26*0.5)+'KWh (Cumulative)'!CB26-Rebasing!CC16)*CC99)*CC$19*CC$126)</f>
        <v>0</v>
      </c>
      <c r="CD26" s="4">
        <f>IF('KWh (Cumulative)'!CD26=0,0,((('KWh Monthly'!CD26*0.5)+'KWh (Cumulative)'!CC26-Rebasing!CD16)*CD99)*CD$19*CD$126)</f>
        <v>0</v>
      </c>
      <c r="CE26" s="4">
        <f>IF('KWh (Cumulative)'!CE26=0,0,((('KWh Monthly'!CE26*0.5)+'KWh (Cumulative)'!CD26-Rebasing!CE16)*CE99)*CE$19*CE$126)</f>
        <v>0</v>
      </c>
      <c r="CF26" s="4">
        <f>IF('KWh (Cumulative)'!CF26=0,0,((('KWh Monthly'!CF26*0.5)+'KWh (Cumulative)'!CE26-Rebasing!CF16)*CF99)*CF$19*CF$126)</f>
        <v>0</v>
      </c>
      <c r="CG26" s="4">
        <f>IF('KWh (Cumulative)'!CG26=0,0,((('KWh Monthly'!CG26*0.5)+'KWh (Cumulative)'!CF26-Rebasing!CG16)*CG99)*CG$19*CG$126)</f>
        <v>0</v>
      </c>
      <c r="CH26" s="4">
        <f>IF('KWh (Cumulative)'!CH26=0,0,((('KWh Monthly'!CH26*0.5)+'KWh (Cumulative)'!CG26-Rebasing!CH16)*CH99)*CH$19*CH$126)</f>
        <v>0</v>
      </c>
      <c r="CI26" s="4">
        <f>IF('KWh (Cumulative)'!CI26=0,0,((('KWh Monthly'!CI26*0.5)+'KWh (Cumulative)'!CH26-Rebasing!CI16)*CI99)*CI$19*CI$126)</f>
        <v>0</v>
      </c>
      <c r="CJ26" s="4">
        <f>IF('KWh (Cumulative)'!CJ26=0,0,((('KWh Monthly'!CJ26*0.5)+'KWh (Cumulative)'!CI26-Rebasing!CJ16)*CJ99)*CJ$19*CJ$126)</f>
        <v>0</v>
      </c>
      <c r="CK26" s="4">
        <f>IF('KWh (Cumulative)'!CK26=0,0,((('KWh Monthly'!CK26*0.5)+'KWh (Cumulative)'!CJ26-Rebasing!CK16)*CK99)*CK$19*CK$126)</f>
        <v>0</v>
      </c>
      <c r="CL26" s="4">
        <f>IF('KWh (Cumulative)'!CL26=0,0,((('KWh Monthly'!CL26*0.5)+'KWh (Cumulative)'!CK26-Rebasing!CL16)*CL99)*CL$19*CL$126)</f>
        <v>0</v>
      </c>
      <c r="CM26" s="4">
        <f>IF('KWh (Cumulative)'!CM26=0,0,((('KWh Monthly'!CM26*0.5)+'KWh (Cumulative)'!CL26-Rebasing!CM16)*CM99)*CM$19*CM$126)</f>
        <v>0</v>
      </c>
      <c r="CN26" s="4">
        <f>IF('KWh (Cumulative)'!CN26=0,0,((('KWh Monthly'!CN26*0.5)+'KWh (Cumulative)'!CM26-Rebasing!CN16)*CN99)*CN$19*CN$126)</f>
        <v>0</v>
      </c>
      <c r="CO26" s="4">
        <f>IF('KWh (Cumulative)'!CO26=0,0,((('KWh Monthly'!CO26*0.5)+'KWh (Cumulative)'!CN26-Rebasing!CO16)*CO99)*CO$19*CO$126)</f>
        <v>0</v>
      </c>
      <c r="CP26" s="4">
        <f>IF('KWh (Cumulative)'!CP26=0,0,((('KWh Monthly'!CP26*0.5)+'KWh (Cumulative)'!CO26-Rebasing!CP16)*CP99)*CP$19*CP$126)</f>
        <v>0</v>
      </c>
      <c r="CQ26" s="4">
        <f>IF('KWh (Cumulative)'!CQ26=0,0,((('KWh Monthly'!CQ26*0.5)+'KWh (Cumulative)'!CP26-Rebasing!CQ16)*CQ99)*CQ$19*CQ$126)</f>
        <v>0</v>
      </c>
      <c r="CR26" s="4">
        <f>IF('KWh (Cumulative)'!CR26=0,0,((('KWh Monthly'!CR26*0.5)+'KWh (Cumulative)'!CQ26-Rebasing!CR16)*CR99)*CR$19*CR$126)</f>
        <v>0</v>
      </c>
      <c r="CS26" s="4">
        <f>IF('KWh (Cumulative)'!CS26=0,0,((('KWh Monthly'!CS26*0.5)+'KWh (Cumulative)'!CR26-Rebasing!CS16)*CS99)*CS$19*CS$126)</f>
        <v>0</v>
      </c>
      <c r="CT26" s="4">
        <f>IF('KWh (Cumulative)'!CT26=0,0,((('KWh Monthly'!CT26*0.5)+'KWh (Cumulative)'!CS26-Rebasing!CT16)*CT99)*CT$19*CT$126)</f>
        <v>0</v>
      </c>
      <c r="CU26" s="4">
        <f>IF('KWh (Cumulative)'!CU26=0,0,((('KWh Monthly'!CU26*0.5)+'KWh (Cumulative)'!CT26-Rebasing!CU16)*CU99)*CU$19*CU$126)</f>
        <v>0</v>
      </c>
      <c r="CV26" s="4">
        <f>IF('KWh (Cumulative)'!CV26=0,0,((('KWh Monthly'!CV26*0.5)+'KWh (Cumulative)'!CU26-Rebasing!CV16)*CV99)*CV$19*CV$126)</f>
        <v>0</v>
      </c>
      <c r="CW26" s="4">
        <f>IF('KWh (Cumulative)'!CW26=0,0,((('KWh Monthly'!CW26*0.5)+'KWh (Cumulative)'!CV26-Rebasing!CW16)*CW99)*CW$19*CW$126)</f>
        <v>0</v>
      </c>
      <c r="CX26" s="4">
        <f>IF('KWh (Cumulative)'!CX26=0,0,((('KWh Monthly'!CX26*0.5)+'KWh (Cumulative)'!CW26-Rebasing!CX16)*CX99)*CX$19*CX$126)</f>
        <v>0</v>
      </c>
      <c r="CY26" s="4">
        <f>IF('KWh (Cumulative)'!CY26=0,0,((('KWh Monthly'!CY26*0.5)+'KWh (Cumulative)'!CX26-Rebasing!CY16)*CY99)*CY$19*CY$126)</f>
        <v>0</v>
      </c>
      <c r="CZ26" s="4">
        <f>IF('KWh (Cumulative)'!CZ26=0,0,((('KWh Monthly'!CZ26*0.5)+'KWh (Cumulative)'!CY26-Rebasing!CZ16)*CZ99)*CZ$19*CZ$126)</f>
        <v>0</v>
      </c>
      <c r="DA26" s="4">
        <f>IF('KWh (Cumulative)'!DA26=0,0,((('KWh Monthly'!DA26*0.5)+'KWh (Cumulative)'!CZ26-Rebasing!DA16)*DA99)*DA$19*DA$126)</f>
        <v>0</v>
      </c>
      <c r="DB26" s="4">
        <f>IF('KWh (Cumulative)'!DB26=0,0,((('KWh Monthly'!DB26*0.5)+'KWh (Cumulative)'!DA26-Rebasing!DB16)*DB99)*DB$19*DB$126)</f>
        <v>0</v>
      </c>
      <c r="DC26" s="4">
        <f>IF('KWh (Cumulative)'!DC26=0,0,((('KWh Monthly'!DC26*0.5)+'KWh (Cumulative)'!DB26-Rebasing!DC16)*DC99)*DC$19*DC$126)</f>
        <v>0</v>
      </c>
      <c r="DD26" s="4">
        <f>IF('KWh (Cumulative)'!DD26=0,0,((('KWh Monthly'!DD26*0.5)+'KWh (Cumulative)'!DC26-Rebasing!DD16)*DD99)*DD$19*DD$126)</f>
        <v>0</v>
      </c>
      <c r="DE26" s="4">
        <f>IF('KWh (Cumulative)'!DE26=0,0,((('KWh Monthly'!DE26*0.5)+'KWh (Cumulative)'!DD26-Rebasing!DE16)*DE99)*DE$19*DE$126)</f>
        <v>0</v>
      </c>
      <c r="DF26" s="4">
        <f>IF('KWh (Cumulative)'!DF26=0,0,((('KWh Monthly'!DF26*0.5)+'KWh (Cumulative)'!DE26-Rebasing!DF16)*DF99)*DF$19*DF$126)</f>
        <v>0</v>
      </c>
      <c r="DG26" s="4">
        <f>IF('KWh (Cumulative)'!DG26=0,0,((('KWh Monthly'!DG26*0.5)+'KWh (Cumulative)'!DF26-Rebasing!DG16)*DG99)*DG$19*DG$126)</f>
        <v>0</v>
      </c>
      <c r="DH26" s="4">
        <f>IF('KWh (Cumulative)'!DH26=0,0,((('KWh Monthly'!DH26*0.5)+'KWh (Cumulative)'!DG26-Rebasing!DH16)*DH99)*DH$19*DH$126)</f>
        <v>0</v>
      </c>
      <c r="DI26" s="4">
        <f>IF('KWh (Cumulative)'!DI26=0,0,((('KWh Monthly'!DI26*0.5)+'KWh (Cumulative)'!DH26-Rebasing!DI16)*DI99)*DI$19*DI$126)</f>
        <v>0</v>
      </c>
      <c r="DJ26" s="4">
        <f>IF('KWh (Cumulative)'!DJ26=0,0,((('KWh Monthly'!DJ26*0.5)+'KWh (Cumulative)'!DI26-Rebasing!DJ16)*DJ99)*DJ$19*DJ$126)</f>
        <v>0</v>
      </c>
      <c r="DK26" s="4">
        <f>IF('KWh (Cumulative)'!DK26=0,0,((('KWh Monthly'!DK26*0.5)+'KWh (Cumulative)'!DJ26-Rebasing!DK16)*DK99)*DK$19*DK$126)</f>
        <v>0</v>
      </c>
      <c r="DL26" s="4">
        <f>IF('KWh (Cumulative)'!DL26=0,0,((('KWh Monthly'!DL26*0.5)+'KWh (Cumulative)'!DK26-Rebasing!DL16)*DL99)*DL$19*DL$126)</f>
        <v>0</v>
      </c>
      <c r="DM26" s="4">
        <f>IF('KWh (Cumulative)'!DM26=0,0,((('KWh Monthly'!DM26*0.5)+'KWh (Cumulative)'!DL26-Rebasing!DM16)*DM99)*DM$19*DM$126)</f>
        <v>0</v>
      </c>
      <c r="DN26" s="4">
        <f>IF('KWh (Cumulative)'!DN26=0,0,((('KWh Monthly'!DN26*0.5)+'KWh (Cumulative)'!DM26-Rebasing!DN16)*DN99)*DN$19*DN$126)</f>
        <v>0</v>
      </c>
      <c r="DO26" s="4">
        <f>IF('KWh (Cumulative)'!DO26=0,0,((('KWh Monthly'!DO26*0.5)+'KWh (Cumulative)'!DN26-Rebasing!DO16)*DO99)*DO$19*DO$126)</f>
        <v>0</v>
      </c>
      <c r="DP26" s="4">
        <f>IF('KWh (Cumulative)'!DP26=0,0,((('KWh Monthly'!DP26*0.5)+'KWh (Cumulative)'!DO26-Rebasing!DP16)*DP99)*DP$19*DP$126)</f>
        <v>0</v>
      </c>
      <c r="DQ26" s="4">
        <f>IF('KWh (Cumulative)'!DQ26=0,0,((('KWh Monthly'!DQ26*0.5)+'KWh (Cumulative)'!DP26-Rebasing!DQ16)*DQ99)*DQ$19*DQ$126)</f>
        <v>0</v>
      </c>
      <c r="DR26" s="4">
        <f>IF('KWh (Cumulative)'!DR26=0,0,((('KWh Monthly'!DR26*0.5)+'KWh (Cumulative)'!DQ26-Rebasing!DR16)*DR99)*DR$19*DR$126)</f>
        <v>0</v>
      </c>
    </row>
    <row r="27" spans="1:122" x14ac:dyDescent="0.25">
      <c r="A27" s="193"/>
      <c r="B27" s="30" t="s">
        <v>3</v>
      </c>
      <c r="C27" s="4">
        <f>IF('KWh (Cumulative)'!C27=0,0,((('KWh Monthly'!C27*0.5)-Rebasing!C17)*C100)*C$19*C$126)</f>
        <v>0</v>
      </c>
      <c r="D27" s="4">
        <f>IF('KWh (Cumulative)'!D27=0,0,((('KWh Monthly'!D27*0.5)+'KWh (Cumulative)'!C27-Rebasing!D17)*D100)*D$19*D$126)</f>
        <v>0</v>
      </c>
      <c r="E27" s="4">
        <f>IF('KWh (Cumulative)'!E27=0,0,((('KWh Monthly'!E27*0.5)+'KWh (Cumulative)'!D27-Rebasing!E17)*E100)*E$19*E$126)</f>
        <v>0</v>
      </c>
      <c r="F27" s="4">
        <f>IF('KWh (Cumulative)'!F27=0,0,((('KWh Monthly'!F27*0.5)+'KWh (Cumulative)'!E27-Rebasing!F17)*F100)*F$19*F$126)</f>
        <v>0</v>
      </c>
      <c r="G27" s="4">
        <f>IF('KWh (Cumulative)'!G27=0,0,((('KWh Monthly'!G27*0.5)+'KWh (Cumulative)'!F27-Rebasing!G17)*G100)*G$19*G$126)</f>
        <v>0</v>
      </c>
      <c r="H27" s="4">
        <f>IF('KWh (Cumulative)'!H27=0,0,((('KWh Monthly'!H27*0.5)+'KWh (Cumulative)'!G27-Rebasing!H17)*H100)*H$19*H$126)</f>
        <v>0</v>
      </c>
      <c r="I27" s="4">
        <f>IF('KWh (Cumulative)'!I27=0,0,((('KWh Monthly'!I27*0.5)+'KWh (Cumulative)'!H27-Rebasing!I17)*I100)*I$19*I$126)</f>
        <v>0</v>
      </c>
      <c r="J27" s="4">
        <f>IF('KWh (Cumulative)'!J27=0,0,((('KWh Monthly'!J27*0.5)+'KWh (Cumulative)'!I27-Rebasing!J17)*J100)*J$19*J$126)</f>
        <v>0</v>
      </c>
      <c r="K27" s="4">
        <f>IF('KWh (Cumulative)'!K27=0,0,((('KWh Monthly'!K27*0.5)+'KWh (Cumulative)'!J27-Rebasing!K17)*K100)*K$19*K$126)</f>
        <v>0</v>
      </c>
      <c r="L27" s="4">
        <f>IF('KWh (Cumulative)'!L27=0,0,((('KWh Monthly'!L27*0.5)+'KWh (Cumulative)'!K27-Rebasing!L17)*L100)*L$19*L$126)</f>
        <v>0</v>
      </c>
      <c r="M27" s="4">
        <f>IF('KWh (Cumulative)'!M27=0,0,((('KWh Monthly'!M27*0.5)+'KWh (Cumulative)'!L27-Rebasing!M17)*M100)*M$19*M$126)</f>
        <v>0</v>
      </c>
      <c r="N27" s="4">
        <f>IF('KWh (Cumulative)'!N27=0,0,((('KWh Monthly'!N27*0.5)+'KWh (Cumulative)'!M27-Rebasing!N17)*N100)*N$19*N$126)</f>
        <v>0</v>
      </c>
      <c r="O27" s="4">
        <f>IF('KWh (Cumulative)'!O27=0,0,((('KWh Monthly'!O27*0.5)+'KWh (Cumulative)'!N27-Rebasing!O17)*O100)*O$19*O$126)</f>
        <v>1937.2569715502648</v>
      </c>
      <c r="P27" s="4">
        <f>IF('KWh (Cumulative)'!P27=0,0,((('KWh Monthly'!P27*0.5)+'KWh (Cumulative)'!O27-Rebasing!P17)*P100)*P$19*P$126)</f>
        <v>0</v>
      </c>
      <c r="Q27" s="4">
        <f>IF('KWh (Cumulative)'!Q27=0,0,((('KWh Monthly'!Q27*0.5)+'KWh (Cumulative)'!P27-Rebasing!Q17)*Q100)*Q$19*Q$126)</f>
        <v>0</v>
      </c>
      <c r="R27" s="4">
        <f>IF('KWh (Cumulative)'!R27=0,0,((('KWh Monthly'!R27*0.5)+'KWh (Cumulative)'!Q27-Rebasing!R17)*R100)*R$19*R$126)</f>
        <v>0</v>
      </c>
      <c r="S27" s="4">
        <f>IF('KWh (Cumulative)'!S27=0,0,((('KWh Monthly'!S27*0.5)+'KWh (Cumulative)'!R27-Rebasing!S17)*S100)*S$19*S$126)</f>
        <v>0</v>
      </c>
      <c r="T27" s="4">
        <f>IF('KWh (Cumulative)'!T27=0,0,((('KWh Monthly'!T27*0.5)+'KWh (Cumulative)'!S27-Rebasing!T17)*T100)*T$19*T$126)</f>
        <v>0</v>
      </c>
      <c r="U27" s="4">
        <f>IF('KWh (Cumulative)'!U27=0,0,((('KWh Monthly'!U27*0.5)+'KWh (Cumulative)'!T27-Rebasing!U17)*U100)*U$19*U$126)</f>
        <v>0</v>
      </c>
      <c r="V27" s="4">
        <f>IF('KWh (Cumulative)'!V27=0,0,((('KWh Monthly'!V27*0.5)+'KWh (Cumulative)'!U27-Rebasing!V17)*V100)*V$19*V$126)</f>
        <v>0</v>
      </c>
      <c r="W27" s="4">
        <f>IF('KWh (Cumulative)'!W27=0,0,((('KWh Monthly'!W27*0.5)+'KWh (Cumulative)'!V27-Rebasing!W17)*W100)*W$19*W$126)</f>
        <v>0</v>
      </c>
      <c r="X27" s="4">
        <f>IF('KWh (Cumulative)'!X27=0,0,((('KWh Monthly'!X27*0.5)+'KWh (Cumulative)'!W27-Rebasing!X17)*X100)*X$19*X$126)</f>
        <v>0</v>
      </c>
      <c r="Y27" s="4">
        <f>IF('KWh (Cumulative)'!Y27=0,0,((('KWh Monthly'!Y27*0.5)+'KWh (Cumulative)'!X27-Rebasing!Y17)*Y100)*Y$19*Y$126)</f>
        <v>0</v>
      </c>
      <c r="Z27" s="4">
        <f>IF('KWh (Cumulative)'!Z27=0,0,((('KWh Monthly'!Z27*0.5)+'KWh (Cumulative)'!Y27-Rebasing!Z17)*Z100)*Z$19*Z$126)</f>
        <v>0</v>
      </c>
      <c r="AA27" s="4">
        <f>IF('KWh (Cumulative)'!AA27=0,0,((('KWh Monthly'!AA27*0.5)+'KWh (Cumulative)'!Z27-Rebasing!AA17)*AA100)*AA$19*AA$126)</f>
        <v>0</v>
      </c>
      <c r="AB27" s="4">
        <f>IF('KWh (Cumulative)'!AB27=0,0,((('KWh Monthly'!AB27*0.5)+'KWh (Cumulative)'!AA27-Rebasing!AB17)*AB100)*AB$19*AB$126)</f>
        <v>0</v>
      </c>
      <c r="AC27" s="4">
        <f>IF('KWh (Cumulative)'!AC27=0,0,((('KWh Monthly'!AC27*0.5)+'KWh (Cumulative)'!AB27-Rebasing!AC17)*AC100)*AC$19*AC$126)</f>
        <v>0</v>
      </c>
      <c r="AD27" s="4">
        <f>IF('KWh (Cumulative)'!AD27=0,0,((('KWh Monthly'!AD27*0.5)+'KWh (Cumulative)'!AC27-Rebasing!AD17)*AD100)*AD$19*AD$126)</f>
        <v>0</v>
      </c>
      <c r="AE27" s="4">
        <f>IF('KWh (Cumulative)'!AE27=0,0,((('KWh Monthly'!AE27*0.5)+'KWh (Cumulative)'!AD27-Rebasing!AE17)*AE100)*AE$19*AE$126)</f>
        <v>0</v>
      </c>
      <c r="AF27" s="4">
        <f>IF('KWh (Cumulative)'!AF27=0,0,((('KWh Monthly'!AF27*0.5)+'KWh (Cumulative)'!AE27-Rebasing!AF17)*AF100)*AF$19*AF$126)</f>
        <v>0</v>
      </c>
      <c r="AG27" s="4">
        <f>IF('KWh (Cumulative)'!AG27=0,0,((('KWh Monthly'!AG27*0.5)+'KWh (Cumulative)'!AF27-Rebasing!AG17)*AG100)*AG$19*AG$126)</f>
        <v>0</v>
      </c>
      <c r="AH27" s="4">
        <f>IF('KWh (Cumulative)'!AH27=0,0,((('KWh Monthly'!AH27*0.5)+'KWh (Cumulative)'!AG27-Rebasing!AH17)*AH100)*AH$19*AH$126)</f>
        <v>0</v>
      </c>
      <c r="AI27" s="4">
        <f>IF('KWh (Cumulative)'!AI27=0,0,((('KWh Monthly'!AI27*0.5)+'KWh (Cumulative)'!AH27-Rebasing!AI17)*AI100)*AI$19*AI$126)</f>
        <v>0</v>
      </c>
      <c r="AJ27" s="4">
        <f>IF('KWh (Cumulative)'!AJ27=0,0,((('KWh Monthly'!AJ27*0.5)+'KWh (Cumulative)'!AI27-Rebasing!AJ17)*AJ100)*AJ$19*AJ$126)</f>
        <v>0</v>
      </c>
      <c r="AK27" s="4">
        <f>IF('KWh (Cumulative)'!AK27=0,0,((('KWh Monthly'!AK27*0.5)+'KWh (Cumulative)'!AJ27-Rebasing!AK17)*AK100)*AK$19*AK$126)</f>
        <v>0</v>
      </c>
      <c r="AL27" s="4">
        <f>IF('KWh (Cumulative)'!AL27=0,0,((('KWh Monthly'!AL27*0.5)+'KWh (Cumulative)'!AK27-Rebasing!AL17)*AL100)*AL$19*AL$126)</f>
        <v>0</v>
      </c>
      <c r="AM27" s="4">
        <f>IF('KWh (Cumulative)'!AM27=0,0,((('KWh Monthly'!AM27*0.5)+'KWh (Cumulative)'!AL27-Rebasing!AM17)*AM100)*AM$19*AM$126)</f>
        <v>0</v>
      </c>
      <c r="AN27" s="4">
        <f>IF('KWh (Cumulative)'!AN27=0,0,((('KWh Monthly'!AN27*0.5)+'KWh (Cumulative)'!AM27-Rebasing!AN17)*AN100)*AN$19*AN$126)</f>
        <v>0</v>
      </c>
      <c r="AO27" s="4">
        <f>IF('KWh (Cumulative)'!AO27=0,0,((('KWh Monthly'!AO27*0.5)+'KWh (Cumulative)'!AN27-Rebasing!AO17)*AO100)*AO$19*AO$126)</f>
        <v>0</v>
      </c>
      <c r="AP27" s="4">
        <f>IF('KWh (Cumulative)'!AP27=0,0,((('KWh Monthly'!AP27*0.5)+'KWh (Cumulative)'!AO27-Rebasing!AP17)*AP100)*AP$19*AP$126)</f>
        <v>0</v>
      </c>
      <c r="AQ27" s="4">
        <f>IF('KWh (Cumulative)'!AQ27=0,0,((('KWh Monthly'!AQ27*0.5)+'KWh (Cumulative)'!AP27-Rebasing!AQ17)*AQ100)*AQ$19*AQ$126)</f>
        <v>0</v>
      </c>
      <c r="AR27" s="4">
        <f>IF('KWh (Cumulative)'!AR27=0,0,((('KWh Monthly'!AR27*0.5)+'KWh (Cumulative)'!AQ27-Rebasing!AR17)*AR100)*AR$19*AR$126)</f>
        <v>0</v>
      </c>
      <c r="AS27" s="4">
        <f>IF('KWh (Cumulative)'!AS27=0,0,((('KWh Monthly'!AS27*0.5)+'KWh (Cumulative)'!AR27-Rebasing!AS17)*AS100)*AS$19*AS$126)</f>
        <v>0</v>
      </c>
      <c r="AT27" s="4">
        <f>IF('KWh (Cumulative)'!AT27=0,0,((('KWh Monthly'!AT27*0.5)+'KWh (Cumulative)'!AS27-Rebasing!AT17)*AT100)*AT$19*AT$126)</f>
        <v>0</v>
      </c>
      <c r="AU27" s="4">
        <f>IF('KWh (Cumulative)'!AU27=0,0,((('KWh Monthly'!AU27*0.5)+'KWh (Cumulative)'!AT27-Rebasing!AU17)*AU100)*AU$19*AU$126)</f>
        <v>0</v>
      </c>
      <c r="AV27" s="4">
        <f>IF('KWh (Cumulative)'!AV27=0,0,((('KWh Monthly'!AV27*0.5)+'KWh (Cumulative)'!AU27-Rebasing!AV17)*AV100)*AV$19*AV$126)</f>
        <v>0</v>
      </c>
      <c r="AW27" s="4">
        <f>IF('KWh (Cumulative)'!AW27=0,0,((('KWh Monthly'!AW27*0.5)+'KWh (Cumulative)'!AV27-Rebasing!AW17)*AW100)*AW$19*AW$126)</f>
        <v>0</v>
      </c>
      <c r="AX27" s="4">
        <f>IF('KWh (Cumulative)'!AX27=0,0,((('KWh Monthly'!AX27*0.5)+'KWh (Cumulative)'!AW27-Rebasing!AX17)*AX100)*AX$19*AX$126)</f>
        <v>0</v>
      </c>
      <c r="AY27" s="4">
        <f>IF('KWh (Cumulative)'!AY27=0,0,((('KWh Monthly'!AY27*0.5)+'KWh (Cumulative)'!AX27-Rebasing!AY17)*AY100)*AY$19*AY$126)</f>
        <v>0</v>
      </c>
      <c r="AZ27" s="4">
        <f>IF('KWh (Cumulative)'!AZ27=0,0,((('KWh Monthly'!AZ27*0.5)+'KWh (Cumulative)'!AY27-Rebasing!AZ17)*AZ100)*AZ$19*AZ$126)</f>
        <v>0</v>
      </c>
      <c r="BA27" s="4">
        <f>IF('KWh (Cumulative)'!BA27=0,0,((('KWh Monthly'!BA27*0.5)+'KWh (Cumulative)'!AZ27-Rebasing!BA17)*BA100)*BA$19*BA$126)</f>
        <v>0</v>
      </c>
      <c r="BB27" s="4">
        <f>IF('KWh (Cumulative)'!BB27=0,0,((('KWh Monthly'!BB27*0.5)+'KWh (Cumulative)'!BA27-Rebasing!BB17)*BB100)*BB$19*BB$126)</f>
        <v>0</v>
      </c>
      <c r="BC27" s="4">
        <f>IF('KWh (Cumulative)'!BC27=0,0,((('KWh Monthly'!BC27*0.5)+'KWh (Cumulative)'!BB27-Rebasing!BC17)*BC100)*BC$19*BC$126)</f>
        <v>0</v>
      </c>
      <c r="BD27" s="4">
        <f>IF('KWh (Cumulative)'!BD27=0,0,((('KWh Monthly'!BD27*0.5)+'KWh (Cumulative)'!BC27-Rebasing!BD17)*BD100)*BD$19*BD$126)</f>
        <v>0</v>
      </c>
      <c r="BE27" s="4">
        <f>IF('KWh (Cumulative)'!BE27=0,0,((('KWh Monthly'!BE27*0.5)+'KWh (Cumulative)'!BD27-Rebasing!BE17)*BE100)*BE$19*BE$126)</f>
        <v>0</v>
      </c>
      <c r="BF27" s="4">
        <f>IF('KWh (Cumulative)'!BF27=0,0,((('KWh Monthly'!BF27*0.5)+'KWh (Cumulative)'!BE27-Rebasing!BF17)*BF100)*BF$19*BF$126)</f>
        <v>0</v>
      </c>
      <c r="BG27" s="4">
        <f>IF('KWh (Cumulative)'!BG27=0,0,((('KWh Monthly'!BG27*0.5)+'KWh (Cumulative)'!BF27-Rebasing!BG17)*BG100)*BG$19*BG$126)</f>
        <v>0</v>
      </c>
      <c r="BH27" s="4">
        <f>IF('KWh (Cumulative)'!BH27=0,0,((('KWh Monthly'!BH27*0.5)+'KWh (Cumulative)'!BG27-Rebasing!BH17)*BH100)*BH$19*BH$126)</f>
        <v>0</v>
      </c>
      <c r="BI27" s="4">
        <f>IF('KWh (Cumulative)'!BI27=0,0,((('KWh Monthly'!BI27*0.5)+'KWh (Cumulative)'!BH27-Rebasing!BI17)*BI100)*BI$19*BI$126)</f>
        <v>0</v>
      </c>
      <c r="BJ27" s="4">
        <f>IF('KWh (Cumulative)'!BJ27=0,0,((('KWh Monthly'!BJ27*0.5)+'KWh (Cumulative)'!BI27-Rebasing!BJ17)*BJ100)*BJ$19*BJ$126)</f>
        <v>0</v>
      </c>
      <c r="BK27" s="4">
        <f>IF('KWh (Cumulative)'!BK27=0,0,((('KWh Monthly'!BK27*0.5)+'KWh (Cumulative)'!BJ27-Rebasing!BK17)*BK100)*BK$19*BK$126)</f>
        <v>0</v>
      </c>
      <c r="BL27" s="4">
        <f>IF('KWh (Cumulative)'!BL27=0,0,((('KWh Monthly'!BL27*0.5)+'KWh (Cumulative)'!BK27-Rebasing!BL17)*BL100)*BL$19*BL$126)</f>
        <v>0</v>
      </c>
      <c r="BM27" s="4">
        <f>IF('KWh (Cumulative)'!BM27=0,0,((('KWh Monthly'!BM27*0.5)+'KWh (Cumulative)'!BL27-Rebasing!BM17)*BM100)*BM$19*BM$126)</f>
        <v>0</v>
      </c>
      <c r="BN27" s="4">
        <f>IF('KWh (Cumulative)'!BN27=0,0,((('KWh Monthly'!BN27*0.5)+'KWh (Cumulative)'!BM27-Rebasing!BN17)*BN100)*BN$19*BN$126)</f>
        <v>0</v>
      </c>
      <c r="BO27" s="4">
        <f>IF('KWh (Cumulative)'!BO27=0,0,((('KWh Monthly'!BO27*0.5)+'KWh (Cumulative)'!BN27-Rebasing!BO17)*BO100)*BO$19*BO$126)</f>
        <v>0</v>
      </c>
      <c r="BP27" s="4">
        <f>IF('KWh (Cumulative)'!BP27=0,0,((('KWh Monthly'!BP27*0.5)+'KWh (Cumulative)'!BO27-Rebasing!BP17)*BP100)*BP$19*BP$126)</f>
        <v>0</v>
      </c>
      <c r="BQ27" s="4">
        <f>IF('KWh (Cumulative)'!BQ27=0,0,((('KWh Monthly'!BQ27*0.5)+'KWh (Cumulative)'!BP27-Rebasing!BQ17)*BQ100)*BQ$19*BQ$126)</f>
        <v>0</v>
      </c>
      <c r="BR27" s="4">
        <f>IF('KWh (Cumulative)'!BR27=0,0,((('KWh Monthly'!BR27*0.5)+'KWh (Cumulative)'!BQ27-Rebasing!BR17)*BR100)*BR$19*BR$126)</f>
        <v>0</v>
      </c>
      <c r="BS27" s="4">
        <f>IF('KWh (Cumulative)'!BS27=0,0,((('KWh Monthly'!BS27*0.5)+'KWh (Cumulative)'!BR27-Rebasing!BS17)*BS100)*BS$19*BS$126)</f>
        <v>0</v>
      </c>
      <c r="BT27" s="4">
        <f>IF('KWh (Cumulative)'!BT27=0,0,((('KWh Monthly'!BT27*0.5)+'KWh (Cumulative)'!BS27-Rebasing!BT17)*BT100)*BT$19*BT$126)</f>
        <v>0</v>
      </c>
      <c r="BU27" s="4">
        <f>IF('KWh (Cumulative)'!BU27=0,0,((('KWh Monthly'!BU27*0.5)+'KWh (Cumulative)'!BT27-Rebasing!BU17)*BU100)*BU$19*BU$126)</f>
        <v>0</v>
      </c>
      <c r="BV27" s="4">
        <f>IF('KWh (Cumulative)'!BV27=0,0,((('KWh Monthly'!BV27*0.5)+'KWh (Cumulative)'!BU27-Rebasing!BV17)*BV100)*BV$19*BV$126)</f>
        <v>0</v>
      </c>
      <c r="BW27" s="4">
        <f>IF('KWh (Cumulative)'!BW27=0,0,((('KWh Monthly'!BW27*0.5)+'KWh (Cumulative)'!BV27-Rebasing!BW17)*BW100)*BW$19*BW$126)</f>
        <v>0</v>
      </c>
      <c r="BX27" s="4">
        <f>IF('KWh (Cumulative)'!BX27=0,0,((('KWh Monthly'!BX27*0.5)+'KWh (Cumulative)'!BW27-Rebasing!BX17)*BX100)*BX$19*BX$126)</f>
        <v>0</v>
      </c>
      <c r="BY27" s="4">
        <f>IF('KWh (Cumulative)'!BY27=0,0,((('KWh Monthly'!BY27*0.5)+'KWh (Cumulative)'!BX27-Rebasing!BY17)*BY100)*BY$19*BY$126)</f>
        <v>0</v>
      </c>
      <c r="BZ27" s="4">
        <f>IF('KWh (Cumulative)'!BZ27=0,0,((('KWh Monthly'!BZ27*0.5)+'KWh (Cumulative)'!BY27-Rebasing!BZ17)*BZ100)*BZ$19*BZ$126)</f>
        <v>0</v>
      </c>
      <c r="CA27" s="4">
        <f>IF('KWh (Cumulative)'!CA27=0,0,((('KWh Monthly'!CA27*0.5)+'KWh (Cumulative)'!BZ27-Rebasing!CA17)*CA100)*CA$19*CA$126)</f>
        <v>0</v>
      </c>
      <c r="CB27" s="4">
        <f>IF('KWh (Cumulative)'!CB27=0,0,((('KWh Monthly'!CB27*0.5)+'KWh (Cumulative)'!CA27-Rebasing!CB17)*CB100)*CB$19*CB$126)</f>
        <v>0</v>
      </c>
      <c r="CC27" s="4">
        <f>IF('KWh (Cumulative)'!CC27=0,0,((('KWh Monthly'!CC27*0.5)+'KWh (Cumulative)'!CB27-Rebasing!CC17)*CC100)*CC$19*CC$126)</f>
        <v>0</v>
      </c>
      <c r="CD27" s="4">
        <f>IF('KWh (Cumulative)'!CD27=0,0,((('KWh Monthly'!CD27*0.5)+'KWh (Cumulative)'!CC27-Rebasing!CD17)*CD100)*CD$19*CD$126)</f>
        <v>0</v>
      </c>
      <c r="CE27" s="4">
        <f>IF('KWh (Cumulative)'!CE27=0,0,((('KWh Monthly'!CE27*0.5)+'KWh (Cumulative)'!CD27-Rebasing!CE17)*CE100)*CE$19*CE$126)</f>
        <v>0</v>
      </c>
      <c r="CF27" s="4">
        <f>IF('KWh (Cumulative)'!CF27=0,0,((('KWh Monthly'!CF27*0.5)+'KWh (Cumulative)'!CE27-Rebasing!CF17)*CF100)*CF$19*CF$126)</f>
        <v>0</v>
      </c>
      <c r="CG27" s="4">
        <f>IF('KWh (Cumulative)'!CG27=0,0,((('KWh Monthly'!CG27*0.5)+'KWh (Cumulative)'!CF27-Rebasing!CG17)*CG100)*CG$19*CG$126)</f>
        <v>0</v>
      </c>
      <c r="CH27" s="4">
        <f>IF('KWh (Cumulative)'!CH27=0,0,((('KWh Monthly'!CH27*0.5)+'KWh (Cumulative)'!CG27-Rebasing!CH17)*CH100)*CH$19*CH$126)</f>
        <v>0</v>
      </c>
      <c r="CI27" s="4">
        <f>IF('KWh (Cumulative)'!CI27=0,0,((('KWh Monthly'!CI27*0.5)+'KWh (Cumulative)'!CH27-Rebasing!CI17)*CI100)*CI$19*CI$126)</f>
        <v>0</v>
      </c>
      <c r="CJ27" s="4">
        <f>IF('KWh (Cumulative)'!CJ27=0,0,((('KWh Monthly'!CJ27*0.5)+'KWh (Cumulative)'!CI27-Rebasing!CJ17)*CJ100)*CJ$19*CJ$126)</f>
        <v>0</v>
      </c>
      <c r="CK27" s="4">
        <f>IF('KWh (Cumulative)'!CK27=0,0,((('KWh Monthly'!CK27*0.5)+'KWh (Cumulative)'!CJ27-Rebasing!CK17)*CK100)*CK$19*CK$126)</f>
        <v>0</v>
      </c>
      <c r="CL27" s="4">
        <f>IF('KWh (Cumulative)'!CL27=0,0,((('KWh Monthly'!CL27*0.5)+'KWh (Cumulative)'!CK27-Rebasing!CL17)*CL100)*CL$19*CL$126)</f>
        <v>0</v>
      </c>
      <c r="CM27" s="4">
        <f>IF('KWh (Cumulative)'!CM27=0,0,((('KWh Monthly'!CM27*0.5)+'KWh (Cumulative)'!CL27-Rebasing!CM17)*CM100)*CM$19*CM$126)</f>
        <v>0</v>
      </c>
      <c r="CN27" s="4">
        <f>IF('KWh (Cumulative)'!CN27=0,0,((('KWh Monthly'!CN27*0.5)+'KWh (Cumulative)'!CM27-Rebasing!CN17)*CN100)*CN$19*CN$126)</f>
        <v>0</v>
      </c>
      <c r="CO27" s="4">
        <f>IF('KWh (Cumulative)'!CO27=0,0,((('KWh Monthly'!CO27*0.5)+'KWh (Cumulative)'!CN27-Rebasing!CO17)*CO100)*CO$19*CO$126)</f>
        <v>0</v>
      </c>
      <c r="CP27" s="4">
        <f>IF('KWh (Cumulative)'!CP27=0,0,((('KWh Monthly'!CP27*0.5)+'KWh (Cumulative)'!CO27-Rebasing!CP17)*CP100)*CP$19*CP$126)</f>
        <v>0</v>
      </c>
      <c r="CQ27" s="4">
        <f>IF('KWh (Cumulative)'!CQ27=0,0,((('KWh Monthly'!CQ27*0.5)+'KWh (Cumulative)'!CP27-Rebasing!CQ17)*CQ100)*CQ$19*CQ$126)</f>
        <v>0</v>
      </c>
      <c r="CR27" s="4">
        <f>IF('KWh (Cumulative)'!CR27=0,0,((('KWh Monthly'!CR27*0.5)+'KWh (Cumulative)'!CQ27-Rebasing!CR17)*CR100)*CR$19*CR$126)</f>
        <v>0</v>
      </c>
      <c r="CS27" s="4">
        <f>IF('KWh (Cumulative)'!CS27=0,0,((('KWh Monthly'!CS27*0.5)+'KWh (Cumulative)'!CR27-Rebasing!CS17)*CS100)*CS$19*CS$126)</f>
        <v>0</v>
      </c>
      <c r="CT27" s="4">
        <f>IF('KWh (Cumulative)'!CT27=0,0,((('KWh Monthly'!CT27*0.5)+'KWh (Cumulative)'!CS27-Rebasing!CT17)*CT100)*CT$19*CT$126)</f>
        <v>0</v>
      </c>
      <c r="CU27" s="4">
        <f>IF('KWh (Cumulative)'!CU27=0,0,((('KWh Monthly'!CU27*0.5)+'KWh (Cumulative)'!CT27-Rebasing!CU17)*CU100)*CU$19*CU$126)</f>
        <v>0</v>
      </c>
      <c r="CV27" s="4">
        <f>IF('KWh (Cumulative)'!CV27=0,0,((('KWh Monthly'!CV27*0.5)+'KWh (Cumulative)'!CU27-Rebasing!CV17)*CV100)*CV$19*CV$126)</f>
        <v>0</v>
      </c>
      <c r="CW27" s="4">
        <f>IF('KWh (Cumulative)'!CW27=0,0,((('KWh Monthly'!CW27*0.5)+'KWh (Cumulative)'!CV27-Rebasing!CW17)*CW100)*CW$19*CW$126)</f>
        <v>0</v>
      </c>
      <c r="CX27" s="4">
        <f>IF('KWh (Cumulative)'!CX27=0,0,((('KWh Monthly'!CX27*0.5)+'KWh (Cumulative)'!CW27-Rebasing!CX17)*CX100)*CX$19*CX$126)</f>
        <v>0</v>
      </c>
      <c r="CY27" s="4">
        <f>IF('KWh (Cumulative)'!CY27=0,0,((('KWh Monthly'!CY27*0.5)+'KWh (Cumulative)'!CX27-Rebasing!CY17)*CY100)*CY$19*CY$126)</f>
        <v>0</v>
      </c>
      <c r="CZ27" s="4">
        <f>IF('KWh (Cumulative)'!CZ27=0,0,((('KWh Monthly'!CZ27*0.5)+'KWh (Cumulative)'!CY27-Rebasing!CZ17)*CZ100)*CZ$19*CZ$126)</f>
        <v>0</v>
      </c>
      <c r="DA27" s="4">
        <f>IF('KWh (Cumulative)'!DA27=0,0,((('KWh Monthly'!DA27*0.5)+'KWh (Cumulative)'!CZ27-Rebasing!DA17)*DA100)*DA$19*DA$126)</f>
        <v>0</v>
      </c>
      <c r="DB27" s="4">
        <f>IF('KWh (Cumulative)'!DB27=0,0,((('KWh Monthly'!DB27*0.5)+'KWh (Cumulative)'!DA27-Rebasing!DB17)*DB100)*DB$19*DB$126)</f>
        <v>0</v>
      </c>
      <c r="DC27" s="4">
        <f>IF('KWh (Cumulative)'!DC27=0,0,((('KWh Monthly'!DC27*0.5)+'KWh (Cumulative)'!DB27-Rebasing!DC17)*DC100)*DC$19*DC$126)</f>
        <v>0</v>
      </c>
      <c r="DD27" s="4">
        <f>IF('KWh (Cumulative)'!DD27=0,0,((('KWh Monthly'!DD27*0.5)+'KWh (Cumulative)'!DC27-Rebasing!DD17)*DD100)*DD$19*DD$126)</f>
        <v>0</v>
      </c>
      <c r="DE27" s="4">
        <f>IF('KWh (Cumulative)'!DE27=0,0,((('KWh Monthly'!DE27*0.5)+'KWh (Cumulative)'!DD27-Rebasing!DE17)*DE100)*DE$19*DE$126)</f>
        <v>0</v>
      </c>
      <c r="DF27" s="4">
        <f>IF('KWh (Cumulative)'!DF27=0,0,((('KWh Monthly'!DF27*0.5)+'KWh (Cumulative)'!DE27-Rebasing!DF17)*DF100)*DF$19*DF$126)</f>
        <v>0</v>
      </c>
      <c r="DG27" s="4">
        <f>IF('KWh (Cumulative)'!DG27=0,0,((('KWh Monthly'!DG27*0.5)+'KWh (Cumulative)'!DF27-Rebasing!DG17)*DG100)*DG$19*DG$126)</f>
        <v>0</v>
      </c>
      <c r="DH27" s="4">
        <f>IF('KWh (Cumulative)'!DH27=0,0,((('KWh Monthly'!DH27*0.5)+'KWh (Cumulative)'!DG27-Rebasing!DH17)*DH100)*DH$19*DH$126)</f>
        <v>0</v>
      </c>
      <c r="DI27" s="4">
        <f>IF('KWh (Cumulative)'!DI27=0,0,((('KWh Monthly'!DI27*0.5)+'KWh (Cumulative)'!DH27-Rebasing!DI17)*DI100)*DI$19*DI$126)</f>
        <v>0</v>
      </c>
      <c r="DJ27" s="4">
        <f>IF('KWh (Cumulative)'!DJ27=0,0,((('KWh Monthly'!DJ27*0.5)+'KWh (Cumulative)'!DI27-Rebasing!DJ17)*DJ100)*DJ$19*DJ$126)</f>
        <v>0</v>
      </c>
      <c r="DK27" s="4">
        <f>IF('KWh (Cumulative)'!DK27=0,0,((('KWh Monthly'!DK27*0.5)+'KWh (Cumulative)'!DJ27-Rebasing!DK17)*DK100)*DK$19*DK$126)</f>
        <v>0</v>
      </c>
      <c r="DL27" s="4">
        <f>IF('KWh (Cumulative)'!DL27=0,0,((('KWh Monthly'!DL27*0.5)+'KWh (Cumulative)'!DK27-Rebasing!DL17)*DL100)*DL$19*DL$126)</f>
        <v>0</v>
      </c>
      <c r="DM27" s="4">
        <f>IF('KWh (Cumulative)'!DM27=0,0,((('KWh Monthly'!DM27*0.5)+'KWh (Cumulative)'!DL27-Rebasing!DM17)*DM100)*DM$19*DM$126)</f>
        <v>0</v>
      </c>
      <c r="DN27" s="4">
        <f>IF('KWh (Cumulative)'!DN27=0,0,((('KWh Monthly'!DN27*0.5)+'KWh (Cumulative)'!DM27-Rebasing!DN17)*DN100)*DN$19*DN$126)</f>
        <v>0</v>
      </c>
      <c r="DO27" s="4">
        <f>IF('KWh (Cumulative)'!DO27=0,0,((('KWh Monthly'!DO27*0.5)+'KWh (Cumulative)'!DN27-Rebasing!DO17)*DO100)*DO$19*DO$126)</f>
        <v>0</v>
      </c>
      <c r="DP27" s="4">
        <f>IF('KWh (Cumulative)'!DP27=0,0,((('KWh Monthly'!DP27*0.5)+'KWh (Cumulative)'!DO27-Rebasing!DP17)*DP100)*DP$19*DP$126)</f>
        <v>0</v>
      </c>
      <c r="DQ27" s="4">
        <f>IF('KWh (Cumulative)'!DQ27=0,0,((('KWh Monthly'!DQ27*0.5)+'KWh (Cumulative)'!DP27-Rebasing!DQ17)*DQ100)*DQ$19*DQ$126)</f>
        <v>0</v>
      </c>
      <c r="DR27" s="4">
        <f>IF('KWh (Cumulative)'!DR27=0,0,((('KWh Monthly'!DR27*0.5)+'KWh (Cumulative)'!DQ27-Rebasing!DR17)*DR100)*DR$19*DR$126)</f>
        <v>0</v>
      </c>
    </row>
    <row r="28" spans="1:122" x14ac:dyDescent="0.25">
      <c r="A28" s="193"/>
      <c r="B28" s="30" t="s">
        <v>13</v>
      </c>
      <c r="C28" s="4">
        <f>IF('KWh (Cumulative)'!C28=0,0,((('KWh Monthly'!C28*0.5)-Rebasing!C18)*C101)*C$19*C$126)</f>
        <v>0</v>
      </c>
      <c r="D28" s="4">
        <f>IF('KWh (Cumulative)'!D28=0,0,((('KWh Monthly'!D28*0.5)+'KWh (Cumulative)'!C28-Rebasing!D18)*D101)*D$19*D$126)</f>
        <v>0</v>
      </c>
      <c r="E28" s="4">
        <f>IF('KWh (Cumulative)'!E28=0,0,((('KWh Monthly'!E28*0.5)+'KWh (Cumulative)'!D28-Rebasing!E18)*E101)*E$19*E$126)</f>
        <v>0</v>
      </c>
      <c r="F28" s="4">
        <f>IF('KWh (Cumulative)'!F28=0,0,((('KWh Monthly'!F28*0.5)+'KWh (Cumulative)'!E28-Rebasing!F18)*F101)*F$19*F$126)</f>
        <v>0</v>
      </c>
      <c r="G28" s="4">
        <f>IF('KWh (Cumulative)'!G28=0,0,((('KWh Monthly'!G28*0.5)+'KWh (Cumulative)'!F28-Rebasing!G18)*G101)*G$19*G$126)</f>
        <v>0</v>
      </c>
      <c r="H28" s="4">
        <f>IF('KWh (Cumulative)'!H28=0,0,((('KWh Monthly'!H28*0.5)+'KWh (Cumulative)'!G28-Rebasing!H18)*H101)*H$19*H$126)</f>
        <v>0</v>
      </c>
      <c r="I28" s="4">
        <f>IF('KWh (Cumulative)'!I28=0,0,((('KWh Monthly'!I28*0.5)+'KWh (Cumulative)'!H28-Rebasing!I18)*I101)*I$19*I$126)</f>
        <v>0</v>
      </c>
      <c r="J28" s="4">
        <f>IF('KWh (Cumulative)'!J28=0,0,((('KWh Monthly'!J28*0.5)+'KWh (Cumulative)'!I28-Rebasing!J18)*J101)*J$19*J$126)</f>
        <v>0</v>
      </c>
      <c r="K28" s="4">
        <f>IF('KWh (Cumulative)'!K28=0,0,((('KWh Monthly'!K28*0.5)+'KWh (Cumulative)'!J28-Rebasing!K18)*K101)*K$19*K$126)</f>
        <v>0</v>
      </c>
      <c r="L28" s="4">
        <f>IF('KWh (Cumulative)'!L28=0,0,((('KWh Monthly'!L28*0.5)+'KWh (Cumulative)'!K28-Rebasing!L18)*L101)*L$19*L$126)</f>
        <v>0</v>
      </c>
      <c r="M28" s="4">
        <f>IF('KWh (Cumulative)'!M28=0,0,((('KWh Monthly'!M28*0.5)+'KWh (Cumulative)'!L28-Rebasing!M18)*M101)*M$19*M$126)</f>
        <v>0</v>
      </c>
      <c r="N28" s="4">
        <f>IF('KWh (Cumulative)'!N28=0,0,((('KWh Monthly'!N28*0.5)+'KWh (Cumulative)'!M28-Rebasing!N18)*N101)*N$19*N$126)</f>
        <v>0</v>
      </c>
      <c r="O28" s="4">
        <f>IF('KWh (Cumulative)'!O28=0,0,((('KWh Monthly'!O28*0.5)+'KWh (Cumulative)'!N28-Rebasing!O18)*O101)*O$19*O$126)</f>
        <v>3535.9257700424878</v>
      </c>
      <c r="P28" s="4">
        <f>IF('KWh (Cumulative)'!P28=0,0,((('KWh Monthly'!P28*0.5)+'KWh (Cumulative)'!O28-Rebasing!P18)*P101)*P$19*P$126)</f>
        <v>0</v>
      </c>
      <c r="Q28" s="4">
        <f>IF('KWh (Cumulative)'!Q28=0,0,((('KWh Monthly'!Q28*0.5)+'KWh (Cumulative)'!P28-Rebasing!Q18)*Q101)*Q$19*Q$126)</f>
        <v>0</v>
      </c>
      <c r="R28" s="4">
        <f>IF('KWh (Cumulative)'!R28=0,0,((('KWh Monthly'!R28*0.5)+'KWh (Cumulative)'!Q28-Rebasing!R18)*R101)*R$19*R$126)</f>
        <v>0</v>
      </c>
      <c r="S28" s="4">
        <f>IF('KWh (Cumulative)'!S28=0,0,((('KWh Monthly'!S28*0.5)+'KWh (Cumulative)'!R28-Rebasing!S18)*S101)*S$19*S$126)</f>
        <v>0</v>
      </c>
      <c r="T28" s="4">
        <f>IF('KWh (Cumulative)'!T28=0,0,((('KWh Monthly'!T28*0.5)+'KWh (Cumulative)'!S28-Rebasing!T18)*T101)*T$19*T$126)</f>
        <v>0</v>
      </c>
      <c r="U28" s="4">
        <f>IF('KWh (Cumulative)'!U28=0,0,((('KWh Monthly'!U28*0.5)+'KWh (Cumulative)'!T28-Rebasing!U18)*U101)*U$19*U$126)</f>
        <v>0</v>
      </c>
      <c r="V28" s="4">
        <f>IF('KWh (Cumulative)'!V28=0,0,((('KWh Monthly'!V28*0.5)+'KWh (Cumulative)'!U28-Rebasing!V18)*V101)*V$19*V$126)</f>
        <v>0</v>
      </c>
      <c r="W28" s="4">
        <f>IF('KWh (Cumulative)'!W28=0,0,((('KWh Monthly'!W28*0.5)+'KWh (Cumulative)'!V28-Rebasing!W18)*W101)*W$19*W$126)</f>
        <v>0</v>
      </c>
      <c r="X28" s="4">
        <f>IF('KWh (Cumulative)'!X28=0,0,((('KWh Monthly'!X28*0.5)+'KWh (Cumulative)'!W28-Rebasing!X18)*X101)*X$19*X$126)</f>
        <v>0</v>
      </c>
      <c r="Y28" s="4">
        <f>IF('KWh (Cumulative)'!Y28=0,0,((('KWh Monthly'!Y28*0.5)+'KWh (Cumulative)'!X28-Rebasing!Y18)*Y101)*Y$19*Y$126)</f>
        <v>0</v>
      </c>
      <c r="Z28" s="4">
        <f>IF('KWh (Cumulative)'!Z28=0,0,((('KWh Monthly'!Z28*0.5)+'KWh (Cumulative)'!Y28-Rebasing!Z18)*Z101)*Z$19*Z$126)</f>
        <v>0</v>
      </c>
      <c r="AA28" s="4">
        <f>IF('KWh (Cumulative)'!AA28=0,0,((('KWh Monthly'!AA28*0.5)+'KWh (Cumulative)'!Z28-Rebasing!AA18)*AA101)*AA$19*AA$126)</f>
        <v>0</v>
      </c>
      <c r="AB28" s="4">
        <f>IF('KWh (Cumulative)'!AB28=0,0,((('KWh Monthly'!AB28*0.5)+'KWh (Cumulative)'!AA28-Rebasing!AB18)*AB101)*AB$19*AB$126)</f>
        <v>0</v>
      </c>
      <c r="AC28" s="4">
        <f>IF('KWh (Cumulative)'!AC28=0,0,((('KWh Monthly'!AC28*0.5)+'KWh (Cumulative)'!AB28-Rebasing!AC18)*AC101)*AC$19*AC$126)</f>
        <v>0</v>
      </c>
      <c r="AD28" s="4">
        <f>IF('KWh (Cumulative)'!AD28=0,0,((('KWh Monthly'!AD28*0.5)+'KWh (Cumulative)'!AC28-Rebasing!AD18)*AD101)*AD$19*AD$126)</f>
        <v>0</v>
      </c>
      <c r="AE28" s="4">
        <f>IF('KWh (Cumulative)'!AE28=0,0,((('KWh Monthly'!AE28*0.5)+'KWh (Cumulative)'!AD28-Rebasing!AE18)*AE101)*AE$19*AE$126)</f>
        <v>0</v>
      </c>
      <c r="AF28" s="4">
        <f>IF('KWh (Cumulative)'!AF28=0,0,((('KWh Monthly'!AF28*0.5)+'KWh (Cumulative)'!AE28-Rebasing!AF18)*AF101)*AF$19*AF$126)</f>
        <v>0</v>
      </c>
      <c r="AG28" s="4">
        <f>IF('KWh (Cumulative)'!AG28=0,0,((('KWh Monthly'!AG28*0.5)+'KWh (Cumulative)'!AF28-Rebasing!AG18)*AG101)*AG$19*AG$126)</f>
        <v>0</v>
      </c>
      <c r="AH28" s="4">
        <f>IF('KWh (Cumulative)'!AH28=0,0,((('KWh Monthly'!AH28*0.5)+'KWh (Cumulative)'!AG28-Rebasing!AH18)*AH101)*AH$19*AH$126)</f>
        <v>0</v>
      </c>
      <c r="AI28" s="4">
        <f>IF('KWh (Cumulative)'!AI28=0,0,((('KWh Monthly'!AI28*0.5)+'KWh (Cumulative)'!AH28-Rebasing!AI18)*AI101)*AI$19*AI$126)</f>
        <v>0</v>
      </c>
      <c r="AJ28" s="4">
        <f>IF('KWh (Cumulative)'!AJ28=0,0,((('KWh Monthly'!AJ28*0.5)+'KWh (Cumulative)'!AI28-Rebasing!AJ18)*AJ101)*AJ$19*AJ$126)</f>
        <v>0</v>
      </c>
      <c r="AK28" s="4">
        <f>IF('KWh (Cumulative)'!AK28=0,0,((('KWh Monthly'!AK28*0.5)+'KWh (Cumulative)'!AJ28-Rebasing!AK18)*AK101)*AK$19*AK$126)</f>
        <v>0</v>
      </c>
      <c r="AL28" s="4">
        <f>IF('KWh (Cumulative)'!AL28=0,0,((('KWh Monthly'!AL28*0.5)+'KWh (Cumulative)'!AK28-Rebasing!AL18)*AL101)*AL$19*AL$126)</f>
        <v>0</v>
      </c>
      <c r="AM28" s="4">
        <f>IF('KWh (Cumulative)'!AM28=0,0,((('KWh Monthly'!AM28*0.5)+'KWh (Cumulative)'!AL28-Rebasing!AM18)*AM101)*AM$19*AM$126)</f>
        <v>0</v>
      </c>
      <c r="AN28" s="4">
        <f>IF('KWh (Cumulative)'!AN28=0,0,((('KWh Monthly'!AN28*0.5)+'KWh (Cumulative)'!AM28-Rebasing!AN18)*AN101)*AN$19*AN$126)</f>
        <v>0</v>
      </c>
      <c r="AO28" s="4">
        <f>IF('KWh (Cumulative)'!AO28=0,0,((('KWh Monthly'!AO28*0.5)+'KWh (Cumulative)'!AN28-Rebasing!AO18)*AO101)*AO$19*AO$126)</f>
        <v>0</v>
      </c>
      <c r="AP28" s="4">
        <f>IF('KWh (Cumulative)'!AP28=0,0,((('KWh Monthly'!AP28*0.5)+'KWh (Cumulative)'!AO28-Rebasing!AP18)*AP101)*AP$19*AP$126)</f>
        <v>0</v>
      </c>
      <c r="AQ28" s="4">
        <f>IF('KWh (Cumulative)'!AQ28=0,0,((('KWh Monthly'!AQ28*0.5)+'KWh (Cumulative)'!AP28-Rebasing!AQ18)*AQ101)*AQ$19*AQ$126)</f>
        <v>0</v>
      </c>
      <c r="AR28" s="4">
        <f>IF('KWh (Cumulative)'!AR28=0,0,((('KWh Monthly'!AR28*0.5)+'KWh (Cumulative)'!AQ28-Rebasing!AR18)*AR101)*AR$19*AR$126)</f>
        <v>0</v>
      </c>
      <c r="AS28" s="4">
        <f>IF('KWh (Cumulative)'!AS28=0,0,((('KWh Monthly'!AS28*0.5)+'KWh (Cumulative)'!AR28-Rebasing!AS18)*AS101)*AS$19*AS$126)</f>
        <v>0</v>
      </c>
      <c r="AT28" s="4">
        <f>IF('KWh (Cumulative)'!AT28=0,0,((('KWh Monthly'!AT28*0.5)+'KWh (Cumulative)'!AS28-Rebasing!AT18)*AT101)*AT$19*AT$126)</f>
        <v>0</v>
      </c>
      <c r="AU28" s="4">
        <f>IF('KWh (Cumulative)'!AU28=0,0,((('KWh Monthly'!AU28*0.5)+'KWh (Cumulative)'!AT28-Rebasing!AU18)*AU101)*AU$19*AU$126)</f>
        <v>0</v>
      </c>
      <c r="AV28" s="4">
        <f>IF('KWh (Cumulative)'!AV28=0,0,((('KWh Monthly'!AV28*0.5)+'KWh (Cumulative)'!AU28-Rebasing!AV18)*AV101)*AV$19*AV$126)</f>
        <v>0</v>
      </c>
      <c r="AW28" s="4">
        <f>IF('KWh (Cumulative)'!AW28=0,0,((('KWh Monthly'!AW28*0.5)+'KWh (Cumulative)'!AV28-Rebasing!AW18)*AW101)*AW$19*AW$126)</f>
        <v>0</v>
      </c>
      <c r="AX28" s="4">
        <f>IF('KWh (Cumulative)'!AX28=0,0,((('KWh Monthly'!AX28*0.5)+'KWh (Cumulative)'!AW28-Rebasing!AX18)*AX101)*AX$19*AX$126)</f>
        <v>0</v>
      </c>
      <c r="AY28" s="4">
        <f>IF('KWh (Cumulative)'!AY28=0,0,((('KWh Monthly'!AY28*0.5)+'KWh (Cumulative)'!AX28-Rebasing!AY18)*AY101)*AY$19*AY$126)</f>
        <v>0</v>
      </c>
      <c r="AZ28" s="4">
        <f>IF('KWh (Cumulative)'!AZ28=0,0,((('KWh Monthly'!AZ28*0.5)+'KWh (Cumulative)'!AY28-Rebasing!AZ18)*AZ101)*AZ$19*AZ$126)</f>
        <v>0</v>
      </c>
      <c r="BA28" s="4">
        <f>IF('KWh (Cumulative)'!BA28=0,0,((('KWh Monthly'!BA28*0.5)+'KWh (Cumulative)'!AZ28-Rebasing!BA18)*BA101)*BA$19*BA$126)</f>
        <v>0</v>
      </c>
      <c r="BB28" s="4">
        <f>IF('KWh (Cumulative)'!BB28=0,0,((('KWh Monthly'!BB28*0.5)+'KWh (Cumulative)'!BA28-Rebasing!BB18)*BB101)*BB$19*BB$126)</f>
        <v>0</v>
      </c>
      <c r="BC28" s="4">
        <f>IF('KWh (Cumulative)'!BC28=0,0,((('KWh Monthly'!BC28*0.5)+'KWh (Cumulative)'!BB28-Rebasing!BC18)*BC101)*BC$19*BC$126)</f>
        <v>0</v>
      </c>
      <c r="BD28" s="4">
        <f>IF('KWh (Cumulative)'!BD28=0,0,((('KWh Monthly'!BD28*0.5)+'KWh (Cumulative)'!BC28-Rebasing!BD18)*BD101)*BD$19*BD$126)</f>
        <v>0</v>
      </c>
      <c r="BE28" s="4">
        <f>IF('KWh (Cumulative)'!BE28=0,0,((('KWh Monthly'!BE28*0.5)+'KWh (Cumulative)'!BD28-Rebasing!BE18)*BE101)*BE$19*BE$126)</f>
        <v>0</v>
      </c>
      <c r="BF28" s="4">
        <f>IF('KWh (Cumulative)'!BF28=0,0,((('KWh Monthly'!BF28*0.5)+'KWh (Cumulative)'!BE28-Rebasing!BF18)*BF101)*BF$19*BF$126)</f>
        <v>0</v>
      </c>
      <c r="BG28" s="4">
        <f>IF('KWh (Cumulative)'!BG28=0,0,((('KWh Monthly'!BG28*0.5)+'KWh (Cumulative)'!BF28-Rebasing!BG18)*BG101)*BG$19*BG$126)</f>
        <v>0</v>
      </c>
      <c r="BH28" s="4">
        <f>IF('KWh (Cumulative)'!BH28=0,0,((('KWh Monthly'!BH28*0.5)+'KWh (Cumulative)'!BG28-Rebasing!BH18)*BH101)*BH$19*BH$126)</f>
        <v>0</v>
      </c>
      <c r="BI28" s="4">
        <f>IF('KWh (Cumulative)'!BI28=0,0,((('KWh Monthly'!BI28*0.5)+'KWh (Cumulative)'!BH28-Rebasing!BI18)*BI101)*BI$19*BI$126)</f>
        <v>0</v>
      </c>
      <c r="BJ28" s="4">
        <f>IF('KWh (Cumulative)'!BJ28=0,0,((('KWh Monthly'!BJ28*0.5)+'KWh (Cumulative)'!BI28-Rebasing!BJ18)*BJ101)*BJ$19*BJ$126)</f>
        <v>0</v>
      </c>
      <c r="BK28" s="4">
        <f>IF('KWh (Cumulative)'!BK28=0,0,((('KWh Monthly'!BK28*0.5)+'KWh (Cumulative)'!BJ28-Rebasing!BK18)*BK101)*BK$19*BK$126)</f>
        <v>0</v>
      </c>
      <c r="BL28" s="4">
        <f>IF('KWh (Cumulative)'!BL28=0,0,((('KWh Monthly'!BL28*0.5)+'KWh (Cumulative)'!BK28-Rebasing!BL18)*BL101)*BL$19*BL$126)</f>
        <v>0</v>
      </c>
      <c r="BM28" s="4">
        <f>IF('KWh (Cumulative)'!BM28=0,0,((('KWh Monthly'!BM28*0.5)+'KWh (Cumulative)'!BL28-Rebasing!BM18)*BM101)*BM$19*BM$126)</f>
        <v>0</v>
      </c>
      <c r="BN28" s="4">
        <f>IF('KWh (Cumulative)'!BN28=0,0,((('KWh Monthly'!BN28*0.5)+'KWh (Cumulative)'!BM28-Rebasing!BN18)*BN101)*BN$19*BN$126)</f>
        <v>0</v>
      </c>
      <c r="BO28" s="4">
        <f>IF('KWh (Cumulative)'!BO28=0,0,((('KWh Monthly'!BO28*0.5)+'KWh (Cumulative)'!BN28-Rebasing!BO18)*BO101)*BO$19*BO$126)</f>
        <v>0</v>
      </c>
      <c r="BP28" s="4">
        <f>IF('KWh (Cumulative)'!BP28=0,0,((('KWh Monthly'!BP28*0.5)+'KWh (Cumulative)'!BO28-Rebasing!BP18)*BP101)*BP$19*BP$126)</f>
        <v>0</v>
      </c>
      <c r="BQ28" s="4">
        <f>IF('KWh (Cumulative)'!BQ28=0,0,((('KWh Monthly'!BQ28*0.5)+'KWh (Cumulative)'!BP28-Rebasing!BQ18)*BQ101)*BQ$19*BQ$126)</f>
        <v>0</v>
      </c>
      <c r="BR28" s="4">
        <f>IF('KWh (Cumulative)'!BR28=0,0,((('KWh Monthly'!BR28*0.5)+'KWh (Cumulative)'!BQ28-Rebasing!BR18)*BR101)*BR$19*BR$126)</f>
        <v>0</v>
      </c>
      <c r="BS28" s="4">
        <f>IF('KWh (Cumulative)'!BS28=0,0,((('KWh Monthly'!BS28*0.5)+'KWh (Cumulative)'!BR28-Rebasing!BS18)*BS101)*BS$19*BS$126)</f>
        <v>0</v>
      </c>
      <c r="BT28" s="4">
        <f>IF('KWh (Cumulative)'!BT28=0,0,((('KWh Monthly'!BT28*0.5)+'KWh (Cumulative)'!BS28-Rebasing!BT18)*BT101)*BT$19*BT$126)</f>
        <v>0</v>
      </c>
      <c r="BU28" s="4">
        <f>IF('KWh (Cumulative)'!BU28=0,0,((('KWh Monthly'!BU28*0.5)+'KWh (Cumulative)'!BT28-Rebasing!BU18)*BU101)*BU$19*BU$126)</f>
        <v>0</v>
      </c>
      <c r="BV28" s="4">
        <f>IF('KWh (Cumulative)'!BV28=0,0,((('KWh Monthly'!BV28*0.5)+'KWh (Cumulative)'!BU28-Rebasing!BV18)*BV101)*BV$19*BV$126)</f>
        <v>0</v>
      </c>
      <c r="BW28" s="4">
        <f>IF('KWh (Cumulative)'!BW28=0,0,((('KWh Monthly'!BW28*0.5)+'KWh (Cumulative)'!BV28-Rebasing!BW18)*BW101)*BW$19*BW$126)</f>
        <v>0</v>
      </c>
      <c r="BX28" s="4">
        <f>IF('KWh (Cumulative)'!BX28=0,0,((('KWh Monthly'!BX28*0.5)+'KWh (Cumulative)'!BW28-Rebasing!BX18)*BX101)*BX$19*BX$126)</f>
        <v>0</v>
      </c>
      <c r="BY28" s="4">
        <f>IF('KWh (Cumulative)'!BY28=0,0,((('KWh Monthly'!BY28*0.5)+'KWh (Cumulative)'!BX28-Rebasing!BY18)*BY101)*BY$19*BY$126)</f>
        <v>0</v>
      </c>
      <c r="BZ28" s="4">
        <f>IF('KWh (Cumulative)'!BZ28=0,0,((('KWh Monthly'!BZ28*0.5)+'KWh (Cumulative)'!BY28-Rebasing!BZ18)*BZ101)*BZ$19*BZ$126)</f>
        <v>0</v>
      </c>
      <c r="CA28" s="4">
        <f>IF('KWh (Cumulative)'!CA28=0,0,((('KWh Monthly'!CA28*0.5)+'KWh (Cumulative)'!BZ28-Rebasing!CA18)*CA101)*CA$19*CA$126)</f>
        <v>0</v>
      </c>
      <c r="CB28" s="4">
        <f>IF('KWh (Cumulative)'!CB28=0,0,((('KWh Monthly'!CB28*0.5)+'KWh (Cumulative)'!CA28-Rebasing!CB18)*CB101)*CB$19*CB$126)</f>
        <v>0</v>
      </c>
      <c r="CC28" s="4">
        <f>IF('KWh (Cumulative)'!CC28=0,0,((('KWh Monthly'!CC28*0.5)+'KWh (Cumulative)'!CB28-Rebasing!CC18)*CC101)*CC$19*CC$126)</f>
        <v>0</v>
      </c>
      <c r="CD28" s="4">
        <f>IF('KWh (Cumulative)'!CD28=0,0,((('KWh Monthly'!CD28*0.5)+'KWh (Cumulative)'!CC28-Rebasing!CD18)*CD101)*CD$19*CD$126)</f>
        <v>0</v>
      </c>
      <c r="CE28" s="4">
        <f>IF('KWh (Cumulative)'!CE28=0,0,((('KWh Monthly'!CE28*0.5)+'KWh (Cumulative)'!CD28-Rebasing!CE18)*CE101)*CE$19*CE$126)</f>
        <v>0</v>
      </c>
      <c r="CF28" s="4">
        <f>IF('KWh (Cumulative)'!CF28=0,0,((('KWh Monthly'!CF28*0.5)+'KWh (Cumulative)'!CE28-Rebasing!CF18)*CF101)*CF$19*CF$126)</f>
        <v>0</v>
      </c>
      <c r="CG28" s="4">
        <f>IF('KWh (Cumulative)'!CG28=0,0,((('KWh Monthly'!CG28*0.5)+'KWh (Cumulative)'!CF28-Rebasing!CG18)*CG101)*CG$19*CG$126)</f>
        <v>0</v>
      </c>
      <c r="CH28" s="4">
        <f>IF('KWh (Cumulative)'!CH28=0,0,((('KWh Monthly'!CH28*0.5)+'KWh (Cumulative)'!CG28-Rebasing!CH18)*CH101)*CH$19*CH$126)</f>
        <v>0</v>
      </c>
      <c r="CI28" s="4">
        <f>IF('KWh (Cumulative)'!CI28=0,0,((('KWh Monthly'!CI28*0.5)+'KWh (Cumulative)'!CH28-Rebasing!CI18)*CI101)*CI$19*CI$126)</f>
        <v>0</v>
      </c>
      <c r="CJ28" s="4">
        <f>IF('KWh (Cumulative)'!CJ28=0,0,((('KWh Monthly'!CJ28*0.5)+'KWh (Cumulative)'!CI28-Rebasing!CJ18)*CJ101)*CJ$19*CJ$126)</f>
        <v>0</v>
      </c>
      <c r="CK28" s="4">
        <f>IF('KWh (Cumulative)'!CK28=0,0,((('KWh Monthly'!CK28*0.5)+'KWh (Cumulative)'!CJ28-Rebasing!CK18)*CK101)*CK$19*CK$126)</f>
        <v>0</v>
      </c>
      <c r="CL28" s="4">
        <f>IF('KWh (Cumulative)'!CL28=0,0,((('KWh Monthly'!CL28*0.5)+'KWh (Cumulative)'!CK28-Rebasing!CL18)*CL101)*CL$19*CL$126)</f>
        <v>0</v>
      </c>
      <c r="CM28" s="4">
        <f>IF('KWh (Cumulative)'!CM28=0,0,((('KWh Monthly'!CM28*0.5)+'KWh (Cumulative)'!CL28-Rebasing!CM18)*CM101)*CM$19*CM$126)</f>
        <v>0</v>
      </c>
      <c r="CN28" s="4">
        <f>IF('KWh (Cumulative)'!CN28=0,0,((('KWh Monthly'!CN28*0.5)+'KWh (Cumulative)'!CM28-Rebasing!CN18)*CN101)*CN$19*CN$126)</f>
        <v>0</v>
      </c>
      <c r="CO28" s="4">
        <f>IF('KWh (Cumulative)'!CO28=0,0,((('KWh Monthly'!CO28*0.5)+'KWh (Cumulative)'!CN28-Rebasing!CO18)*CO101)*CO$19*CO$126)</f>
        <v>0</v>
      </c>
      <c r="CP28" s="4">
        <f>IF('KWh (Cumulative)'!CP28=0,0,((('KWh Monthly'!CP28*0.5)+'KWh (Cumulative)'!CO28-Rebasing!CP18)*CP101)*CP$19*CP$126)</f>
        <v>0</v>
      </c>
      <c r="CQ28" s="4">
        <f>IF('KWh (Cumulative)'!CQ28=0,0,((('KWh Monthly'!CQ28*0.5)+'KWh (Cumulative)'!CP28-Rebasing!CQ18)*CQ101)*CQ$19*CQ$126)</f>
        <v>0</v>
      </c>
      <c r="CR28" s="4">
        <f>IF('KWh (Cumulative)'!CR28=0,0,((('KWh Monthly'!CR28*0.5)+'KWh (Cumulative)'!CQ28-Rebasing!CR18)*CR101)*CR$19*CR$126)</f>
        <v>0</v>
      </c>
      <c r="CS28" s="4">
        <f>IF('KWh (Cumulative)'!CS28=0,0,((('KWh Monthly'!CS28*0.5)+'KWh (Cumulative)'!CR28-Rebasing!CS18)*CS101)*CS$19*CS$126)</f>
        <v>0</v>
      </c>
      <c r="CT28" s="4">
        <f>IF('KWh (Cumulative)'!CT28=0,0,((('KWh Monthly'!CT28*0.5)+'KWh (Cumulative)'!CS28-Rebasing!CT18)*CT101)*CT$19*CT$126)</f>
        <v>0</v>
      </c>
      <c r="CU28" s="4">
        <f>IF('KWh (Cumulative)'!CU28=0,0,((('KWh Monthly'!CU28*0.5)+'KWh (Cumulative)'!CT28-Rebasing!CU18)*CU101)*CU$19*CU$126)</f>
        <v>0</v>
      </c>
      <c r="CV28" s="4">
        <f>IF('KWh (Cumulative)'!CV28=0,0,((('KWh Monthly'!CV28*0.5)+'KWh (Cumulative)'!CU28-Rebasing!CV18)*CV101)*CV$19*CV$126)</f>
        <v>0</v>
      </c>
      <c r="CW28" s="4">
        <f>IF('KWh (Cumulative)'!CW28=0,0,((('KWh Monthly'!CW28*0.5)+'KWh (Cumulative)'!CV28-Rebasing!CW18)*CW101)*CW$19*CW$126)</f>
        <v>0</v>
      </c>
      <c r="CX28" s="4">
        <f>IF('KWh (Cumulative)'!CX28=0,0,((('KWh Monthly'!CX28*0.5)+'KWh (Cumulative)'!CW28-Rebasing!CX18)*CX101)*CX$19*CX$126)</f>
        <v>0</v>
      </c>
      <c r="CY28" s="4">
        <f>IF('KWh (Cumulative)'!CY28=0,0,((('KWh Monthly'!CY28*0.5)+'KWh (Cumulative)'!CX28-Rebasing!CY18)*CY101)*CY$19*CY$126)</f>
        <v>0</v>
      </c>
      <c r="CZ28" s="4">
        <f>IF('KWh (Cumulative)'!CZ28=0,0,((('KWh Monthly'!CZ28*0.5)+'KWh (Cumulative)'!CY28-Rebasing!CZ18)*CZ101)*CZ$19*CZ$126)</f>
        <v>0</v>
      </c>
      <c r="DA28" s="4">
        <f>IF('KWh (Cumulative)'!DA28=0,0,((('KWh Monthly'!DA28*0.5)+'KWh (Cumulative)'!CZ28-Rebasing!DA18)*DA101)*DA$19*DA$126)</f>
        <v>0</v>
      </c>
      <c r="DB28" s="4">
        <f>IF('KWh (Cumulative)'!DB28=0,0,((('KWh Monthly'!DB28*0.5)+'KWh (Cumulative)'!DA28-Rebasing!DB18)*DB101)*DB$19*DB$126)</f>
        <v>0</v>
      </c>
      <c r="DC28" s="4">
        <f>IF('KWh (Cumulative)'!DC28=0,0,((('KWh Monthly'!DC28*0.5)+'KWh (Cumulative)'!DB28-Rebasing!DC18)*DC101)*DC$19*DC$126)</f>
        <v>0</v>
      </c>
      <c r="DD28" s="4">
        <f>IF('KWh (Cumulative)'!DD28=0,0,((('KWh Monthly'!DD28*0.5)+'KWh (Cumulative)'!DC28-Rebasing!DD18)*DD101)*DD$19*DD$126)</f>
        <v>0</v>
      </c>
      <c r="DE28" s="4">
        <f>IF('KWh (Cumulative)'!DE28=0,0,((('KWh Monthly'!DE28*0.5)+'KWh (Cumulative)'!DD28-Rebasing!DE18)*DE101)*DE$19*DE$126)</f>
        <v>0</v>
      </c>
      <c r="DF28" s="4">
        <f>IF('KWh (Cumulative)'!DF28=0,0,((('KWh Monthly'!DF28*0.5)+'KWh (Cumulative)'!DE28-Rebasing!DF18)*DF101)*DF$19*DF$126)</f>
        <v>0</v>
      </c>
      <c r="DG28" s="4">
        <f>IF('KWh (Cumulative)'!DG28=0,0,((('KWh Monthly'!DG28*0.5)+'KWh (Cumulative)'!DF28-Rebasing!DG18)*DG101)*DG$19*DG$126)</f>
        <v>0</v>
      </c>
      <c r="DH28" s="4">
        <f>IF('KWh (Cumulative)'!DH28=0,0,((('KWh Monthly'!DH28*0.5)+'KWh (Cumulative)'!DG28-Rebasing!DH18)*DH101)*DH$19*DH$126)</f>
        <v>0</v>
      </c>
      <c r="DI28" s="4">
        <f>IF('KWh (Cumulative)'!DI28=0,0,((('KWh Monthly'!DI28*0.5)+'KWh (Cumulative)'!DH28-Rebasing!DI18)*DI101)*DI$19*DI$126)</f>
        <v>0</v>
      </c>
      <c r="DJ28" s="4">
        <f>IF('KWh (Cumulative)'!DJ28=0,0,((('KWh Monthly'!DJ28*0.5)+'KWh (Cumulative)'!DI28-Rebasing!DJ18)*DJ101)*DJ$19*DJ$126)</f>
        <v>0</v>
      </c>
      <c r="DK28" s="4">
        <f>IF('KWh (Cumulative)'!DK28=0,0,((('KWh Monthly'!DK28*0.5)+'KWh (Cumulative)'!DJ28-Rebasing!DK18)*DK101)*DK$19*DK$126)</f>
        <v>0</v>
      </c>
      <c r="DL28" s="4">
        <f>IF('KWh (Cumulative)'!DL28=0,0,((('KWh Monthly'!DL28*0.5)+'KWh (Cumulative)'!DK28-Rebasing!DL18)*DL101)*DL$19*DL$126)</f>
        <v>0</v>
      </c>
      <c r="DM28" s="4">
        <f>IF('KWh (Cumulative)'!DM28=0,0,((('KWh Monthly'!DM28*0.5)+'KWh (Cumulative)'!DL28-Rebasing!DM18)*DM101)*DM$19*DM$126)</f>
        <v>0</v>
      </c>
      <c r="DN28" s="4">
        <f>IF('KWh (Cumulative)'!DN28=0,0,((('KWh Monthly'!DN28*0.5)+'KWh (Cumulative)'!DM28-Rebasing!DN18)*DN101)*DN$19*DN$126)</f>
        <v>0</v>
      </c>
      <c r="DO28" s="4">
        <f>IF('KWh (Cumulative)'!DO28=0,0,((('KWh Monthly'!DO28*0.5)+'KWh (Cumulative)'!DN28-Rebasing!DO18)*DO101)*DO$19*DO$126)</f>
        <v>0</v>
      </c>
      <c r="DP28" s="4">
        <f>IF('KWh (Cumulative)'!DP28=0,0,((('KWh Monthly'!DP28*0.5)+'KWh (Cumulative)'!DO28-Rebasing!DP18)*DP101)*DP$19*DP$126)</f>
        <v>0</v>
      </c>
      <c r="DQ28" s="4">
        <f>IF('KWh (Cumulative)'!DQ28=0,0,((('KWh Monthly'!DQ28*0.5)+'KWh (Cumulative)'!DP28-Rebasing!DQ18)*DQ101)*DQ$19*DQ$126)</f>
        <v>0</v>
      </c>
      <c r="DR28" s="4">
        <f>IF('KWh (Cumulative)'!DR28=0,0,((('KWh Monthly'!DR28*0.5)+'KWh (Cumulative)'!DQ28-Rebasing!DR18)*DR101)*DR$19*DR$126)</f>
        <v>0</v>
      </c>
    </row>
    <row r="29" spans="1:122" x14ac:dyDescent="0.25">
      <c r="A29" s="193"/>
      <c r="B29" s="30" t="s">
        <v>4</v>
      </c>
      <c r="C29" s="4">
        <f>IF('KWh (Cumulative)'!C29=0,0,((('KWh Monthly'!C29*0.5)-Rebasing!C19)*C102)*C$19*C$126)</f>
        <v>0</v>
      </c>
      <c r="D29" s="4">
        <f>IF('KWh (Cumulative)'!D29=0,0,((('KWh Monthly'!D29*0.5)+'KWh (Cumulative)'!C29-Rebasing!D19)*D102)*D$19*D$126)</f>
        <v>0</v>
      </c>
      <c r="E29" s="4">
        <f>IF('KWh (Cumulative)'!E29=0,0,((('KWh Monthly'!E29*0.5)+'KWh (Cumulative)'!D29-Rebasing!E19)*E102)*E$19*E$126)</f>
        <v>0</v>
      </c>
      <c r="F29" s="4">
        <f>IF('KWh (Cumulative)'!F29=0,0,((('KWh Monthly'!F29*0.5)+'KWh (Cumulative)'!E29-Rebasing!F19)*F102)*F$19*F$126)</f>
        <v>0</v>
      </c>
      <c r="G29" s="4">
        <f>IF('KWh (Cumulative)'!G29=0,0,((('KWh Monthly'!G29*0.5)+'KWh (Cumulative)'!F29-Rebasing!G19)*G102)*G$19*G$126)</f>
        <v>0</v>
      </c>
      <c r="H29" s="4">
        <f>IF('KWh (Cumulative)'!H29=0,0,((('KWh Monthly'!H29*0.5)+'KWh (Cumulative)'!G29-Rebasing!H19)*H102)*H$19*H$126)</f>
        <v>0</v>
      </c>
      <c r="I29" s="4">
        <f>IF('KWh (Cumulative)'!I29=0,0,((('KWh Monthly'!I29*0.5)+'KWh (Cumulative)'!H29-Rebasing!I19)*I102)*I$19*I$126)</f>
        <v>0</v>
      </c>
      <c r="J29" s="4">
        <f>IF('KWh (Cumulative)'!J29=0,0,((('KWh Monthly'!J29*0.5)+'KWh (Cumulative)'!I29-Rebasing!J19)*J102)*J$19*J$126)</f>
        <v>0</v>
      </c>
      <c r="K29" s="4">
        <f>IF('KWh (Cumulative)'!K29=0,0,((('KWh Monthly'!K29*0.5)+'KWh (Cumulative)'!J29-Rebasing!K19)*K102)*K$19*K$126)</f>
        <v>0</v>
      </c>
      <c r="L29" s="4">
        <f>IF('KWh (Cumulative)'!L29=0,0,((('KWh Monthly'!L29*0.5)+'KWh (Cumulative)'!K29-Rebasing!L19)*L102)*L$19*L$126)</f>
        <v>0</v>
      </c>
      <c r="M29" s="4">
        <f>IF('KWh (Cumulative)'!M29=0,0,((('KWh Monthly'!M29*0.5)+'KWh (Cumulative)'!L29-Rebasing!M19)*M102)*M$19*M$126)</f>
        <v>0</v>
      </c>
      <c r="N29" s="4">
        <f>IF('KWh (Cumulative)'!N29=0,0,((('KWh Monthly'!N29*0.5)+'KWh (Cumulative)'!M29-Rebasing!N19)*N102)*N$19*N$126)</f>
        <v>0</v>
      </c>
      <c r="O29" s="4">
        <f>IF('KWh (Cumulative)'!O29=0,0,((('KWh Monthly'!O29*0.5)+'KWh (Cumulative)'!N29-Rebasing!O19)*O102)*O$19*O$126)</f>
        <v>86.512246810720811</v>
      </c>
      <c r="P29" s="4">
        <f>IF('KWh (Cumulative)'!P29=0,0,((('KWh Monthly'!P29*0.5)+'KWh (Cumulative)'!O29-Rebasing!P19)*P102)*P$19*P$126)</f>
        <v>0</v>
      </c>
      <c r="Q29" s="4">
        <f>IF('KWh (Cumulative)'!Q29=0,0,((('KWh Monthly'!Q29*0.5)+'KWh (Cumulative)'!P29-Rebasing!Q19)*Q102)*Q$19*Q$126)</f>
        <v>0</v>
      </c>
      <c r="R29" s="4">
        <f>IF('KWh (Cumulative)'!R29=0,0,((('KWh Monthly'!R29*0.5)+'KWh (Cumulative)'!Q29-Rebasing!R19)*R102)*R$19*R$126)</f>
        <v>0</v>
      </c>
      <c r="S29" s="4">
        <f>IF('KWh (Cumulative)'!S29=0,0,((('KWh Monthly'!S29*0.5)+'KWh (Cumulative)'!R29-Rebasing!S19)*S102)*S$19*S$126)</f>
        <v>0</v>
      </c>
      <c r="T29" s="4">
        <f>IF('KWh (Cumulative)'!T29=0,0,((('KWh Monthly'!T29*0.5)+'KWh (Cumulative)'!S29-Rebasing!T19)*T102)*T$19*T$126)</f>
        <v>0</v>
      </c>
      <c r="U29" s="4">
        <f>IF('KWh (Cumulative)'!U29=0,0,((('KWh Monthly'!U29*0.5)+'KWh (Cumulative)'!T29-Rebasing!U19)*U102)*U$19*U$126)</f>
        <v>0</v>
      </c>
      <c r="V29" s="4">
        <f>IF('KWh (Cumulative)'!V29=0,0,((('KWh Monthly'!V29*0.5)+'KWh (Cumulative)'!U29-Rebasing!V19)*V102)*V$19*V$126)</f>
        <v>0</v>
      </c>
      <c r="W29" s="4">
        <f>IF('KWh (Cumulative)'!W29=0,0,((('KWh Monthly'!W29*0.5)+'KWh (Cumulative)'!V29-Rebasing!W19)*W102)*W$19*W$126)</f>
        <v>0</v>
      </c>
      <c r="X29" s="4">
        <f>IF('KWh (Cumulative)'!X29=0,0,((('KWh Monthly'!X29*0.5)+'KWh (Cumulative)'!W29-Rebasing!X19)*X102)*X$19*X$126)</f>
        <v>0</v>
      </c>
      <c r="Y29" s="4">
        <f>IF('KWh (Cumulative)'!Y29=0,0,((('KWh Monthly'!Y29*0.5)+'KWh (Cumulative)'!X29-Rebasing!Y19)*Y102)*Y$19*Y$126)</f>
        <v>0</v>
      </c>
      <c r="Z29" s="4">
        <f>IF('KWh (Cumulative)'!Z29=0,0,((('KWh Monthly'!Z29*0.5)+'KWh (Cumulative)'!Y29-Rebasing!Z19)*Z102)*Z$19*Z$126)</f>
        <v>0</v>
      </c>
      <c r="AA29" s="4">
        <f>IF('KWh (Cumulative)'!AA29=0,0,((('KWh Monthly'!AA29*0.5)+'KWh (Cumulative)'!Z29-Rebasing!AA19)*AA102)*AA$19*AA$126)</f>
        <v>0</v>
      </c>
      <c r="AB29" s="4">
        <f>IF('KWh (Cumulative)'!AB29=0,0,((('KWh Monthly'!AB29*0.5)+'KWh (Cumulative)'!AA29-Rebasing!AB19)*AB102)*AB$19*AB$126)</f>
        <v>0</v>
      </c>
      <c r="AC29" s="4">
        <f>IF('KWh (Cumulative)'!AC29=0,0,((('KWh Monthly'!AC29*0.5)+'KWh (Cumulative)'!AB29-Rebasing!AC19)*AC102)*AC$19*AC$126)</f>
        <v>0</v>
      </c>
      <c r="AD29" s="4">
        <f>IF('KWh (Cumulative)'!AD29=0,0,((('KWh Monthly'!AD29*0.5)+'KWh (Cumulative)'!AC29-Rebasing!AD19)*AD102)*AD$19*AD$126)</f>
        <v>0</v>
      </c>
      <c r="AE29" s="4">
        <f>IF('KWh (Cumulative)'!AE29=0,0,((('KWh Monthly'!AE29*0.5)+'KWh (Cumulative)'!AD29-Rebasing!AE19)*AE102)*AE$19*AE$126)</f>
        <v>0</v>
      </c>
      <c r="AF29" s="4">
        <f>IF('KWh (Cumulative)'!AF29=0,0,((('KWh Monthly'!AF29*0.5)+'KWh (Cumulative)'!AE29-Rebasing!AF19)*AF102)*AF$19*AF$126)</f>
        <v>0</v>
      </c>
      <c r="AG29" s="4">
        <f>IF('KWh (Cumulative)'!AG29=0,0,((('KWh Monthly'!AG29*0.5)+'KWh (Cumulative)'!AF29-Rebasing!AG19)*AG102)*AG$19*AG$126)</f>
        <v>0</v>
      </c>
      <c r="AH29" s="4">
        <f>IF('KWh (Cumulative)'!AH29=0,0,((('KWh Monthly'!AH29*0.5)+'KWh (Cumulative)'!AG29-Rebasing!AH19)*AH102)*AH$19*AH$126)</f>
        <v>0</v>
      </c>
      <c r="AI29" s="4">
        <f>IF('KWh (Cumulative)'!AI29=0,0,((('KWh Monthly'!AI29*0.5)+'KWh (Cumulative)'!AH29-Rebasing!AI19)*AI102)*AI$19*AI$126)</f>
        <v>0</v>
      </c>
      <c r="AJ29" s="4">
        <f>IF('KWh (Cumulative)'!AJ29=0,0,((('KWh Monthly'!AJ29*0.5)+'KWh (Cumulative)'!AI29-Rebasing!AJ19)*AJ102)*AJ$19*AJ$126)</f>
        <v>0</v>
      </c>
      <c r="AK29" s="4">
        <f>IF('KWh (Cumulative)'!AK29=0,0,((('KWh Monthly'!AK29*0.5)+'KWh (Cumulative)'!AJ29-Rebasing!AK19)*AK102)*AK$19*AK$126)</f>
        <v>0</v>
      </c>
      <c r="AL29" s="4">
        <f>IF('KWh (Cumulative)'!AL29=0,0,((('KWh Monthly'!AL29*0.5)+'KWh (Cumulative)'!AK29-Rebasing!AL19)*AL102)*AL$19*AL$126)</f>
        <v>0</v>
      </c>
      <c r="AM29" s="4">
        <f>IF('KWh (Cumulative)'!AM29=0,0,((('KWh Monthly'!AM29*0.5)+'KWh (Cumulative)'!AL29-Rebasing!AM19)*AM102)*AM$19*AM$126)</f>
        <v>0</v>
      </c>
      <c r="AN29" s="4">
        <f>IF('KWh (Cumulative)'!AN29=0,0,((('KWh Monthly'!AN29*0.5)+'KWh (Cumulative)'!AM29-Rebasing!AN19)*AN102)*AN$19*AN$126)</f>
        <v>0</v>
      </c>
      <c r="AO29" s="4">
        <f>IF('KWh (Cumulative)'!AO29=0,0,((('KWh Monthly'!AO29*0.5)+'KWh (Cumulative)'!AN29-Rebasing!AO19)*AO102)*AO$19*AO$126)</f>
        <v>0</v>
      </c>
      <c r="AP29" s="4">
        <f>IF('KWh (Cumulative)'!AP29=0,0,((('KWh Monthly'!AP29*0.5)+'KWh (Cumulative)'!AO29-Rebasing!AP19)*AP102)*AP$19*AP$126)</f>
        <v>0</v>
      </c>
      <c r="AQ29" s="4">
        <f>IF('KWh (Cumulative)'!AQ29=0,0,((('KWh Monthly'!AQ29*0.5)+'KWh (Cumulative)'!AP29-Rebasing!AQ19)*AQ102)*AQ$19*AQ$126)</f>
        <v>0</v>
      </c>
      <c r="AR29" s="4">
        <f>IF('KWh (Cumulative)'!AR29=0,0,((('KWh Monthly'!AR29*0.5)+'KWh (Cumulative)'!AQ29-Rebasing!AR19)*AR102)*AR$19*AR$126)</f>
        <v>0</v>
      </c>
      <c r="AS29" s="4">
        <f>IF('KWh (Cumulative)'!AS29=0,0,((('KWh Monthly'!AS29*0.5)+'KWh (Cumulative)'!AR29-Rebasing!AS19)*AS102)*AS$19*AS$126)</f>
        <v>0</v>
      </c>
      <c r="AT29" s="4">
        <f>IF('KWh (Cumulative)'!AT29=0,0,((('KWh Monthly'!AT29*0.5)+'KWh (Cumulative)'!AS29-Rebasing!AT19)*AT102)*AT$19*AT$126)</f>
        <v>0</v>
      </c>
      <c r="AU29" s="4">
        <f>IF('KWh (Cumulative)'!AU29=0,0,((('KWh Monthly'!AU29*0.5)+'KWh (Cumulative)'!AT29-Rebasing!AU19)*AU102)*AU$19*AU$126)</f>
        <v>0</v>
      </c>
      <c r="AV29" s="4">
        <f>IF('KWh (Cumulative)'!AV29=0,0,((('KWh Monthly'!AV29*0.5)+'KWh (Cumulative)'!AU29-Rebasing!AV19)*AV102)*AV$19*AV$126)</f>
        <v>0</v>
      </c>
      <c r="AW29" s="4">
        <f>IF('KWh (Cumulative)'!AW29=0,0,((('KWh Monthly'!AW29*0.5)+'KWh (Cumulative)'!AV29-Rebasing!AW19)*AW102)*AW$19*AW$126)</f>
        <v>0</v>
      </c>
      <c r="AX29" s="4">
        <f>IF('KWh (Cumulative)'!AX29=0,0,((('KWh Monthly'!AX29*0.5)+'KWh (Cumulative)'!AW29-Rebasing!AX19)*AX102)*AX$19*AX$126)</f>
        <v>0</v>
      </c>
      <c r="AY29" s="4">
        <f>IF('KWh (Cumulative)'!AY29=0,0,((('KWh Monthly'!AY29*0.5)+'KWh (Cumulative)'!AX29-Rebasing!AY19)*AY102)*AY$19*AY$126)</f>
        <v>0</v>
      </c>
      <c r="AZ29" s="4">
        <f>IF('KWh (Cumulative)'!AZ29=0,0,((('KWh Monthly'!AZ29*0.5)+'KWh (Cumulative)'!AY29-Rebasing!AZ19)*AZ102)*AZ$19*AZ$126)</f>
        <v>0</v>
      </c>
      <c r="BA29" s="4">
        <f>IF('KWh (Cumulative)'!BA29=0,0,((('KWh Monthly'!BA29*0.5)+'KWh (Cumulative)'!AZ29-Rebasing!BA19)*BA102)*BA$19*BA$126)</f>
        <v>0</v>
      </c>
      <c r="BB29" s="4">
        <f>IF('KWh (Cumulative)'!BB29=0,0,((('KWh Monthly'!BB29*0.5)+'KWh (Cumulative)'!BA29-Rebasing!BB19)*BB102)*BB$19*BB$126)</f>
        <v>0</v>
      </c>
      <c r="BC29" s="4">
        <f>IF('KWh (Cumulative)'!BC29=0,0,((('KWh Monthly'!BC29*0.5)+'KWh (Cumulative)'!BB29-Rebasing!BC19)*BC102)*BC$19*BC$126)</f>
        <v>0</v>
      </c>
      <c r="BD29" s="4">
        <f>IF('KWh (Cumulative)'!BD29=0,0,((('KWh Monthly'!BD29*0.5)+'KWh (Cumulative)'!BC29-Rebasing!BD19)*BD102)*BD$19*BD$126)</f>
        <v>0</v>
      </c>
      <c r="BE29" s="4">
        <f>IF('KWh (Cumulative)'!BE29=0,0,((('KWh Monthly'!BE29*0.5)+'KWh (Cumulative)'!BD29-Rebasing!BE19)*BE102)*BE$19*BE$126)</f>
        <v>0</v>
      </c>
      <c r="BF29" s="4">
        <f>IF('KWh (Cumulative)'!BF29=0,0,((('KWh Monthly'!BF29*0.5)+'KWh (Cumulative)'!BE29-Rebasing!BF19)*BF102)*BF$19*BF$126)</f>
        <v>0</v>
      </c>
      <c r="BG29" s="4">
        <f>IF('KWh (Cumulative)'!BG29=0,0,((('KWh Monthly'!BG29*0.5)+'KWh (Cumulative)'!BF29-Rebasing!BG19)*BG102)*BG$19*BG$126)</f>
        <v>0</v>
      </c>
      <c r="BH29" s="4">
        <f>IF('KWh (Cumulative)'!BH29=0,0,((('KWh Monthly'!BH29*0.5)+'KWh (Cumulative)'!BG29-Rebasing!BH19)*BH102)*BH$19*BH$126)</f>
        <v>0</v>
      </c>
      <c r="BI29" s="4">
        <f>IF('KWh (Cumulative)'!BI29=0,0,((('KWh Monthly'!BI29*0.5)+'KWh (Cumulative)'!BH29-Rebasing!BI19)*BI102)*BI$19*BI$126)</f>
        <v>0</v>
      </c>
      <c r="BJ29" s="4">
        <f>IF('KWh (Cumulative)'!BJ29=0,0,((('KWh Monthly'!BJ29*0.5)+'KWh (Cumulative)'!BI29-Rebasing!BJ19)*BJ102)*BJ$19*BJ$126)</f>
        <v>0</v>
      </c>
      <c r="BK29" s="4">
        <f>IF('KWh (Cumulative)'!BK29=0,0,((('KWh Monthly'!BK29*0.5)+'KWh (Cumulative)'!BJ29-Rebasing!BK19)*BK102)*BK$19*BK$126)</f>
        <v>0</v>
      </c>
      <c r="BL29" s="4">
        <f>IF('KWh (Cumulative)'!BL29=0,0,((('KWh Monthly'!BL29*0.5)+'KWh (Cumulative)'!BK29-Rebasing!BL19)*BL102)*BL$19*BL$126)</f>
        <v>0</v>
      </c>
      <c r="BM29" s="4">
        <f>IF('KWh (Cumulative)'!BM29=0,0,((('KWh Monthly'!BM29*0.5)+'KWh (Cumulative)'!BL29-Rebasing!BM19)*BM102)*BM$19*BM$126)</f>
        <v>0</v>
      </c>
      <c r="BN29" s="4">
        <f>IF('KWh (Cumulative)'!BN29=0,0,((('KWh Monthly'!BN29*0.5)+'KWh (Cumulative)'!BM29-Rebasing!BN19)*BN102)*BN$19*BN$126)</f>
        <v>0</v>
      </c>
      <c r="BO29" s="4">
        <f>IF('KWh (Cumulative)'!BO29=0,0,((('KWh Monthly'!BO29*0.5)+'KWh (Cumulative)'!BN29-Rebasing!BO19)*BO102)*BO$19*BO$126)</f>
        <v>0</v>
      </c>
      <c r="BP29" s="4">
        <f>IF('KWh (Cumulative)'!BP29=0,0,((('KWh Monthly'!BP29*0.5)+'KWh (Cumulative)'!BO29-Rebasing!BP19)*BP102)*BP$19*BP$126)</f>
        <v>0</v>
      </c>
      <c r="BQ29" s="4">
        <f>IF('KWh (Cumulative)'!BQ29=0,0,((('KWh Monthly'!BQ29*0.5)+'KWh (Cumulative)'!BP29-Rebasing!BQ19)*BQ102)*BQ$19*BQ$126)</f>
        <v>0</v>
      </c>
      <c r="BR29" s="4">
        <f>IF('KWh (Cumulative)'!BR29=0,0,((('KWh Monthly'!BR29*0.5)+'KWh (Cumulative)'!BQ29-Rebasing!BR19)*BR102)*BR$19*BR$126)</f>
        <v>0</v>
      </c>
      <c r="BS29" s="4">
        <f>IF('KWh (Cumulative)'!BS29=0,0,((('KWh Monthly'!BS29*0.5)+'KWh (Cumulative)'!BR29-Rebasing!BS19)*BS102)*BS$19*BS$126)</f>
        <v>0</v>
      </c>
      <c r="BT29" s="4">
        <f>IF('KWh (Cumulative)'!BT29=0,0,((('KWh Monthly'!BT29*0.5)+'KWh (Cumulative)'!BS29-Rebasing!BT19)*BT102)*BT$19*BT$126)</f>
        <v>0</v>
      </c>
      <c r="BU29" s="4">
        <f>IF('KWh (Cumulative)'!BU29=0,0,((('KWh Monthly'!BU29*0.5)+'KWh (Cumulative)'!BT29-Rebasing!BU19)*BU102)*BU$19*BU$126)</f>
        <v>0</v>
      </c>
      <c r="BV29" s="4">
        <f>IF('KWh (Cumulative)'!BV29=0,0,((('KWh Monthly'!BV29*0.5)+'KWh (Cumulative)'!BU29-Rebasing!BV19)*BV102)*BV$19*BV$126)</f>
        <v>0</v>
      </c>
      <c r="BW29" s="4">
        <f>IF('KWh (Cumulative)'!BW29=0,0,((('KWh Monthly'!BW29*0.5)+'KWh (Cumulative)'!BV29-Rebasing!BW19)*BW102)*BW$19*BW$126)</f>
        <v>0</v>
      </c>
      <c r="BX29" s="4">
        <f>IF('KWh (Cumulative)'!BX29=0,0,((('KWh Monthly'!BX29*0.5)+'KWh (Cumulative)'!BW29-Rebasing!BX19)*BX102)*BX$19*BX$126)</f>
        <v>0</v>
      </c>
      <c r="BY29" s="4">
        <f>IF('KWh (Cumulative)'!BY29=0,0,((('KWh Monthly'!BY29*0.5)+'KWh (Cumulative)'!BX29-Rebasing!BY19)*BY102)*BY$19*BY$126)</f>
        <v>0</v>
      </c>
      <c r="BZ29" s="4">
        <f>IF('KWh (Cumulative)'!BZ29=0,0,((('KWh Monthly'!BZ29*0.5)+'KWh (Cumulative)'!BY29-Rebasing!BZ19)*BZ102)*BZ$19*BZ$126)</f>
        <v>0</v>
      </c>
      <c r="CA29" s="4">
        <f>IF('KWh (Cumulative)'!CA29=0,0,((('KWh Monthly'!CA29*0.5)+'KWh (Cumulative)'!BZ29-Rebasing!CA19)*CA102)*CA$19*CA$126)</f>
        <v>0</v>
      </c>
      <c r="CB29" s="4">
        <f>IF('KWh (Cumulative)'!CB29=0,0,((('KWh Monthly'!CB29*0.5)+'KWh (Cumulative)'!CA29-Rebasing!CB19)*CB102)*CB$19*CB$126)</f>
        <v>0</v>
      </c>
      <c r="CC29" s="4">
        <f>IF('KWh (Cumulative)'!CC29=0,0,((('KWh Monthly'!CC29*0.5)+'KWh (Cumulative)'!CB29-Rebasing!CC19)*CC102)*CC$19*CC$126)</f>
        <v>0</v>
      </c>
      <c r="CD29" s="4">
        <f>IF('KWh (Cumulative)'!CD29=0,0,((('KWh Monthly'!CD29*0.5)+'KWh (Cumulative)'!CC29-Rebasing!CD19)*CD102)*CD$19*CD$126)</f>
        <v>0</v>
      </c>
      <c r="CE29" s="4">
        <f>IF('KWh (Cumulative)'!CE29=0,0,((('KWh Monthly'!CE29*0.5)+'KWh (Cumulative)'!CD29-Rebasing!CE19)*CE102)*CE$19*CE$126)</f>
        <v>0</v>
      </c>
      <c r="CF29" s="4">
        <f>IF('KWh (Cumulative)'!CF29=0,0,((('KWh Monthly'!CF29*0.5)+'KWh (Cumulative)'!CE29-Rebasing!CF19)*CF102)*CF$19*CF$126)</f>
        <v>0</v>
      </c>
      <c r="CG29" s="4">
        <f>IF('KWh (Cumulative)'!CG29=0,0,((('KWh Monthly'!CG29*0.5)+'KWh (Cumulative)'!CF29-Rebasing!CG19)*CG102)*CG$19*CG$126)</f>
        <v>0</v>
      </c>
      <c r="CH29" s="4">
        <f>IF('KWh (Cumulative)'!CH29=0,0,((('KWh Monthly'!CH29*0.5)+'KWh (Cumulative)'!CG29-Rebasing!CH19)*CH102)*CH$19*CH$126)</f>
        <v>0</v>
      </c>
      <c r="CI29" s="4">
        <f>IF('KWh (Cumulative)'!CI29=0,0,((('KWh Monthly'!CI29*0.5)+'KWh (Cumulative)'!CH29-Rebasing!CI19)*CI102)*CI$19*CI$126)</f>
        <v>0</v>
      </c>
      <c r="CJ29" s="4">
        <f>IF('KWh (Cumulative)'!CJ29=0,0,((('KWh Monthly'!CJ29*0.5)+'KWh (Cumulative)'!CI29-Rebasing!CJ19)*CJ102)*CJ$19*CJ$126)</f>
        <v>0</v>
      </c>
      <c r="CK29" s="4">
        <f>IF('KWh (Cumulative)'!CK29=0,0,((('KWh Monthly'!CK29*0.5)+'KWh (Cumulative)'!CJ29-Rebasing!CK19)*CK102)*CK$19*CK$126)</f>
        <v>0</v>
      </c>
      <c r="CL29" s="4">
        <f>IF('KWh (Cumulative)'!CL29=0,0,((('KWh Monthly'!CL29*0.5)+'KWh (Cumulative)'!CK29-Rebasing!CL19)*CL102)*CL$19*CL$126)</f>
        <v>0</v>
      </c>
      <c r="CM29" s="4">
        <f>IF('KWh (Cumulative)'!CM29=0,0,((('KWh Monthly'!CM29*0.5)+'KWh (Cumulative)'!CL29-Rebasing!CM19)*CM102)*CM$19*CM$126)</f>
        <v>0</v>
      </c>
      <c r="CN29" s="4">
        <f>IF('KWh (Cumulative)'!CN29=0,0,((('KWh Monthly'!CN29*0.5)+'KWh (Cumulative)'!CM29-Rebasing!CN19)*CN102)*CN$19*CN$126)</f>
        <v>0</v>
      </c>
      <c r="CO29" s="4">
        <f>IF('KWh (Cumulative)'!CO29=0,0,((('KWh Monthly'!CO29*0.5)+'KWh (Cumulative)'!CN29-Rebasing!CO19)*CO102)*CO$19*CO$126)</f>
        <v>0</v>
      </c>
      <c r="CP29" s="4">
        <f>IF('KWh (Cumulative)'!CP29=0,0,((('KWh Monthly'!CP29*0.5)+'KWh (Cumulative)'!CO29-Rebasing!CP19)*CP102)*CP$19*CP$126)</f>
        <v>0</v>
      </c>
      <c r="CQ29" s="4">
        <f>IF('KWh (Cumulative)'!CQ29=0,0,((('KWh Monthly'!CQ29*0.5)+'KWh (Cumulative)'!CP29-Rebasing!CQ19)*CQ102)*CQ$19*CQ$126)</f>
        <v>0</v>
      </c>
      <c r="CR29" s="4">
        <f>IF('KWh (Cumulative)'!CR29=0,0,((('KWh Monthly'!CR29*0.5)+'KWh (Cumulative)'!CQ29-Rebasing!CR19)*CR102)*CR$19*CR$126)</f>
        <v>0</v>
      </c>
      <c r="CS29" s="4">
        <f>IF('KWh (Cumulative)'!CS29=0,0,((('KWh Monthly'!CS29*0.5)+'KWh (Cumulative)'!CR29-Rebasing!CS19)*CS102)*CS$19*CS$126)</f>
        <v>0</v>
      </c>
      <c r="CT29" s="4">
        <f>IF('KWh (Cumulative)'!CT29=0,0,((('KWh Monthly'!CT29*0.5)+'KWh (Cumulative)'!CS29-Rebasing!CT19)*CT102)*CT$19*CT$126)</f>
        <v>0</v>
      </c>
      <c r="CU29" s="4">
        <f>IF('KWh (Cumulative)'!CU29=0,0,((('KWh Monthly'!CU29*0.5)+'KWh (Cumulative)'!CT29-Rebasing!CU19)*CU102)*CU$19*CU$126)</f>
        <v>0</v>
      </c>
      <c r="CV29" s="4">
        <f>IF('KWh (Cumulative)'!CV29=0,0,((('KWh Monthly'!CV29*0.5)+'KWh (Cumulative)'!CU29-Rebasing!CV19)*CV102)*CV$19*CV$126)</f>
        <v>0</v>
      </c>
      <c r="CW29" s="4">
        <f>IF('KWh (Cumulative)'!CW29=0,0,((('KWh Monthly'!CW29*0.5)+'KWh (Cumulative)'!CV29-Rebasing!CW19)*CW102)*CW$19*CW$126)</f>
        <v>0</v>
      </c>
      <c r="CX29" s="4">
        <f>IF('KWh (Cumulative)'!CX29=0,0,((('KWh Monthly'!CX29*0.5)+'KWh (Cumulative)'!CW29-Rebasing!CX19)*CX102)*CX$19*CX$126)</f>
        <v>0</v>
      </c>
      <c r="CY29" s="4">
        <f>IF('KWh (Cumulative)'!CY29=0,0,((('KWh Monthly'!CY29*0.5)+'KWh (Cumulative)'!CX29-Rebasing!CY19)*CY102)*CY$19*CY$126)</f>
        <v>0</v>
      </c>
      <c r="CZ29" s="4">
        <f>IF('KWh (Cumulative)'!CZ29=0,0,((('KWh Monthly'!CZ29*0.5)+'KWh (Cumulative)'!CY29-Rebasing!CZ19)*CZ102)*CZ$19*CZ$126)</f>
        <v>0</v>
      </c>
      <c r="DA29" s="4">
        <f>IF('KWh (Cumulative)'!DA29=0,0,((('KWh Monthly'!DA29*0.5)+'KWh (Cumulative)'!CZ29-Rebasing!DA19)*DA102)*DA$19*DA$126)</f>
        <v>0</v>
      </c>
      <c r="DB29" s="4">
        <f>IF('KWh (Cumulative)'!DB29=0,0,((('KWh Monthly'!DB29*0.5)+'KWh (Cumulative)'!DA29-Rebasing!DB19)*DB102)*DB$19*DB$126)</f>
        <v>0</v>
      </c>
      <c r="DC29" s="4">
        <f>IF('KWh (Cumulative)'!DC29=0,0,((('KWh Monthly'!DC29*0.5)+'KWh (Cumulative)'!DB29-Rebasing!DC19)*DC102)*DC$19*DC$126)</f>
        <v>0</v>
      </c>
      <c r="DD29" s="4">
        <f>IF('KWh (Cumulative)'!DD29=0,0,((('KWh Monthly'!DD29*0.5)+'KWh (Cumulative)'!DC29-Rebasing!DD19)*DD102)*DD$19*DD$126)</f>
        <v>0</v>
      </c>
      <c r="DE29" s="4">
        <f>IF('KWh (Cumulative)'!DE29=0,0,((('KWh Monthly'!DE29*0.5)+'KWh (Cumulative)'!DD29-Rebasing!DE19)*DE102)*DE$19*DE$126)</f>
        <v>0</v>
      </c>
      <c r="DF29" s="4">
        <f>IF('KWh (Cumulative)'!DF29=0,0,((('KWh Monthly'!DF29*0.5)+'KWh (Cumulative)'!DE29-Rebasing!DF19)*DF102)*DF$19*DF$126)</f>
        <v>0</v>
      </c>
      <c r="DG29" s="4">
        <f>IF('KWh (Cumulative)'!DG29=0,0,((('KWh Monthly'!DG29*0.5)+'KWh (Cumulative)'!DF29-Rebasing!DG19)*DG102)*DG$19*DG$126)</f>
        <v>0</v>
      </c>
      <c r="DH29" s="4">
        <f>IF('KWh (Cumulative)'!DH29=0,0,((('KWh Monthly'!DH29*0.5)+'KWh (Cumulative)'!DG29-Rebasing!DH19)*DH102)*DH$19*DH$126)</f>
        <v>0</v>
      </c>
      <c r="DI29" s="4">
        <f>IF('KWh (Cumulative)'!DI29=0,0,((('KWh Monthly'!DI29*0.5)+'KWh (Cumulative)'!DH29-Rebasing!DI19)*DI102)*DI$19*DI$126)</f>
        <v>0</v>
      </c>
      <c r="DJ29" s="4">
        <f>IF('KWh (Cumulative)'!DJ29=0,0,((('KWh Monthly'!DJ29*0.5)+'KWh (Cumulative)'!DI29-Rebasing!DJ19)*DJ102)*DJ$19*DJ$126)</f>
        <v>0</v>
      </c>
      <c r="DK29" s="4">
        <f>IF('KWh (Cumulative)'!DK29=0,0,((('KWh Monthly'!DK29*0.5)+'KWh (Cumulative)'!DJ29-Rebasing!DK19)*DK102)*DK$19*DK$126)</f>
        <v>0</v>
      </c>
      <c r="DL29" s="4">
        <f>IF('KWh (Cumulative)'!DL29=0,0,((('KWh Monthly'!DL29*0.5)+'KWh (Cumulative)'!DK29-Rebasing!DL19)*DL102)*DL$19*DL$126)</f>
        <v>0</v>
      </c>
      <c r="DM29" s="4">
        <f>IF('KWh (Cumulative)'!DM29=0,0,((('KWh Monthly'!DM29*0.5)+'KWh (Cumulative)'!DL29-Rebasing!DM19)*DM102)*DM$19*DM$126)</f>
        <v>0</v>
      </c>
      <c r="DN29" s="4">
        <f>IF('KWh (Cumulative)'!DN29=0,0,((('KWh Monthly'!DN29*0.5)+'KWh (Cumulative)'!DM29-Rebasing!DN19)*DN102)*DN$19*DN$126)</f>
        <v>0</v>
      </c>
      <c r="DO29" s="4">
        <f>IF('KWh (Cumulative)'!DO29=0,0,((('KWh Monthly'!DO29*0.5)+'KWh (Cumulative)'!DN29-Rebasing!DO19)*DO102)*DO$19*DO$126)</f>
        <v>0</v>
      </c>
      <c r="DP29" s="4">
        <f>IF('KWh (Cumulative)'!DP29=0,0,((('KWh Monthly'!DP29*0.5)+'KWh (Cumulative)'!DO29-Rebasing!DP19)*DP102)*DP$19*DP$126)</f>
        <v>0</v>
      </c>
      <c r="DQ29" s="4">
        <f>IF('KWh (Cumulative)'!DQ29=0,0,((('KWh Monthly'!DQ29*0.5)+'KWh (Cumulative)'!DP29-Rebasing!DQ19)*DQ102)*DQ$19*DQ$126)</f>
        <v>0</v>
      </c>
      <c r="DR29" s="4">
        <f>IF('KWh (Cumulative)'!DR29=0,0,((('KWh Monthly'!DR29*0.5)+'KWh (Cumulative)'!DQ29-Rebasing!DR19)*DR102)*DR$19*DR$126)</f>
        <v>0</v>
      </c>
    </row>
    <row r="30" spans="1:122" x14ac:dyDescent="0.25">
      <c r="A30" s="193"/>
      <c r="B30" s="30" t="s">
        <v>5</v>
      </c>
      <c r="C30" s="4">
        <f>IF('KWh (Cumulative)'!C30=0,0,((('KWh Monthly'!C30*0.5)-Rebasing!C20)*C103)*C$19*C$126)</f>
        <v>0</v>
      </c>
      <c r="D30" s="4">
        <f>IF('KWh (Cumulative)'!D30=0,0,((('KWh Monthly'!D30*0.5)+'KWh (Cumulative)'!C30-Rebasing!D20)*D103)*D$19*D$126)</f>
        <v>0</v>
      </c>
      <c r="E30" s="4">
        <f>IF('KWh (Cumulative)'!E30=0,0,((('KWh Monthly'!E30*0.5)+'KWh (Cumulative)'!D30-Rebasing!E20)*E103)*E$19*E$126)</f>
        <v>0</v>
      </c>
      <c r="F30" s="4">
        <f>IF('KWh (Cumulative)'!F30=0,0,((('KWh Monthly'!F30*0.5)+'KWh (Cumulative)'!E30-Rebasing!F20)*F103)*F$19*F$126)</f>
        <v>0</v>
      </c>
      <c r="G30" s="4">
        <f>IF('KWh (Cumulative)'!G30=0,0,((('KWh Monthly'!G30*0.5)+'KWh (Cumulative)'!F30-Rebasing!G20)*G103)*G$19*G$126)</f>
        <v>0</v>
      </c>
      <c r="H30" s="4">
        <f>IF('KWh (Cumulative)'!H30=0,0,((('KWh Monthly'!H30*0.5)+'KWh (Cumulative)'!G30-Rebasing!H20)*H103)*H$19*H$126)</f>
        <v>0</v>
      </c>
      <c r="I30" s="4">
        <f>IF('KWh (Cumulative)'!I30=0,0,((('KWh Monthly'!I30*0.5)+'KWh (Cumulative)'!H30-Rebasing!I20)*I103)*I$19*I$126)</f>
        <v>0</v>
      </c>
      <c r="J30" s="4">
        <f>IF('KWh (Cumulative)'!J30=0,0,((('KWh Monthly'!J30*0.5)+'KWh (Cumulative)'!I30-Rebasing!J20)*J103)*J$19*J$126)</f>
        <v>0</v>
      </c>
      <c r="K30" s="4">
        <f>IF('KWh (Cumulative)'!K30=0,0,((('KWh Monthly'!K30*0.5)+'KWh (Cumulative)'!J30-Rebasing!K20)*K103)*K$19*K$126)</f>
        <v>0</v>
      </c>
      <c r="L30" s="4">
        <f>IF('KWh (Cumulative)'!L30=0,0,((('KWh Monthly'!L30*0.5)+'KWh (Cumulative)'!K30-Rebasing!L20)*L103)*L$19*L$126)</f>
        <v>0</v>
      </c>
      <c r="M30" s="4">
        <f>IF('KWh (Cumulative)'!M30=0,0,((('KWh Monthly'!M30*0.5)+'KWh (Cumulative)'!L30-Rebasing!M20)*M103)*M$19*M$126)</f>
        <v>0</v>
      </c>
      <c r="N30" s="4">
        <f>IF('KWh (Cumulative)'!N30=0,0,((('KWh Monthly'!N30*0.5)+'KWh (Cumulative)'!M30-Rebasing!N20)*N103)*N$19*N$126)</f>
        <v>0</v>
      </c>
      <c r="O30" s="4">
        <f>IF('KWh (Cumulative)'!O30=0,0,((('KWh Monthly'!O30*0.5)+'KWh (Cumulative)'!N30-Rebasing!O20)*O103)*O$19*O$126)</f>
        <v>306.61082322783756</v>
      </c>
      <c r="P30" s="4">
        <f>IF('KWh (Cumulative)'!P30=0,0,((('KWh Monthly'!P30*0.5)+'KWh (Cumulative)'!O30-Rebasing!P20)*P103)*P$19*P$126)</f>
        <v>0</v>
      </c>
      <c r="Q30" s="4">
        <f>IF('KWh (Cumulative)'!Q30=0,0,((('KWh Monthly'!Q30*0.5)+'KWh (Cumulative)'!P30-Rebasing!Q20)*Q103)*Q$19*Q$126)</f>
        <v>0</v>
      </c>
      <c r="R30" s="4">
        <f>IF('KWh (Cumulative)'!R30=0,0,((('KWh Monthly'!R30*0.5)+'KWh (Cumulative)'!Q30-Rebasing!R20)*R103)*R$19*R$126)</f>
        <v>0</v>
      </c>
      <c r="S30" s="4">
        <f>IF('KWh (Cumulative)'!S30=0,0,((('KWh Monthly'!S30*0.5)+'KWh (Cumulative)'!R30-Rebasing!S20)*S103)*S$19*S$126)</f>
        <v>0</v>
      </c>
      <c r="T30" s="4">
        <f>IF('KWh (Cumulative)'!T30=0,0,((('KWh Monthly'!T30*0.5)+'KWh (Cumulative)'!S30-Rebasing!T20)*T103)*T$19*T$126)</f>
        <v>0</v>
      </c>
      <c r="U30" s="4">
        <f>IF('KWh (Cumulative)'!U30=0,0,((('KWh Monthly'!U30*0.5)+'KWh (Cumulative)'!T30-Rebasing!U20)*U103)*U$19*U$126)</f>
        <v>0</v>
      </c>
      <c r="V30" s="4">
        <f>IF('KWh (Cumulative)'!V30=0,0,((('KWh Monthly'!V30*0.5)+'KWh (Cumulative)'!U30-Rebasing!V20)*V103)*V$19*V$126)</f>
        <v>0</v>
      </c>
      <c r="W30" s="4">
        <f>IF('KWh (Cumulative)'!W30=0,0,((('KWh Monthly'!W30*0.5)+'KWh (Cumulative)'!V30-Rebasing!W20)*W103)*W$19*W$126)</f>
        <v>0</v>
      </c>
      <c r="X30" s="4">
        <f>IF('KWh (Cumulative)'!X30=0,0,((('KWh Monthly'!X30*0.5)+'KWh (Cumulative)'!W30-Rebasing!X20)*X103)*X$19*X$126)</f>
        <v>0</v>
      </c>
      <c r="Y30" s="4">
        <f>IF('KWh (Cumulative)'!Y30=0,0,((('KWh Monthly'!Y30*0.5)+'KWh (Cumulative)'!X30-Rebasing!Y20)*Y103)*Y$19*Y$126)</f>
        <v>0</v>
      </c>
      <c r="Z30" s="4">
        <f>IF('KWh (Cumulative)'!Z30=0,0,((('KWh Monthly'!Z30*0.5)+'KWh (Cumulative)'!Y30-Rebasing!Z20)*Z103)*Z$19*Z$126)</f>
        <v>0</v>
      </c>
      <c r="AA30" s="4">
        <f>IF('KWh (Cumulative)'!AA30=0,0,((('KWh Monthly'!AA30*0.5)+'KWh (Cumulative)'!Z30-Rebasing!AA20)*AA103)*AA$19*AA$126)</f>
        <v>0</v>
      </c>
      <c r="AB30" s="4">
        <f>IF('KWh (Cumulative)'!AB30=0,0,((('KWh Monthly'!AB30*0.5)+'KWh (Cumulative)'!AA30-Rebasing!AB20)*AB103)*AB$19*AB$126)</f>
        <v>0</v>
      </c>
      <c r="AC30" s="4">
        <f>IF('KWh (Cumulative)'!AC30=0,0,((('KWh Monthly'!AC30*0.5)+'KWh (Cumulative)'!AB30-Rebasing!AC20)*AC103)*AC$19*AC$126)</f>
        <v>0</v>
      </c>
      <c r="AD30" s="4">
        <f>IF('KWh (Cumulative)'!AD30=0,0,((('KWh Monthly'!AD30*0.5)+'KWh (Cumulative)'!AC30-Rebasing!AD20)*AD103)*AD$19*AD$126)</f>
        <v>0</v>
      </c>
      <c r="AE30" s="4">
        <f>IF('KWh (Cumulative)'!AE30=0,0,((('KWh Monthly'!AE30*0.5)+'KWh (Cumulative)'!AD30-Rebasing!AE20)*AE103)*AE$19*AE$126)</f>
        <v>0</v>
      </c>
      <c r="AF30" s="4">
        <f>IF('KWh (Cumulative)'!AF30=0,0,((('KWh Monthly'!AF30*0.5)+'KWh (Cumulative)'!AE30-Rebasing!AF20)*AF103)*AF$19*AF$126)</f>
        <v>0</v>
      </c>
      <c r="AG30" s="4">
        <f>IF('KWh (Cumulative)'!AG30=0,0,((('KWh Monthly'!AG30*0.5)+'KWh (Cumulative)'!AF30-Rebasing!AG20)*AG103)*AG$19*AG$126)</f>
        <v>0</v>
      </c>
      <c r="AH30" s="4">
        <f>IF('KWh (Cumulative)'!AH30=0,0,((('KWh Monthly'!AH30*0.5)+'KWh (Cumulative)'!AG30-Rebasing!AH20)*AH103)*AH$19*AH$126)</f>
        <v>0</v>
      </c>
      <c r="AI30" s="4">
        <f>IF('KWh (Cumulative)'!AI30=0,0,((('KWh Monthly'!AI30*0.5)+'KWh (Cumulative)'!AH30-Rebasing!AI20)*AI103)*AI$19*AI$126)</f>
        <v>0</v>
      </c>
      <c r="AJ30" s="4">
        <f>IF('KWh (Cumulative)'!AJ30=0,0,((('KWh Monthly'!AJ30*0.5)+'KWh (Cumulative)'!AI30-Rebasing!AJ20)*AJ103)*AJ$19*AJ$126)</f>
        <v>0</v>
      </c>
      <c r="AK30" s="4">
        <f>IF('KWh (Cumulative)'!AK30=0,0,((('KWh Monthly'!AK30*0.5)+'KWh (Cumulative)'!AJ30-Rebasing!AK20)*AK103)*AK$19*AK$126)</f>
        <v>0</v>
      </c>
      <c r="AL30" s="4">
        <f>IF('KWh (Cumulative)'!AL30=0,0,((('KWh Monthly'!AL30*0.5)+'KWh (Cumulative)'!AK30-Rebasing!AL20)*AL103)*AL$19*AL$126)</f>
        <v>0</v>
      </c>
      <c r="AM30" s="4">
        <f>IF('KWh (Cumulative)'!AM30=0,0,((('KWh Monthly'!AM30*0.5)+'KWh (Cumulative)'!AL30-Rebasing!AM20)*AM103)*AM$19*AM$126)</f>
        <v>0</v>
      </c>
      <c r="AN30" s="4">
        <f>IF('KWh (Cumulative)'!AN30=0,0,((('KWh Monthly'!AN30*0.5)+'KWh (Cumulative)'!AM30-Rebasing!AN20)*AN103)*AN$19*AN$126)</f>
        <v>0</v>
      </c>
      <c r="AO30" s="4">
        <f>IF('KWh (Cumulative)'!AO30=0,0,((('KWh Monthly'!AO30*0.5)+'KWh (Cumulative)'!AN30-Rebasing!AO20)*AO103)*AO$19*AO$126)</f>
        <v>0</v>
      </c>
      <c r="AP30" s="4">
        <f>IF('KWh (Cumulative)'!AP30=0,0,((('KWh Monthly'!AP30*0.5)+'KWh (Cumulative)'!AO30-Rebasing!AP20)*AP103)*AP$19*AP$126)</f>
        <v>0</v>
      </c>
      <c r="AQ30" s="4">
        <f>IF('KWh (Cumulative)'!AQ30=0,0,((('KWh Monthly'!AQ30*0.5)+'KWh (Cumulative)'!AP30-Rebasing!AQ20)*AQ103)*AQ$19*AQ$126)</f>
        <v>0</v>
      </c>
      <c r="AR30" s="4">
        <f>IF('KWh (Cumulative)'!AR30=0,0,((('KWh Monthly'!AR30*0.5)+'KWh (Cumulative)'!AQ30-Rebasing!AR20)*AR103)*AR$19*AR$126)</f>
        <v>0</v>
      </c>
      <c r="AS30" s="4">
        <f>IF('KWh (Cumulative)'!AS30=0,0,((('KWh Monthly'!AS30*0.5)+'KWh (Cumulative)'!AR30-Rebasing!AS20)*AS103)*AS$19*AS$126)</f>
        <v>0</v>
      </c>
      <c r="AT30" s="4">
        <f>IF('KWh (Cumulative)'!AT30=0,0,((('KWh Monthly'!AT30*0.5)+'KWh (Cumulative)'!AS30-Rebasing!AT20)*AT103)*AT$19*AT$126)</f>
        <v>0</v>
      </c>
      <c r="AU30" s="4">
        <f>IF('KWh (Cumulative)'!AU30=0,0,((('KWh Monthly'!AU30*0.5)+'KWh (Cumulative)'!AT30-Rebasing!AU20)*AU103)*AU$19*AU$126)</f>
        <v>0</v>
      </c>
      <c r="AV30" s="4">
        <f>IF('KWh (Cumulative)'!AV30=0,0,((('KWh Monthly'!AV30*0.5)+'KWh (Cumulative)'!AU30-Rebasing!AV20)*AV103)*AV$19*AV$126)</f>
        <v>0</v>
      </c>
      <c r="AW30" s="4">
        <f>IF('KWh (Cumulative)'!AW30=0,0,((('KWh Monthly'!AW30*0.5)+'KWh (Cumulative)'!AV30-Rebasing!AW20)*AW103)*AW$19*AW$126)</f>
        <v>0</v>
      </c>
      <c r="AX30" s="4">
        <f>IF('KWh (Cumulative)'!AX30=0,0,((('KWh Monthly'!AX30*0.5)+'KWh (Cumulative)'!AW30-Rebasing!AX20)*AX103)*AX$19*AX$126)</f>
        <v>0</v>
      </c>
      <c r="AY30" s="4">
        <f>IF('KWh (Cumulative)'!AY30=0,0,((('KWh Monthly'!AY30*0.5)+'KWh (Cumulative)'!AX30-Rebasing!AY20)*AY103)*AY$19*AY$126)</f>
        <v>0</v>
      </c>
      <c r="AZ30" s="4">
        <f>IF('KWh (Cumulative)'!AZ30=0,0,((('KWh Monthly'!AZ30*0.5)+'KWh (Cumulative)'!AY30-Rebasing!AZ20)*AZ103)*AZ$19*AZ$126)</f>
        <v>0</v>
      </c>
      <c r="BA30" s="4">
        <f>IF('KWh (Cumulative)'!BA30=0,0,((('KWh Monthly'!BA30*0.5)+'KWh (Cumulative)'!AZ30-Rebasing!BA20)*BA103)*BA$19*BA$126)</f>
        <v>0</v>
      </c>
      <c r="BB30" s="4">
        <f>IF('KWh (Cumulative)'!BB30=0,0,((('KWh Monthly'!BB30*0.5)+'KWh (Cumulative)'!BA30-Rebasing!BB20)*BB103)*BB$19*BB$126)</f>
        <v>0</v>
      </c>
      <c r="BC30" s="4">
        <f>IF('KWh (Cumulative)'!BC30=0,0,((('KWh Monthly'!BC30*0.5)+'KWh (Cumulative)'!BB30-Rebasing!BC20)*BC103)*BC$19*BC$126)</f>
        <v>0</v>
      </c>
      <c r="BD30" s="4">
        <f>IF('KWh (Cumulative)'!BD30=0,0,((('KWh Monthly'!BD30*0.5)+'KWh (Cumulative)'!BC30-Rebasing!BD20)*BD103)*BD$19*BD$126)</f>
        <v>0</v>
      </c>
      <c r="BE30" s="4">
        <f>IF('KWh (Cumulative)'!BE30=0,0,((('KWh Monthly'!BE30*0.5)+'KWh (Cumulative)'!BD30-Rebasing!BE20)*BE103)*BE$19*BE$126)</f>
        <v>0</v>
      </c>
      <c r="BF30" s="4">
        <f>IF('KWh (Cumulative)'!BF30=0,0,((('KWh Monthly'!BF30*0.5)+'KWh (Cumulative)'!BE30-Rebasing!BF20)*BF103)*BF$19*BF$126)</f>
        <v>0</v>
      </c>
      <c r="BG30" s="4">
        <f>IF('KWh (Cumulative)'!BG30=0,0,((('KWh Monthly'!BG30*0.5)+'KWh (Cumulative)'!BF30-Rebasing!BG20)*BG103)*BG$19*BG$126)</f>
        <v>0</v>
      </c>
      <c r="BH30" s="4">
        <f>IF('KWh (Cumulative)'!BH30=0,0,((('KWh Monthly'!BH30*0.5)+'KWh (Cumulative)'!BG30-Rebasing!BH20)*BH103)*BH$19*BH$126)</f>
        <v>0</v>
      </c>
      <c r="BI30" s="4">
        <f>IF('KWh (Cumulative)'!BI30=0,0,((('KWh Monthly'!BI30*0.5)+'KWh (Cumulative)'!BH30-Rebasing!BI20)*BI103)*BI$19*BI$126)</f>
        <v>0</v>
      </c>
      <c r="BJ30" s="4">
        <f>IF('KWh (Cumulative)'!BJ30=0,0,((('KWh Monthly'!BJ30*0.5)+'KWh (Cumulative)'!BI30-Rebasing!BJ20)*BJ103)*BJ$19*BJ$126)</f>
        <v>0</v>
      </c>
      <c r="BK30" s="4">
        <f>IF('KWh (Cumulative)'!BK30=0,0,((('KWh Monthly'!BK30*0.5)+'KWh (Cumulative)'!BJ30-Rebasing!BK20)*BK103)*BK$19*BK$126)</f>
        <v>0</v>
      </c>
      <c r="BL30" s="4">
        <f>IF('KWh (Cumulative)'!BL30=0,0,((('KWh Monthly'!BL30*0.5)+'KWh (Cumulative)'!BK30-Rebasing!BL20)*BL103)*BL$19*BL$126)</f>
        <v>0</v>
      </c>
      <c r="BM30" s="4">
        <f>IF('KWh (Cumulative)'!BM30=0,0,((('KWh Monthly'!BM30*0.5)+'KWh (Cumulative)'!BL30-Rebasing!BM20)*BM103)*BM$19*BM$126)</f>
        <v>0</v>
      </c>
      <c r="BN30" s="4">
        <f>IF('KWh (Cumulative)'!BN30=0,0,((('KWh Monthly'!BN30*0.5)+'KWh (Cumulative)'!BM30-Rebasing!BN20)*BN103)*BN$19*BN$126)</f>
        <v>0</v>
      </c>
      <c r="BO30" s="4">
        <f>IF('KWh (Cumulative)'!BO30=0,0,((('KWh Monthly'!BO30*0.5)+'KWh (Cumulative)'!BN30-Rebasing!BO20)*BO103)*BO$19*BO$126)</f>
        <v>0</v>
      </c>
      <c r="BP30" s="4">
        <f>IF('KWh (Cumulative)'!BP30=0,0,((('KWh Monthly'!BP30*0.5)+'KWh (Cumulative)'!BO30-Rebasing!BP20)*BP103)*BP$19*BP$126)</f>
        <v>0</v>
      </c>
      <c r="BQ30" s="4">
        <f>IF('KWh (Cumulative)'!BQ30=0,0,((('KWh Monthly'!BQ30*0.5)+'KWh (Cumulative)'!BP30-Rebasing!BQ20)*BQ103)*BQ$19*BQ$126)</f>
        <v>0</v>
      </c>
      <c r="BR30" s="4">
        <f>IF('KWh (Cumulative)'!BR30=0,0,((('KWh Monthly'!BR30*0.5)+'KWh (Cumulative)'!BQ30-Rebasing!BR20)*BR103)*BR$19*BR$126)</f>
        <v>0</v>
      </c>
      <c r="BS30" s="4">
        <f>IF('KWh (Cumulative)'!BS30=0,0,((('KWh Monthly'!BS30*0.5)+'KWh (Cumulative)'!BR30-Rebasing!BS20)*BS103)*BS$19*BS$126)</f>
        <v>0</v>
      </c>
      <c r="BT30" s="4">
        <f>IF('KWh (Cumulative)'!BT30=0,0,((('KWh Monthly'!BT30*0.5)+'KWh (Cumulative)'!BS30-Rebasing!BT20)*BT103)*BT$19*BT$126)</f>
        <v>0</v>
      </c>
      <c r="BU30" s="4">
        <f>IF('KWh (Cumulative)'!BU30=0,0,((('KWh Monthly'!BU30*0.5)+'KWh (Cumulative)'!BT30-Rebasing!BU20)*BU103)*BU$19*BU$126)</f>
        <v>0</v>
      </c>
      <c r="BV30" s="4">
        <f>IF('KWh (Cumulative)'!BV30=0,0,((('KWh Monthly'!BV30*0.5)+'KWh (Cumulative)'!BU30-Rebasing!BV20)*BV103)*BV$19*BV$126)</f>
        <v>0</v>
      </c>
      <c r="BW30" s="4">
        <f>IF('KWh (Cumulative)'!BW30=0,0,((('KWh Monthly'!BW30*0.5)+'KWh (Cumulative)'!BV30-Rebasing!BW20)*BW103)*BW$19*BW$126)</f>
        <v>0</v>
      </c>
      <c r="BX30" s="4">
        <f>IF('KWh (Cumulative)'!BX30=0,0,((('KWh Monthly'!BX30*0.5)+'KWh (Cumulative)'!BW30-Rebasing!BX20)*BX103)*BX$19*BX$126)</f>
        <v>0</v>
      </c>
      <c r="BY30" s="4">
        <f>IF('KWh (Cumulative)'!BY30=0,0,((('KWh Monthly'!BY30*0.5)+'KWh (Cumulative)'!BX30-Rebasing!BY20)*BY103)*BY$19*BY$126)</f>
        <v>0</v>
      </c>
      <c r="BZ30" s="4">
        <f>IF('KWh (Cumulative)'!BZ30=0,0,((('KWh Monthly'!BZ30*0.5)+'KWh (Cumulative)'!BY30-Rebasing!BZ20)*BZ103)*BZ$19*BZ$126)</f>
        <v>0</v>
      </c>
      <c r="CA30" s="4">
        <f>IF('KWh (Cumulative)'!CA30=0,0,((('KWh Monthly'!CA30*0.5)+'KWh (Cumulative)'!BZ30-Rebasing!CA20)*CA103)*CA$19*CA$126)</f>
        <v>0</v>
      </c>
      <c r="CB30" s="4">
        <f>IF('KWh (Cumulative)'!CB30=0,0,((('KWh Monthly'!CB30*0.5)+'KWh (Cumulative)'!CA30-Rebasing!CB20)*CB103)*CB$19*CB$126)</f>
        <v>0</v>
      </c>
      <c r="CC30" s="4">
        <f>IF('KWh (Cumulative)'!CC30=0,0,((('KWh Monthly'!CC30*0.5)+'KWh (Cumulative)'!CB30-Rebasing!CC20)*CC103)*CC$19*CC$126)</f>
        <v>0</v>
      </c>
      <c r="CD30" s="4">
        <f>IF('KWh (Cumulative)'!CD30=0,0,((('KWh Monthly'!CD30*0.5)+'KWh (Cumulative)'!CC30-Rebasing!CD20)*CD103)*CD$19*CD$126)</f>
        <v>0</v>
      </c>
      <c r="CE30" s="4">
        <f>IF('KWh (Cumulative)'!CE30=0,0,((('KWh Monthly'!CE30*0.5)+'KWh (Cumulative)'!CD30-Rebasing!CE20)*CE103)*CE$19*CE$126)</f>
        <v>0</v>
      </c>
      <c r="CF30" s="4">
        <f>IF('KWh (Cumulative)'!CF30=0,0,((('KWh Monthly'!CF30*0.5)+'KWh (Cumulative)'!CE30-Rebasing!CF20)*CF103)*CF$19*CF$126)</f>
        <v>0</v>
      </c>
      <c r="CG30" s="4">
        <f>IF('KWh (Cumulative)'!CG30=0,0,((('KWh Monthly'!CG30*0.5)+'KWh (Cumulative)'!CF30-Rebasing!CG20)*CG103)*CG$19*CG$126)</f>
        <v>0</v>
      </c>
      <c r="CH30" s="4">
        <f>IF('KWh (Cumulative)'!CH30=0,0,((('KWh Monthly'!CH30*0.5)+'KWh (Cumulative)'!CG30-Rebasing!CH20)*CH103)*CH$19*CH$126)</f>
        <v>0</v>
      </c>
      <c r="CI30" s="4">
        <f>IF('KWh (Cumulative)'!CI30=0,0,((('KWh Monthly'!CI30*0.5)+'KWh (Cumulative)'!CH30-Rebasing!CI20)*CI103)*CI$19*CI$126)</f>
        <v>0</v>
      </c>
      <c r="CJ30" s="4">
        <f>IF('KWh (Cumulative)'!CJ30=0,0,((('KWh Monthly'!CJ30*0.5)+'KWh (Cumulative)'!CI30-Rebasing!CJ20)*CJ103)*CJ$19*CJ$126)</f>
        <v>0</v>
      </c>
      <c r="CK30" s="4">
        <f>IF('KWh (Cumulative)'!CK30=0,0,((('KWh Monthly'!CK30*0.5)+'KWh (Cumulative)'!CJ30-Rebasing!CK20)*CK103)*CK$19*CK$126)</f>
        <v>0</v>
      </c>
      <c r="CL30" s="4">
        <f>IF('KWh (Cumulative)'!CL30=0,0,((('KWh Monthly'!CL30*0.5)+'KWh (Cumulative)'!CK30-Rebasing!CL20)*CL103)*CL$19*CL$126)</f>
        <v>0</v>
      </c>
      <c r="CM30" s="4">
        <f>IF('KWh (Cumulative)'!CM30=0,0,((('KWh Monthly'!CM30*0.5)+'KWh (Cumulative)'!CL30-Rebasing!CM20)*CM103)*CM$19*CM$126)</f>
        <v>0</v>
      </c>
      <c r="CN30" s="4">
        <f>IF('KWh (Cumulative)'!CN30=0,0,((('KWh Monthly'!CN30*0.5)+'KWh (Cumulative)'!CM30-Rebasing!CN20)*CN103)*CN$19*CN$126)</f>
        <v>0</v>
      </c>
      <c r="CO30" s="4">
        <f>IF('KWh (Cumulative)'!CO30=0,0,((('KWh Monthly'!CO30*0.5)+'KWh (Cumulative)'!CN30-Rebasing!CO20)*CO103)*CO$19*CO$126)</f>
        <v>0</v>
      </c>
      <c r="CP30" s="4">
        <f>IF('KWh (Cumulative)'!CP30=0,0,((('KWh Monthly'!CP30*0.5)+'KWh (Cumulative)'!CO30-Rebasing!CP20)*CP103)*CP$19*CP$126)</f>
        <v>0</v>
      </c>
      <c r="CQ30" s="4">
        <f>IF('KWh (Cumulative)'!CQ30=0,0,((('KWh Monthly'!CQ30*0.5)+'KWh (Cumulative)'!CP30-Rebasing!CQ20)*CQ103)*CQ$19*CQ$126)</f>
        <v>0</v>
      </c>
      <c r="CR30" s="4">
        <f>IF('KWh (Cumulative)'!CR30=0,0,((('KWh Monthly'!CR30*0.5)+'KWh (Cumulative)'!CQ30-Rebasing!CR20)*CR103)*CR$19*CR$126)</f>
        <v>0</v>
      </c>
      <c r="CS30" s="4">
        <f>IF('KWh (Cumulative)'!CS30=0,0,((('KWh Monthly'!CS30*0.5)+'KWh (Cumulative)'!CR30-Rebasing!CS20)*CS103)*CS$19*CS$126)</f>
        <v>0</v>
      </c>
      <c r="CT30" s="4">
        <f>IF('KWh (Cumulative)'!CT30=0,0,((('KWh Monthly'!CT30*0.5)+'KWh (Cumulative)'!CS30-Rebasing!CT20)*CT103)*CT$19*CT$126)</f>
        <v>0</v>
      </c>
      <c r="CU30" s="4">
        <f>IF('KWh (Cumulative)'!CU30=0,0,((('KWh Monthly'!CU30*0.5)+'KWh (Cumulative)'!CT30-Rebasing!CU20)*CU103)*CU$19*CU$126)</f>
        <v>0</v>
      </c>
      <c r="CV30" s="4">
        <f>IF('KWh (Cumulative)'!CV30=0,0,((('KWh Monthly'!CV30*0.5)+'KWh (Cumulative)'!CU30-Rebasing!CV20)*CV103)*CV$19*CV$126)</f>
        <v>0</v>
      </c>
      <c r="CW30" s="4">
        <f>IF('KWh (Cumulative)'!CW30=0,0,((('KWh Monthly'!CW30*0.5)+'KWh (Cumulative)'!CV30-Rebasing!CW20)*CW103)*CW$19*CW$126)</f>
        <v>0</v>
      </c>
      <c r="CX30" s="4">
        <f>IF('KWh (Cumulative)'!CX30=0,0,((('KWh Monthly'!CX30*0.5)+'KWh (Cumulative)'!CW30-Rebasing!CX20)*CX103)*CX$19*CX$126)</f>
        <v>0</v>
      </c>
      <c r="CY30" s="4">
        <f>IF('KWh (Cumulative)'!CY30=0,0,((('KWh Monthly'!CY30*0.5)+'KWh (Cumulative)'!CX30-Rebasing!CY20)*CY103)*CY$19*CY$126)</f>
        <v>0</v>
      </c>
      <c r="CZ30" s="4">
        <f>IF('KWh (Cumulative)'!CZ30=0,0,((('KWh Monthly'!CZ30*0.5)+'KWh (Cumulative)'!CY30-Rebasing!CZ20)*CZ103)*CZ$19*CZ$126)</f>
        <v>0</v>
      </c>
      <c r="DA30" s="4">
        <f>IF('KWh (Cumulative)'!DA30=0,0,((('KWh Monthly'!DA30*0.5)+'KWh (Cumulative)'!CZ30-Rebasing!DA20)*DA103)*DA$19*DA$126)</f>
        <v>0</v>
      </c>
      <c r="DB30" s="4">
        <f>IF('KWh (Cumulative)'!DB30=0,0,((('KWh Monthly'!DB30*0.5)+'KWh (Cumulative)'!DA30-Rebasing!DB20)*DB103)*DB$19*DB$126)</f>
        <v>0</v>
      </c>
      <c r="DC30" s="4">
        <f>IF('KWh (Cumulative)'!DC30=0,0,((('KWh Monthly'!DC30*0.5)+'KWh (Cumulative)'!DB30-Rebasing!DC20)*DC103)*DC$19*DC$126)</f>
        <v>0</v>
      </c>
      <c r="DD30" s="4">
        <f>IF('KWh (Cumulative)'!DD30=0,0,((('KWh Monthly'!DD30*0.5)+'KWh (Cumulative)'!DC30-Rebasing!DD20)*DD103)*DD$19*DD$126)</f>
        <v>0</v>
      </c>
      <c r="DE30" s="4">
        <f>IF('KWh (Cumulative)'!DE30=0,0,((('KWh Monthly'!DE30*0.5)+'KWh (Cumulative)'!DD30-Rebasing!DE20)*DE103)*DE$19*DE$126)</f>
        <v>0</v>
      </c>
      <c r="DF30" s="4">
        <f>IF('KWh (Cumulative)'!DF30=0,0,((('KWh Monthly'!DF30*0.5)+'KWh (Cumulative)'!DE30-Rebasing!DF20)*DF103)*DF$19*DF$126)</f>
        <v>0</v>
      </c>
      <c r="DG30" s="4">
        <f>IF('KWh (Cumulative)'!DG30=0,0,((('KWh Monthly'!DG30*0.5)+'KWh (Cumulative)'!DF30-Rebasing!DG20)*DG103)*DG$19*DG$126)</f>
        <v>0</v>
      </c>
      <c r="DH30" s="4">
        <f>IF('KWh (Cumulative)'!DH30=0,0,((('KWh Monthly'!DH30*0.5)+'KWh (Cumulative)'!DG30-Rebasing!DH20)*DH103)*DH$19*DH$126)</f>
        <v>0</v>
      </c>
      <c r="DI30" s="4">
        <f>IF('KWh (Cumulative)'!DI30=0,0,((('KWh Monthly'!DI30*0.5)+'KWh (Cumulative)'!DH30-Rebasing!DI20)*DI103)*DI$19*DI$126)</f>
        <v>0</v>
      </c>
      <c r="DJ30" s="4">
        <f>IF('KWh (Cumulative)'!DJ30=0,0,((('KWh Monthly'!DJ30*0.5)+'KWh (Cumulative)'!DI30-Rebasing!DJ20)*DJ103)*DJ$19*DJ$126)</f>
        <v>0</v>
      </c>
      <c r="DK30" s="4">
        <f>IF('KWh (Cumulative)'!DK30=0,0,((('KWh Monthly'!DK30*0.5)+'KWh (Cumulative)'!DJ30-Rebasing!DK20)*DK103)*DK$19*DK$126)</f>
        <v>0</v>
      </c>
      <c r="DL30" s="4">
        <f>IF('KWh (Cumulative)'!DL30=0,0,((('KWh Monthly'!DL30*0.5)+'KWh (Cumulative)'!DK30-Rebasing!DL20)*DL103)*DL$19*DL$126)</f>
        <v>0</v>
      </c>
      <c r="DM30" s="4">
        <f>IF('KWh (Cumulative)'!DM30=0,0,((('KWh Monthly'!DM30*0.5)+'KWh (Cumulative)'!DL30-Rebasing!DM20)*DM103)*DM$19*DM$126)</f>
        <v>0</v>
      </c>
      <c r="DN30" s="4">
        <f>IF('KWh (Cumulative)'!DN30=0,0,((('KWh Monthly'!DN30*0.5)+'KWh (Cumulative)'!DM30-Rebasing!DN20)*DN103)*DN$19*DN$126)</f>
        <v>0</v>
      </c>
      <c r="DO30" s="4">
        <f>IF('KWh (Cumulative)'!DO30=0,0,((('KWh Monthly'!DO30*0.5)+'KWh (Cumulative)'!DN30-Rebasing!DO20)*DO103)*DO$19*DO$126)</f>
        <v>0</v>
      </c>
      <c r="DP30" s="4">
        <f>IF('KWh (Cumulative)'!DP30=0,0,((('KWh Monthly'!DP30*0.5)+'KWh (Cumulative)'!DO30-Rebasing!DP20)*DP103)*DP$19*DP$126)</f>
        <v>0</v>
      </c>
      <c r="DQ30" s="4">
        <f>IF('KWh (Cumulative)'!DQ30=0,0,((('KWh Monthly'!DQ30*0.5)+'KWh (Cumulative)'!DP30-Rebasing!DQ20)*DQ103)*DQ$19*DQ$126)</f>
        <v>0</v>
      </c>
      <c r="DR30" s="4">
        <f>IF('KWh (Cumulative)'!DR30=0,0,((('KWh Monthly'!DR30*0.5)+'KWh (Cumulative)'!DQ30-Rebasing!DR20)*DR103)*DR$19*DR$126)</f>
        <v>0</v>
      </c>
    </row>
    <row r="31" spans="1:122" x14ac:dyDescent="0.25">
      <c r="A31" s="193"/>
      <c r="B31" s="30" t="s">
        <v>7</v>
      </c>
      <c r="C31" s="4">
        <f>IF('KWh (Cumulative)'!C31=0,0,((('KWh Monthly'!C31*0.5)-Rebasing!C21)*C104)*C$19*C$126)</f>
        <v>0</v>
      </c>
      <c r="D31" s="4">
        <f>IF('KWh (Cumulative)'!D31=0,0,((('KWh Monthly'!D31*0.5)+'KWh (Cumulative)'!C31-Rebasing!D21)*D104)*D$19*D$126)</f>
        <v>0</v>
      </c>
      <c r="E31" s="4">
        <f>IF('KWh (Cumulative)'!E31=0,0,((('KWh Monthly'!E31*0.5)+'KWh (Cumulative)'!D31-Rebasing!E21)*E104)*E$19*E$126)</f>
        <v>0</v>
      </c>
      <c r="F31" s="4">
        <f>IF('KWh (Cumulative)'!F31=0,0,((('KWh Monthly'!F31*0.5)+'KWh (Cumulative)'!E31-Rebasing!F21)*F104)*F$19*F$126)</f>
        <v>0</v>
      </c>
      <c r="G31" s="4">
        <f>IF('KWh (Cumulative)'!G31=0,0,((('KWh Monthly'!G31*0.5)+'KWh (Cumulative)'!F31-Rebasing!G21)*G104)*G$19*G$126)</f>
        <v>0</v>
      </c>
      <c r="H31" s="4">
        <f>IF('KWh (Cumulative)'!H31=0,0,((('KWh Monthly'!H31*0.5)+'KWh (Cumulative)'!G31-Rebasing!H21)*H104)*H$19*H$126)</f>
        <v>0</v>
      </c>
      <c r="I31" s="4">
        <f>IF('KWh (Cumulative)'!I31=0,0,((('KWh Monthly'!I31*0.5)+'KWh (Cumulative)'!H31-Rebasing!I21)*I104)*I$19*I$126)</f>
        <v>0</v>
      </c>
      <c r="J31" s="4">
        <f>IF('KWh (Cumulative)'!J31=0,0,((('KWh Monthly'!J31*0.5)+'KWh (Cumulative)'!I31-Rebasing!J21)*J104)*J$19*J$126)</f>
        <v>0</v>
      </c>
      <c r="K31" s="4">
        <f>IF('KWh (Cumulative)'!K31=0,0,((('KWh Monthly'!K31*0.5)+'KWh (Cumulative)'!J31-Rebasing!K21)*K104)*K$19*K$126)</f>
        <v>0</v>
      </c>
      <c r="L31" s="4">
        <f>IF('KWh (Cumulative)'!L31=0,0,((('KWh Monthly'!L31*0.5)+'KWh (Cumulative)'!K31-Rebasing!L21)*L104)*L$19*L$126)</f>
        <v>0</v>
      </c>
      <c r="M31" s="4">
        <f>IF('KWh (Cumulative)'!M31=0,0,((('KWh Monthly'!M31*0.5)+'KWh (Cumulative)'!L31-Rebasing!M21)*M104)*M$19*M$126)</f>
        <v>0</v>
      </c>
      <c r="N31" s="4">
        <f>IF('KWh (Cumulative)'!N31=0,0,((('KWh Monthly'!N31*0.5)+'KWh (Cumulative)'!M31-Rebasing!N21)*N104)*N$19*N$126)</f>
        <v>0</v>
      </c>
      <c r="O31" s="4">
        <f>IF('KWh (Cumulative)'!O31=0,0,((('KWh Monthly'!O31*0.5)+'KWh (Cumulative)'!N31-Rebasing!O21)*O104)*O$19*O$126)</f>
        <v>401.49962277387544</v>
      </c>
      <c r="P31" s="4">
        <f>IF('KWh (Cumulative)'!P31=0,0,((('KWh Monthly'!P31*0.5)+'KWh (Cumulative)'!O31-Rebasing!P21)*P104)*P$19*P$126)</f>
        <v>0</v>
      </c>
      <c r="Q31" s="4">
        <f>IF('KWh (Cumulative)'!Q31=0,0,((('KWh Monthly'!Q31*0.5)+'KWh (Cumulative)'!P31-Rebasing!Q21)*Q104)*Q$19*Q$126)</f>
        <v>0</v>
      </c>
      <c r="R31" s="4">
        <f>IF('KWh (Cumulative)'!R31=0,0,((('KWh Monthly'!R31*0.5)+'KWh (Cumulative)'!Q31-Rebasing!R21)*R104)*R$19*R$126)</f>
        <v>0</v>
      </c>
      <c r="S31" s="4">
        <f>IF('KWh (Cumulative)'!S31=0,0,((('KWh Monthly'!S31*0.5)+'KWh (Cumulative)'!R31-Rebasing!S21)*S104)*S$19*S$126)</f>
        <v>0</v>
      </c>
      <c r="T31" s="4">
        <f>IF('KWh (Cumulative)'!T31=0,0,((('KWh Monthly'!T31*0.5)+'KWh (Cumulative)'!S31-Rebasing!T21)*T104)*T$19*T$126)</f>
        <v>0</v>
      </c>
      <c r="U31" s="4">
        <f>IF('KWh (Cumulative)'!U31=0,0,((('KWh Monthly'!U31*0.5)+'KWh (Cumulative)'!T31-Rebasing!U21)*U104)*U$19*U$126)</f>
        <v>0</v>
      </c>
      <c r="V31" s="4">
        <f>IF('KWh (Cumulative)'!V31=0,0,((('KWh Monthly'!V31*0.5)+'KWh (Cumulative)'!U31-Rebasing!V21)*V104)*V$19*V$126)</f>
        <v>0</v>
      </c>
      <c r="W31" s="4">
        <f>IF('KWh (Cumulative)'!W31=0,0,((('KWh Monthly'!W31*0.5)+'KWh (Cumulative)'!V31-Rebasing!W21)*W104)*W$19*W$126)</f>
        <v>0</v>
      </c>
      <c r="X31" s="4">
        <f>IF('KWh (Cumulative)'!X31=0,0,((('KWh Monthly'!X31*0.5)+'KWh (Cumulative)'!W31-Rebasing!X21)*X104)*X$19*X$126)</f>
        <v>0</v>
      </c>
      <c r="Y31" s="4">
        <f>IF('KWh (Cumulative)'!Y31=0,0,((('KWh Monthly'!Y31*0.5)+'KWh (Cumulative)'!X31-Rebasing!Y21)*Y104)*Y$19*Y$126)</f>
        <v>0</v>
      </c>
      <c r="Z31" s="4">
        <f>IF('KWh (Cumulative)'!Z31=0,0,((('KWh Monthly'!Z31*0.5)+'KWh (Cumulative)'!Y31-Rebasing!Z21)*Z104)*Z$19*Z$126)</f>
        <v>0</v>
      </c>
      <c r="AA31" s="4">
        <f>IF('KWh (Cumulative)'!AA31=0,0,((('KWh Monthly'!AA31*0.5)+'KWh (Cumulative)'!Z31-Rebasing!AA21)*AA104)*AA$19*AA$126)</f>
        <v>0</v>
      </c>
      <c r="AB31" s="4">
        <f>IF('KWh (Cumulative)'!AB31=0,0,((('KWh Monthly'!AB31*0.5)+'KWh (Cumulative)'!AA31-Rebasing!AB21)*AB104)*AB$19*AB$126)</f>
        <v>0</v>
      </c>
      <c r="AC31" s="4">
        <f>IF('KWh (Cumulative)'!AC31=0,0,((('KWh Monthly'!AC31*0.5)+'KWh (Cumulative)'!AB31-Rebasing!AC21)*AC104)*AC$19*AC$126)</f>
        <v>0</v>
      </c>
      <c r="AD31" s="4">
        <f>IF('KWh (Cumulative)'!AD31=0,0,((('KWh Monthly'!AD31*0.5)+'KWh (Cumulative)'!AC31-Rebasing!AD21)*AD104)*AD$19*AD$126)</f>
        <v>0</v>
      </c>
      <c r="AE31" s="4">
        <f>IF('KWh (Cumulative)'!AE31=0,0,((('KWh Monthly'!AE31*0.5)+'KWh (Cumulative)'!AD31-Rebasing!AE21)*AE104)*AE$19*AE$126)</f>
        <v>0</v>
      </c>
      <c r="AF31" s="4">
        <f>IF('KWh (Cumulative)'!AF31=0,0,((('KWh Monthly'!AF31*0.5)+'KWh (Cumulative)'!AE31-Rebasing!AF21)*AF104)*AF$19*AF$126)</f>
        <v>0</v>
      </c>
      <c r="AG31" s="4">
        <f>IF('KWh (Cumulative)'!AG31=0,0,((('KWh Monthly'!AG31*0.5)+'KWh (Cumulative)'!AF31-Rebasing!AG21)*AG104)*AG$19*AG$126)</f>
        <v>0</v>
      </c>
      <c r="AH31" s="4">
        <f>IF('KWh (Cumulative)'!AH31=0,0,((('KWh Monthly'!AH31*0.5)+'KWh (Cumulative)'!AG31-Rebasing!AH21)*AH104)*AH$19*AH$126)</f>
        <v>0</v>
      </c>
      <c r="AI31" s="4">
        <f>IF('KWh (Cumulative)'!AI31=0,0,((('KWh Monthly'!AI31*0.5)+'KWh (Cumulative)'!AH31-Rebasing!AI21)*AI104)*AI$19*AI$126)</f>
        <v>0</v>
      </c>
      <c r="AJ31" s="4">
        <f>IF('KWh (Cumulative)'!AJ31=0,0,((('KWh Monthly'!AJ31*0.5)+'KWh (Cumulative)'!AI31-Rebasing!AJ21)*AJ104)*AJ$19*AJ$126)</f>
        <v>0</v>
      </c>
      <c r="AK31" s="4">
        <f>IF('KWh (Cumulative)'!AK31=0,0,((('KWh Monthly'!AK31*0.5)+'KWh (Cumulative)'!AJ31-Rebasing!AK21)*AK104)*AK$19*AK$126)</f>
        <v>0</v>
      </c>
      <c r="AL31" s="4">
        <f>IF('KWh (Cumulative)'!AL31=0,0,((('KWh Monthly'!AL31*0.5)+'KWh (Cumulative)'!AK31-Rebasing!AL21)*AL104)*AL$19*AL$126)</f>
        <v>0</v>
      </c>
      <c r="AM31" s="4">
        <f>IF('KWh (Cumulative)'!AM31=0,0,((('KWh Monthly'!AM31*0.5)+'KWh (Cumulative)'!AL31-Rebasing!AM21)*AM104)*AM$19*AM$126)</f>
        <v>0</v>
      </c>
      <c r="AN31" s="4">
        <f>IF('KWh (Cumulative)'!AN31=0,0,((('KWh Monthly'!AN31*0.5)+'KWh (Cumulative)'!AM31-Rebasing!AN21)*AN104)*AN$19*AN$126)</f>
        <v>0</v>
      </c>
      <c r="AO31" s="4">
        <f>IF('KWh (Cumulative)'!AO31=0,0,((('KWh Monthly'!AO31*0.5)+'KWh (Cumulative)'!AN31-Rebasing!AO21)*AO104)*AO$19*AO$126)</f>
        <v>0</v>
      </c>
      <c r="AP31" s="4">
        <f>IF('KWh (Cumulative)'!AP31=0,0,((('KWh Monthly'!AP31*0.5)+'KWh (Cumulative)'!AO31-Rebasing!AP21)*AP104)*AP$19*AP$126)</f>
        <v>0</v>
      </c>
      <c r="AQ31" s="4">
        <f>IF('KWh (Cumulative)'!AQ31=0,0,((('KWh Monthly'!AQ31*0.5)+'KWh (Cumulative)'!AP31-Rebasing!AQ21)*AQ104)*AQ$19*AQ$126)</f>
        <v>0</v>
      </c>
      <c r="AR31" s="4">
        <f>IF('KWh (Cumulative)'!AR31=0,0,((('KWh Monthly'!AR31*0.5)+'KWh (Cumulative)'!AQ31-Rebasing!AR21)*AR104)*AR$19*AR$126)</f>
        <v>0</v>
      </c>
      <c r="AS31" s="4">
        <f>IF('KWh (Cumulative)'!AS31=0,0,((('KWh Monthly'!AS31*0.5)+'KWh (Cumulative)'!AR31-Rebasing!AS21)*AS104)*AS$19*AS$126)</f>
        <v>0</v>
      </c>
      <c r="AT31" s="4">
        <f>IF('KWh (Cumulative)'!AT31=0,0,((('KWh Monthly'!AT31*0.5)+'KWh (Cumulative)'!AS31-Rebasing!AT21)*AT104)*AT$19*AT$126)</f>
        <v>0</v>
      </c>
      <c r="AU31" s="4">
        <f>IF('KWh (Cumulative)'!AU31=0,0,((('KWh Monthly'!AU31*0.5)+'KWh (Cumulative)'!AT31-Rebasing!AU21)*AU104)*AU$19*AU$126)</f>
        <v>0</v>
      </c>
      <c r="AV31" s="4">
        <f>IF('KWh (Cumulative)'!AV31=0,0,((('KWh Monthly'!AV31*0.5)+'KWh (Cumulative)'!AU31-Rebasing!AV21)*AV104)*AV$19*AV$126)</f>
        <v>0</v>
      </c>
      <c r="AW31" s="4">
        <f>IF('KWh (Cumulative)'!AW31=0,0,((('KWh Monthly'!AW31*0.5)+'KWh (Cumulative)'!AV31-Rebasing!AW21)*AW104)*AW$19*AW$126)</f>
        <v>0</v>
      </c>
      <c r="AX31" s="4">
        <f>IF('KWh (Cumulative)'!AX31=0,0,((('KWh Monthly'!AX31*0.5)+'KWh (Cumulative)'!AW31-Rebasing!AX21)*AX104)*AX$19*AX$126)</f>
        <v>0</v>
      </c>
      <c r="AY31" s="4">
        <f>IF('KWh (Cumulative)'!AY31=0,0,((('KWh Monthly'!AY31*0.5)+'KWh (Cumulative)'!AX31-Rebasing!AY21)*AY104)*AY$19*AY$126)</f>
        <v>0</v>
      </c>
      <c r="AZ31" s="4">
        <f>IF('KWh (Cumulative)'!AZ31=0,0,((('KWh Monthly'!AZ31*0.5)+'KWh (Cumulative)'!AY31-Rebasing!AZ21)*AZ104)*AZ$19*AZ$126)</f>
        <v>0</v>
      </c>
      <c r="BA31" s="4">
        <f>IF('KWh (Cumulative)'!BA31=0,0,((('KWh Monthly'!BA31*0.5)+'KWh (Cumulative)'!AZ31-Rebasing!BA21)*BA104)*BA$19*BA$126)</f>
        <v>0</v>
      </c>
      <c r="BB31" s="4">
        <f>IF('KWh (Cumulative)'!BB31=0,0,((('KWh Monthly'!BB31*0.5)+'KWh (Cumulative)'!BA31-Rebasing!BB21)*BB104)*BB$19*BB$126)</f>
        <v>0</v>
      </c>
      <c r="BC31" s="4">
        <f>IF('KWh (Cumulative)'!BC31=0,0,((('KWh Monthly'!BC31*0.5)+'KWh (Cumulative)'!BB31-Rebasing!BC21)*BC104)*BC$19*BC$126)</f>
        <v>0</v>
      </c>
      <c r="BD31" s="4">
        <f>IF('KWh (Cumulative)'!BD31=0,0,((('KWh Monthly'!BD31*0.5)+'KWh (Cumulative)'!BC31-Rebasing!BD21)*BD104)*BD$19*BD$126)</f>
        <v>0</v>
      </c>
      <c r="BE31" s="4">
        <f>IF('KWh (Cumulative)'!BE31=0,0,((('KWh Monthly'!BE31*0.5)+'KWh (Cumulative)'!BD31-Rebasing!BE21)*BE104)*BE$19*BE$126)</f>
        <v>0</v>
      </c>
      <c r="BF31" s="4">
        <f>IF('KWh (Cumulative)'!BF31=0,0,((('KWh Monthly'!BF31*0.5)+'KWh (Cumulative)'!BE31-Rebasing!BF21)*BF104)*BF$19*BF$126)</f>
        <v>0</v>
      </c>
      <c r="BG31" s="4">
        <f>IF('KWh (Cumulative)'!BG31=0,0,((('KWh Monthly'!BG31*0.5)+'KWh (Cumulative)'!BF31-Rebasing!BG21)*BG104)*BG$19*BG$126)</f>
        <v>0</v>
      </c>
      <c r="BH31" s="4">
        <f>IF('KWh (Cumulative)'!BH31=0,0,((('KWh Monthly'!BH31*0.5)+'KWh (Cumulative)'!BG31-Rebasing!BH21)*BH104)*BH$19*BH$126)</f>
        <v>0</v>
      </c>
      <c r="BI31" s="4">
        <f>IF('KWh (Cumulative)'!BI31=0,0,((('KWh Monthly'!BI31*0.5)+'KWh (Cumulative)'!BH31-Rebasing!BI21)*BI104)*BI$19*BI$126)</f>
        <v>0</v>
      </c>
      <c r="BJ31" s="4">
        <f>IF('KWh (Cumulative)'!BJ31=0,0,((('KWh Monthly'!BJ31*0.5)+'KWh (Cumulative)'!BI31-Rebasing!BJ21)*BJ104)*BJ$19*BJ$126)</f>
        <v>0</v>
      </c>
      <c r="BK31" s="4">
        <f>IF('KWh (Cumulative)'!BK31=0,0,((('KWh Monthly'!BK31*0.5)+'KWh (Cumulative)'!BJ31-Rebasing!BK21)*BK104)*BK$19*BK$126)</f>
        <v>0</v>
      </c>
      <c r="BL31" s="4">
        <f>IF('KWh (Cumulative)'!BL31=0,0,((('KWh Monthly'!BL31*0.5)+'KWh (Cumulative)'!BK31-Rebasing!BL21)*BL104)*BL$19*BL$126)</f>
        <v>0</v>
      </c>
      <c r="BM31" s="4">
        <f>IF('KWh (Cumulative)'!BM31=0,0,((('KWh Monthly'!BM31*0.5)+'KWh (Cumulative)'!BL31-Rebasing!BM21)*BM104)*BM$19*BM$126)</f>
        <v>0</v>
      </c>
      <c r="BN31" s="4">
        <f>IF('KWh (Cumulative)'!BN31=0,0,((('KWh Monthly'!BN31*0.5)+'KWh (Cumulative)'!BM31-Rebasing!BN21)*BN104)*BN$19*BN$126)</f>
        <v>0</v>
      </c>
      <c r="BO31" s="4">
        <f>IF('KWh (Cumulative)'!BO31=0,0,((('KWh Monthly'!BO31*0.5)+'KWh (Cumulative)'!BN31-Rebasing!BO21)*BO104)*BO$19*BO$126)</f>
        <v>0</v>
      </c>
      <c r="BP31" s="4">
        <f>IF('KWh (Cumulative)'!BP31=0,0,((('KWh Monthly'!BP31*0.5)+'KWh (Cumulative)'!BO31-Rebasing!BP21)*BP104)*BP$19*BP$126)</f>
        <v>0</v>
      </c>
      <c r="BQ31" s="4">
        <f>IF('KWh (Cumulative)'!BQ31=0,0,((('KWh Monthly'!BQ31*0.5)+'KWh (Cumulative)'!BP31-Rebasing!BQ21)*BQ104)*BQ$19*BQ$126)</f>
        <v>0</v>
      </c>
      <c r="BR31" s="4">
        <f>IF('KWh (Cumulative)'!BR31=0,0,((('KWh Monthly'!BR31*0.5)+'KWh (Cumulative)'!BQ31-Rebasing!BR21)*BR104)*BR$19*BR$126)</f>
        <v>0</v>
      </c>
      <c r="BS31" s="4">
        <f>IF('KWh (Cumulative)'!BS31=0,0,((('KWh Monthly'!BS31*0.5)+'KWh (Cumulative)'!BR31-Rebasing!BS21)*BS104)*BS$19*BS$126)</f>
        <v>0</v>
      </c>
      <c r="BT31" s="4">
        <f>IF('KWh (Cumulative)'!BT31=0,0,((('KWh Monthly'!BT31*0.5)+'KWh (Cumulative)'!BS31-Rebasing!BT21)*BT104)*BT$19*BT$126)</f>
        <v>0</v>
      </c>
      <c r="BU31" s="4">
        <f>IF('KWh (Cumulative)'!BU31=0,0,((('KWh Monthly'!BU31*0.5)+'KWh (Cumulative)'!BT31-Rebasing!BU21)*BU104)*BU$19*BU$126)</f>
        <v>0</v>
      </c>
      <c r="BV31" s="4">
        <f>IF('KWh (Cumulative)'!BV31=0,0,((('KWh Monthly'!BV31*0.5)+'KWh (Cumulative)'!BU31-Rebasing!BV21)*BV104)*BV$19*BV$126)</f>
        <v>0</v>
      </c>
      <c r="BW31" s="4">
        <f>IF('KWh (Cumulative)'!BW31=0,0,((('KWh Monthly'!BW31*0.5)+'KWh (Cumulative)'!BV31-Rebasing!BW21)*BW104)*BW$19*BW$126)</f>
        <v>0</v>
      </c>
      <c r="BX31" s="4">
        <f>IF('KWh (Cumulative)'!BX31=0,0,((('KWh Monthly'!BX31*0.5)+'KWh (Cumulative)'!BW31-Rebasing!BX21)*BX104)*BX$19*BX$126)</f>
        <v>0</v>
      </c>
      <c r="BY31" s="4">
        <f>IF('KWh (Cumulative)'!BY31=0,0,((('KWh Monthly'!BY31*0.5)+'KWh (Cumulative)'!BX31-Rebasing!BY21)*BY104)*BY$19*BY$126)</f>
        <v>0</v>
      </c>
      <c r="BZ31" s="4">
        <f>IF('KWh (Cumulative)'!BZ31=0,0,((('KWh Monthly'!BZ31*0.5)+'KWh (Cumulative)'!BY31-Rebasing!BZ21)*BZ104)*BZ$19*BZ$126)</f>
        <v>0</v>
      </c>
      <c r="CA31" s="4">
        <f>IF('KWh (Cumulative)'!CA31=0,0,((('KWh Monthly'!CA31*0.5)+'KWh (Cumulative)'!BZ31-Rebasing!CA21)*CA104)*CA$19*CA$126)</f>
        <v>0</v>
      </c>
      <c r="CB31" s="4">
        <f>IF('KWh (Cumulative)'!CB31=0,0,((('KWh Monthly'!CB31*0.5)+'KWh (Cumulative)'!CA31-Rebasing!CB21)*CB104)*CB$19*CB$126)</f>
        <v>0</v>
      </c>
      <c r="CC31" s="4">
        <f>IF('KWh (Cumulative)'!CC31=0,0,((('KWh Monthly'!CC31*0.5)+'KWh (Cumulative)'!CB31-Rebasing!CC21)*CC104)*CC$19*CC$126)</f>
        <v>0</v>
      </c>
      <c r="CD31" s="4">
        <f>IF('KWh (Cumulative)'!CD31=0,0,((('KWh Monthly'!CD31*0.5)+'KWh (Cumulative)'!CC31-Rebasing!CD21)*CD104)*CD$19*CD$126)</f>
        <v>0</v>
      </c>
      <c r="CE31" s="4">
        <f>IF('KWh (Cumulative)'!CE31=0,0,((('KWh Monthly'!CE31*0.5)+'KWh (Cumulative)'!CD31-Rebasing!CE21)*CE104)*CE$19*CE$126)</f>
        <v>0</v>
      </c>
      <c r="CF31" s="4">
        <f>IF('KWh (Cumulative)'!CF31=0,0,((('KWh Monthly'!CF31*0.5)+'KWh (Cumulative)'!CE31-Rebasing!CF21)*CF104)*CF$19*CF$126)</f>
        <v>0</v>
      </c>
      <c r="CG31" s="4">
        <f>IF('KWh (Cumulative)'!CG31=0,0,((('KWh Monthly'!CG31*0.5)+'KWh (Cumulative)'!CF31-Rebasing!CG21)*CG104)*CG$19*CG$126)</f>
        <v>0</v>
      </c>
      <c r="CH31" s="4">
        <f>IF('KWh (Cumulative)'!CH31=0,0,((('KWh Monthly'!CH31*0.5)+'KWh (Cumulative)'!CG31-Rebasing!CH21)*CH104)*CH$19*CH$126)</f>
        <v>0</v>
      </c>
      <c r="CI31" s="4">
        <f>IF('KWh (Cumulative)'!CI31=0,0,((('KWh Monthly'!CI31*0.5)+'KWh (Cumulative)'!CH31-Rebasing!CI21)*CI104)*CI$19*CI$126)</f>
        <v>0</v>
      </c>
      <c r="CJ31" s="4">
        <f>IF('KWh (Cumulative)'!CJ31=0,0,((('KWh Monthly'!CJ31*0.5)+'KWh (Cumulative)'!CI31-Rebasing!CJ21)*CJ104)*CJ$19*CJ$126)</f>
        <v>0</v>
      </c>
      <c r="CK31" s="4">
        <f>IF('KWh (Cumulative)'!CK31=0,0,((('KWh Monthly'!CK31*0.5)+'KWh (Cumulative)'!CJ31-Rebasing!CK21)*CK104)*CK$19*CK$126)</f>
        <v>0</v>
      </c>
      <c r="CL31" s="4">
        <f>IF('KWh (Cumulative)'!CL31=0,0,((('KWh Monthly'!CL31*0.5)+'KWh (Cumulative)'!CK31-Rebasing!CL21)*CL104)*CL$19*CL$126)</f>
        <v>0</v>
      </c>
      <c r="CM31" s="4">
        <f>IF('KWh (Cumulative)'!CM31=0,0,((('KWh Monthly'!CM31*0.5)+'KWh (Cumulative)'!CL31-Rebasing!CM21)*CM104)*CM$19*CM$126)</f>
        <v>0</v>
      </c>
      <c r="CN31" s="4">
        <f>IF('KWh (Cumulative)'!CN31=0,0,((('KWh Monthly'!CN31*0.5)+'KWh (Cumulative)'!CM31-Rebasing!CN21)*CN104)*CN$19*CN$126)</f>
        <v>0</v>
      </c>
      <c r="CO31" s="4">
        <f>IF('KWh (Cumulative)'!CO31=0,0,((('KWh Monthly'!CO31*0.5)+'KWh (Cumulative)'!CN31-Rebasing!CO21)*CO104)*CO$19*CO$126)</f>
        <v>0</v>
      </c>
      <c r="CP31" s="4">
        <f>IF('KWh (Cumulative)'!CP31=0,0,((('KWh Monthly'!CP31*0.5)+'KWh (Cumulative)'!CO31-Rebasing!CP21)*CP104)*CP$19*CP$126)</f>
        <v>0</v>
      </c>
      <c r="CQ31" s="4">
        <f>IF('KWh (Cumulative)'!CQ31=0,0,((('KWh Monthly'!CQ31*0.5)+'KWh (Cumulative)'!CP31-Rebasing!CQ21)*CQ104)*CQ$19*CQ$126)</f>
        <v>0</v>
      </c>
      <c r="CR31" s="4">
        <f>IF('KWh (Cumulative)'!CR31=0,0,((('KWh Monthly'!CR31*0.5)+'KWh (Cumulative)'!CQ31-Rebasing!CR21)*CR104)*CR$19*CR$126)</f>
        <v>0</v>
      </c>
      <c r="CS31" s="4">
        <f>IF('KWh (Cumulative)'!CS31=0,0,((('KWh Monthly'!CS31*0.5)+'KWh (Cumulative)'!CR31-Rebasing!CS21)*CS104)*CS$19*CS$126)</f>
        <v>0</v>
      </c>
      <c r="CT31" s="4">
        <f>IF('KWh (Cumulative)'!CT31=0,0,((('KWh Monthly'!CT31*0.5)+'KWh (Cumulative)'!CS31-Rebasing!CT21)*CT104)*CT$19*CT$126)</f>
        <v>0</v>
      </c>
      <c r="CU31" s="4">
        <f>IF('KWh (Cumulative)'!CU31=0,0,((('KWh Monthly'!CU31*0.5)+'KWh (Cumulative)'!CT31-Rebasing!CU21)*CU104)*CU$19*CU$126)</f>
        <v>0</v>
      </c>
      <c r="CV31" s="4">
        <f>IF('KWh (Cumulative)'!CV31=0,0,((('KWh Monthly'!CV31*0.5)+'KWh (Cumulative)'!CU31-Rebasing!CV21)*CV104)*CV$19*CV$126)</f>
        <v>0</v>
      </c>
      <c r="CW31" s="4">
        <f>IF('KWh (Cumulative)'!CW31=0,0,((('KWh Monthly'!CW31*0.5)+'KWh (Cumulative)'!CV31-Rebasing!CW21)*CW104)*CW$19*CW$126)</f>
        <v>0</v>
      </c>
      <c r="CX31" s="4">
        <f>IF('KWh (Cumulative)'!CX31=0,0,((('KWh Monthly'!CX31*0.5)+'KWh (Cumulative)'!CW31-Rebasing!CX21)*CX104)*CX$19*CX$126)</f>
        <v>0</v>
      </c>
      <c r="CY31" s="4">
        <f>IF('KWh (Cumulative)'!CY31=0,0,((('KWh Monthly'!CY31*0.5)+'KWh (Cumulative)'!CX31-Rebasing!CY21)*CY104)*CY$19*CY$126)</f>
        <v>0</v>
      </c>
      <c r="CZ31" s="4">
        <f>IF('KWh (Cumulative)'!CZ31=0,0,((('KWh Monthly'!CZ31*0.5)+'KWh (Cumulative)'!CY31-Rebasing!CZ21)*CZ104)*CZ$19*CZ$126)</f>
        <v>0</v>
      </c>
      <c r="DA31" s="4">
        <f>IF('KWh (Cumulative)'!DA31=0,0,((('KWh Monthly'!DA31*0.5)+'KWh (Cumulative)'!CZ31-Rebasing!DA21)*DA104)*DA$19*DA$126)</f>
        <v>0</v>
      </c>
      <c r="DB31" s="4">
        <f>IF('KWh (Cumulative)'!DB31=0,0,((('KWh Monthly'!DB31*0.5)+'KWh (Cumulative)'!DA31-Rebasing!DB21)*DB104)*DB$19*DB$126)</f>
        <v>0</v>
      </c>
      <c r="DC31" s="4">
        <f>IF('KWh (Cumulative)'!DC31=0,0,((('KWh Monthly'!DC31*0.5)+'KWh (Cumulative)'!DB31-Rebasing!DC21)*DC104)*DC$19*DC$126)</f>
        <v>0</v>
      </c>
      <c r="DD31" s="4">
        <f>IF('KWh (Cumulative)'!DD31=0,0,((('KWh Monthly'!DD31*0.5)+'KWh (Cumulative)'!DC31-Rebasing!DD21)*DD104)*DD$19*DD$126)</f>
        <v>0</v>
      </c>
      <c r="DE31" s="4">
        <f>IF('KWh (Cumulative)'!DE31=0,0,((('KWh Monthly'!DE31*0.5)+'KWh (Cumulative)'!DD31-Rebasing!DE21)*DE104)*DE$19*DE$126)</f>
        <v>0</v>
      </c>
      <c r="DF31" s="4">
        <f>IF('KWh (Cumulative)'!DF31=0,0,((('KWh Monthly'!DF31*0.5)+'KWh (Cumulative)'!DE31-Rebasing!DF21)*DF104)*DF$19*DF$126)</f>
        <v>0</v>
      </c>
      <c r="DG31" s="4">
        <f>IF('KWh (Cumulative)'!DG31=0,0,((('KWh Monthly'!DG31*0.5)+'KWh (Cumulative)'!DF31-Rebasing!DG21)*DG104)*DG$19*DG$126)</f>
        <v>0</v>
      </c>
      <c r="DH31" s="4">
        <f>IF('KWh (Cumulative)'!DH31=0,0,((('KWh Monthly'!DH31*0.5)+'KWh (Cumulative)'!DG31-Rebasing!DH21)*DH104)*DH$19*DH$126)</f>
        <v>0</v>
      </c>
      <c r="DI31" s="4">
        <f>IF('KWh (Cumulative)'!DI31=0,0,((('KWh Monthly'!DI31*0.5)+'KWh (Cumulative)'!DH31-Rebasing!DI21)*DI104)*DI$19*DI$126)</f>
        <v>0</v>
      </c>
      <c r="DJ31" s="4">
        <f>IF('KWh (Cumulative)'!DJ31=0,0,((('KWh Monthly'!DJ31*0.5)+'KWh (Cumulative)'!DI31-Rebasing!DJ21)*DJ104)*DJ$19*DJ$126)</f>
        <v>0</v>
      </c>
      <c r="DK31" s="4">
        <f>IF('KWh (Cumulative)'!DK31=0,0,((('KWh Monthly'!DK31*0.5)+'KWh (Cumulative)'!DJ31-Rebasing!DK21)*DK104)*DK$19*DK$126)</f>
        <v>0</v>
      </c>
      <c r="DL31" s="4">
        <f>IF('KWh (Cumulative)'!DL31=0,0,((('KWh Monthly'!DL31*0.5)+'KWh (Cumulative)'!DK31-Rebasing!DL21)*DL104)*DL$19*DL$126)</f>
        <v>0</v>
      </c>
      <c r="DM31" s="4">
        <f>IF('KWh (Cumulative)'!DM31=0,0,((('KWh Monthly'!DM31*0.5)+'KWh (Cumulative)'!DL31-Rebasing!DM21)*DM104)*DM$19*DM$126)</f>
        <v>0</v>
      </c>
      <c r="DN31" s="4">
        <f>IF('KWh (Cumulative)'!DN31=0,0,((('KWh Monthly'!DN31*0.5)+'KWh (Cumulative)'!DM31-Rebasing!DN21)*DN104)*DN$19*DN$126)</f>
        <v>0</v>
      </c>
      <c r="DO31" s="4">
        <f>IF('KWh (Cumulative)'!DO31=0,0,((('KWh Monthly'!DO31*0.5)+'KWh (Cumulative)'!DN31-Rebasing!DO21)*DO104)*DO$19*DO$126)</f>
        <v>0</v>
      </c>
      <c r="DP31" s="4">
        <f>IF('KWh (Cumulative)'!DP31=0,0,((('KWh Monthly'!DP31*0.5)+'KWh (Cumulative)'!DO31-Rebasing!DP21)*DP104)*DP$19*DP$126)</f>
        <v>0</v>
      </c>
      <c r="DQ31" s="4">
        <f>IF('KWh (Cumulative)'!DQ31=0,0,((('KWh Monthly'!DQ31*0.5)+'KWh (Cumulative)'!DP31-Rebasing!DQ21)*DQ104)*DQ$19*DQ$126)</f>
        <v>0</v>
      </c>
      <c r="DR31" s="4">
        <f>IF('KWh (Cumulative)'!DR31=0,0,((('KWh Monthly'!DR31*0.5)+'KWh (Cumulative)'!DQ31-Rebasing!DR21)*DR104)*DR$19*DR$126)</f>
        <v>0</v>
      </c>
    </row>
    <row r="32" spans="1:122" x14ac:dyDescent="0.25">
      <c r="A32" s="193"/>
      <c r="B32" s="30" t="s">
        <v>8</v>
      </c>
      <c r="C32" s="4">
        <f>IF('KWh (Cumulative)'!C32=0,0,((('KWh Monthly'!C32*0.5)-Rebasing!C22)*C105)*C$19*C$126)</f>
        <v>0</v>
      </c>
      <c r="D32" s="4">
        <f>IF('KWh (Cumulative)'!D32=0,0,((('KWh Monthly'!D32*0.5)+'KWh (Cumulative)'!C32-Rebasing!D22)*D105)*D$19*D$126)</f>
        <v>0</v>
      </c>
      <c r="E32" s="4">
        <f>IF('KWh (Cumulative)'!E32=0,0,((('KWh Monthly'!E32*0.5)+'KWh (Cumulative)'!D32-Rebasing!E22)*E105)*E$19*E$126)</f>
        <v>0</v>
      </c>
      <c r="F32" s="4">
        <f>IF('KWh (Cumulative)'!F32=0,0,((('KWh Monthly'!F32*0.5)+'KWh (Cumulative)'!E32-Rebasing!F22)*F105)*F$19*F$126)</f>
        <v>0</v>
      </c>
      <c r="G32" s="4">
        <f>IF('KWh (Cumulative)'!G32=0,0,((('KWh Monthly'!G32*0.5)+'KWh (Cumulative)'!F32-Rebasing!G22)*G105)*G$19*G$126)</f>
        <v>0</v>
      </c>
      <c r="H32" s="4">
        <f>IF('KWh (Cumulative)'!H32=0,0,((('KWh Monthly'!H32*0.5)+'KWh (Cumulative)'!G32-Rebasing!H22)*H105)*H$19*H$126)</f>
        <v>0</v>
      </c>
      <c r="I32" s="4">
        <f>IF('KWh (Cumulative)'!I32=0,0,((('KWh Monthly'!I32*0.5)+'KWh (Cumulative)'!H32-Rebasing!I22)*I105)*I$19*I$126)</f>
        <v>0</v>
      </c>
      <c r="J32" s="4">
        <f>IF('KWh (Cumulative)'!J32=0,0,((('KWh Monthly'!J32*0.5)+'KWh (Cumulative)'!I32-Rebasing!J22)*J105)*J$19*J$126)</f>
        <v>0</v>
      </c>
      <c r="K32" s="4">
        <f>IF('KWh (Cumulative)'!K32=0,0,((('KWh Monthly'!K32*0.5)+'KWh (Cumulative)'!J32-Rebasing!K22)*K105)*K$19*K$126)</f>
        <v>0</v>
      </c>
      <c r="L32" s="4">
        <f>IF('KWh (Cumulative)'!L32=0,0,((('KWh Monthly'!L32*0.5)+'KWh (Cumulative)'!K32-Rebasing!L22)*L105)*L$19*L$126)</f>
        <v>0</v>
      </c>
      <c r="M32" s="4">
        <f>IF('KWh (Cumulative)'!M32=0,0,((('KWh Monthly'!M32*0.5)+'KWh (Cumulative)'!L32-Rebasing!M22)*M105)*M$19*M$126)</f>
        <v>0</v>
      </c>
      <c r="N32" s="4">
        <f>IF('KWh (Cumulative)'!N32=0,0,((('KWh Monthly'!N32*0.5)+'KWh (Cumulative)'!M32-Rebasing!N22)*N105)*N$19*N$126)</f>
        <v>0</v>
      </c>
      <c r="O32" s="4">
        <f>IF('KWh (Cumulative)'!O32=0,0,((('KWh Monthly'!O32*0.5)+'KWh (Cumulative)'!N32-Rebasing!O22)*O105)*O$19*O$126)</f>
        <v>679.82030398032941</v>
      </c>
      <c r="P32" s="4">
        <f>IF('KWh (Cumulative)'!P32=0,0,((('KWh Monthly'!P32*0.5)+'KWh (Cumulative)'!O32-Rebasing!P22)*P105)*P$19*P$126)</f>
        <v>0</v>
      </c>
      <c r="Q32" s="4">
        <f>IF('KWh (Cumulative)'!Q32=0,0,((('KWh Monthly'!Q32*0.5)+'KWh (Cumulative)'!P32-Rebasing!Q22)*Q105)*Q$19*Q$126)</f>
        <v>0</v>
      </c>
      <c r="R32" s="4">
        <f>IF('KWh (Cumulative)'!R32=0,0,((('KWh Monthly'!R32*0.5)+'KWh (Cumulative)'!Q32-Rebasing!R22)*R105)*R$19*R$126)</f>
        <v>0</v>
      </c>
      <c r="S32" s="4">
        <f>IF('KWh (Cumulative)'!S32=0,0,((('KWh Monthly'!S32*0.5)+'KWh (Cumulative)'!R32-Rebasing!S22)*S105)*S$19*S$126)</f>
        <v>0</v>
      </c>
      <c r="T32" s="4">
        <f>IF('KWh (Cumulative)'!T32=0,0,((('KWh Monthly'!T32*0.5)+'KWh (Cumulative)'!S32-Rebasing!T22)*T105)*T$19*T$126)</f>
        <v>0</v>
      </c>
      <c r="U32" s="4">
        <f>IF('KWh (Cumulative)'!U32=0,0,((('KWh Monthly'!U32*0.5)+'KWh (Cumulative)'!T32-Rebasing!U22)*U105)*U$19*U$126)</f>
        <v>0</v>
      </c>
      <c r="V32" s="4">
        <f>IF('KWh (Cumulative)'!V32=0,0,((('KWh Monthly'!V32*0.5)+'KWh (Cumulative)'!U32-Rebasing!V22)*V105)*V$19*V$126)</f>
        <v>0</v>
      </c>
      <c r="W32" s="4">
        <f>IF('KWh (Cumulative)'!W32=0,0,((('KWh Monthly'!W32*0.5)+'KWh (Cumulative)'!V32-Rebasing!W22)*W105)*W$19*W$126)</f>
        <v>0</v>
      </c>
      <c r="X32" s="4">
        <f>IF('KWh (Cumulative)'!X32=0,0,((('KWh Monthly'!X32*0.5)+'KWh (Cumulative)'!W32-Rebasing!X22)*X105)*X$19*X$126)</f>
        <v>0</v>
      </c>
      <c r="Y32" s="4">
        <f>IF('KWh (Cumulative)'!Y32=0,0,((('KWh Monthly'!Y32*0.5)+'KWh (Cumulative)'!X32-Rebasing!Y22)*Y105)*Y$19*Y$126)</f>
        <v>0</v>
      </c>
      <c r="Z32" s="4">
        <f>IF('KWh (Cumulative)'!Z32=0,0,((('KWh Monthly'!Z32*0.5)+'KWh (Cumulative)'!Y32-Rebasing!Z22)*Z105)*Z$19*Z$126)</f>
        <v>0</v>
      </c>
      <c r="AA32" s="4">
        <f>IF('KWh (Cumulative)'!AA32=0,0,((('KWh Monthly'!AA32*0.5)+'KWh (Cumulative)'!Z32-Rebasing!AA22)*AA105)*AA$19*AA$126)</f>
        <v>0</v>
      </c>
      <c r="AB32" s="4">
        <f>IF('KWh (Cumulative)'!AB32=0,0,((('KWh Monthly'!AB32*0.5)+'KWh (Cumulative)'!AA32-Rebasing!AB22)*AB105)*AB$19*AB$126)</f>
        <v>0</v>
      </c>
      <c r="AC32" s="4">
        <f>IF('KWh (Cumulative)'!AC32=0,0,((('KWh Monthly'!AC32*0.5)+'KWh (Cumulative)'!AB32-Rebasing!AC22)*AC105)*AC$19*AC$126)</f>
        <v>0</v>
      </c>
      <c r="AD32" s="4">
        <f>IF('KWh (Cumulative)'!AD32=0,0,((('KWh Monthly'!AD32*0.5)+'KWh (Cumulative)'!AC32-Rebasing!AD22)*AD105)*AD$19*AD$126)</f>
        <v>0</v>
      </c>
      <c r="AE32" s="4">
        <f>IF('KWh (Cumulative)'!AE32=0,0,((('KWh Monthly'!AE32*0.5)+'KWh (Cumulative)'!AD32-Rebasing!AE22)*AE105)*AE$19*AE$126)</f>
        <v>0</v>
      </c>
      <c r="AF32" s="4">
        <f>IF('KWh (Cumulative)'!AF32=0,0,((('KWh Monthly'!AF32*0.5)+'KWh (Cumulative)'!AE32-Rebasing!AF22)*AF105)*AF$19*AF$126)</f>
        <v>0</v>
      </c>
      <c r="AG32" s="4">
        <f>IF('KWh (Cumulative)'!AG32=0,0,((('KWh Monthly'!AG32*0.5)+'KWh (Cumulative)'!AF32-Rebasing!AG22)*AG105)*AG$19*AG$126)</f>
        <v>0</v>
      </c>
      <c r="AH32" s="4">
        <f>IF('KWh (Cumulative)'!AH32=0,0,((('KWh Monthly'!AH32*0.5)+'KWh (Cumulative)'!AG32-Rebasing!AH22)*AH105)*AH$19*AH$126)</f>
        <v>0</v>
      </c>
      <c r="AI32" s="4">
        <f>IF('KWh (Cumulative)'!AI32=0,0,((('KWh Monthly'!AI32*0.5)+'KWh (Cumulative)'!AH32-Rebasing!AI22)*AI105)*AI$19*AI$126)</f>
        <v>0</v>
      </c>
      <c r="AJ32" s="4">
        <f>IF('KWh (Cumulative)'!AJ32=0,0,((('KWh Monthly'!AJ32*0.5)+'KWh (Cumulative)'!AI32-Rebasing!AJ22)*AJ105)*AJ$19*AJ$126)</f>
        <v>0</v>
      </c>
      <c r="AK32" s="4">
        <f>IF('KWh (Cumulative)'!AK32=0,0,((('KWh Monthly'!AK32*0.5)+'KWh (Cumulative)'!AJ32-Rebasing!AK22)*AK105)*AK$19*AK$126)</f>
        <v>0</v>
      </c>
      <c r="AL32" s="4">
        <f>IF('KWh (Cumulative)'!AL32=0,0,((('KWh Monthly'!AL32*0.5)+'KWh (Cumulative)'!AK32-Rebasing!AL22)*AL105)*AL$19*AL$126)</f>
        <v>0</v>
      </c>
      <c r="AM32" s="4">
        <f>IF('KWh (Cumulative)'!AM32=0,0,((('KWh Monthly'!AM32*0.5)+'KWh (Cumulative)'!AL32-Rebasing!AM22)*AM105)*AM$19*AM$126)</f>
        <v>0</v>
      </c>
      <c r="AN32" s="4">
        <f>IF('KWh (Cumulative)'!AN32=0,0,((('KWh Monthly'!AN32*0.5)+'KWh (Cumulative)'!AM32-Rebasing!AN22)*AN105)*AN$19*AN$126)</f>
        <v>0</v>
      </c>
      <c r="AO32" s="4">
        <f>IF('KWh (Cumulative)'!AO32=0,0,((('KWh Monthly'!AO32*0.5)+'KWh (Cumulative)'!AN32-Rebasing!AO22)*AO105)*AO$19*AO$126)</f>
        <v>0</v>
      </c>
      <c r="AP32" s="4">
        <f>IF('KWh (Cumulative)'!AP32=0,0,((('KWh Monthly'!AP32*0.5)+'KWh (Cumulative)'!AO32-Rebasing!AP22)*AP105)*AP$19*AP$126)</f>
        <v>0</v>
      </c>
      <c r="AQ32" s="4">
        <f>IF('KWh (Cumulative)'!AQ32=0,0,((('KWh Monthly'!AQ32*0.5)+'KWh (Cumulative)'!AP32-Rebasing!AQ22)*AQ105)*AQ$19*AQ$126)</f>
        <v>0</v>
      </c>
      <c r="AR32" s="4">
        <f>IF('KWh (Cumulative)'!AR32=0,0,((('KWh Monthly'!AR32*0.5)+'KWh (Cumulative)'!AQ32-Rebasing!AR22)*AR105)*AR$19*AR$126)</f>
        <v>0</v>
      </c>
      <c r="AS32" s="4">
        <f>IF('KWh (Cumulative)'!AS32=0,0,((('KWh Monthly'!AS32*0.5)+'KWh (Cumulative)'!AR32-Rebasing!AS22)*AS105)*AS$19*AS$126)</f>
        <v>0</v>
      </c>
      <c r="AT32" s="4">
        <f>IF('KWh (Cumulative)'!AT32=0,0,((('KWh Monthly'!AT32*0.5)+'KWh (Cumulative)'!AS32-Rebasing!AT22)*AT105)*AT$19*AT$126)</f>
        <v>0</v>
      </c>
      <c r="AU32" s="4">
        <f>IF('KWh (Cumulative)'!AU32=0,0,((('KWh Monthly'!AU32*0.5)+'KWh (Cumulative)'!AT32-Rebasing!AU22)*AU105)*AU$19*AU$126)</f>
        <v>0</v>
      </c>
      <c r="AV32" s="4">
        <f>IF('KWh (Cumulative)'!AV32=0,0,((('KWh Monthly'!AV32*0.5)+'KWh (Cumulative)'!AU32-Rebasing!AV22)*AV105)*AV$19*AV$126)</f>
        <v>0</v>
      </c>
      <c r="AW32" s="4">
        <f>IF('KWh (Cumulative)'!AW32=0,0,((('KWh Monthly'!AW32*0.5)+'KWh (Cumulative)'!AV32-Rebasing!AW22)*AW105)*AW$19*AW$126)</f>
        <v>0</v>
      </c>
      <c r="AX32" s="4">
        <f>IF('KWh (Cumulative)'!AX32=0,0,((('KWh Monthly'!AX32*0.5)+'KWh (Cumulative)'!AW32-Rebasing!AX22)*AX105)*AX$19*AX$126)</f>
        <v>0</v>
      </c>
      <c r="AY32" s="4">
        <f>IF('KWh (Cumulative)'!AY32=0,0,((('KWh Monthly'!AY32*0.5)+'KWh (Cumulative)'!AX32-Rebasing!AY22)*AY105)*AY$19*AY$126)</f>
        <v>0</v>
      </c>
      <c r="AZ32" s="4">
        <f>IF('KWh (Cumulative)'!AZ32=0,0,((('KWh Monthly'!AZ32*0.5)+'KWh (Cumulative)'!AY32-Rebasing!AZ22)*AZ105)*AZ$19*AZ$126)</f>
        <v>0</v>
      </c>
      <c r="BA32" s="4">
        <f>IF('KWh (Cumulative)'!BA32=0,0,((('KWh Monthly'!BA32*0.5)+'KWh (Cumulative)'!AZ32-Rebasing!BA22)*BA105)*BA$19*BA$126)</f>
        <v>0</v>
      </c>
      <c r="BB32" s="4">
        <f>IF('KWh (Cumulative)'!BB32=0,0,((('KWh Monthly'!BB32*0.5)+'KWh (Cumulative)'!BA32-Rebasing!BB22)*BB105)*BB$19*BB$126)</f>
        <v>0</v>
      </c>
      <c r="BC32" s="4">
        <f>IF('KWh (Cumulative)'!BC32=0,0,((('KWh Monthly'!BC32*0.5)+'KWh (Cumulative)'!BB32-Rebasing!BC22)*BC105)*BC$19*BC$126)</f>
        <v>0</v>
      </c>
      <c r="BD32" s="4">
        <f>IF('KWh (Cumulative)'!BD32=0,0,((('KWh Monthly'!BD32*0.5)+'KWh (Cumulative)'!BC32-Rebasing!BD22)*BD105)*BD$19*BD$126)</f>
        <v>0</v>
      </c>
      <c r="BE32" s="4">
        <f>IF('KWh (Cumulative)'!BE32=0,0,((('KWh Monthly'!BE32*0.5)+'KWh (Cumulative)'!BD32-Rebasing!BE22)*BE105)*BE$19*BE$126)</f>
        <v>0</v>
      </c>
      <c r="BF32" s="4">
        <f>IF('KWh (Cumulative)'!BF32=0,0,((('KWh Monthly'!BF32*0.5)+'KWh (Cumulative)'!BE32-Rebasing!BF22)*BF105)*BF$19*BF$126)</f>
        <v>0</v>
      </c>
      <c r="BG32" s="4">
        <f>IF('KWh (Cumulative)'!BG32=0,0,((('KWh Monthly'!BG32*0.5)+'KWh (Cumulative)'!BF32-Rebasing!BG22)*BG105)*BG$19*BG$126)</f>
        <v>0</v>
      </c>
      <c r="BH32" s="4">
        <f>IF('KWh (Cumulative)'!BH32=0,0,((('KWh Monthly'!BH32*0.5)+'KWh (Cumulative)'!BG32-Rebasing!BH22)*BH105)*BH$19*BH$126)</f>
        <v>0</v>
      </c>
      <c r="BI32" s="4">
        <f>IF('KWh (Cumulative)'!BI32=0,0,((('KWh Monthly'!BI32*0.5)+'KWh (Cumulative)'!BH32-Rebasing!BI22)*BI105)*BI$19*BI$126)</f>
        <v>0</v>
      </c>
      <c r="BJ32" s="4">
        <f>IF('KWh (Cumulative)'!BJ32=0,0,((('KWh Monthly'!BJ32*0.5)+'KWh (Cumulative)'!BI32-Rebasing!BJ22)*BJ105)*BJ$19*BJ$126)</f>
        <v>0</v>
      </c>
      <c r="BK32" s="4">
        <f>IF('KWh (Cumulative)'!BK32=0,0,((('KWh Monthly'!BK32*0.5)+'KWh (Cumulative)'!BJ32-Rebasing!BK22)*BK105)*BK$19*BK$126)</f>
        <v>0</v>
      </c>
      <c r="BL32" s="4">
        <f>IF('KWh (Cumulative)'!BL32=0,0,((('KWh Monthly'!BL32*0.5)+'KWh (Cumulative)'!BK32-Rebasing!BL22)*BL105)*BL$19*BL$126)</f>
        <v>0</v>
      </c>
      <c r="BM32" s="4">
        <f>IF('KWh (Cumulative)'!BM32=0,0,((('KWh Monthly'!BM32*0.5)+'KWh (Cumulative)'!BL32-Rebasing!BM22)*BM105)*BM$19*BM$126)</f>
        <v>0</v>
      </c>
      <c r="BN32" s="4">
        <f>IF('KWh (Cumulative)'!BN32=0,0,((('KWh Monthly'!BN32*0.5)+'KWh (Cumulative)'!BM32-Rebasing!BN22)*BN105)*BN$19*BN$126)</f>
        <v>0</v>
      </c>
      <c r="BO32" s="4">
        <f>IF('KWh (Cumulative)'!BO32=0,0,((('KWh Monthly'!BO32*0.5)+'KWh (Cumulative)'!BN32-Rebasing!BO22)*BO105)*BO$19*BO$126)</f>
        <v>0</v>
      </c>
      <c r="BP32" s="4">
        <f>IF('KWh (Cumulative)'!BP32=0,0,((('KWh Monthly'!BP32*0.5)+'KWh (Cumulative)'!BO32-Rebasing!BP22)*BP105)*BP$19*BP$126)</f>
        <v>0</v>
      </c>
      <c r="BQ32" s="4">
        <f>IF('KWh (Cumulative)'!BQ32=0,0,((('KWh Monthly'!BQ32*0.5)+'KWh (Cumulative)'!BP32-Rebasing!BQ22)*BQ105)*BQ$19*BQ$126)</f>
        <v>0</v>
      </c>
      <c r="BR32" s="4">
        <f>IF('KWh (Cumulative)'!BR32=0,0,((('KWh Monthly'!BR32*0.5)+'KWh (Cumulative)'!BQ32-Rebasing!BR22)*BR105)*BR$19*BR$126)</f>
        <v>0</v>
      </c>
      <c r="BS32" s="4">
        <f>IF('KWh (Cumulative)'!BS32=0,0,((('KWh Monthly'!BS32*0.5)+'KWh (Cumulative)'!BR32-Rebasing!BS22)*BS105)*BS$19*BS$126)</f>
        <v>0</v>
      </c>
      <c r="BT32" s="4">
        <f>IF('KWh (Cumulative)'!BT32=0,0,((('KWh Monthly'!BT32*0.5)+'KWh (Cumulative)'!BS32-Rebasing!BT22)*BT105)*BT$19*BT$126)</f>
        <v>0</v>
      </c>
      <c r="BU32" s="4">
        <f>IF('KWh (Cumulative)'!BU32=0,0,((('KWh Monthly'!BU32*0.5)+'KWh (Cumulative)'!BT32-Rebasing!BU22)*BU105)*BU$19*BU$126)</f>
        <v>0</v>
      </c>
      <c r="BV32" s="4">
        <f>IF('KWh (Cumulative)'!BV32=0,0,((('KWh Monthly'!BV32*0.5)+'KWh (Cumulative)'!BU32-Rebasing!BV22)*BV105)*BV$19*BV$126)</f>
        <v>0</v>
      </c>
      <c r="BW32" s="4">
        <f>IF('KWh (Cumulative)'!BW32=0,0,((('KWh Monthly'!BW32*0.5)+'KWh (Cumulative)'!BV32-Rebasing!BW22)*BW105)*BW$19*BW$126)</f>
        <v>0</v>
      </c>
      <c r="BX32" s="4">
        <f>IF('KWh (Cumulative)'!BX32=0,0,((('KWh Monthly'!BX32*0.5)+'KWh (Cumulative)'!BW32-Rebasing!BX22)*BX105)*BX$19*BX$126)</f>
        <v>0</v>
      </c>
      <c r="BY32" s="4">
        <f>IF('KWh (Cumulative)'!BY32=0,0,((('KWh Monthly'!BY32*0.5)+'KWh (Cumulative)'!BX32-Rebasing!BY22)*BY105)*BY$19*BY$126)</f>
        <v>0</v>
      </c>
      <c r="BZ32" s="4">
        <f>IF('KWh (Cumulative)'!BZ32=0,0,((('KWh Monthly'!BZ32*0.5)+'KWh (Cumulative)'!BY32-Rebasing!BZ22)*BZ105)*BZ$19*BZ$126)</f>
        <v>0</v>
      </c>
      <c r="CA32" s="4">
        <f>IF('KWh (Cumulative)'!CA32=0,0,((('KWh Monthly'!CA32*0.5)+'KWh (Cumulative)'!BZ32-Rebasing!CA22)*CA105)*CA$19*CA$126)</f>
        <v>0</v>
      </c>
      <c r="CB32" s="4">
        <f>IF('KWh (Cumulative)'!CB32=0,0,((('KWh Monthly'!CB32*0.5)+'KWh (Cumulative)'!CA32-Rebasing!CB22)*CB105)*CB$19*CB$126)</f>
        <v>0</v>
      </c>
      <c r="CC32" s="4">
        <f>IF('KWh (Cumulative)'!CC32=0,0,((('KWh Monthly'!CC32*0.5)+'KWh (Cumulative)'!CB32-Rebasing!CC22)*CC105)*CC$19*CC$126)</f>
        <v>0</v>
      </c>
      <c r="CD32" s="4">
        <f>IF('KWh (Cumulative)'!CD32=0,0,((('KWh Monthly'!CD32*0.5)+'KWh (Cumulative)'!CC32-Rebasing!CD22)*CD105)*CD$19*CD$126)</f>
        <v>0</v>
      </c>
      <c r="CE32" s="4">
        <f>IF('KWh (Cumulative)'!CE32=0,0,((('KWh Monthly'!CE32*0.5)+'KWh (Cumulative)'!CD32-Rebasing!CE22)*CE105)*CE$19*CE$126)</f>
        <v>0</v>
      </c>
      <c r="CF32" s="4">
        <f>IF('KWh (Cumulative)'!CF32=0,0,((('KWh Monthly'!CF32*0.5)+'KWh (Cumulative)'!CE32-Rebasing!CF22)*CF105)*CF$19*CF$126)</f>
        <v>0</v>
      </c>
      <c r="CG32" s="4">
        <f>IF('KWh (Cumulative)'!CG32=0,0,((('KWh Monthly'!CG32*0.5)+'KWh (Cumulative)'!CF32-Rebasing!CG22)*CG105)*CG$19*CG$126)</f>
        <v>0</v>
      </c>
      <c r="CH32" s="4">
        <f>IF('KWh (Cumulative)'!CH32=0,0,((('KWh Monthly'!CH32*0.5)+'KWh (Cumulative)'!CG32-Rebasing!CH22)*CH105)*CH$19*CH$126)</f>
        <v>0</v>
      </c>
      <c r="CI32" s="4">
        <f>IF('KWh (Cumulative)'!CI32=0,0,((('KWh Monthly'!CI32*0.5)+'KWh (Cumulative)'!CH32-Rebasing!CI22)*CI105)*CI$19*CI$126)</f>
        <v>0</v>
      </c>
      <c r="CJ32" s="4">
        <f>IF('KWh (Cumulative)'!CJ32=0,0,((('KWh Monthly'!CJ32*0.5)+'KWh (Cumulative)'!CI32-Rebasing!CJ22)*CJ105)*CJ$19*CJ$126)</f>
        <v>0</v>
      </c>
      <c r="CK32" s="4">
        <f>IF('KWh (Cumulative)'!CK32=0,0,((('KWh Monthly'!CK32*0.5)+'KWh (Cumulative)'!CJ32-Rebasing!CK22)*CK105)*CK$19*CK$126)</f>
        <v>0</v>
      </c>
      <c r="CL32" s="4">
        <f>IF('KWh (Cumulative)'!CL32=0,0,((('KWh Monthly'!CL32*0.5)+'KWh (Cumulative)'!CK32-Rebasing!CL22)*CL105)*CL$19*CL$126)</f>
        <v>0</v>
      </c>
      <c r="CM32" s="4">
        <f>IF('KWh (Cumulative)'!CM32=0,0,((('KWh Monthly'!CM32*0.5)+'KWh (Cumulative)'!CL32-Rebasing!CM22)*CM105)*CM$19*CM$126)</f>
        <v>0</v>
      </c>
      <c r="CN32" s="4">
        <f>IF('KWh (Cumulative)'!CN32=0,0,((('KWh Monthly'!CN32*0.5)+'KWh (Cumulative)'!CM32-Rebasing!CN22)*CN105)*CN$19*CN$126)</f>
        <v>0</v>
      </c>
      <c r="CO32" s="4">
        <f>IF('KWh (Cumulative)'!CO32=0,0,((('KWh Monthly'!CO32*0.5)+'KWh (Cumulative)'!CN32-Rebasing!CO22)*CO105)*CO$19*CO$126)</f>
        <v>0</v>
      </c>
      <c r="CP32" s="4">
        <f>IF('KWh (Cumulative)'!CP32=0,0,((('KWh Monthly'!CP32*0.5)+'KWh (Cumulative)'!CO32-Rebasing!CP22)*CP105)*CP$19*CP$126)</f>
        <v>0</v>
      </c>
      <c r="CQ32" s="4">
        <f>IF('KWh (Cumulative)'!CQ32=0,0,((('KWh Monthly'!CQ32*0.5)+'KWh (Cumulative)'!CP32-Rebasing!CQ22)*CQ105)*CQ$19*CQ$126)</f>
        <v>0</v>
      </c>
      <c r="CR32" s="4">
        <f>IF('KWh (Cumulative)'!CR32=0,0,((('KWh Monthly'!CR32*0.5)+'KWh (Cumulative)'!CQ32-Rebasing!CR22)*CR105)*CR$19*CR$126)</f>
        <v>0</v>
      </c>
      <c r="CS32" s="4">
        <f>IF('KWh (Cumulative)'!CS32=0,0,((('KWh Monthly'!CS32*0.5)+'KWh (Cumulative)'!CR32-Rebasing!CS22)*CS105)*CS$19*CS$126)</f>
        <v>0</v>
      </c>
      <c r="CT32" s="4">
        <f>IF('KWh (Cumulative)'!CT32=0,0,((('KWh Monthly'!CT32*0.5)+'KWh (Cumulative)'!CS32-Rebasing!CT22)*CT105)*CT$19*CT$126)</f>
        <v>0</v>
      </c>
      <c r="CU32" s="4">
        <f>IF('KWh (Cumulative)'!CU32=0,0,((('KWh Monthly'!CU32*0.5)+'KWh (Cumulative)'!CT32-Rebasing!CU22)*CU105)*CU$19*CU$126)</f>
        <v>0</v>
      </c>
      <c r="CV32" s="4">
        <f>IF('KWh (Cumulative)'!CV32=0,0,((('KWh Monthly'!CV32*0.5)+'KWh (Cumulative)'!CU32-Rebasing!CV22)*CV105)*CV$19*CV$126)</f>
        <v>0</v>
      </c>
      <c r="CW32" s="4">
        <f>IF('KWh (Cumulative)'!CW32=0,0,((('KWh Monthly'!CW32*0.5)+'KWh (Cumulative)'!CV32-Rebasing!CW22)*CW105)*CW$19*CW$126)</f>
        <v>0</v>
      </c>
      <c r="CX32" s="4">
        <f>IF('KWh (Cumulative)'!CX32=0,0,((('KWh Monthly'!CX32*0.5)+'KWh (Cumulative)'!CW32-Rebasing!CX22)*CX105)*CX$19*CX$126)</f>
        <v>0</v>
      </c>
      <c r="CY32" s="4">
        <f>IF('KWh (Cumulative)'!CY32=0,0,((('KWh Monthly'!CY32*0.5)+'KWh (Cumulative)'!CX32-Rebasing!CY22)*CY105)*CY$19*CY$126)</f>
        <v>0</v>
      </c>
      <c r="CZ32" s="4">
        <f>IF('KWh (Cumulative)'!CZ32=0,0,((('KWh Monthly'!CZ32*0.5)+'KWh (Cumulative)'!CY32-Rebasing!CZ22)*CZ105)*CZ$19*CZ$126)</f>
        <v>0</v>
      </c>
      <c r="DA32" s="4">
        <f>IF('KWh (Cumulative)'!DA32=0,0,((('KWh Monthly'!DA32*0.5)+'KWh (Cumulative)'!CZ32-Rebasing!DA22)*DA105)*DA$19*DA$126)</f>
        <v>0</v>
      </c>
      <c r="DB32" s="4">
        <f>IF('KWh (Cumulative)'!DB32=0,0,((('KWh Monthly'!DB32*0.5)+'KWh (Cumulative)'!DA32-Rebasing!DB22)*DB105)*DB$19*DB$126)</f>
        <v>0</v>
      </c>
      <c r="DC32" s="4">
        <f>IF('KWh (Cumulative)'!DC32=0,0,((('KWh Monthly'!DC32*0.5)+'KWh (Cumulative)'!DB32-Rebasing!DC22)*DC105)*DC$19*DC$126)</f>
        <v>0</v>
      </c>
      <c r="DD32" s="4">
        <f>IF('KWh (Cumulative)'!DD32=0,0,((('KWh Monthly'!DD32*0.5)+'KWh (Cumulative)'!DC32-Rebasing!DD22)*DD105)*DD$19*DD$126)</f>
        <v>0</v>
      </c>
      <c r="DE32" s="4">
        <f>IF('KWh (Cumulative)'!DE32=0,0,((('KWh Monthly'!DE32*0.5)+'KWh (Cumulative)'!DD32-Rebasing!DE22)*DE105)*DE$19*DE$126)</f>
        <v>0</v>
      </c>
      <c r="DF32" s="4">
        <f>IF('KWh (Cumulative)'!DF32=0,0,((('KWh Monthly'!DF32*0.5)+'KWh (Cumulative)'!DE32-Rebasing!DF22)*DF105)*DF$19*DF$126)</f>
        <v>0</v>
      </c>
      <c r="DG32" s="4">
        <f>IF('KWh (Cumulative)'!DG32=0,0,((('KWh Monthly'!DG32*0.5)+'KWh (Cumulative)'!DF32-Rebasing!DG22)*DG105)*DG$19*DG$126)</f>
        <v>0</v>
      </c>
      <c r="DH32" s="4">
        <f>IF('KWh (Cumulative)'!DH32=0,0,((('KWh Monthly'!DH32*0.5)+'KWh (Cumulative)'!DG32-Rebasing!DH22)*DH105)*DH$19*DH$126)</f>
        <v>0</v>
      </c>
      <c r="DI32" s="4">
        <f>IF('KWh (Cumulative)'!DI32=0,0,((('KWh Monthly'!DI32*0.5)+'KWh (Cumulative)'!DH32-Rebasing!DI22)*DI105)*DI$19*DI$126)</f>
        <v>0</v>
      </c>
      <c r="DJ32" s="4">
        <f>IF('KWh (Cumulative)'!DJ32=0,0,((('KWh Monthly'!DJ32*0.5)+'KWh (Cumulative)'!DI32-Rebasing!DJ22)*DJ105)*DJ$19*DJ$126)</f>
        <v>0</v>
      </c>
      <c r="DK32" s="4">
        <f>IF('KWh (Cumulative)'!DK32=0,0,((('KWh Monthly'!DK32*0.5)+'KWh (Cumulative)'!DJ32-Rebasing!DK22)*DK105)*DK$19*DK$126)</f>
        <v>0</v>
      </c>
      <c r="DL32" s="4">
        <f>IF('KWh (Cumulative)'!DL32=0,0,((('KWh Monthly'!DL32*0.5)+'KWh (Cumulative)'!DK32-Rebasing!DL22)*DL105)*DL$19*DL$126)</f>
        <v>0</v>
      </c>
      <c r="DM32" s="4">
        <f>IF('KWh (Cumulative)'!DM32=0,0,((('KWh Monthly'!DM32*0.5)+'KWh (Cumulative)'!DL32-Rebasing!DM22)*DM105)*DM$19*DM$126)</f>
        <v>0</v>
      </c>
      <c r="DN32" s="4">
        <f>IF('KWh (Cumulative)'!DN32=0,0,((('KWh Monthly'!DN32*0.5)+'KWh (Cumulative)'!DM32-Rebasing!DN22)*DN105)*DN$19*DN$126)</f>
        <v>0</v>
      </c>
      <c r="DO32" s="4">
        <f>IF('KWh (Cumulative)'!DO32=0,0,((('KWh Monthly'!DO32*0.5)+'KWh (Cumulative)'!DN32-Rebasing!DO22)*DO105)*DO$19*DO$126)</f>
        <v>0</v>
      </c>
      <c r="DP32" s="4">
        <f>IF('KWh (Cumulative)'!DP32=0,0,((('KWh Monthly'!DP32*0.5)+'KWh (Cumulative)'!DO32-Rebasing!DP22)*DP105)*DP$19*DP$126)</f>
        <v>0</v>
      </c>
      <c r="DQ32" s="4">
        <f>IF('KWh (Cumulative)'!DQ32=0,0,((('KWh Monthly'!DQ32*0.5)+'KWh (Cumulative)'!DP32-Rebasing!DQ22)*DQ105)*DQ$19*DQ$126)</f>
        <v>0</v>
      </c>
      <c r="DR32" s="4">
        <f>IF('KWh (Cumulative)'!DR32=0,0,((('KWh Monthly'!DR32*0.5)+'KWh (Cumulative)'!DQ32-Rebasing!DR22)*DR105)*DR$19*DR$126)</f>
        <v>0</v>
      </c>
    </row>
    <row r="33" spans="1:122" ht="15.75" thickBot="1" x14ac:dyDescent="0.3">
      <c r="A33" s="64"/>
      <c r="B33" s="53"/>
      <c r="C33" s="4">
        <f>IF('KWh (Cumulative)'!C33=0,0,((('KWh Monthly'!C33*0.5)-Rebasing!C23)*C106)*C$19*C$126)</f>
        <v>0</v>
      </c>
      <c r="D33" s="4">
        <f>IF('KWh (Cumulative)'!D33=0,0,((('KWh Monthly'!D33*0.5)+'KWh (Cumulative)'!C33-Rebasing!D23)*D106)*D$19*D$126)</f>
        <v>0</v>
      </c>
      <c r="E33" s="4">
        <f>IF('KWh (Cumulative)'!E33=0,0,((('KWh Monthly'!E33*0.5)+'KWh (Cumulative)'!D33-Rebasing!E23)*E106)*E$19*E$126)</f>
        <v>0</v>
      </c>
      <c r="F33" s="4">
        <f>IF('KWh (Cumulative)'!F33=0,0,((('KWh Monthly'!F33*0.5)+'KWh (Cumulative)'!E33-Rebasing!F23)*F106)*F$19*F$126)</f>
        <v>0</v>
      </c>
      <c r="G33" s="4">
        <f>IF('KWh (Cumulative)'!G33=0,0,((('KWh Monthly'!G33*0.5)+'KWh (Cumulative)'!F33-Rebasing!G23)*G106)*G$19*G$126)</f>
        <v>0</v>
      </c>
      <c r="H33" s="4">
        <f>IF('KWh (Cumulative)'!H33=0,0,((('KWh Monthly'!H33*0.5)+'KWh (Cumulative)'!G33-Rebasing!H23)*H106)*H$19*H$126)</f>
        <v>0</v>
      </c>
      <c r="I33" s="4">
        <f>IF('KWh (Cumulative)'!I33=0,0,((('KWh Monthly'!I33*0.5)+'KWh (Cumulative)'!H33-Rebasing!I23)*I106)*I$19*I$126)</f>
        <v>0</v>
      </c>
      <c r="J33" s="4">
        <f>IF('KWh (Cumulative)'!J33=0,0,((('KWh Monthly'!J33*0.5)+'KWh (Cumulative)'!I33-Rebasing!J23)*J106)*J$19*J$126)</f>
        <v>0</v>
      </c>
      <c r="K33" s="4">
        <f>IF('KWh (Cumulative)'!K33=0,0,((('KWh Monthly'!K33*0.5)+'KWh (Cumulative)'!J33-Rebasing!K23)*K106)*K$19*K$126)</f>
        <v>0</v>
      </c>
      <c r="L33" s="4">
        <f>IF('KWh (Cumulative)'!L33=0,0,((('KWh Monthly'!L33*0.5)+'KWh (Cumulative)'!K33-Rebasing!L23)*L106)*L$19*L$126)</f>
        <v>0</v>
      </c>
      <c r="M33" s="4">
        <f>IF('KWh (Cumulative)'!M33=0,0,((('KWh Monthly'!M33*0.5)+'KWh (Cumulative)'!L33-Rebasing!M23)*M106)*M$19*M$126)</f>
        <v>0</v>
      </c>
      <c r="N33" s="4">
        <f>IF('KWh (Cumulative)'!N33=0,0,((('KWh Monthly'!N33*0.5)+'KWh (Cumulative)'!M33-Rebasing!N23)*N106)*N$19*N$126)</f>
        <v>0</v>
      </c>
      <c r="O33" s="4">
        <f>IF('KWh (Cumulative)'!O33=0,0,((('KWh Monthly'!O33*0.5)+'KWh (Cumulative)'!N33-Rebasing!O23)*O106)*O$19*O$126)</f>
        <v>0</v>
      </c>
      <c r="P33" s="4">
        <f>IF('KWh (Cumulative)'!P33=0,0,((('KWh Monthly'!P33*0.5)+'KWh (Cumulative)'!O33-Rebasing!P23)*P106)*P$19*P$126)</f>
        <v>0</v>
      </c>
      <c r="Q33" s="4">
        <f>IF('KWh (Cumulative)'!Q33=0,0,((('KWh Monthly'!Q33*0.5)+'KWh (Cumulative)'!P33-Rebasing!Q23)*Q106)*Q$19*Q$126)</f>
        <v>0</v>
      </c>
      <c r="R33" s="4">
        <f>IF('KWh (Cumulative)'!R33=0,0,((('KWh Monthly'!R33*0.5)+'KWh (Cumulative)'!Q33-Rebasing!R23)*R106)*R$19*R$126)</f>
        <v>0</v>
      </c>
      <c r="S33" s="4">
        <f>IF('KWh (Cumulative)'!S33=0,0,((('KWh Monthly'!S33*0.5)+'KWh (Cumulative)'!R33-Rebasing!S23)*S106)*S$19*S$126)</f>
        <v>0</v>
      </c>
      <c r="T33" s="4">
        <f>IF('KWh (Cumulative)'!T33=0,0,((('KWh Monthly'!T33*0.5)+'KWh (Cumulative)'!S33-Rebasing!T23)*T106)*T$19*T$126)</f>
        <v>0</v>
      </c>
      <c r="U33" s="4">
        <f>IF('KWh (Cumulative)'!U33=0,0,((('KWh Monthly'!U33*0.5)+'KWh (Cumulative)'!T33-Rebasing!U23)*U106)*U$19*U$126)</f>
        <v>0</v>
      </c>
      <c r="V33" s="4">
        <f>IF('KWh (Cumulative)'!V33=0,0,((('KWh Monthly'!V33*0.5)+'KWh (Cumulative)'!U33-Rebasing!V23)*V106)*V$19*V$126)</f>
        <v>0</v>
      </c>
      <c r="W33" s="4">
        <f>IF('KWh (Cumulative)'!W33=0,0,((('KWh Monthly'!W33*0.5)+'KWh (Cumulative)'!V33-Rebasing!W23)*W106)*W$19*W$126)</f>
        <v>0</v>
      </c>
      <c r="X33" s="4">
        <f>IF('KWh (Cumulative)'!X33=0,0,((('KWh Monthly'!X33*0.5)+'KWh (Cumulative)'!W33-Rebasing!X23)*X106)*X$19*X$126)</f>
        <v>0</v>
      </c>
      <c r="Y33" s="4">
        <f>IF('KWh (Cumulative)'!Y33=0,0,((('KWh Monthly'!Y33*0.5)+'KWh (Cumulative)'!X33-Rebasing!Y23)*Y106)*Y$19*Y$126)</f>
        <v>0</v>
      </c>
      <c r="Z33" s="4">
        <f>IF('KWh (Cumulative)'!Z33=0,0,((('KWh Monthly'!Z33*0.5)+'KWh (Cumulative)'!Y33-Rebasing!Z23)*Z106)*Z$19*Z$126)</f>
        <v>0</v>
      </c>
      <c r="AA33" s="4">
        <f>IF('KWh (Cumulative)'!AA33=0,0,((('KWh Monthly'!AA33*0.5)+'KWh (Cumulative)'!Z33-Rebasing!AA23)*AA106)*AA$19*AA$126)</f>
        <v>0</v>
      </c>
      <c r="AB33" s="4">
        <f>IF('KWh (Cumulative)'!AB33=0,0,((('KWh Monthly'!AB33*0.5)+'KWh (Cumulative)'!AA33-Rebasing!AB23)*AB106)*AB$19*AB$126)</f>
        <v>0</v>
      </c>
      <c r="AC33" s="4">
        <f>IF('KWh (Cumulative)'!AC33=0,0,((('KWh Monthly'!AC33*0.5)+'KWh (Cumulative)'!AB33-Rebasing!AC23)*AC106)*AC$19*AC$126)</f>
        <v>0</v>
      </c>
      <c r="AD33" s="4">
        <f>IF('KWh (Cumulative)'!AD33=0,0,((('KWh Monthly'!AD33*0.5)+'KWh (Cumulative)'!AC33-Rebasing!AD23)*AD106)*AD$19*AD$126)</f>
        <v>0</v>
      </c>
      <c r="AE33" s="4">
        <f>IF('KWh (Cumulative)'!AE33=0,0,((('KWh Monthly'!AE33*0.5)+'KWh (Cumulative)'!AD33-Rebasing!AE23)*AE106)*AE$19*AE$126)</f>
        <v>0</v>
      </c>
      <c r="AF33" s="4">
        <f>IF('KWh (Cumulative)'!AF33=0,0,((('KWh Monthly'!AF33*0.5)+'KWh (Cumulative)'!AE33-Rebasing!AF23)*AF106)*AF$19*AF$126)</f>
        <v>0</v>
      </c>
      <c r="AG33" s="4">
        <f>IF('KWh (Cumulative)'!AG33=0,0,((('KWh Monthly'!AG33*0.5)+'KWh (Cumulative)'!AF33-Rebasing!AG23)*AG106)*AG$19*AG$126)</f>
        <v>0</v>
      </c>
      <c r="AH33" s="4">
        <f>IF('KWh (Cumulative)'!AH33=0,0,((('KWh Monthly'!AH33*0.5)+'KWh (Cumulative)'!AG33-Rebasing!AH23)*AH106)*AH$19*AH$126)</f>
        <v>0</v>
      </c>
      <c r="AI33" s="4">
        <f>IF('KWh (Cumulative)'!AI33=0,0,((('KWh Monthly'!AI33*0.5)+'KWh (Cumulative)'!AH33-Rebasing!AI23)*AI106)*AI$19*AI$126)</f>
        <v>0</v>
      </c>
      <c r="AJ33" s="4">
        <f>IF('KWh (Cumulative)'!AJ33=0,0,((('KWh Monthly'!AJ33*0.5)+'KWh (Cumulative)'!AI33-Rebasing!AJ23)*AJ106)*AJ$19*AJ$126)</f>
        <v>0</v>
      </c>
      <c r="AK33" s="4">
        <f>IF('KWh (Cumulative)'!AK33=0,0,((('KWh Monthly'!AK33*0.5)+'KWh (Cumulative)'!AJ33-Rebasing!AK23)*AK106)*AK$19*AK$126)</f>
        <v>0</v>
      </c>
      <c r="AL33" s="4">
        <f>IF('KWh (Cumulative)'!AL33=0,0,((('KWh Monthly'!AL33*0.5)+'KWh (Cumulative)'!AK33-Rebasing!AL23)*AL106)*AL$19*AL$126)</f>
        <v>0</v>
      </c>
      <c r="AM33" s="4">
        <f>IF('KWh (Cumulative)'!AM33=0,0,((('KWh Monthly'!AM33*0.5)+'KWh (Cumulative)'!AL33-Rebasing!AM23)*AM106)*AM$19*AM$126)</f>
        <v>0</v>
      </c>
      <c r="AN33" s="4">
        <f>IF('KWh (Cumulative)'!AN33=0,0,((('KWh Monthly'!AN33*0.5)+'KWh (Cumulative)'!AM33-Rebasing!AN23)*AN106)*AN$19*AN$126)</f>
        <v>0</v>
      </c>
      <c r="AO33" s="4">
        <f>IF('KWh (Cumulative)'!AO33=0,0,((('KWh Monthly'!AO33*0.5)+'KWh (Cumulative)'!AN33-Rebasing!AO23)*AO106)*AO$19*AO$126)</f>
        <v>0</v>
      </c>
      <c r="AP33" s="4">
        <f>IF('KWh (Cumulative)'!AP33=0,0,((('KWh Monthly'!AP33*0.5)+'KWh (Cumulative)'!AO33-Rebasing!AP23)*AP106)*AP$19*AP$126)</f>
        <v>0</v>
      </c>
      <c r="AQ33" s="4">
        <f>IF('KWh (Cumulative)'!AQ33=0,0,((('KWh Monthly'!AQ33*0.5)+'KWh (Cumulative)'!AP33-Rebasing!AQ23)*AQ106)*AQ$19*AQ$126)</f>
        <v>0</v>
      </c>
      <c r="AR33" s="4">
        <f>IF('KWh (Cumulative)'!AR33=0,0,((('KWh Monthly'!AR33*0.5)+'KWh (Cumulative)'!AQ33-Rebasing!AR23)*AR106)*AR$19*AR$126)</f>
        <v>0</v>
      </c>
      <c r="AS33" s="4">
        <f>IF('KWh (Cumulative)'!AS33=0,0,((('KWh Monthly'!AS33*0.5)+'KWh (Cumulative)'!AR33-Rebasing!AS23)*AS106)*AS$19*AS$126)</f>
        <v>0</v>
      </c>
      <c r="AT33" s="4">
        <f>IF('KWh (Cumulative)'!AT33=0,0,((('KWh Monthly'!AT33*0.5)+'KWh (Cumulative)'!AS33-Rebasing!AT23)*AT106)*AT$19*AT$126)</f>
        <v>0</v>
      </c>
      <c r="AU33" s="4">
        <f>IF('KWh (Cumulative)'!AU33=0,0,((('KWh Monthly'!AU33*0.5)+'KWh (Cumulative)'!AT33-Rebasing!AU23)*AU106)*AU$19*AU$126)</f>
        <v>0</v>
      </c>
      <c r="AV33" s="4">
        <f>IF('KWh (Cumulative)'!AV33=0,0,((('KWh Monthly'!AV33*0.5)+'KWh (Cumulative)'!AU33-Rebasing!AV23)*AV106)*AV$19*AV$126)</f>
        <v>0</v>
      </c>
      <c r="AW33" s="4">
        <f>IF('KWh (Cumulative)'!AW33=0,0,((('KWh Monthly'!AW33*0.5)+'KWh (Cumulative)'!AV33-Rebasing!AW23)*AW106)*AW$19*AW$126)</f>
        <v>0</v>
      </c>
      <c r="AX33" s="4">
        <f>IF('KWh (Cumulative)'!AX33=0,0,((('KWh Monthly'!AX33*0.5)+'KWh (Cumulative)'!AW33-Rebasing!AX23)*AX106)*AX$19*AX$126)</f>
        <v>0</v>
      </c>
      <c r="AY33" s="4">
        <f>IF('KWh (Cumulative)'!AY33=0,0,((('KWh Monthly'!AY33*0.5)+'KWh (Cumulative)'!AX33-Rebasing!AY23)*AY106)*AY$19*AY$126)</f>
        <v>0</v>
      </c>
      <c r="AZ33" s="4">
        <f>IF('KWh (Cumulative)'!AZ33=0,0,((('KWh Monthly'!AZ33*0.5)+'KWh (Cumulative)'!AY33-Rebasing!AZ23)*AZ106)*AZ$19*AZ$126)</f>
        <v>0</v>
      </c>
      <c r="BA33" s="4">
        <f>IF('KWh (Cumulative)'!BA33=0,0,((('KWh Monthly'!BA33*0.5)+'KWh (Cumulative)'!AZ33-Rebasing!BA23)*BA106)*BA$19*BA$126)</f>
        <v>0</v>
      </c>
      <c r="BB33" s="4">
        <f>IF('KWh (Cumulative)'!BB33=0,0,((('KWh Monthly'!BB33*0.5)+'KWh (Cumulative)'!BA33-Rebasing!BB23)*BB106)*BB$19*BB$126)</f>
        <v>0</v>
      </c>
      <c r="BC33" s="4">
        <f>IF('KWh (Cumulative)'!BC33=0,0,((('KWh Monthly'!BC33*0.5)+'KWh (Cumulative)'!BB33-Rebasing!BC23)*BC106)*BC$19*BC$126)</f>
        <v>0</v>
      </c>
      <c r="BD33" s="4">
        <f>IF('KWh (Cumulative)'!BD33=0,0,((('KWh Monthly'!BD33*0.5)+'KWh (Cumulative)'!BC33-Rebasing!BD23)*BD106)*BD$19*BD$126)</f>
        <v>0</v>
      </c>
      <c r="BE33" s="4">
        <f>IF('KWh (Cumulative)'!BE33=0,0,((('KWh Monthly'!BE33*0.5)+'KWh (Cumulative)'!BD33-Rebasing!BE23)*BE106)*BE$19*BE$126)</f>
        <v>0</v>
      </c>
      <c r="BF33" s="4">
        <f>IF('KWh (Cumulative)'!BF33=0,0,((('KWh Monthly'!BF33*0.5)+'KWh (Cumulative)'!BE33-Rebasing!BF23)*BF106)*BF$19*BF$126)</f>
        <v>0</v>
      </c>
      <c r="BG33" s="4">
        <f>IF('KWh (Cumulative)'!BG33=0,0,((('KWh Monthly'!BG33*0.5)+'KWh (Cumulative)'!BF33-Rebasing!BG23)*BG106)*BG$19*BG$126)</f>
        <v>0</v>
      </c>
      <c r="BH33" s="4">
        <f>IF('KWh (Cumulative)'!BH33=0,0,((('KWh Monthly'!BH33*0.5)+'KWh (Cumulative)'!BG33-Rebasing!BH23)*BH106)*BH$19*BH$126)</f>
        <v>0</v>
      </c>
      <c r="BI33" s="4">
        <f>IF('KWh (Cumulative)'!BI33=0,0,((('KWh Monthly'!BI33*0.5)+'KWh (Cumulative)'!BH33-Rebasing!BI23)*BI106)*BI$19*BI$126)</f>
        <v>0</v>
      </c>
      <c r="BJ33" s="4">
        <f>IF('KWh (Cumulative)'!BJ33=0,0,((('KWh Monthly'!BJ33*0.5)+'KWh (Cumulative)'!BI33-Rebasing!BJ23)*BJ106)*BJ$19*BJ$126)</f>
        <v>0</v>
      </c>
      <c r="BK33" s="4">
        <f>IF('KWh (Cumulative)'!BK33=0,0,((('KWh Monthly'!BK33*0.5)+'KWh (Cumulative)'!BJ33-Rebasing!BK23)*BK106)*BK$19*BK$126)</f>
        <v>0</v>
      </c>
      <c r="BL33" s="4">
        <f>IF('KWh (Cumulative)'!BL33=0,0,((('KWh Monthly'!BL33*0.5)+'KWh (Cumulative)'!BK33-Rebasing!BL23)*BL106)*BL$19*BL$126)</f>
        <v>0</v>
      </c>
      <c r="BM33" s="4">
        <f>IF('KWh (Cumulative)'!BM33=0,0,((('KWh Monthly'!BM33*0.5)+'KWh (Cumulative)'!BL33-Rebasing!BM23)*BM106)*BM$19*BM$126)</f>
        <v>0</v>
      </c>
      <c r="BN33" s="4">
        <f>IF('KWh (Cumulative)'!BN33=0,0,((('KWh Monthly'!BN33*0.5)+'KWh (Cumulative)'!BM33-Rebasing!BN23)*BN106)*BN$19*BN$126)</f>
        <v>0</v>
      </c>
      <c r="BO33" s="4">
        <f>IF('KWh (Cumulative)'!BO33=0,0,((('KWh Monthly'!BO33*0.5)+'KWh (Cumulative)'!BN33-Rebasing!BO23)*BO106)*BO$19*BO$126)</f>
        <v>0</v>
      </c>
      <c r="BP33" s="4">
        <f>IF('KWh (Cumulative)'!BP33=0,0,((('KWh Monthly'!BP33*0.5)+'KWh (Cumulative)'!BO33-Rebasing!BP23)*BP106)*BP$19*BP$126)</f>
        <v>0</v>
      </c>
      <c r="BQ33" s="4">
        <f>IF('KWh (Cumulative)'!BQ33=0,0,((('KWh Monthly'!BQ33*0.5)+'KWh (Cumulative)'!BP33-Rebasing!BQ23)*BQ106)*BQ$19*BQ$126)</f>
        <v>0</v>
      </c>
      <c r="BR33" s="4">
        <f>IF('KWh (Cumulative)'!BR33=0,0,((('KWh Monthly'!BR33*0.5)+'KWh (Cumulative)'!BQ33-Rebasing!BR23)*BR106)*BR$19*BR$126)</f>
        <v>0</v>
      </c>
      <c r="BS33" s="4">
        <f>IF('KWh (Cumulative)'!BS33=0,0,((('KWh Monthly'!BS33*0.5)+'KWh (Cumulative)'!BR33-Rebasing!BS23)*BS106)*BS$19*BS$126)</f>
        <v>0</v>
      </c>
      <c r="BT33" s="4">
        <f>IF('KWh (Cumulative)'!BT33=0,0,((('KWh Monthly'!BT33*0.5)+'KWh (Cumulative)'!BS33-Rebasing!BT23)*BT106)*BT$19*BT$126)</f>
        <v>0</v>
      </c>
      <c r="BU33" s="4">
        <f>IF('KWh (Cumulative)'!BU33=0,0,((('KWh Monthly'!BU33*0.5)+'KWh (Cumulative)'!BT33-Rebasing!BU23)*BU106)*BU$19*BU$126)</f>
        <v>0</v>
      </c>
      <c r="BV33" s="4">
        <f>IF('KWh (Cumulative)'!BV33=0,0,((('KWh Monthly'!BV33*0.5)+'KWh (Cumulative)'!BU33-Rebasing!BV23)*BV106)*BV$19*BV$126)</f>
        <v>0</v>
      </c>
      <c r="BW33" s="4">
        <f>IF('KWh (Cumulative)'!BW33=0,0,((('KWh Monthly'!BW33*0.5)+'KWh (Cumulative)'!BV33-Rebasing!BW23)*BW106)*BW$19*BW$126)</f>
        <v>0</v>
      </c>
      <c r="BX33" s="4">
        <f>IF('KWh (Cumulative)'!BX33=0,0,((('KWh Monthly'!BX33*0.5)+'KWh (Cumulative)'!BW33-Rebasing!BX23)*BX106)*BX$19*BX$126)</f>
        <v>0</v>
      </c>
      <c r="BY33" s="4">
        <f>IF('KWh (Cumulative)'!BY33=0,0,((('KWh Monthly'!BY33*0.5)+'KWh (Cumulative)'!BX33-Rebasing!BY23)*BY106)*BY$19*BY$126)</f>
        <v>0</v>
      </c>
      <c r="BZ33" s="4">
        <f>IF('KWh (Cumulative)'!BZ33=0,0,((('KWh Monthly'!BZ33*0.5)+'KWh (Cumulative)'!BY33-Rebasing!BZ23)*BZ106)*BZ$19*BZ$126)</f>
        <v>0</v>
      </c>
      <c r="CA33" s="4">
        <f>IF('KWh (Cumulative)'!CA33=0,0,((('KWh Monthly'!CA33*0.5)+'KWh (Cumulative)'!BZ33-Rebasing!CA23)*CA106)*CA$19*CA$126)</f>
        <v>0</v>
      </c>
      <c r="CB33" s="4">
        <f>IF('KWh (Cumulative)'!CB33=0,0,((('KWh Monthly'!CB33*0.5)+'KWh (Cumulative)'!CA33-Rebasing!CB23)*CB106)*CB$19*CB$126)</f>
        <v>0</v>
      </c>
      <c r="CC33" s="4">
        <f>IF('KWh (Cumulative)'!CC33=0,0,((('KWh Monthly'!CC33*0.5)+'KWh (Cumulative)'!CB33-Rebasing!CC23)*CC106)*CC$19*CC$126)</f>
        <v>0</v>
      </c>
      <c r="CD33" s="4">
        <f>IF('KWh (Cumulative)'!CD33=0,0,((('KWh Monthly'!CD33*0.5)+'KWh (Cumulative)'!CC33-Rebasing!CD23)*CD106)*CD$19*CD$126)</f>
        <v>0</v>
      </c>
      <c r="CE33" s="4">
        <f>IF('KWh (Cumulative)'!CE33=0,0,((('KWh Monthly'!CE33*0.5)+'KWh (Cumulative)'!CD33-Rebasing!CE23)*CE106)*CE$19*CE$126)</f>
        <v>0</v>
      </c>
      <c r="CF33" s="4">
        <f>IF('KWh (Cumulative)'!CF33=0,0,((('KWh Monthly'!CF33*0.5)+'KWh (Cumulative)'!CE33-Rebasing!CF23)*CF106)*CF$19*CF$126)</f>
        <v>0</v>
      </c>
      <c r="CG33" s="4">
        <f>IF('KWh (Cumulative)'!CG33=0,0,((('KWh Monthly'!CG33*0.5)+'KWh (Cumulative)'!CF33-Rebasing!CG23)*CG106)*CG$19*CG$126)</f>
        <v>0</v>
      </c>
      <c r="CH33" s="4">
        <f>IF('KWh (Cumulative)'!CH33=0,0,((('KWh Monthly'!CH33*0.5)+'KWh (Cumulative)'!CG33-Rebasing!CH23)*CH106)*CH$19*CH$126)</f>
        <v>0</v>
      </c>
      <c r="CI33" s="4">
        <f>IF('KWh (Cumulative)'!CI33=0,0,((('KWh Monthly'!CI33*0.5)+'KWh (Cumulative)'!CH33-Rebasing!CI23)*CI106)*CI$19*CI$126)</f>
        <v>0</v>
      </c>
      <c r="CJ33" s="4">
        <f>IF('KWh (Cumulative)'!CJ33=0,0,((('KWh Monthly'!CJ33*0.5)+'KWh (Cumulative)'!CI33-Rebasing!CJ23)*CJ106)*CJ$19*CJ$126)</f>
        <v>0</v>
      </c>
      <c r="CK33" s="4">
        <f>IF('KWh (Cumulative)'!CK33=0,0,((('KWh Monthly'!CK33*0.5)+'KWh (Cumulative)'!CJ33-Rebasing!CK23)*CK106)*CK$19*CK$126)</f>
        <v>0</v>
      </c>
      <c r="CL33" s="4">
        <f>IF('KWh (Cumulative)'!CL33=0,0,((('KWh Monthly'!CL33*0.5)+'KWh (Cumulative)'!CK33-Rebasing!CL23)*CL106)*CL$19*CL$126)</f>
        <v>0</v>
      </c>
      <c r="CM33" s="4">
        <f>IF('KWh (Cumulative)'!CM33=0,0,((('KWh Monthly'!CM33*0.5)+'KWh (Cumulative)'!CL33-Rebasing!CM23)*CM106)*CM$19*CM$126)</f>
        <v>0</v>
      </c>
      <c r="CN33" s="4">
        <f>IF('KWh (Cumulative)'!CN33=0,0,((('KWh Monthly'!CN33*0.5)+'KWh (Cumulative)'!CM33-Rebasing!CN23)*CN106)*CN$19*CN$126)</f>
        <v>0</v>
      </c>
      <c r="CO33" s="4">
        <f>IF('KWh (Cumulative)'!CO33=0,0,((('KWh Monthly'!CO33*0.5)+'KWh (Cumulative)'!CN33-Rebasing!CO23)*CO106)*CO$19*CO$126)</f>
        <v>0</v>
      </c>
      <c r="CP33" s="4">
        <f>IF('KWh (Cumulative)'!CP33=0,0,((('KWh Monthly'!CP33*0.5)+'KWh (Cumulative)'!CO33-Rebasing!CP23)*CP106)*CP$19*CP$126)</f>
        <v>0</v>
      </c>
      <c r="CQ33" s="4">
        <f>IF('KWh (Cumulative)'!CQ33=0,0,((('KWh Monthly'!CQ33*0.5)+'KWh (Cumulative)'!CP33-Rebasing!CQ23)*CQ106)*CQ$19*CQ$126)</f>
        <v>0</v>
      </c>
      <c r="CR33" s="4">
        <f>IF('KWh (Cumulative)'!CR33=0,0,((('KWh Monthly'!CR33*0.5)+'KWh (Cumulative)'!CQ33-Rebasing!CR23)*CR106)*CR$19*CR$126)</f>
        <v>0</v>
      </c>
      <c r="CS33" s="4">
        <f>IF('KWh (Cumulative)'!CS33=0,0,((('KWh Monthly'!CS33*0.5)+'KWh (Cumulative)'!CR33-Rebasing!CS23)*CS106)*CS$19*CS$126)</f>
        <v>0</v>
      </c>
      <c r="CT33" s="4">
        <f>IF('KWh (Cumulative)'!CT33=0,0,((('KWh Monthly'!CT33*0.5)+'KWh (Cumulative)'!CS33-Rebasing!CT23)*CT106)*CT$19*CT$126)</f>
        <v>0</v>
      </c>
      <c r="CU33" s="4">
        <f>IF('KWh (Cumulative)'!CU33=0,0,((('KWh Monthly'!CU33*0.5)+'KWh (Cumulative)'!CT33-Rebasing!CU23)*CU106)*CU$19*CU$126)</f>
        <v>0</v>
      </c>
      <c r="CV33" s="4">
        <f>IF('KWh (Cumulative)'!CV33=0,0,((('KWh Monthly'!CV33*0.5)+'KWh (Cumulative)'!CU33-Rebasing!CV23)*CV106)*CV$19*CV$126)</f>
        <v>0</v>
      </c>
      <c r="CW33" s="4">
        <f>IF('KWh (Cumulative)'!CW33=0,0,((('KWh Monthly'!CW33*0.5)+'KWh (Cumulative)'!CV33-Rebasing!CW23)*CW106)*CW$19*CW$126)</f>
        <v>0</v>
      </c>
      <c r="CX33" s="4">
        <f>IF('KWh (Cumulative)'!CX33=0,0,((('KWh Monthly'!CX33*0.5)+'KWh (Cumulative)'!CW33-Rebasing!CX23)*CX106)*CX$19*CX$126)</f>
        <v>0</v>
      </c>
      <c r="CY33" s="4">
        <f>IF('KWh (Cumulative)'!CY33=0,0,((('KWh Monthly'!CY33*0.5)+'KWh (Cumulative)'!CX33-Rebasing!CY23)*CY106)*CY$19*CY$126)</f>
        <v>0</v>
      </c>
      <c r="CZ33" s="4">
        <f>IF('KWh (Cumulative)'!CZ33=0,0,((('KWh Monthly'!CZ33*0.5)+'KWh (Cumulative)'!CY33-Rebasing!CZ23)*CZ106)*CZ$19*CZ$126)</f>
        <v>0</v>
      </c>
      <c r="DA33" s="4">
        <f>IF('KWh (Cumulative)'!DA33=0,0,((('KWh Monthly'!DA33*0.5)+'KWh (Cumulative)'!CZ33-Rebasing!DA23)*DA106)*DA$19*DA$126)</f>
        <v>0</v>
      </c>
      <c r="DB33" s="4">
        <f>IF('KWh (Cumulative)'!DB33=0,0,((('KWh Monthly'!DB33*0.5)+'KWh (Cumulative)'!DA33-Rebasing!DB23)*DB106)*DB$19*DB$126)</f>
        <v>0</v>
      </c>
      <c r="DC33" s="4">
        <f>IF('KWh (Cumulative)'!DC33=0,0,((('KWh Monthly'!DC33*0.5)+'KWh (Cumulative)'!DB33-Rebasing!DC23)*DC106)*DC$19*DC$126)</f>
        <v>0</v>
      </c>
      <c r="DD33" s="4">
        <f>IF('KWh (Cumulative)'!DD33=0,0,((('KWh Monthly'!DD33*0.5)+'KWh (Cumulative)'!DC33-Rebasing!DD23)*DD106)*DD$19*DD$126)</f>
        <v>0</v>
      </c>
      <c r="DE33" s="4">
        <f>IF('KWh (Cumulative)'!DE33=0,0,((('KWh Monthly'!DE33*0.5)+'KWh (Cumulative)'!DD33-Rebasing!DE23)*DE106)*DE$19*DE$126)</f>
        <v>0</v>
      </c>
      <c r="DF33" s="4">
        <f>IF('KWh (Cumulative)'!DF33=0,0,((('KWh Monthly'!DF33*0.5)+'KWh (Cumulative)'!DE33-Rebasing!DF23)*DF106)*DF$19*DF$126)</f>
        <v>0</v>
      </c>
      <c r="DG33" s="4">
        <f>IF('KWh (Cumulative)'!DG33=0,0,((('KWh Monthly'!DG33*0.5)+'KWh (Cumulative)'!DF33-Rebasing!DG23)*DG106)*DG$19*DG$126)</f>
        <v>0</v>
      </c>
      <c r="DH33" s="4">
        <f>IF('KWh (Cumulative)'!DH33=0,0,((('KWh Monthly'!DH33*0.5)+'KWh (Cumulative)'!DG33-Rebasing!DH23)*DH106)*DH$19*DH$126)</f>
        <v>0</v>
      </c>
      <c r="DI33" s="4">
        <f>IF('KWh (Cumulative)'!DI33=0,0,((('KWh Monthly'!DI33*0.5)+'KWh (Cumulative)'!DH33-Rebasing!DI23)*DI106)*DI$19*DI$126)</f>
        <v>0</v>
      </c>
      <c r="DJ33" s="4">
        <f>IF('KWh (Cumulative)'!DJ33=0,0,((('KWh Monthly'!DJ33*0.5)+'KWh (Cumulative)'!DI33-Rebasing!DJ23)*DJ106)*DJ$19*DJ$126)</f>
        <v>0</v>
      </c>
      <c r="DK33" s="4">
        <f>IF('KWh (Cumulative)'!DK33=0,0,((('KWh Monthly'!DK33*0.5)+'KWh (Cumulative)'!DJ33-Rebasing!DK23)*DK106)*DK$19*DK$126)</f>
        <v>0</v>
      </c>
      <c r="DL33" s="4">
        <f>IF('KWh (Cumulative)'!DL33=0,0,((('KWh Monthly'!DL33*0.5)+'KWh (Cumulative)'!DK33-Rebasing!DL23)*DL106)*DL$19*DL$126)</f>
        <v>0</v>
      </c>
      <c r="DM33" s="4">
        <f>IF('KWh (Cumulative)'!DM33=0,0,((('KWh Monthly'!DM33*0.5)+'KWh (Cumulative)'!DL33-Rebasing!DM23)*DM106)*DM$19*DM$126)</f>
        <v>0</v>
      </c>
      <c r="DN33" s="4">
        <f>IF('KWh (Cumulative)'!DN33=0,0,((('KWh Monthly'!DN33*0.5)+'KWh (Cumulative)'!DM33-Rebasing!DN23)*DN106)*DN$19*DN$126)</f>
        <v>0</v>
      </c>
      <c r="DO33" s="4">
        <f>IF('KWh (Cumulative)'!DO33=0,0,((('KWh Monthly'!DO33*0.5)+'KWh (Cumulative)'!DN33-Rebasing!DO23)*DO106)*DO$19*DO$126)</f>
        <v>0</v>
      </c>
      <c r="DP33" s="4">
        <f>IF('KWh (Cumulative)'!DP33=0,0,((('KWh Monthly'!DP33*0.5)+'KWh (Cumulative)'!DO33-Rebasing!DP23)*DP106)*DP$19*DP$126)</f>
        <v>0</v>
      </c>
      <c r="DQ33" s="4">
        <f>IF('KWh (Cumulative)'!DQ33=0,0,((('KWh Monthly'!DQ33*0.5)+'KWh (Cumulative)'!DP33-Rebasing!DQ23)*DQ106)*DQ$19*DQ$126)</f>
        <v>0</v>
      </c>
      <c r="DR33" s="4">
        <f>IF('KWh (Cumulative)'!DR33=0,0,((('KWh Monthly'!DR33*0.5)+'KWh (Cumulative)'!DQ33-Rebasing!DR23)*DR106)*DR$19*DR$126)</f>
        <v>0</v>
      </c>
    </row>
    <row r="34" spans="1:122" ht="15.75" thickBot="1" x14ac:dyDescent="0.3"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"/>
      <c r="AM34" s="3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2"/>
      <c r="AY34" s="1"/>
      <c r="AZ34" s="2"/>
      <c r="BA34" s="1"/>
      <c r="BB34" s="2"/>
      <c r="BC34" s="1"/>
      <c r="BD34" s="2"/>
      <c r="BE34" s="1"/>
      <c r="BF34" s="2"/>
      <c r="BG34" s="1"/>
      <c r="BH34" s="2"/>
      <c r="BI34" s="1"/>
      <c r="BJ34" s="2"/>
      <c r="BK34" s="1"/>
      <c r="BL34" s="2"/>
      <c r="BM34" s="1"/>
      <c r="BN34" s="2"/>
      <c r="BO34" s="1"/>
      <c r="BP34" s="2"/>
      <c r="BQ34" s="1"/>
      <c r="BR34" s="2"/>
      <c r="BS34" s="1"/>
      <c r="BT34" s="2"/>
      <c r="BU34" s="1"/>
      <c r="BV34" s="2"/>
      <c r="BW34" s="1"/>
      <c r="BX34" s="2"/>
      <c r="BY34" s="1"/>
      <c r="BZ34" s="2"/>
      <c r="CA34" s="1"/>
      <c r="CB34" s="2"/>
      <c r="CC34" s="1"/>
      <c r="CD34" s="2"/>
      <c r="CE34" s="1"/>
      <c r="CF34" s="2"/>
      <c r="CG34" s="1"/>
      <c r="CH34" s="2"/>
      <c r="CI34" s="1"/>
      <c r="CJ34" s="2"/>
      <c r="CK34" s="1"/>
      <c r="CL34" s="2"/>
      <c r="CM34" s="1"/>
      <c r="CN34" s="2"/>
      <c r="CO34" s="1"/>
      <c r="CP34" s="2"/>
      <c r="CQ34" s="1"/>
      <c r="CR34" s="2"/>
      <c r="CS34" s="1"/>
      <c r="CT34" s="2"/>
      <c r="CU34" s="1"/>
      <c r="CV34" s="2"/>
      <c r="CW34" s="1"/>
      <c r="CX34" s="2"/>
      <c r="CY34" s="1"/>
      <c r="CZ34" s="2"/>
      <c r="DA34" s="1"/>
      <c r="DB34" s="2"/>
      <c r="DC34" s="1"/>
      <c r="DD34" s="2"/>
      <c r="DE34" s="1"/>
      <c r="DF34" s="2"/>
      <c r="DG34" s="1"/>
      <c r="DH34" s="2"/>
      <c r="DI34" s="1"/>
      <c r="DJ34" s="2"/>
      <c r="DK34" s="1"/>
      <c r="DL34" s="2"/>
      <c r="DM34" s="1"/>
      <c r="DN34" s="2"/>
      <c r="DO34" s="1"/>
      <c r="DP34" s="2"/>
      <c r="DQ34" s="1"/>
      <c r="DR34" s="2"/>
    </row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3">
        <v>43525</v>
      </c>
      <c r="F35" s="33">
        <v>43556</v>
      </c>
      <c r="G35" s="39">
        <v>43586</v>
      </c>
      <c r="H35" s="33">
        <v>43617</v>
      </c>
      <c r="I35" s="33">
        <v>43647</v>
      </c>
      <c r="J35" s="33">
        <v>43678</v>
      </c>
      <c r="K35" s="33">
        <v>43709</v>
      </c>
      <c r="L35" s="33">
        <v>43739</v>
      </c>
      <c r="M35" s="33">
        <v>43770</v>
      </c>
      <c r="N35" s="33">
        <v>43800</v>
      </c>
      <c r="O35" s="33">
        <v>43831</v>
      </c>
      <c r="P35" s="33">
        <v>43862</v>
      </c>
      <c r="Q35" s="34">
        <v>43891</v>
      </c>
      <c r="R35" s="34">
        <v>43922</v>
      </c>
      <c r="S35" s="34">
        <v>43952</v>
      </c>
      <c r="T35" s="34">
        <v>43983</v>
      </c>
      <c r="U35" s="34">
        <v>44013</v>
      </c>
      <c r="V35" s="34">
        <v>44044</v>
      </c>
      <c r="W35" s="34">
        <v>44075</v>
      </c>
      <c r="X35" s="34">
        <v>44105</v>
      </c>
      <c r="Y35" s="34">
        <v>44136</v>
      </c>
      <c r="Z35" s="34">
        <v>44166</v>
      </c>
      <c r="AA35" s="34">
        <v>44197</v>
      </c>
      <c r="AB35" s="34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3">
        <v>44621</v>
      </c>
      <c r="AP35" s="33">
        <v>44652</v>
      </c>
      <c r="AQ35" s="33">
        <v>44682</v>
      </c>
      <c r="AR35" s="33">
        <v>44713</v>
      </c>
      <c r="AS35" s="33">
        <v>44743</v>
      </c>
      <c r="AT35" s="33">
        <v>44774</v>
      </c>
      <c r="AU35" s="33">
        <v>44805</v>
      </c>
      <c r="AV35" s="33">
        <v>44835</v>
      </c>
      <c r="AW35" s="33">
        <v>44866</v>
      </c>
      <c r="AX35" s="33">
        <v>44896</v>
      </c>
      <c r="AY35" s="33">
        <v>44927</v>
      </c>
      <c r="AZ35" s="33">
        <v>44958</v>
      </c>
      <c r="BA35" s="34">
        <v>44986</v>
      </c>
      <c r="BB35" s="34">
        <v>45017</v>
      </c>
      <c r="BC35" s="34">
        <v>45047</v>
      </c>
      <c r="BD35" s="34">
        <v>45078</v>
      </c>
      <c r="BE35" s="34">
        <v>45108</v>
      </c>
      <c r="BF35" s="34">
        <v>45139</v>
      </c>
      <c r="BG35" s="34">
        <v>45170</v>
      </c>
      <c r="BH35" s="34">
        <v>45200</v>
      </c>
      <c r="BI35" s="34">
        <v>45231</v>
      </c>
      <c r="BJ35" s="34">
        <v>45261</v>
      </c>
      <c r="BK35" s="34">
        <v>45292</v>
      </c>
      <c r="BL35" s="34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3">
        <v>45717</v>
      </c>
      <c r="BZ35" s="33">
        <v>45748</v>
      </c>
      <c r="CA35" s="33">
        <v>45778</v>
      </c>
      <c r="CB35" s="33">
        <v>45809</v>
      </c>
      <c r="CC35" s="33">
        <v>45839</v>
      </c>
      <c r="CD35" s="33">
        <v>45870</v>
      </c>
      <c r="CE35" s="33">
        <v>45901</v>
      </c>
      <c r="CF35" s="33">
        <v>45931</v>
      </c>
      <c r="CG35" s="33">
        <v>45962</v>
      </c>
      <c r="CH35" s="33">
        <v>45992</v>
      </c>
      <c r="CI35" s="33">
        <v>46023</v>
      </c>
      <c r="CJ35" s="33">
        <v>46054</v>
      </c>
      <c r="CK35" s="33">
        <v>46082</v>
      </c>
      <c r="CL35" s="33">
        <v>46113</v>
      </c>
      <c r="CM35" s="33">
        <v>46143</v>
      </c>
      <c r="CN35" s="33">
        <v>46174</v>
      </c>
      <c r="CO35" s="33">
        <v>46204</v>
      </c>
      <c r="CP35" s="33">
        <v>46235</v>
      </c>
      <c r="CQ35" s="33">
        <v>46266</v>
      </c>
      <c r="CR35" s="33">
        <v>46296</v>
      </c>
      <c r="CS35" s="33">
        <v>46327</v>
      </c>
      <c r="CT35" s="33">
        <v>46357</v>
      </c>
      <c r="CU35" s="33">
        <v>46388</v>
      </c>
      <c r="CV35" s="33">
        <v>46419</v>
      </c>
      <c r="CW35" s="33">
        <v>46447</v>
      </c>
      <c r="CX35" s="33">
        <v>46478</v>
      </c>
      <c r="CY35" s="33">
        <v>46508</v>
      </c>
      <c r="CZ35" s="33">
        <v>46539</v>
      </c>
      <c r="DA35" s="33">
        <v>46569</v>
      </c>
      <c r="DB35" s="33">
        <v>46600</v>
      </c>
      <c r="DC35" s="33">
        <v>46631</v>
      </c>
      <c r="DD35" s="33">
        <v>46661</v>
      </c>
      <c r="DE35" s="33">
        <v>46692</v>
      </c>
      <c r="DF35" s="33">
        <v>46722</v>
      </c>
      <c r="DG35" s="33">
        <v>46753</v>
      </c>
      <c r="DH35" s="33">
        <v>46784</v>
      </c>
      <c r="DI35" s="33">
        <v>46813</v>
      </c>
      <c r="DJ35" s="33">
        <v>46844</v>
      </c>
      <c r="DK35" s="33">
        <v>46874</v>
      </c>
      <c r="DL35" s="33">
        <v>46905</v>
      </c>
      <c r="DM35" s="33">
        <v>46935</v>
      </c>
      <c r="DN35" s="33">
        <v>46966</v>
      </c>
      <c r="DO35" s="33">
        <v>46997</v>
      </c>
      <c r="DP35" s="33">
        <v>47027</v>
      </c>
      <c r="DQ35" s="33">
        <v>47058</v>
      </c>
      <c r="DR35" s="33">
        <v>47088</v>
      </c>
    </row>
    <row r="36" spans="1:122" ht="15" customHeight="1" x14ac:dyDescent="0.25">
      <c r="A36" s="194" t="s">
        <v>29</v>
      </c>
      <c r="B36" s="30" t="s">
        <v>9</v>
      </c>
      <c r="C36" s="4">
        <f>IF('KWh (Cumulative)'!C36=0,0,((('KWh Monthly'!C36*0.5)-Rebasing!C26)*C109)*C$19*C$127)</f>
        <v>0</v>
      </c>
      <c r="D36" s="4">
        <f>IF('KWh (Cumulative)'!D36=0,0,((('KWh Monthly'!D36*0.5)+'KWh (Cumulative)'!C36-Rebasing!D26)*D109)*D$19*D$127)</f>
        <v>0</v>
      </c>
      <c r="E36" s="4">
        <f>IF('KWh (Cumulative)'!E36=0,0,((('KWh Monthly'!E36*0.5)+'KWh (Cumulative)'!D36-Rebasing!E26)*E109)*E$19*E$127)</f>
        <v>0</v>
      </c>
      <c r="F36" s="4">
        <f>IF('KWh (Cumulative)'!F36=0,0,((('KWh Monthly'!F36*0.5)+'KWh (Cumulative)'!E36-Rebasing!F26)*F109)*F$19*F$127)</f>
        <v>0</v>
      </c>
      <c r="G36" s="4">
        <f>IF('KWh (Cumulative)'!G36=0,0,((('KWh Monthly'!G36*0.5)+'KWh (Cumulative)'!F36-Rebasing!G26)*G109)*G$19*G$127)</f>
        <v>0</v>
      </c>
      <c r="H36" s="4">
        <f>IF('KWh (Cumulative)'!H36=0,0,((('KWh Monthly'!H36*0.5)+'KWh (Cumulative)'!G36-Rebasing!H26)*H109)*H$19*H$127)</f>
        <v>0</v>
      </c>
      <c r="I36" s="4">
        <f>IF('KWh (Cumulative)'!I36=0,0,((('KWh Monthly'!I36*0.5)+'KWh (Cumulative)'!H36-Rebasing!I26)*I109)*I$19*I$127)</f>
        <v>0</v>
      </c>
      <c r="J36" s="4">
        <f>IF('KWh (Cumulative)'!J36=0,0,((('KWh Monthly'!J36*0.5)+'KWh (Cumulative)'!I36-Rebasing!J26)*J109)*J$19*J$127)</f>
        <v>0</v>
      </c>
      <c r="K36" s="4">
        <f>IF('KWh (Cumulative)'!K36=0,0,((('KWh Monthly'!K36*0.5)+'KWh (Cumulative)'!J36-Rebasing!K26)*K109)*K$19*K$127)</f>
        <v>0</v>
      </c>
      <c r="L36" s="4">
        <f>IF('KWh (Cumulative)'!L36=0,0,((('KWh Monthly'!L36*0.5)+'KWh (Cumulative)'!K36-Rebasing!L26)*L109)*L$19*L$127)</f>
        <v>0</v>
      </c>
      <c r="M36" s="4">
        <f>IF('KWh (Cumulative)'!M36=0,0,((('KWh Monthly'!M36*0.5)+'KWh (Cumulative)'!L36-Rebasing!M26)*M109)*M$19*M$127)</f>
        <v>0</v>
      </c>
      <c r="N36" s="4">
        <f>IF('KWh (Cumulative)'!N36=0,0,((('KWh Monthly'!N36*0.5)+'KWh (Cumulative)'!M36-Rebasing!N26)*N109)*N$19*N$127)</f>
        <v>0</v>
      </c>
      <c r="O36" s="4">
        <f>IF('KWh (Cumulative)'!O36=0,0,((('KWh Monthly'!O36*0.5)+'KWh (Cumulative)'!N36-Rebasing!O26)*O109)*O$19*O$127)</f>
        <v>264.82038566013705</v>
      </c>
      <c r="P36" s="4">
        <f>IF('KWh (Cumulative)'!P36=0,0,((('KWh Monthly'!P36*0.5)+'KWh (Cumulative)'!O36-Rebasing!P26)*P109)*P$19*P$127)</f>
        <v>0</v>
      </c>
      <c r="Q36" s="4">
        <f>IF('KWh (Cumulative)'!Q36=0,0,((('KWh Monthly'!Q36*0.5)+'KWh (Cumulative)'!P36-Rebasing!Q26)*Q109)*Q$19*Q$127)</f>
        <v>0</v>
      </c>
      <c r="R36" s="4">
        <f>IF('KWh (Cumulative)'!R36=0,0,((('KWh Monthly'!R36*0.5)+'KWh (Cumulative)'!Q36-Rebasing!R26)*R109)*R$19*R$127)</f>
        <v>0</v>
      </c>
      <c r="S36" s="4">
        <f>IF('KWh (Cumulative)'!S36=0,0,((('KWh Monthly'!S36*0.5)+'KWh (Cumulative)'!R36-Rebasing!S26)*S109)*S$19*S$127)</f>
        <v>0</v>
      </c>
      <c r="T36" s="4">
        <f>IF('KWh (Cumulative)'!T36=0,0,((('KWh Monthly'!T36*0.5)+'KWh (Cumulative)'!S36-Rebasing!T26)*T109)*T$19*T$127)</f>
        <v>0</v>
      </c>
      <c r="U36" s="4">
        <f>IF('KWh (Cumulative)'!U36=0,0,((('KWh Monthly'!U36*0.5)+'KWh (Cumulative)'!T36-Rebasing!U26)*U109)*U$19*U$127)</f>
        <v>0</v>
      </c>
      <c r="V36" s="4">
        <f>IF('KWh (Cumulative)'!V36=0,0,((('KWh Monthly'!V36*0.5)+'KWh (Cumulative)'!U36-Rebasing!V26)*V109)*V$19*V$127)</f>
        <v>0</v>
      </c>
      <c r="W36" s="4">
        <f>IF('KWh (Cumulative)'!W36=0,0,((('KWh Monthly'!W36*0.5)+'KWh (Cumulative)'!V36-Rebasing!W26)*W109)*W$19*W$127)</f>
        <v>0</v>
      </c>
      <c r="X36" s="4">
        <f>IF('KWh (Cumulative)'!X36=0,0,((('KWh Monthly'!X36*0.5)+'KWh (Cumulative)'!W36-Rebasing!X26)*X109)*X$19*X$127)</f>
        <v>0</v>
      </c>
      <c r="Y36" s="4">
        <f>IF('KWh (Cumulative)'!Y36=0,0,((('KWh Monthly'!Y36*0.5)+'KWh (Cumulative)'!X36-Rebasing!Y26)*Y109)*Y$19*Y$127)</f>
        <v>0</v>
      </c>
      <c r="Z36" s="4">
        <f>IF('KWh (Cumulative)'!Z36=0,0,((('KWh Monthly'!Z36*0.5)+'KWh (Cumulative)'!Y36-Rebasing!Z26)*Z109)*Z$19*Z$127)</f>
        <v>0</v>
      </c>
      <c r="AA36" s="4">
        <f>IF('KWh (Cumulative)'!AA36=0,0,((('KWh Monthly'!AA36*0.5)+'KWh (Cumulative)'!Z36-Rebasing!AA26)*AA109)*AA$19*AA$127)</f>
        <v>0</v>
      </c>
      <c r="AB36" s="4">
        <f>IF('KWh (Cumulative)'!AB36=0,0,((('KWh Monthly'!AB36*0.5)+'KWh (Cumulative)'!AA36-Rebasing!AB26)*AB109)*AB$19*AB$127)</f>
        <v>0</v>
      </c>
      <c r="AC36" s="4">
        <f>IF('KWh (Cumulative)'!AC36=0,0,((('KWh Monthly'!AC36*0.5)+'KWh (Cumulative)'!AB36-Rebasing!AC26)*AC109)*AC$19*AC$127)</f>
        <v>0</v>
      </c>
      <c r="AD36" s="4">
        <f>IF('KWh (Cumulative)'!AD36=0,0,((('KWh Monthly'!AD36*0.5)+'KWh (Cumulative)'!AC36-Rebasing!AD26)*AD109)*AD$19*AD$127)</f>
        <v>0</v>
      </c>
      <c r="AE36" s="4">
        <f>IF('KWh (Cumulative)'!AE36=0,0,((('KWh Monthly'!AE36*0.5)+'KWh (Cumulative)'!AD36-Rebasing!AE26)*AE109)*AE$19*AE$127)</f>
        <v>0</v>
      </c>
      <c r="AF36" s="4">
        <f>IF('KWh (Cumulative)'!AF36=0,0,((('KWh Monthly'!AF36*0.5)+'KWh (Cumulative)'!AE36-Rebasing!AF26)*AF109)*AF$19*AF$127)</f>
        <v>0</v>
      </c>
      <c r="AG36" s="4">
        <f>IF('KWh (Cumulative)'!AG36=0,0,((('KWh Monthly'!AG36*0.5)+'KWh (Cumulative)'!AF36-Rebasing!AG26)*AG109)*AG$19*AG$127)</f>
        <v>0</v>
      </c>
      <c r="AH36" s="4">
        <f>IF('KWh (Cumulative)'!AH36=0,0,((('KWh Monthly'!AH36*0.5)+'KWh (Cumulative)'!AG36-Rebasing!AH26)*AH109)*AH$19*AH$127)</f>
        <v>0</v>
      </c>
      <c r="AI36" s="4">
        <f>IF('KWh (Cumulative)'!AI36=0,0,((('KWh Monthly'!AI36*0.5)+'KWh (Cumulative)'!AH36-Rebasing!AI26)*AI109)*AI$19*AI$127)</f>
        <v>0</v>
      </c>
      <c r="AJ36" s="4">
        <f>IF('KWh (Cumulative)'!AJ36=0,0,((('KWh Monthly'!AJ36*0.5)+'KWh (Cumulative)'!AI36-Rebasing!AJ26)*AJ109)*AJ$19*AJ$127)</f>
        <v>0</v>
      </c>
      <c r="AK36" s="4">
        <f>IF('KWh (Cumulative)'!AK36=0,0,((('KWh Monthly'!AK36*0.5)+'KWh (Cumulative)'!AJ36-Rebasing!AK26)*AK109)*AK$19*AK$127)</f>
        <v>0</v>
      </c>
      <c r="AL36" s="4">
        <f>IF('KWh (Cumulative)'!AL36=0,0,((('KWh Monthly'!AL36*0.5)+'KWh (Cumulative)'!AK36-Rebasing!AL26)*AL109)*AL$19*AL$127)</f>
        <v>0</v>
      </c>
      <c r="AM36" s="4">
        <f>IF('KWh (Cumulative)'!AM36=0,0,((('KWh Monthly'!AM36*0.5)+'KWh (Cumulative)'!AL36-Rebasing!AM26)*AM109)*AM$19*AM$127)</f>
        <v>0</v>
      </c>
      <c r="AN36" s="4">
        <f>IF('KWh (Cumulative)'!AN36=0,0,((('KWh Monthly'!AN36*0.5)+'KWh (Cumulative)'!AM36-Rebasing!AN26)*AN109)*AN$19*AN$127)</f>
        <v>0</v>
      </c>
      <c r="AO36" s="4">
        <f>IF('KWh (Cumulative)'!AO36=0,0,((('KWh Monthly'!AO36*0.5)+'KWh (Cumulative)'!AN36-Rebasing!AO26)*AO109)*AO$19*AO$127)</f>
        <v>0</v>
      </c>
      <c r="AP36" s="4">
        <f>IF('KWh (Cumulative)'!AP36=0,0,((('KWh Monthly'!AP36*0.5)+'KWh (Cumulative)'!AO36-Rebasing!AP26)*AP109)*AP$19*AP$127)</f>
        <v>0</v>
      </c>
      <c r="AQ36" s="4">
        <f>IF('KWh (Cumulative)'!AQ36=0,0,((('KWh Monthly'!AQ36*0.5)+'KWh (Cumulative)'!AP36-Rebasing!AQ26)*AQ109)*AQ$19*AQ$127)</f>
        <v>0</v>
      </c>
      <c r="AR36" s="4">
        <f>IF('KWh (Cumulative)'!AR36=0,0,((('KWh Monthly'!AR36*0.5)+'KWh (Cumulative)'!AQ36-Rebasing!AR26)*AR109)*AR$19*AR$127)</f>
        <v>0</v>
      </c>
      <c r="AS36" s="4">
        <f>IF('KWh (Cumulative)'!AS36=0,0,((('KWh Monthly'!AS36*0.5)+'KWh (Cumulative)'!AR36-Rebasing!AS26)*AS109)*AS$19*AS$127)</f>
        <v>0</v>
      </c>
      <c r="AT36" s="4">
        <f>IF('KWh (Cumulative)'!AT36=0,0,((('KWh Monthly'!AT36*0.5)+'KWh (Cumulative)'!AS36-Rebasing!AT26)*AT109)*AT$19*AT$127)</f>
        <v>0</v>
      </c>
      <c r="AU36" s="4">
        <f>IF('KWh (Cumulative)'!AU36=0,0,((('KWh Monthly'!AU36*0.5)+'KWh (Cumulative)'!AT36-Rebasing!AU26)*AU109)*AU$19*AU$127)</f>
        <v>0</v>
      </c>
      <c r="AV36" s="4">
        <f>IF('KWh (Cumulative)'!AV36=0,0,((('KWh Monthly'!AV36*0.5)+'KWh (Cumulative)'!AU36-Rebasing!AV26)*AV109)*AV$19*AV$127)</f>
        <v>0</v>
      </c>
      <c r="AW36" s="4">
        <f>IF('KWh (Cumulative)'!AW36=0,0,((('KWh Monthly'!AW36*0.5)+'KWh (Cumulative)'!AV36-Rebasing!AW26)*AW109)*AW$19*AW$127)</f>
        <v>0</v>
      </c>
      <c r="AX36" s="4">
        <f>IF('KWh (Cumulative)'!AX36=0,0,((('KWh Monthly'!AX36*0.5)+'KWh (Cumulative)'!AW36-Rebasing!AX26)*AX109)*AX$19*AX$127)</f>
        <v>0</v>
      </c>
      <c r="AY36" s="4">
        <f>IF('KWh (Cumulative)'!AY36=0,0,((('KWh Monthly'!AY36*0.5)+'KWh (Cumulative)'!AX36-Rebasing!AY26)*AY109)*AY$19*AY$127)</f>
        <v>0</v>
      </c>
      <c r="AZ36" s="4">
        <f>IF('KWh (Cumulative)'!AZ36=0,0,((('KWh Monthly'!AZ36*0.5)+'KWh (Cumulative)'!AY36-Rebasing!AZ26)*AZ109)*AZ$19*AZ$127)</f>
        <v>0</v>
      </c>
      <c r="BA36" s="4">
        <f>IF('KWh (Cumulative)'!BA36=0,0,((('KWh Monthly'!BA36*0.5)+'KWh (Cumulative)'!AZ36-Rebasing!BA26)*BA109)*BA$19*BA$127)</f>
        <v>0</v>
      </c>
      <c r="BB36" s="4">
        <f>IF('KWh (Cumulative)'!BB36=0,0,((('KWh Monthly'!BB36*0.5)+'KWh (Cumulative)'!BA36-Rebasing!BB26)*BB109)*BB$19*BB$127)</f>
        <v>0</v>
      </c>
      <c r="BC36" s="4">
        <f>IF('KWh (Cumulative)'!BC36=0,0,((('KWh Monthly'!BC36*0.5)+'KWh (Cumulative)'!BB36-Rebasing!BC26)*BC109)*BC$19*BC$127)</f>
        <v>0</v>
      </c>
      <c r="BD36" s="4">
        <f>IF('KWh (Cumulative)'!BD36=0,0,((('KWh Monthly'!BD36*0.5)+'KWh (Cumulative)'!BC36-Rebasing!BD26)*BD109)*BD$19*BD$127)</f>
        <v>0</v>
      </c>
      <c r="BE36" s="4">
        <f>IF('KWh (Cumulative)'!BE36=0,0,((('KWh Monthly'!BE36*0.5)+'KWh (Cumulative)'!BD36-Rebasing!BE26)*BE109)*BE$19*BE$127)</f>
        <v>0</v>
      </c>
      <c r="BF36" s="4">
        <f>IF('KWh (Cumulative)'!BF36=0,0,((('KWh Monthly'!BF36*0.5)+'KWh (Cumulative)'!BE36-Rebasing!BF26)*BF109)*BF$19*BF$127)</f>
        <v>0</v>
      </c>
      <c r="BG36" s="4">
        <f>IF('KWh (Cumulative)'!BG36=0,0,((('KWh Monthly'!BG36*0.5)+'KWh (Cumulative)'!BF36-Rebasing!BG26)*BG109)*BG$19*BG$127)</f>
        <v>0</v>
      </c>
      <c r="BH36" s="4">
        <f>IF('KWh (Cumulative)'!BH36=0,0,((('KWh Monthly'!BH36*0.5)+'KWh (Cumulative)'!BG36-Rebasing!BH26)*BH109)*BH$19*BH$127)</f>
        <v>0</v>
      </c>
      <c r="BI36" s="4">
        <f>IF('KWh (Cumulative)'!BI36=0,0,((('KWh Monthly'!BI36*0.5)+'KWh (Cumulative)'!BH36-Rebasing!BI26)*BI109)*BI$19*BI$127)</f>
        <v>0</v>
      </c>
      <c r="BJ36" s="4">
        <f>IF('KWh (Cumulative)'!BJ36=0,0,((('KWh Monthly'!BJ36*0.5)+'KWh (Cumulative)'!BI36-Rebasing!BJ26)*BJ109)*BJ$19*BJ$127)</f>
        <v>0</v>
      </c>
      <c r="BK36" s="4">
        <f>IF('KWh (Cumulative)'!BK36=0,0,((('KWh Monthly'!BK36*0.5)+'KWh (Cumulative)'!BJ36-Rebasing!BK26)*BK109)*BK$19*BK$127)</f>
        <v>0</v>
      </c>
      <c r="BL36" s="4">
        <f>IF('KWh (Cumulative)'!BL36=0,0,((('KWh Monthly'!BL36*0.5)+'KWh (Cumulative)'!BK36-Rebasing!BL26)*BL109)*BL$19*BL$127)</f>
        <v>0</v>
      </c>
      <c r="BM36" s="4">
        <f>IF('KWh (Cumulative)'!BM36=0,0,((('KWh Monthly'!BM36*0.5)+'KWh (Cumulative)'!BL36-Rebasing!BM26)*BM109)*BM$19*BM$127)</f>
        <v>0</v>
      </c>
      <c r="BN36" s="4">
        <f>IF('KWh (Cumulative)'!BN36=0,0,((('KWh Monthly'!BN36*0.5)+'KWh (Cumulative)'!BM36-Rebasing!BN26)*BN109)*BN$19*BN$127)</f>
        <v>0</v>
      </c>
      <c r="BO36" s="4">
        <f>IF('KWh (Cumulative)'!BO36=0,0,((('KWh Monthly'!BO36*0.5)+'KWh (Cumulative)'!BN36-Rebasing!BO26)*BO109)*BO$19*BO$127)</f>
        <v>0</v>
      </c>
      <c r="BP36" s="4">
        <f>IF('KWh (Cumulative)'!BP36=0,0,((('KWh Monthly'!BP36*0.5)+'KWh (Cumulative)'!BO36-Rebasing!BP26)*BP109)*BP$19*BP$127)</f>
        <v>0</v>
      </c>
      <c r="BQ36" s="4">
        <f>IF('KWh (Cumulative)'!BQ36=0,0,((('KWh Monthly'!BQ36*0.5)+'KWh (Cumulative)'!BP36-Rebasing!BQ26)*BQ109)*BQ$19*BQ$127)</f>
        <v>0</v>
      </c>
      <c r="BR36" s="4">
        <f>IF('KWh (Cumulative)'!BR36=0,0,((('KWh Monthly'!BR36*0.5)+'KWh (Cumulative)'!BQ36-Rebasing!BR26)*BR109)*BR$19*BR$127)</f>
        <v>0</v>
      </c>
      <c r="BS36" s="4">
        <f>IF('KWh (Cumulative)'!BS36=0,0,((('KWh Monthly'!BS36*0.5)+'KWh (Cumulative)'!BR36-Rebasing!BS26)*BS109)*BS$19*BS$127)</f>
        <v>0</v>
      </c>
      <c r="BT36" s="4">
        <f>IF('KWh (Cumulative)'!BT36=0,0,((('KWh Monthly'!BT36*0.5)+'KWh (Cumulative)'!BS36-Rebasing!BT26)*BT109)*BT$19*BT$127)</f>
        <v>0</v>
      </c>
      <c r="BU36" s="4">
        <f>IF('KWh (Cumulative)'!BU36=0,0,((('KWh Monthly'!BU36*0.5)+'KWh (Cumulative)'!BT36-Rebasing!BU26)*BU109)*BU$19*BU$127)</f>
        <v>0</v>
      </c>
      <c r="BV36" s="4">
        <f>IF('KWh (Cumulative)'!BV36=0,0,((('KWh Monthly'!BV36*0.5)+'KWh (Cumulative)'!BU36-Rebasing!BV26)*BV109)*BV$19*BV$127)</f>
        <v>0</v>
      </c>
      <c r="BW36" s="4">
        <f>IF('KWh (Cumulative)'!BW36=0,0,((('KWh Monthly'!BW36*0.5)+'KWh (Cumulative)'!BV36-Rebasing!BW26)*BW109)*BW$19*BW$127)</f>
        <v>0</v>
      </c>
      <c r="BX36" s="4">
        <f>IF('KWh (Cumulative)'!BX36=0,0,((('KWh Monthly'!BX36*0.5)+'KWh (Cumulative)'!BW36-Rebasing!BX26)*BX109)*BX$19*BX$127)</f>
        <v>0</v>
      </c>
      <c r="BY36" s="4">
        <f>IF('KWh (Cumulative)'!BY36=0,0,((('KWh Monthly'!BY36*0.5)+'KWh (Cumulative)'!BX36-Rebasing!BY26)*BY109)*BY$19*BY$127)</f>
        <v>0</v>
      </c>
      <c r="BZ36" s="4">
        <f>IF('KWh (Cumulative)'!BZ36=0,0,((('KWh Monthly'!BZ36*0.5)+'KWh (Cumulative)'!BY36-Rebasing!BZ26)*BZ109)*BZ$19*BZ$127)</f>
        <v>0</v>
      </c>
      <c r="CA36" s="4">
        <f>IF('KWh (Cumulative)'!CA36=0,0,((('KWh Monthly'!CA36*0.5)+'KWh (Cumulative)'!BZ36-Rebasing!CA26)*CA109)*CA$19*CA$127)</f>
        <v>0</v>
      </c>
      <c r="CB36" s="4">
        <f>IF('KWh (Cumulative)'!CB36=0,0,((('KWh Monthly'!CB36*0.5)+'KWh (Cumulative)'!CA36-Rebasing!CB26)*CB109)*CB$19*CB$127)</f>
        <v>0</v>
      </c>
      <c r="CC36" s="4">
        <f>IF('KWh (Cumulative)'!CC36=0,0,((('KWh Monthly'!CC36*0.5)+'KWh (Cumulative)'!CB36-Rebasing!CC26)*CC109)*CC$19*CC$127)</f>
        <v>0</v>
      </c>
      <c r="CD36" s="4">
        <f>IF('KWh (Cumulative)'!CD36=0,0,((('KWh Monthly'!CD36*0.5)+'KWh (Cumulative)'!CC36-Rebasing!CD26)*CD109)*CD$19*CD$127)</f>
        <v>0</v>
      </c>
      <c r="CE36" s="4">
        <f>IF('KWh (Cumulative)'!CE36=0,0,((('KWh Monthly'!CE36*0.5)+'KWh (Cumulative)'!CD36-Rebasing!CE26)*CE109)*CE$19*CE$127)</f>
        <v>0</v>
      </c>
      <c r="CF36" s="4">
        <f>IF('KWh (Cumulative)'!CF36=0,0,((('KWh Monthly'!CF36*0.5)+'KWh (Cumulative)'!CE36-Rebasing!CF26)*CF109)*CF$19*CF$127)</f>
        <v>0</v>
      </c>
      <c r="CG36" s="4">
        <f>IF('KWh (Cumulative)'!CG36=0,0,((('KWh Monthly'!CG36*0.5)+'KWh (Cumulative)'!CF36-Rebasing!CG26)*CG109)*CG$19*CG$127)</f>
        <v>0</v>
      </c>
      <c r="CH36" s="4">
        <f>IF('KWh (Cumulative)'!CH36=0,0,((('KWh Monthly'!CH36*0.5)+'KWh (Cumulative)'!CG36-Rebasing!CH26)*CH109)*CH$19*CH$127)</f>
        <v>0</v>
      </c>
      <c r="CI36" s="4">
        <f>IF('KWh (Cumulative)'!CI36=0,0,((('KWh Monthly'!CI36*0.5)+'KWh (Cumulative)'!CH36-Rebasing!CI26)*CI109)*CI$19*CI$127)</f>
        <v>0</v>
      </c>
      <c r="CJ36" s="4">
        <f>IF('KWh (Cumulative)'!CJ36=0,0,((('KWh Monthly'!CJ36*0.5)+'KWh (Cumulative)'!CI36-Rebasing!CJ26)*CJ109)*CJ$19*CJ$127)</f>
        <v>0</v>
      </c>
      <c r="CK36" s="4">
        <f>IF('KWh (Cumulative)'!CK36=0,0,((('KWh Monthly'!CK36*0.5)+'KWh (Cumulative)'!CJ36-Rebasing!CK26)*CK109)*CK$19*CK$127)</f>
        <v>0</v>
      </c>
      <c r="CL36" s="4">
        <f>IF('KWh (Cumulative)'!CL36=0,0,((('KWh Monthly'!CL36*0.5)+'KWh (Cumulative)'!CK36-Rebasing!CL26)*CL109)*CL$19*CL$127)</f>
        <v>0</v>
      </c>
      <c r="CM36" s="4">
        <f>IF('KWh (Cumulative)'!CM36=0,0,((('KWh Monthly'!CM36*0.5)+'KWh (Cumulative)'!CL36-Rebasing!CM26)*CM109)*CM$19*CM$127)</f>
        <v>0</v>
      </c>
      <c r="CN36" s="4">
        <f>IF('KWh (Cumulative)'!CN36=0,0,((('KWh Monthly'!CN36*0.5)+'KWh (Cumulative)'!CM36-Rebasing!CN26)*CN109)*CN$19*CN$127)</f>
        <v>0</v>
      </c>
      <c r="CO36" s="4">
        <f>IF('KWh (Cumulative)'!CO36=0,0,((('KWh Monthly'!CO36*0.5)+'KWh (Cumulative)'!CN36-Rebasing!CO26)*CO109)*CO$19*CO$127)</f>
        <v>0</v>
      </c>
      <c r="CP36" s="4">
        <f>IF('KWh (Cumulative)'!CP36=0,0,((('KWh Monthly'!CP36*0.5)+'KWh (Cumulative)'!CO36-Rebasing!CP26)*CP109)*CP$19*CP$127)</f>
        <v>0</v>
      </c>
      <c r="CQ36" s="4">
        <f>IF('KWh (Cumulative)'!CQ36=0,0,((('KWh Monthly'!CQ36*0.5)+'KWh (Cumulative)'!CP36-Rebasing!CQ26)*CQ109)*CQ$19*CQ$127)</f>
        <v>0</v>
      </c>
      <c r="CR36" s="4">
        <f>IF('KWh (Cumulative)'!CR36=0,0,((('KWh Monthly'!CR36*0.5)+'KWh (Cumulative)'!CQ36-Rebasing!CR26)*CR109)*CR$19*CR$127)</f>
        <v>0</v>
      </c>
      <c r="CS36" s="4">
        <f>IF('KWh (Cumulative)'!CS36=0,0,((('KWh Monthly'!CS36*0.5)+'KWh (Cumulative)'!CR36-Rebasing!CS26)*CS109)*CS$19*CS$127)</f>
        <v>0</v>
      </c>
      <c r="CT36" s="4">
        <f>IF('KWh (Cumulative)'!CT36=0,0,((('KWh Monthly'!CT36*0.5)+'KWh (Cumulative)'!CS36-Rebasing!CT26)*CT109)*CT$19*CT$127)</f>
        <v>0</v>
      </c>
      <c r="CU36" s="4">
        <f>IF('KWh (Cumulative)'!CU36=0,0,((('KWh Monthly'!CU36*0.5)+'KWh (Cumulative)'!CT36-Rebasing!CU26)*CU109)*CU$19*CU$127)</f>
        <v>0</v>
      </c>
      <c r="CV36" s="4">
        <f>IF('KWh (Cumulative)'!CV36=0,0,((('KWh Monthly'!CV36*0.5)+'KWh (Cumulative)'!CU36-Rebasing!CV26)*CV109)*CV$19*CV$127)</f>
        <v>0</v>
      </c>
      <c r="CW36" s="4">
        <f>IF('KWh (Cumulative)'!CW36=0,0,((('KWh Monthly'!CW36*0.5)+'KWh (Cumulative)'!CV36-Rebasing!CW26)*CW109)*CW$19*CW$127)</f>
        <v>0</v>
      </c>
      <c r="CX36" s="4">
        <f>IF('KWh (Cumulative)'!CX36=0,0,((('KWh Monthly'!CX36*0.5)+'KWh (Cumulative)'!CW36-Rebasing!CX26)*CX109)*CX$19*CX$127)</f>
        <v>0</v>
      </c>
      <c r="CY36" s="4">
        <f>IF('KWh (Cumulative)'!CY36=0,0,((('KWh Monthly'!CY36*0.5)+'KWh (Cumulative)'!CX36-Rebasing!CY26)*CY109)*CY$19*CY$127)</f>
        <v>0</v>
      </c>
      <c r="CZ36" s="4">
        <f>IF('KWh (Cumulative)'!CZ36=0,0,((('KWh Monthly'!CZ36*0.5)+'KWh (Cumulative)'!CY36-Rebasing!CZ26)*CZ109)*CZ$19*CZ$127)</f>
        <v>0</v>
      </c>
      <c r="DA36" s="4">
        <f>IF('KWh (Cumulative)'!DA36=0,0,((('KWh Monthly'!DA36*0.5)+'KWh (Cumulative)'!CZ36-Rebasing!DA26)*DA109)*DA$19*DA$127)</f>
        <v>0</v>
      </c>
      <c r="DB36" s="4">
        <f>IF('KWh (Cumulative)'!DB36=0,0,((('KWh Monthly'!DB36*0.5)+'KWh (Cumulative)'!DA36-Rebasing!DB26)*DB109)*DB$19*DB$127)</f>
        <v>0</v>
      </c>
      <c r="DC36" s="4">
        <f>IF('KWh (Cumulative)'!DC36=0,0,((('KWh Monthly'!DC36*0.5)+'KWh (Cumulative)'!DB36-Rebasing!DC26)*DC109)*DC$19*DC$127)</f>
        <v>0</v>
      </c>
      <c r="DD36" s="4">
        <f>IF('KWh (Cumulative)'!DD36=0,0,((('KWh Monthly'!DD36*0.5)+'KWh (Cumulative)'!DC36-Rebasing!DD26)*DD109)*DD$19*DD$127)</f>
        <v>0</v>
      </c>
      <c r="DE36" s="4">
        <f>IF('KWh (Cumulative)'!DE36=0,0,((('KWh Monthly'!DE36*0.5)+'KWh (Cumulative)'!DD36-Rebasing!DE26)*DE109)*DE$19*DE$127)</f>
        <v>0</v>
      </c>
      <c r="DF36" s="4">
        <f>IF('KWh (Cumulative)'!DF36=0,0,((('KWh Monthly'!DF36*0.5)+'KWh (Cumulative)'!DE36-Rebasing!DF26)*DF109)*DF$19*DF$127)</f>
        <v>0</v>
      </c>
      <c r="DG36" s="4">
        <f>IF('KWh (Cumulative)'!DG36=0,0,((('KWh Monthly'!DG36*0.5)+'KWh (Cumulative)'!DF36-Rebasing!DG26)*DG109)*DG$19*DG$127)</f>
        <v>0</v>
      </c>
      <c r="DH36" s="4">
        <f>IF('KWh (Cumulative)'!DH36=0,0,((('KWh Monthly'!DH36*0.5)+'KWh (Cumulative)'!DG36-Rebasing!DH26)*DH109)*DH$19*DH$127)</f>
        <v>0</v>
      </c>
      <c r="DI36" s="4">
        <f>IF('KWh (Cumulative)'!DI36=0,0,((('KWh Monthly'!DI36*0.5)+'KWh (Cumulative)'!DH36-Rebasing!DI26)*DI109)*DI$19*DI$127)</f>
        <v>0</v>
      </c>
      <c r="DJ36" s="4">
        <f>IF('KWh (Cumulative)'!DJ36=0,0,((('KWh Monthly'!DJ36*0.5)+'KWh (Cumulative)'!DI36-Rebasing!DJ26)*DJ109)*DJ$19*DJ$127)</f>
        <v>0</v>
      </c>
      <c r="DK36" s="4">
        <f>IF('KWh (Cumulative)'!DK36=0,0,((('KWh Monthly'!DK36*0.5)+'KWh (Cumulative)'!DJ36-Rebasing!DK26)*DK109)*DK$19*DK$127)</f>
        <v>0</v>
      </c>
      <c r="DL36" s="4">
        <f>IF('KWh (Cumulative)'!DL36=0,0,((('KWh Monthly'!DL36*0.5)+'KWh (Cumulative)'!DK36-Rebasing!DL26)*DL109)*DL$19*DL$127)</f>
        <v>0</v>
      </c>
      <c r="DM36" s="4">
        <f>IF('KWh (Cumulative)'!DM36=0,0,((('KWh Monthly'!DM36*0.5)+'KWh (Cumulative)'!DL36-Rebasing!DM26)*DM109)*DM$19*DM$127)</f>
        <v>0</v>
      </c>
      <c r="DN36" s="4">
        <f>IF('KWh (Cumulative)'!DN36=0,0,((('KWh Monthly'!DN36*0.5)+'KWh (Cumulative)'!DM36-Rebasing!DN26)*DN109)*DN$19*DN$127)</f>
        <v>0</v>
      </c>
      <c r="DO36" s="4">
        <f>IF('KWh (Cumulative)'!DO36=0,0,((('KWh Monthly'!DO36*0.5)+'KWh (Cumulative)'!DN36-Rebasing!DO26)*DO109)*DO$19*DO$127)</f>
        <v>0</v>
      </c>
      <c r="DP36" s="4">
        <f>IF('KWh (Cumulative)'!DP36=0,0,((('KWh Monthly'!DP36*0.5)+'KWh (Cumulative)'!DO36-Rebasing!DP26)*DP109)*DP$19*DP$127)</f>
        <v>0</v>
      </c>
      <c r="DQ36" s="4">
        <f>IF('KWh (Cumulative)'!DQ36=0,0,((('KWh Monthly'!DQ36*0.5)+'KWh (Cumulative)'!DP36-Rebasing!DQ26)*DQ109)*DQ$19*DQ$127)</f>
        <v>0</v>
      </c>
      <c r="DR36" s="4">
        <f>IF('KWh (Cumulative)'!DR36=0,0,((('KWh Monthly'!DR36*0.5)+'KWh (Cumulative)'!DQ36-Rebasing!DR26)*DR109)*DR$19*DR$127)</f>
        <v>0</v>
      </c>
    </row>
    <row r="37" spans="1:122" x14ac:dyDescent="0.25">
      <c r="A37" s="194"/>
      <c r="B37" s="30" t="s">
        <v>6</v>
      </c>
      <c r="C37" s="4">
        <f>IF('KWh (Cumulative)'!C37=0,0,((('KWh Monthly'!C37*0.5)-Rebasing!C27)*C110)*C$19*C$127)</f>
        <v>0</v>
      </c>
      <c r="D37" s="4">
        <f>IF('KWh (Cumulative)'!D37=0,0,((('KWh Monthly'!D37*0.5)+'KWh (Cumulative)'!C37-Rebasing!D27)*D110)*D$19*D$127)</f>
        <v>0</v>
      </c>
      <c r="E37" s="4">
        <f>IF('KWh (Cumulative)'!E37=0,0,((('KWh Monthly'!E37*0.5)+'KWh (Cumulative)'!D37-Rebasing!E27)*E110)*E$19*E$127)</f>
        <v>0</v>
      </c>
      <c r="F37" s="4">
        <f>IF('KWh (Cumulative)'!F37=0,0,((('KWh Monthly'!F37*0.5)+'KWh (Cumulative)'!E37-Rebasing!F27)*F110)*F$19*F$127)</f>
        <v>0</v>
      </c>
      <c r="G37" s="4">
        <f>IF('KWh (Cumulative)'!G37=0,0,((('KWh Monthly'!G37*0.5)+'KWh (Cumulative)'!F37-Rebasing!G27)*G110)*G$19*G$127)</f>
        <v>0</v>
      </c>
      <c r="H37" s="4">
        <f>IF('KWh (Cumulative)'!H37=0,0,((('KWh Monthly'!H37*0.5)+'KWh (Cumulative)'!G37-Rebasing!H27)*H110)*H$19*H$127)</f>
        <v>0</v>
      </c>
      <c r="I37" s="4">
        <f>IF('KWh (Cumulative)'!I37=0,0,((('KWh Monthly'!I37*0.5)+'KWh (Cumulative)'!H37-Rebasing!I27)*I110)*I$19*I$127)</f>
        <v>0</v>
      </c>
      <c r="J37" s="4">
        <f>IF('KWh (Cumulative)'!J37=0,0,((('KWh Monthly'!J37*0.5)+'KWh (Cumulative)'!I37-Rebasing!J27)*J110)*J$19*J$127)</f>
        <v>0</v>
      </c>
      <c r="K37" s="4">
        <f>IF('KWh (Cumulative)'!K37=0,0,((('KWh Monthly'!K37*0.5)+'KWh (Cumulative)'!J37-Rebasing!K27)*K110)*K$19*K$127)</f>
        <v>0</v>
      </c>
      <c r="L37" s="4">
        <f>IF('KWh (Cumulative)'!L37=0,0,((('KWh Monthly'!L37*0.5)+'KWh (Cumulative)'!K37-Rebasing!L27)*L110)*L$19*L$127)</f>
        <v>0</v>
      </c>
      <c r="M37" s="4">
        <f>IF('KWh (Cumulative)'!M37=0,0,((('KWh Monthly'!M37*0.5)+'KWh (Cumulative)'!L37-Rebasing!M27)*M110)*M$19*M$127)</f>
        <v>0</v>
      </c>
      <c r="N37" s="4">
        <f>IF('KWh (Cumulative)'!N37=0,0,((('KWh Monthly'!N37*0.5)+'KWh (Cumulative)'!M37-Rebasing!N27)*N110)*N$19*N$127)</f>
        <v>0</v>
      </c>
      <c r="O37" s="4">
        <f>IF('KWh (Cumulative)'!O37=0,0,((('KWh Monthly'!O37*0.5)+'KWh (Cumulative)'!N37-Rebasing!O27)*O110)*O$19*O$127)</f>
        <v>39.114741771302612</v>
      </c>
      <c r="P37" s="4">
        <f>IF('KWh (Cumulative)'!P37=0,0,((('KWh Monthly'!P37*0.5)+'KWh (Cumulative)'!O37-Rebasing!P27)*P110)*P$19*P$127)</f>
        <v>0</v>
      </c>
      <c r="Q37" s="4">
        <f>IF('KWh (Cumulative)'!Q37=0,0,((('KWh Monthly'!Q37*0.5)+'KWh (Cumulative)'!P37-Rebasing!Q27)*Q110)*Q$19*Q$127)</f>
        <v>0</v>
      </c>
      <c r="R37" s="4">
        <f>IF('KWh (Cumulative)'!R37=0,0,((('KWh Monthly'!R37*0.5)+'KWh (Cumulative)'!Q37-Rebasing!R27)*R110)*R$19*R$127)</f>
        <v>0</v>
      </c>
      <c r="S37" s="4">
        <f>IF('KWh (Cumulative)'!S37=0,0,((('KWh Monthly'!S37*0.5)+'KWh (Cumulative)'!R37-Rebasing!S27)*S110)*S$19*S$127)</f>
        <v>0</v>
      </c>
      <c r="T37" s="4">
        <f>IF('KWh (Cumulative)'!T37=0,0,((('KWh Monthly'!T37*0.5)+'KWh (Cumulative)'!S37-Rebasing!T27)*T110)*T$19*T$127)</f>
        <v>0</v>
      </c>
      <c r="U37" s="4">
        <f>IF('KWh (Cumulative)'!U37=0,0,((('KWh Monthly'!U37*0.5)+'KWh (Cumulative)'!T37-Rebasing!U27)*U110)*U$19*U$127)</f>
        <v>0</v>
      </c>
      <c r="V37" s="4">
        <f>IF('KWh (Cumulative)'!V37=0,0,((('KWh Monthly'!V37*0.5)+'KWh (Cumulative)'!U37-Rebasing!V27)*V110)*V$19*V$127)</f>
        <v>0</v>
      </c>
      <c r="W37" s="4">
        <f>IF('KWh (Cumulative)'!W37=0,0,((('KWh Monthly'!W37*0.5)+'KWh (Cumulative)'!V37-Rebasing!W27)*W110)*W$19*W$127)</f>
        <v>0</v>
      </c>
      <c r="X37" s="4">
        <f>IF('KWh (Cumulative)'!X37=0,0,((('KWh Monthly'!X37*0.5)+'KWh (Cumulative)'!W37-Rebasing!X27)*X110)*X$19*X$127)</f>
        <v>0</v>
      </c>
      <c r="Y37" s="4">
        <f>IF('KWh (Cumulative)'!Y37=0,0,((('KWh Monthly'!Y37*0.5)+'KWh (Cumulative)'!X37-Rebasing!Y27)*Y110)*Y$19*Y$127)</f>
        <v>0</v>
      </c>
      <c r="Z37" s="4">
        <f>IF('KWh (Cumulative)'!Z37=0,0,((('KWh Monthly'!Z37*0.5)+'KWh (Cumulative)'!Y37-Rebasing!Z27)*Z110)*Z$19*Z$127)</f>
        <v>0</v>
      </c>
      <c r="AA37" s="4">
        <f>IF('KWh (Cumulative)'!AA37=0,0,((('KWh Monthly'!AA37*0.5)+'KWh (Cumulative)'!Z37-Rebasing!AA27)*AA110)*AA$19*AA$127)</f>
        <v>0</v>
      </c>
      <c r="AB37" s="4">
        <f>IF('KWh (Cumulative)'!AB37=0,0,((('KWh Monthly'!AB37*0.5)+'KWh (Cumulative)'!AA37-Rebasing!AB27)*AB110)*AB$19*AB$127)</f>
        <v>0</v>
      </c>
      <c r="AC37" s="4">
        <f>IF('KWh (Cumulative)'!AC37=0,0,((('KWh Monthly'!AC37*0.5)+'KWh (Cumulative)'!AB37-Rebasing!AC27)*AC110)*AC$19*AC$127)</f>
        <v>0</v>
      </c>
      <c r="AD37" s="4">
        <f>IF('KWh (Cumulative)'!AD37=0,0,((('KWh Monthly'!AD37*0.5)+'KWh (Cumulative)'!AC37-Rebasing!AD27)*AD110)*AD$19*AD$127)</f>
        <v>0</v>
      </c>
      <c r="AE37" s="4">
        <f>IF('KWh (Cumulative)'!AE37=0,0,((('KWh Monthly'!AE37*0.5)+'KWh (Cumulative)'!AD37-Rebasing!AE27)*AE110)*AE$19*AE$127)</f>
        <v>0</v>
      </c>
      <c r="AF37" s="4">
        <f>IF('KWh (Cumulative)'!AF37=0,0,((('KWh Monthly'!AF37*0.5)+'KWh (Cumulative)'!AE37-Rebasing!AF27)*AF110)*AF$19*AF$127)</f>
        <v>0</v>
      </c>
      <c r="AG37" s="4">
        <f>IF('KWh (Cumulative)'!AG37=0,0,((('KWh Monthly'!AG37*0.5)+'KWh (Cumulative)'!AF37-Rebasing!AG27)*AG110)*AG$19*AG$127)</f>
        <v>0</v>
      </c>
      <c r="AH37" s="4">
        <f>IF('KWh (Cumulative)'!AH37=0,0,((('KWh Monthly'!AH37*0.5)+'KWh (Cumulative)'!AG37-Rebasing!AH27)*AH110)*AH$19*AH$127)</f>
        <v>0</v>
      </c>
      <c r="AI37" s="4">
        <f>IF('KWh (Cumulative)'!AI37=0,0,((('KWh Monthly'!AI37*0.5)+'KWh (Cumulative)'!AH37-Rebasing!AI27)*AI110)*AI$19*AI$127)</f>
        <v>0</v>
      </c>
      <c r="AJ37" s="4">
        <f>IF('KWh (Cumulative)'!AJ37=0,0,((('KWh Monthly'!AJ37*0.5)+'KWh (Cumulative)'!AI37-Rebasing!AJ27)*AJ110)*AJ$19*AJ$127)</f>
        <v>0</v>
      </c>
      <c r="AK37" s="4">
        <f>IF('KWh (Cumulative)'!AK37=0,0,((('KWh Monthly'!AK37*0.5)+'KWh (Cumulative)'!AJ37-Rebasing!AK27)*AK110)*AK$19*AK$127)</f>
        <v>0</v>
      </c>
      <c r="AL37" s="4">
        <f>IF('KWh (Cumulative)'!AL37=0,0,((('KWh Monthly'!AL37*0.5)+'KWh (Cumulative)'!AK37-Rebasing!AL27)*AL110)*AL$19*AL$127)</f>
        <v>0</v>
      </c>
      <c r="AM37" s="4">
        <f>IF('KWh (Cumulative)'!AM37=0,0,((('KWh Monthly'!AM37*0.5)+'KWh (Cumulative)'!AL37-Rebasing!AM27)*AM110)*AM$19*AM$127)</f>
        <v>0</v>
      </c>
      <c r="AN37" s="4">
        <f>IF('KWh (Cumulative)'!AN37=0,0,((('KWh Monthly'!AN37*0.5)+'KWh (Cumulative)'!AM37-Rebasing!AN27)*AN110)*AN$19*AN$127)</f>
        <v>0</v>
      </c>
      <c r="AO37" s="4">
        <f>IF('KWh (Cumulative)'!AO37=0,0,((('KWh Monthly'!AO37*0.5)+'KWh (Cumulative)'!AN37-Rebasing!AO27)*AO110)*AO$19*AO$127)</f>
        <v>0</v>
      </c>
      <c r="AP37" s="4">
        <f>IF('KWh (Cumulative)'!AP37=0,0,((('KWh Monthly'!AP37*0.5)+'KWh (Cumulative)'!AO37-Rebasing!AP27)*AP110)*AP$19*AP$127)</f>
        <v>0</v>
      </c>
      <c r="AQ37" s="4">
        <f>IF('KWh (Cumulative)'!AQ37=0,0,((('KWh Monthly'!AQ37*0.5)+'KWh (Cumulative)'!AP37-Rebasing!AQ27)*AQ110)*AQ$19*AQ$127)</f>
        <v>0</v>
      </c>
      <c r="AR37" s="4">
        <f>IF('KWh (Cumulative)'!AR37=0,0,((('KWh Monthly'!AR37*0.5)+'KWh (Cumulative)'!AQ37-Rebasing!AR27)*AR110)*AR$19*AR$127)</f>
        <v>0</v>
      </c>
      <c r="AS37" s="4">
        <f>IF('KWh (Cumulative)'!AS37=0,0,((('KWh Monthly'!AS37*0.5)+'KWh (Cumulative)'!AR37-Rebasing!AS27)*AS110)*AS$19*AS$127)</f>
        <v>0</v>
      </c>
      <c r="AT37" s="4">
        <f>IF('KWh (Cumulative)'!AT37=0,0,((('KWh Monthly'!AT37*0.5)+'KWh (Cumulative)'!AS37-Rebasing!AT27)*AT110)*AT$19*AT$127)</f>
        <v>0</v>
      </c>
      <c r="AU37" s="4">
        <f>IF('KWh (Cumulative)'!AU37=0,0,((('KWh Monthly'!AU37*0.5)+'KWh (Cumulative)'!AT37-Rebasing!AU27)*AU110)*AU$19*AU$127)</f>
        <v>0</v>
      </c>
      <c r="AV37" s="4">
        <f>IF('KWh (Cumulative)'!AV37=0,0,((('KWh Monthly'!AV37*0.5)+'KWh (Cumulative)'!AU37-Rebasing!AV27)*AV110)*AV$19*AV$127)</f>
        <v>0</v>
      </c>
      <c r="AW37" s="4">
        <f>IF('KWh (Cumulative)'!AW37=0,0,((('KWh Monthly'!AW37*0.5)+'KWh (Cumulative)'!AV37-Rebasing!AW27)*AW110)*AW$19*AW$127)</f>
        <v>0</v>
      </c>
      <c r="AX37" s="4">
        <f>IF('KWh (Cumulative)'!AX37=0,0,((('KWh Monthly'!AX37*0.5)+'KWh (Cumulative)'!AW37-Rebasing!AX27)*AX110)*AX$19*AX$127)</f>
        <v>0</v>
      </c>
      <c r="AY37" s="4">
        <f>IF('KWh (Cumulative)'!AY37=0,0,((('KWh Monthly'!AY37*0.5)+'KWh (Cumulative)'!AX37-Rebasing!AY27)*AY110)*AY$19*AY$127)</f>
        <v>0</v>
      </c>
      <c r="AZ37" s="4">
        <f>IF('KWh (Cumulative)'!AZ37=0,0,((('KWh Monthly'!AZ37*0.5)+'KWh (Cumulative)'!AY37-Rebasing!AZ27)*AZ110)*AZ$19*AZ$127)</f>
        <v>0</v>
      </c>
      <c r="BA37" s="4">
        <f>IF('KWh (Cumulative)'!BA37=0,0,((('KWh Monthly'!BA37*0.5)+'KWh (Cumulative)'!AZ37-Rebasing!BA27)*BA110)*BA$19*BA$127)</f>
        <v>0</v>
      </c>
      <c r="BB37" s="4">
        <f>IF('KWh (Cumulative)'!BB37=0,0,((('KWh Monthly'!BB37*0.5)+'KWh (Cumulative)'!BA37-Rebasing!BB27)*BB110)*BB$19*BB$127)</f>
        <v>0</v>
      </c>
      <c r="BC37" s="4">
        <f>IF('KWh (Cumulative)'!BC37=0,0,((('KWh Monthly'!BC37*0.5)+'KWh (Cumulative)'!BB37-Rebasing!BC27)*BC110)*BC$19*BC$127)</f>
        <v>0</v>
      </c>
      <c r="BD37" s="4">
        <f>IF('KWh (Cumulative)'!BD37=0,0,((('KWh Monthly'!BD37*0.5)+'KWh (Cumulative)'!BC37-Rebasing!BD27)*BD110)*BD$19*BD$127)</f>
        <v>0</v>
      </c>
      <c r="BE37" s="4">
        <f>IF('KWh (Cumulative)'!BE37=0,0,((('KWh Monthly'!BE37*0.5)+'KWh (Cumulative)'!BD37-Rebasing!BE27)*BE110)*BE$19*BE$127)</f>
        <v>0</v>
      </c>
      <c r="BF37" s="4">
        <f>IF('KWh (Cumulative)'!BF37=0,0,((('KWh Monthly'!BF37*0.5)+'KWh (Cumulative)'!BE37-Rebasing!BF27)*BF110)*BF$19*BF$127)</f>
        <v>0</v>
      </c>
      <c r="BG37" s="4">
        <f>IF('KWh (Cumulative)'!BG37=0,0,((('KWh Monthly'!BG37*0.5)+'KWh (Cumulative)'!BF37-Rebasing!BG27)*BG110)*BG$19*BG$127)</f>
        <v>0</v>
      </c>
      <c r="BH37" s="4">
        <f>IF('KWh (Cumulative)'!BH37=0,0,((('KWh Monthly'!BH37*0.5)+'KWh (Cumulative)'!BG37-Rebasing!BH27)*BH110)*BH$19*BH$127)</f>
        <v>0</v>
      </c>
      <c r="BI37" s="4">
        <f>IF('KWh (Cumulative)'!BI37=0,0,((('KWh Monthly'!BI37*0.5)+'KWh (Cumulative)'!BH37-Rebasing!BI27)*BI110)*BI$19*BI$127)</f>
        <v>0</v>
      </c>
      <c r="BJ37" s="4">
        <f>IF('KWh (Cumulative)'!BJ37=0,0,((('KWh Monthly'!BJ37*0.5)+'KWh (Cumulative)'!BI37-Rebasing!BJ27)*BJ110)*BJ$19*BJ$127)</f>
        <v>0</v>
      </c>
      <c r="BK37" s="4">
        <f>IF('KWh (Cumulative)'!BK37=0,0,((('KWh Monthly'!BK37*0.5)+'KWh (Cumulative)'!BJ37-Rebasing!BK27)*BK110)*BK$19*BK$127)</f>
        <v>0</v>
      </c>
      <c r="BL37" s="4">
        <f>IF('KWh (Cumulative)'!BL37=0,0,((('KWh Monthly'!BL37*0.5)+'KWh (Cumulative)'!BK37-Rebasing!BL27)*BL110)*BL$19*BL$127)</f>
        <v>0</v>
      </c>
      <c r="BM37" s="4">
        <f>IF('KWh (Cumulative)'!BM37=0,0,((('KWh Monthly'!BM37*0.5)+'KWh (Cumulative)'!BL37-Rebasing!BM27)*BM110)*BM$19*BM$127)</f>
        <v>0</v>
      </c>
      <c r="BN37" s="4">
        <f>IF('KWh (Cumulative)'!BN37=0,0,((('KWh Monthly'!BN37*0.5)+'KWh (Cumulative)'!BM37-Rebasing!BN27)*BN110)*BN$19*BN$127)</f>
        <v>0</v>
      </c>
      <c r="BO37" s="4">
        <f>IF('KWh (Cumulative)'!BO37=0,0,((('KWh Monthly'!BO37*0.5)+'KWh (Cumulative)'!BN37-Rebasing!BO27)*BO110)*BO$19*BO$127)</f>
        <v>0</v>
      </c>
      <c r="BP37" s="4">
        <f>IF('KWh (Cumulative)'!BP37=0,0,((('KWh Monthly'!BP37*0.5)+'KWh (Cumulative)'!BO37-Rebasing!BP27)*BP110)*BP$19*BP$127)</f>
        <v>0</v>
      </c>
      <c r="BQ37" s="4">
        <f>IF('KWh (Cumulative)'!BQ37=0,0,((('KWh Monthly'!BQ37*0.5)+'KWh (Cumulative)'!BP37-Rebasing!BQ27)*BQ110)*BQ$19*BQ$127)</f>
        <v>0</v>
      </c>
      <c r="BR37" s="4">
        <f>IF('KWh (Cumulative)'!BR37=0,0,((('KWh Monthly'!BR37*0.5)+'KWh (Cumulative)'!BQ37-Rebasing!BR27)*BR110)*BR$19*BR$127)</f>
        <v>0</v>
      </c>
      <c r="BS37" s="4">
        <f>IF('KWh (Cumulative)'!BS37=0,0,((('KWh Monthly'!BS37*0.5)+'KWh (Cumulative)'!BR37-Rebasing!BS27)*BS110)*BS$19*BS$127)</f>
        <v>0</v>
      </c>
      <c r="BT37" s="4">
        <f>IF('KWh (Cumulative)'!BT37=0,0,((('KWh Monthly'!BT37*0.5)+'KWh (Cumulative)'!BS37-Rebasing!BT27)*BT110)*BT$19*BT$127)</f>
        <v>0</v>
      </c>
      <c r="BU37" s="4">
        <f>IF('KWh (Cumulative)'!BU37=0,0,((('KWh Monthly'!BU37*0.5)+'KWh (Cumulative)'!BT37-Rebasing!BU27)*BU110)*BU$19*BU$127)</f>
        <v>0</v>
      </c>
      <c r="BV37" s="4">
        <f>IF('KWh (Cumulative)'!BV37=0,0,((('KWh Monthly'!BV37*0.5)+'KWh (Cumulative)'!BU37-Rebasing!BV27)*BV110)*BV$19*BV$127)</f>
        <v>0</v>
      </c>
      <c r="BW37" s="4">
        <f>IF('KWh (Cumulative)'!BW37=0,0,((('KWh Monthly'!BW37*0.5)+'KWh (Cumulative)'!BV37-Rebasing!BW27)*BW110)*BW$19*BW$127)</f>
        <v>0</v>
      </c>
      <c r="BX37" s="4">
        <f>IF('KWh (Cumulative)'!BX37=0,0,((('KWh Monthly'!BX37*0.5)+'KWh (Cumulative)'!BW37-Rebasing!BX27)*BX110)*BX$19*BX$127)</f>
        <v>0</v>
      </c>
      <c r="BY37" s="4">
        <f>IF('KWh (Cumulative)'!BY37=0,0,((('KWh Monthly'!BY37*0.5)+'KWh (Cumulative)'!BX37-Rebasing!BY27)*BY110)*BY$19*BY$127)</f>
        <v>0</v>
      </c>
      <c r="BZ37" s="4">
        <f>IF('KWh (Cumulative)'!BZ37=0,0,((('KWh Monthly'!BZ37*0.5)+'KWh (Cumulative)'!BY37-Rebasing!BZ27)*BZ110)*BZ$19*BZ$127)</f>
        <v>0</v>
      </c>
      <c r="CA37" s="4">
        <f>IF('KWh (Cumulative)'!CA37=0,0,((('KWh Monthly'!CA37*0.5)+'KWh (Cumulative)'!BZ37-Rebasing!CA27)*CA110)*CA$19*CA$127)</f>
        <v>0</v>
      </c>
      <c r="CB37" s="4">
        <f>IF('KWh (Cumulative)'!CB37=0,0,((('KWh Monthly'!CB37*0.5)+'KWh (Cumulative)'!CA37-Rebasing!CB27)*CB110)*CB$19*CB$127)</f>
        <v>0</v>
      </c>
      <c r="CC37" s="4">
        <f>IF('KWh (Cumulative)'!CC37=0,0,((('KWh Monthly'!CC37*0.5)+'KWh (Cumulative)'!CB37-Rebasing!CC27)*CC110)*CC$19*CC$127)</f>
        <v>0</v>
      </c>
      <c r="CD37" s="4">
        <f>IF('KWh (Cumulative)'!CD37=0,0,((('KWh Monthly'!CD37*0.5)+'KWh (Cumulative)'!CC37-Rebasing!CD27)*CD110)*CD$19*CD$127)</f>
        <v>0</v>
      </c>
      <c r="CE37" s="4">
        <f>IF('KWh (Cumulative)'!CE37=0,0,((('KWh Monthly'!CE37*0.5)+'KWh (Cumulative)'!CD37-Rebasing!CE27)*CE110)*CE$19*CE$127)</f>
        <v>0</v>
      </c>
      <c r="CF37" s="4">
        <f>IF('KWh (Cumulative)'!CF37=0,0,((('KWh Monthly'!CF37*0.5)+'KWh (Cumulative)'!CE37-Rebasing!CF27)*CF110)*CF$19*CF$127)</f>
        <v>0</v>
      </c>
      <c r="CG37" s="4">
        <f>IF('KWh (Cumulative)'!CG37=0,0,((('KWh Monthly'!CG37*0.5)+'KWh (Cumulative)'!CF37-Rebasing!CG27)*CG110)*CG$19*CG$127)</f>
        <v>0</v>
      </c>
      <c r="CH37" s="4">
        <f>IF('KWh (Cumulative)'!CH37=0,0,((('KWh Monthly'!CH37*0.5)+'KWh (Cumulative)'!CG37-Rebasing!CH27)*CH110)*CH$19*CH$127)</f>
        <v>0</v>
      </c>
      <c r="CI37" s="4">
        <f>IF('KWh (Cumulative)'!CI37=0,0,((('KWh Monthly'!CI37*0.5)+'KWh (Cumulative)'!CH37-Rebasing!CI27)*CI110)*CI$19*CI$127)</f>
        <v>0</v>
      </c>
      <c r="CJ37" s="4">
        <f>IF('KWh (Cumulative)'!CJ37=0,0,((('KWh Monthly'!CJ37*0.5)+'KWh (Cumulative)'!CI37-Rebasing!CJ27)*CJ110)*CJ$19*CJ$127)</f>
        <v>0</v>
      </c>
      <c r="CK37" s="4">
        <f>IF('KWh (Cumulative)'!CK37=0,0,((('KWh Monthly'!CK37*0.5)+'KWh (Cumulative)'!CJ37-Rebasing!CK27)*CK110)*CK$19*CK$127)</f>
        <v>0</v>
      </c>
      <c r="CL37" s="4">
        <f>IF('KWh (Cumulative)'!CL37=0,0,((('KWh Monthly'!CL37*0.5)+'KWh (Cumulative)'!CK37-Rebasing!CL27)*CL110)*CL$19*CL$127)</f>
        <v>0</v>
      </c>
      <c r="CM37" s="4">
        <f>IF('KWh (Cumulative)'!CM37=0,0,((('KWh Monthly'!CM37*0.5)+'KWh (Cumulative)'!CL37-Rebasing!CM27)*CM110)*CM$19*CM$127)</f>
        <v>0</v>
      </c>
      <c r="CN37" s="4">
        <f>IF('KWh (Cumulative)'!CN37=0,0,((('KWh Monthly'!CN37*0.5)+'KWh (Cumulative)'!CM37-Rebasing!CN27)*CN110)*CN$19*CN$127)</f>
        <v>0</v>
      </c>
      <c r="CO37" s="4">
        <f>IF('KWh (Cumulative)'!CO37=0,0,((('KWh Monthly'!CO37*0.5)+'KWh (Cumulative)'!CN37-Rebasing!CO27)*CO110)*CO$19*CO$127)</f>
        <v>0</v>
      </c>
      <c r="CP37" s="4">
        <f>IF('KWh (Cumulative)'!CP37=0,0,((('KWh Monthly'!CP37*0.5)+'KWh (Cumulative)'!CO37-Rebasing!CP27)*CP110)*CP$19*CP$127)</f>
        <v>0</v>
      </c>
      <c r="CQ37" s="4">
        <f>IF('KWh (Cumulative)'!CQ37=0,0,((('KWh Monthly'!CQ37*0.5)+'KWh (Cumulative)'!CP37-Rebasing!CQ27)*CQ110)*CQ$19*CQ$127)</f>
        <v>0</v>
      </c>
      <c r="CR37" s="4">
        <f>IF('KWh (Cumulative)'!CR37=0,0,((('KWh Monthly'!CR37*0.5)+'KWh (Cumulative)'!CQ37-Rebasing!CR27)*CR110)*CR$19*CR$127)</f>
        <v>0</v>
      </c>
      <c r="CS37" s="4">
        <f>IF('KWh (Cumulative)'!CS37=0,0,((('KWh Monthly'!CS37*0.5)+'KWh (Cumulative)'!CR37-Rebasing!CS27)*CS110)*CS$19*CS$127)</f>
        <v>0</v>
      </c>
      <c r="CT37" s="4">
        <f>IF('KWh (Cumulative)'!CT37=0,0,((('KWh Monthly'!CT37*0.5)+'KWh (Cumulative)'!CS37-Rebasing!CT27)*CT110)*CT$19*CT$127)</f>
        <v>0</v>
      </c>
      <c r="CU37" s="4">
        <f>IF('KWh (Cumulative)'!CU37=0,0,((('KWh Monthly'!CU37*0.5)+'KWh (Cumulative)'!CT37-Rebasing!CU27)*CU110)*CU$19*CU$127)</f>
        <v>0</v>
      </c>
      <c r="CV37" s="4">
        <f>IF('KWh (Cumulative)'!CV37=0,0,((('KWh Monthly'!CV37*0.5)+'KWh (Cumulative)'!CU37-Rebasing!CV27)*CV110)*CV$19*CV$127)</f>
        <v>0</v>
      </c>
      <c r="CW37" s="4">
        <f>IF('KWh (Cumulative)'!CW37=0,0,((('KWh Monthly'!CW37*0.5)+'KWh (Cumulative)'!CV37-Rebasing!CW27)*CW110)*CW$19*CW$127)</f>
        <v>0</v>
      </c>
      <c r="CX37" s="4">
        <f>IF('KWh (Cumulative)'!CX37=0,0,((('KWh Monthly'!CX37*0.5)+'KWh (Cumulative)'!CW37-Rebasing!CX27)*CX110)*CX$19*CX$127)</f>
        <v>0</v>
      </c>
      <c r="CY37" s="4">
        <f>IF('KWh (Cumulative)'!CY37=0,0,((('KWh Monthly'!CY37*0.5)+'KWh (Cumulative)'!CX37-Rebasing!CY27)*CY110)*CY$19*CY$127)</f>
        <v>0</v>
      </c>
      <c r="CZ37" s="4">
        <f>IF('KWh (Cumulative)'!CZ37=0,0,((('KWh Monthly'!CZ37*0.5)+'KWh (Cumulative)'!CY37-Rebasing!CZ27)*CZ110)*CZ$19*CZ$127)</f>
        <v>0</v>
      </c>
      <c r="DA37" s="4">
        <f>IF('KWh (Cumulative)'!DA37=0,0,((('KWh Monthly'!DA37*0.5)+'KWh (Cumulative)'!CZ37-Rebasing!DA27)*DA110)*DA$19*DA$127)</f>
        <v>0</v>
      </c>
      <c r="DB37" s="4">
        <f>IF('KWh (Cumulative)'!DB37=0,0,((('KWh Monthly'!DB37*0.5)+'KWh (Cumulative)'!DA37-Rebasing!DB27)*DB110)*DB$19*DB$127)</f>
        <v>0</v>
      </c>
      <c r="DC37" s="4">
        <f>IF('KWh (Cumulative)'!DC37=0,0,((('KWh Monthly'!DC37*0.5)+'KWh (Cumulative)'!DB37-Rebasing!DC27)*DC110)*DC$19*DC$127)</f>
        <v>0</v>
      </c>
      <c r="DD37" s="4">
        <f>IF('KWh (Cumulative)'!DD37=0,0,((('KWh Monthly'!DD37*0.5)+'KWh (Cumulative)'!DC37-Rebasing!DD27)*DD110)*DD$19*DD$127)</f>
        <v>0</v>
      </c>
      <c r="DE37" s="4">
        <f>IF('KWh (Cumulative)'!DE37=0,0,((('KWh Monthly'!DE37*0.5)+'KWh (Cumulative)'!DD37-Rebasing!DE27)*DE110)*DE$19*DE$127)</f>
        <v>0</v>
      </c>
      <c r="DF37" s="4">
        <f>IF('KWh (Cumulative)'!DF37=0,0,((('KWh Monthly'!DF37*0.5)+'KWh (Cumulative)'!DE37-Rebasing!DF27)*DF110)*DF$19*DF$127)</f>
        <v>0</v>
      </c>
      <c r="DG37" s="4">
        <f>IF('KWh (Cumulative)'!DG37=0,0,((('KWh Monthly'!DG37*0.5)+'KWh (Cumulative)'!DF37-Rebasing!DG27)*DG110)*DG$19*DG$127)</f>
        <v>0</v>
      </c>
      <c r="DH37" s="4">
        <f>IF('KWh (Cumulative)'!DH37=0,0,((('KWh Monthly'!DH37*0.5)+'KWh (Cumulative)'!DG37-Rebasing!DH27)*DH110)*DH$19*DH$127)</f>
        <v>0</v>
      </c>
      <c r="DI37" s="4">
        <f>IF('KWh (Cumulative)'!DI37=0,0,((('KWh Monthly'!DI37*0.5)+'KWh (Cumulative)'!DH37-Rebasing!DI27)*DI110)*DI$19*DI$127)</f>
        <v>0</v>
      </c>
      <c r="DJ37" s="4">
        <f>IF('KWh (Cumulative)'!DJ37=0,0,((('KWh Monthly'!DJ37*0.5)+'KWh (Cumulative)'!DI37-Rebasing!DJ27)*DJ110)*DJ$19*DJ$127)</f>
        <v>0</v>
      </c>
      <c r="DK37" s="4">
        <f>IF('KWh (Cumulative)'!DK37=0,0,((('KWh Monthly'!DK37*0.5)+'KWh (Cumulative)'!DJ37-Rebasing!DK27)*DK110)*DK$19*DK$127)</f>
        <v>0</v>
      </c>
      <c r="DL37" s="4">
        <f>IF('KWh (Cumulative)'!DL37=0,0,((('KWh Monthly'!DL37*0.5)+'KWh (Cumulative)'!DK37-Rebasing!DL27)*DL110)*DL$19*DL$127)</f>
        <v>0</v>
      </c>
      <c r="DM37" s="4">
        <f>IF('KWh (Cumulative)'!DM37=0,0,((('KWh Monthly'!DM37*0.5)+'KWh (Cumulative)'!DL37-Rebasing!DM27)*DM110)*DM$19*DM$127)</f>
        <v>0</v>
      </c>
      <c r="DN37" s="4">
        <f>IF('KWh (Cumulative)'!DN37=0,0,((('KWh Monthly'!DN37*0.5)+'KWh (Cumulative)'!DM37-Rebasing!DN27)*DN110)*DN$19*DN$127)</f>
        <v>0</v>
      </c>
      <c r="DO37" s="4">
        <f>IF('KWh (Cumulative)'!DO37=0,0,((('KWh Monthly'!DO37*0.5)+'KWh (Cumulative)'!DN37-Rebasing!DO27)*DO110)*DO$19*DO$127)</f>
        <v>0</v>
      </c>
      <c r="DP37" s="4">
        <f>IF('KWh (Cumulative)'!DP37=0,0,((('KWh Monthly'!DP37*0.5)+'KWh (Cumulative)'!DO37-Rebasing!DP27)*DP110)*DP$19*DP$127)</f>
        <v>0</v>
      </c>
      <c r="DQ37" s="4">
        <f>IF('KWh (Cumulative)'!DQ37=0,0,((('KWh Monthly'!DQ37*0.5)+'KWh (Cumulative)'!DP37-Rebasing!DQ27)*DQ110)*DQ$19*DQ$127)</f>
        <v>0</v>
      </c>
      <c r="DR37" s="4">
        <f>IF('KWh (Cumulative)'!DR37=0,0,((('KWh Monthly'!DR37*0.5)+'KWh (Cumulative)'!DQ37-Rebasing!DR27)*DR110)*DR$19*DR$127)</f>
        <v>0</v>
      </c>
    </row>
    <row r="38" spans="1:122" x14ac:dyDescent="0.25">
      <c r="A38" s="194"/>
      <c r="B38" s="30" t="s">
        <v>10</v>
      </c>
      <c r="C38" s="4">
        <f>IF('KWh (Cumulative)'!C38=0,0,((('KWh Monthly'!C38*0.5)-Rebasing!C28)*C111)*C$19*C$127)</f>
        <v>0</v>
      </c>
      <c r="D38" s="4">
        <f>IF('KWh (Cumulative)'!D38=0,0,((('KWh Monthly'!D38*0.5)+'KWh (Cumulative)'!C38-Rebasing!D28)*D111)*D$19*D$127)</f>
        <v>0</v>
      </c>
      <c r="E38" s="4">
        <f>IF('KWh (Cumulative)'!E38=0,0,((('KWh Monthly'!E38*0.5)+'KWh (Cumulative)'!D38-Rebasing!E28)*E111)*E$19*E$127)</f>
        <v>0</v>
      </c>
      <c r="F38" s="4">
        <f>IF('KWh (Cumulative)'!F38=0,0,((('KWh Monthly'!F38*0.5)+'KWh (Cumulative)'!E38-Rebasing!F28)*F111)*F$19*F$127)</f>
        <v>0</v>
      </c>
      <c r="G38" s="4">
        <f>IF('KWh (Cumulative)'!G38=0,0,((('KWh Monthly'!G38*0.5)+'KWh (Cumulative)'!F38-Rebasing!G28)*G111)*G$19*G$127)</f>
        <v>0</v>
      </c>
      <c r="H38" s="4">
        <f>IF('KWh (Cumulative)'!H38=0,0,((('KWh Monthly'!H38*0.5)+'KWh (Cumulative)'!G38-Rebasing!H28)*H111)*H$19*H$127)</f>
        <v>0</v>
      </c>
      <c r="I38" s="4">
        <f>IF('KWh (Cumulative)'!I38=0,0,((('KWh Monthly'!I38*0.5)+'KWh (Cumulative)'!H38-Rebasing!I28)*I111)*I$19*I$127)</f>
        <v>0</v>
      </c>
      <c r="J38" s="4">
        <f>IF('KWh (Cumulative)'!J38=0,0,((('KWh Monthly'!J38*0.5)+'KWh (Cumulative)'!I38-Rebasing!J28)*J111)*J$19*J$127)</f>
        <v>0</v>
      </c>
      <c r="K38" s="4">
        <f>IF('KWh (Cumulative)'!K38=0,0,((('KWh Monthly'!K38*0.5)+'KWh (Cumulative)'!J38-Rebasing!K28)*K111)*K$19*K$127)</f>
        <v>0</v>
      </c>
      <c r="L38" s="4">
        <f>IF('KWh (Cumulative)'!L38=0,0,((('KWh Monthly'!L38*0.5)+'KWh (Cumulative)'!K38-Rebasing!L28)*L111)*L$19*L$127)</f>
        <v>0</v>
      </c>
      <c r="M38" s="4">
        <f>IF('KWh (Cumulative)'!M38=0,0,((('KWh Monthly'!M38*0.5)+'KWh (Cumulative)'!L38-Rebasing!M28)*M111)*M$19*M$127)</f>
        <v>0</v>
      </c>
      <c r="N38" s="4">
        <f>IF('KWh (Cumulative)'!N38=0,0,((('KWh Monthly'!N38*0.5)+'KWh (Cumulative)'!M38-Rebasing!N28)*N111)*N$19*N$127)</f>
        <v>0</v>
      </c>
      <c r="O38" s="4">
        <f>IF('KWh (Cumulative)'!O38=0,0,((('KWh Monthly'!O38*0.5)+'KWh (Cumulative)'!N38-Rebasing!O28)*O111)*O$19*O$127)</f>
        <v>68.464246364123028</v>
      </c>
      <c r="P38" s="4">
        <f>IF('KWh (Cumulative)'!P38=0,0,((('KWh Monthly'!P38*0.5)+'KWh (Cumulative)'!O38-Rebasing!P28)*P111)*P$19*P$127)</f>
        <v>0</v>
      </c>
      <c r="Q38" s="4">
        <f>IF('KWh (Cumulative)'!Q38=0,0,((('KWh Monthly'!Q38*0.5)+'KWh (Cumulative)'!P38-Rebasing!Q28)*Q111)*Q$19*Q$127)</f>
        <v>0</v>
      </c>
      <c r="R38" s="4">
        <f>IF('KWh (Cumulative)'!R38=0,0,((('KWh Monthly'!R38*0.5)+'KWh (Cumulative)'!Q38-Rebasing!R28)*R111)*R$19*R$127)</f>
        <v>0</v>
      </c>
      <c r="S38" s="4">
        <f>IF('KWh (Cumulative)'!S38=0,0,((('KWh Monthly'!S38*0.5)+'KWh (Cumulative)'!R38-Rebasing!S28)*S111)*S$19*S$127)</f>
        <v>0</v>
      </c>
      <c r="T38" s="4">
        <f>IF('KWh (Cumulative)'!T38=0,0,((('KWh Monthly'!T38*0.5)+'KWh (Cumulative)'!S38-Rebasing!T28)*T111)*T$19*T$127)</f>
        <v>0</v>
      </c>
      <c r="U38" s="4">
        <f>IF('KWh (Cumulative)'!U38=0,0,((('KWh Monthly'!U38*0.5)+'KWh (Cumulative)'!T38-Rebasing!U28)*U111)*U$19*U$127)</f>
        <v>0</v>
      </c>
      <c r="V38" s="4">
        <f>IF('KWh (Cumulative)'!V38=0,0,((('KWh Monthly'!V38*0.5)+'KWh (Cumulative)'!U38-Rebasing!V28)*V111)*V$19*V$127)</f>
        <v>0</v>
      </c>
      <c r="W38" s="4">
        <f>IF('KWh (Cumulative)'!W38=0,0,((('KWh Monthly'!W38*0.5)+'KWh (Cumulative)'!V38-Rebasing!W28)*W111)*W$19*W$127)</f>
        <v>0</v>
      </c>
      <c r="X38" s="4">
        <f>IF('KWh (Cumulative)'!X38=0,0,((('KWh Monthly'!X38*0.5)+'KWh (Cumulative)'!W38-Rebasing!X28)*X111)*X$19*X$127)</f>
        <v>0</v>
      </c>
      <c r="Y38" s="4">
        <f>IF('KWh (Cumulative)'!Y38=0,0,((('KWh Monthly'!Y38*0.5)+'KWh (Cumulative)'!X38-Rebasing!Y28)*Y111)*Y$19*Y$127)</f>
        <v>0</v>
      </c>
      <c r="Z38" s="4">
        <f>IF('KWh (Cumulative)'!Z38=0,0,((('KWh Monthly'!Z38*0.5)+'KWh (Cumulative)'!Y38-Rebasing!Z28)*Z111)*Z$19*Z$127)</f>
        <v>0</v>
      </c>
      <c r="AA38" s="4">
        <f>IF('KWh (Cumulative)'!AA38=0,0,((('KWh Monthly'!AA38*0.5)+'KWh (Cumulative)'!Z38-Rebasing!AA28)*AA111)*AA$19*AA$127)</f>
        <v>0</v>
      </c>
      <c r="AB38" s="4">
        <f>IF('KWh (Cumulative)'!AB38=0,0,((('KWh Monthly'!AB38*0.5)+'KWh (Cumulative)'!AA38-Rebasing!AB28)*AB111)*AB$19*AB$127)</f>
        <v>0</v>
      </c>
      <c r="AC38" s="4">
        <f>IF('KWh (Cumulative)'!AC38=0,0,((('KWh Monthly'!AC38*0.5)+'KWh (Cumulative)'!AB38-Rebasing!AC28)*AC111)*AC$19*AC$127)</f>
        <v>0</v>
      </c>
      <c r="AD38" s="4">
        <f>IF('KWh (Cumulative)'!AD38=0,0,((('KWh Monthly'!AD38*0.5)+'KWh (Cumulative)'!AC38-Rebasing!AD28)*AD111)*AD$19*AD$127)</f>
        <v>0</v>
      </c>
      <c r="AE38" s="4">
        <f>IF('KWh (Cumulative)'!AE38=0,0,((('KWh Monthly'!AE38*0.5)+'KWh (Cumulative)'!AD38-Rebasing!AE28)*AE111)*AE$19*AE$127)</f>
        <v>0</v>
      </c>
      <c r="AF38" s="4">
        <f>IF('KWh (Cumulative)'!AF38=0,0,((('KWh Monthly'!AF38*0.5)+'KWh (Cumulative)'!AE38-Rebasing!AF28)*AF111)*AF$19*AF$127)</f>
        <v>0</v>
      </c>
      <c r="AG38" s="4">
        <f>IF('KWh (Cumulative)'!AG38=0,0,((('KWh Monthly'!AG38*0.5)+'KWh (Cumulative)'!AF38-Rebasing!AG28)*AG111)*AG$19*AG$127)</f>
        <v>0</v>
      </c>
      <c r="AH38" s="4">
        <f>IF('KWh (Cumulative)'!AH38=0,0,((('KWh Monthly'!AH38*0.5)+'KWh (Cumulative)'!AG38-Rebasing!AH28)*AH111)*AH$19*AH$127)</f>
        <v>0</v>
      </c>
      <c r="AI38" s="4">
        <f>IF('KWh (Cumulative)'!AI38=0,0,((('KWh Monthly'!AI38*0.5)+'KWh (Cumulative)'!AH38-Rebasing!AI28)*AI111)*AI$19*AI$127)</f>
        <v>0</v>
      </c>
      <c r="AJ38" s="4">
        <f>IF('KWh (Cumulative)'!AJ38=0,0,((('KWh Monthly'!AJ38*0.5)+'KWh (Cumulative)'!AI38-Rebasing!AJ28)*AJ111)*AJ$19*AJ$127)</f>
        <v>0</v>
      </c>
      <c r="AK38" s="4">
        <f>IF('KWh (Cumulative)'!AK38=0,0,((('KWh Monthly'!AK38*0.5)+'KWh (Cumulative)'!AJ38-Rebasing!AK28)*AK111)*AK$19*AK$127)</f>
        <v>0</v>
      </c>
      <c r="AL38" s="4">
        <f>IF('KWh (Cumulative)'!AL38=0,0,((('KWh Monthly'!AL38*0.5)+'KWh (Cumulative)'!AK38-Rebasing!AL28)*AL111)*AL$19*AL$127)</f>
        <v>0</v>
      </c>
      <c r="AM38" s="4">
        <f>IF('KWh (Cumulative)'!AM38=0,0,((('KWh Monthly'!AM38*0.5)+'KWh (Cumulative)'!AL38-Rebasing!AM28)*AM111)*AM$19*AM$127)</f>
        <v>0</v>
      </c>
      <c r="AN38" s="4">
        <f>IF('KWh (Cumulative)'!AN38=0,0,((('KWh Monthly'!AN38*0.5)+'KWh (Cumulative)'!AM38-Rebasing!AN28)*AN111)*AN$19*AN$127)</f>
        <v>0</v>
      </c>
      <c r="AO38" s="4">
        <f>IF('KWh (Cumulative)'!AO38=0,0,((('KWh Monthly'!AO38*0.5)+'KWh (Cumulative)'!AN38-Rebasing!AO28)*AO111)*AO$19*AO$127)</f>
        <v>0</v>
      </c>
      <c r="AP38" s="4">
        <f>IF('KWh (Cumulative)'!AP38=0,0,((('KWh Monthly'!AP38*0.5)+'KWh (Cumulative)'!AO38-Rebasing!AP28)*AP111)*AP$19*AP$127)</f>
        <v>0</v>
      </c>
      <c r="AQ38" s="4">
        <f>IF('KWh (Cumulative)'!AQ38=0,0,((('KWh Monthly'!AQ38*0.5)+'KWh (Cumulative)'!AP38-Rebasing!AQ28)*AQ111)*AQ$19*AQ$127)</f>
        <v>0</v>
      </c>
      <c r="AR38" s="4">
        <f>IF('KWh (Cumulative)'!AR38=0,0,((('KWh Monthly'!AR38*0.5)+'KWh (Cumulative)'!AQ38-Rebasing!AR28)*AR111)*AR$19*AR$127)</f>
        <v>0</v>
      </c>
      <c r="AS38" s="4">
        <f>IF('KWh (Cumulative)'!AS38=0,0,((('KWh Monthly'!AS38*0.5)+'KWh (Cumulative)'!AR38-Rebasing!AS28)*AS111)*AS$19*AS$127)</f>
        <v>0</v>
      </c>
      <c r="AT38" s="4">
        <f>IF('KWh (Cumulative)'!AT38=0,0,((('KWh Monthly'!AT38*0.5)+'KWh (Cumulative)'!AS38-Rebasing!AT28)*AT111)*AT$19*AT$127)</f>
        <v>0</v>
      </c>
      <c r="AU38" s="4">
        <f>IF('KWh (Cumulative)'!AU38=0,0,((('KWh Monthly'!AU38*0.5)+'KWh (Cumulative)'!AT38-Rebasing!AU28)*AU111)*AU$19*AU$127)</f>
        <v>0</v>
      </c>
      <c r="AV38" s="4">
        <f>IF('KWh (Cumulative)'!AV38=0,0,((('KWh Monthly'!AV38*0.5)+'KWh (Cumulative)'!AU38-Rebasing!AV28)*AV111)*AV$19*AV$127)</f>
        <v>0</v>
      </c>
      <c r="AW38" s="4">
        <f>IF('KWh (Cumulative)'!AW38=0,0,((('KWh Monthly'!AW38*0.5)+'KWh (Cumulative)'!AV38-Rebasing!AW28)*AW111)*AW$19*AW$127)</f>
        <v>0</v>
      </c>
      <c r="AX38" s="4">
        <f>IF('KWh (Cumulative)'!AX38=0,0,((('KWh Monthly'!AX38*0.5)+'KWh (Cumulative)'!AW38-Rebasing!AX28)*AX111)*AX$19*AX$127)</f>
        <v>0</v>
      </c>
      <c r="AY38" s="4">
        <f>IF('KWh (Cumulative)'!AY38=0,0,((('KWh Monthly'!AY38*0.5)+'KWh (Cumulative)'!AX38-Rebasing!AY28)*AY111)*AY$19*AY$127)</f>
        <v>0</v>
      </c>
      <c r="AZ38" s="4">
        <f>IF('KWh (Cumulative)'!AZ38=0,0,((('KWh Monthly'!AZ38*0.5)+'KWh (Cumulative)'!AY38-Rebasing!AZ28)*AZ111)*AZ$19*AZ$127)</f>
        <v>0</v>
      </c>
      <c r="BA38" s="4">
        <f>IF('KWh (Cumulative)'!BA38=0,0,((('KWh Monthly'!BA38*0.5)+'KWh (Cumulative)'!AZ38-Rebasing!BA28)*BA111)*BA$19*BA$127)</f>
        <v>0</v>
      </c>
      <c r="BB38" s="4">
        <f>IF('KWh (Cumulative)'!BB38=0,0,((('KWh Monthly'!BB38*0.5)+'KWh (Cumulative)'!BA38-Rebasing!BB28)*BB111)*BB$19*BB$127)</f>
        <v>0</v>
      </c>
      <c r="BC38" s="4">
        <f>IF('KWh (Cumulative)'!BC38=0,0,((('KWh Monthly'!BC38*0.5)+'KWh (Cumulative)'!BB38-Rebasing!BC28)*BC111)*BC$19*BC$127)</f>
        <v>0</v>
      </c>
      <c r="BD38" s="4">
        <f>IF('KWh (Cumulative)'!BD38=0,0,((('KWh Monthly'!BD38*0.5)+'KWh (Cumulative)'!BC38-Rebasing!BD28)*BD111)*BD$19*BD$127)</f>
        <v>0</v>
      </c>
      <c r="BE38" s="4">
        <f>IF('KWh (Cumulative)'!BE38=0,0,((('KWh Monthly'!BE38*0.5)+'KWh (Cumulative)'!BD38-Rebasing!BE28)*BE111)*BE$19*BE$127)</f>
        <v>0</v>
      </c>
      <c r="BF38" s="4">
        <f>IF('KWh (Cumulative)'!BF38=0,0,((('KWh Monthly'!BF38*0.5)+'KWh (Cumulative)'!BE38-Rebasing!BF28)*BF111)*BF$19*BF$127)</f>
        <v>0</v>
      </c>
      <c r="BG38" s="4">
        <f>IF('KWh (Cumulative)'!BG38=0,0,((('KWh Monthly'!BG38*0.5)+'KWh (Cumulative)'!BF38-Rebasing!BG28)*BG111)*BG$19*BG$127)</f>
        <v>0</v>
      </c>
      <c r="BH38" s="4">
        <f>IF('KWh (Cumulative)'!BH38=0,0,((('KWh Monthly'!BH38*0.5)+'KWh (Cumulative)'!BG38-Rebasing!BH28)*BH111)*BH$19*BH$127)</f>
        <v>0</v>
      </c>
      <c r="BI38" s="4">
        <f>IF('KWh (Cumulative)'!BI38=0,0,((('KWh Monthly'!BI38*0.5)+'KWh (Cumulative)'!BH38-Rebasing!BI28)*BI111)*BI$19*BI$127)</f>
        <v>0</v>
      </c>
      <c r="BJ38" s="4">
        <f>IF('KWh (Cumulative)'!BJ38=0,0,((('KWh Monthly'!BJ38*0.5)+'KWh (Cumulative)'!BI38-Rebasing!BJ28)*BJ111)*BJ$19*BJ$127)</f>
        <v>0</v>
      </c>
      <c r="BK38" s="4">
        <f>IF('KWh (Cumulative)'!BK38=0,0,((('KWh Monthly'!BK38*0.5)+'KWh (Cumulative)'!BJ38-Rebasing!BK28)*BK111)*BK$19*BK$127)</f>
        <v>0</v>
      </c>
      <c r="BL38" s="4">
        <f>IF('KWh (Cumulative)'!BL38=0,0,((('KWh Monthly'!BL38*0.5)+'KWh (Cumulative)'!BK38-Rebasing!BL28)*BL111)*BL$19*BL$127)</f>
        <v>0</v>
      </c>
      <c r="BM38" s="4">
        <f>IF('KWh (Cumulative)'!BM38=0,0,((('KWh Monthly'!BM38*0.5)+'KWh (Cumulative)'!BL38-Rebasing!BM28)*BM111)*BM$19*BM$127)</f>
        <v>0</v>
      </c>
      <c r="BN38" s="4">
        <f>IF('KWh (Cumulative)'!BN38=0,0,((('KWh Monthly'!BN38*0.5)+'KWh (Cumulative)'!BM38-Rebasing!BN28)*BN111)*BN$19*BN$127)</f>
        <v>0</v>
      </c>
      <c r="BO38" s="4">
        <f>IF('KWh (Cumulative)'!BO38=0,0,((('KWh Monthly'!BO38*0.5)+'KWh (Cumulative)'!BN38-Rebasing!BO28)*BO111)*BO$19*BO$127)</f>
        <v>0</v>
      </c>
      <c r="BP38" s="4">
        <f>IF('KWh (Cumulative)'!BP38=0,0,((('KWh Monthly'!BP38*0.5)+'KWh (Cumulative)'!BO38-Rebasing!BP28)*BP111)*BP$19*BP$127)</f>
        <v>0</v>
      </c>
      <c r="BQ38" s="4">
        <f>IF('KWh (Cumulative)'!BQ38=0,0,((('KWh Monthly'!BQ38*0.5)+'KWh (Cumulative)'!BP38-Rebasing!BQ28)*BQ111)*BQ$19*BQ$127)</f>
        <v>0</v>
      </c>
      <c r="BR38" s="4">
        <f>IF('KWh (Cumulative)'!BR38=0,0,((('KWh Monthly'!BR38*0.5)+'KWh (Cumulative)'!BQ38-Rebasing!BR28)*BR111)*BR$19*BR$127)</f>
        <v>0</v>
      </c>
      <c r="BS38" s="4">
        <f>IF('KWh (Cumulative)'!BS38=0,0,((('KWh Monthly'!BS38*0.5)+'KWh (Cumulative)'!BR38-Rebasing!BS28)*BS111)*BS$19*BS$127)</f>
        <v>0</v>
      </c>
      <c r="BT38" s="4">
        <f>IF('KWh (Cumulative)'!BT38=0,0,((('KWh Monthly'!BT38*0.5)+'KWh (Cumulative)'!BS38-Rebasing!BT28)*BT111)*BT$19*BT$127)</f>
        <v>0</v>
      </c>
      <c r="BU38" s="4">
        <f>IF('KWh (Cumulative)'!BU38=0,0,((('KWh Monthly'!BU38*0.5)+'KWh (Cumulative)'!BT38-Rebasing!BU28)*BU111)*BU$19*BU$127)</f>
        <v>0</v>
      </c>
      <c r="BV38" s="4">
        <f>IF('KWh (Cumulative)'!BV38=0,0,((('KWh Monthly'!BV38*0.5)+'KWh (Cumulative)'!BU38-Rebasing!BV28)*BV111)*BV$19*BV$127)</f>
        <v>0</v>
      </c>
      <c r="BW38" s="4">
        <f>IF('KWh (Cumulative)'!BW38=0,0,((('KWh Monthly'!BW38*0.5)+'KWh (Cumulative)'!BV38-Rebasing!BW28)*BW111)*BW$19*BW$127)</f>
        <v>0</v>
      </c>
      <c r="BX38" s="4">
        <f>IF('KWh (Cumulative)'!BX38=0,0,((('KWh Monthly'!BX38*0.5)+'KWh (Cumulative)'!BW38-Rebasing!BX28)*BX111)*BX$19*BX$127)</f>
        <v>0</v>
      </c>
      <c r="BY38" s="4">
        <f>IF('KWh (Cumulative)'!BY38=0,0,((('KWh Monthly'!BY38*0.5)+'KWh (Cumulative)'!BX38-Rebasing!BY28)*BY111)*BY$19*BY$127)</f>
        <v>0</v>
      </c>
      <c r="BZ38" s="4">
        <f>IF('KWh (Cumulative)'!BZ38=0,0,((('KWh Monthly'!BZ38*0.5)+'KWh (Cumulative)'!BY38-Rebasing!BZ28)*BZ111)*BZ$19*BZ$127)</f>
        <v>0</v>
      </c>
      <c r="CA38" s="4">
        <f>IF('KWh (Cumulative)'!CA38=0,0,((('KWh Monthly'!CA38*0.5)+'KWh (Cumulative)'!BZ38-Rebasing!CA28)*CA111)*CA$19*CA$127)</f>
        <v>0</v>
      </c>
      <c r="CB38" s="4">
        <f>IF('KWh (Cumulative)'!CB38=0,0,((('KWh Monthly'!CB38*0.5)+'KWh (Cumulative)'!CA38-Rebasing!CB28)*CB111)*CB$19*CB$127)</f>
        <v>0</v>
      </c>
      <c r="CC38" s="4">
        <f>IF('KWh (Cumulative)'!CC38=0,0,((('KWh Monthly'!CC38*0.5)+'KWh (Cumulative)'!CB38-Rebasing!CC28)*CC111)*CC$19*CC$127)</f>
        <v>0</v>
      </c>
      <c r="CD38" s="4">
        <f>IF('KWh (Cumulative)'!CD38=0,0,((('KWh Monthly'!CD38*0.5)+'KWh (Cumulative)'!CC38-Rebasing!CD28)*CD111)*CD$19*CD$127)</f>
        <v>0</v>
      </c>
      <c r="CE38" s="4">
        <f>IF('KWh (Cumulative)'!CE38=0,0,((('KWh Monthly'!CE38*0.5)+'KWh (Cumulative)'!CD38-Rebasing!CE28)*CE111)*CE$19*CE$127)</f>
        <v>0</v>
      </c>
      <c r="CF38" s="4">
        <f>IF('KWh (Cumulative)'!CF38=0,0,((('KWh Monthly'!CF38*0.5)+'KWh (Cumulative)'!CE38-Rebasing!CF28)*CF111)*CF$19*CF$127)</f>
        <v>0</v>
      </c>
      <c r="CG38" s="4">
        <f>IF('KWh (Cumulative)'!CG38=0,0,((('KWh Monthly'!CG38*0.5)+'KWh (Cumulative)'!CF38-Rebasing!CG28)*CG111)*CG$19*CG$127)</f>
        <v>0</v>
      </c>
      <c r="CH38" s="4">
        <f>IF('KWh (Cumulative)'!CH38=0,0,((('KWh Monthly'!CH38*0.5)+'KWh (Cumulative)'!CG38-Rebasing!CH28)*CH111)*CH$19*CH$127)</f>
        <v>0</v>
      </c>
      <c r="CI38" s="4">
        <f>IF('KWh (Cumulative)'!CI38=0,0,((('KWh Monthly'!CI38*0.5)+'KWh (Cumulative)'!CH38-Rebasing!CI28)*CI111)*CI$19*CI$127)</f>
        <v>0</v>
      </c>
      <c r="CJ38" s="4">
        <f>IF('KWh (Cumulative)'!CJ38=0,0,((('KWh Monthly'!CJ38*0.5)+'KWh (Cumulative)'!CI38-Rebasing!CJ28)*CJ111)*CJ$19*CJ$127)</f>
        <v>0</v>
      </c>
      <c r="CK38" s="4">
        <f>IF('KWh (Cumulative)'!CK38=0,0,((('KWh Monthly'!CK38*0.5)+'KWh (Cumulative)'!CJ38-Rebasing!CK28)*CK111)*CK$19*CK$127)</f>
        <v>0</v>
      </c>
      <c r="CL38" s="4">
        <f>IF('KWh (Cumulative)'!CL38=0,0,((('KWh Monthly'!CL38*0.5)+'KWh (Cumulative)'!CK38-Rebasing!CL28)*CL111)*CL$19*CL$127)</f>
        <v>0</v>
      </c>
      <c r="CM38" s="4">
        <f>IF('KWh (Cumulative)'!CM38=0,0,((('KWh Monthly'!CM38*0.5)+'KWh (Cumulative)'!CL38-Rebasing!CM28)*CM111)*CM$19*CM$127)</f>
        <v>0</v>
      </c>
      <c r="CN38" s="4">
        <f>IF('KWh (Cumulative)'!CN38=0,0,((('KWh Monthly'!CN38*0.5)+'KWh (Cumulative)'!CM38-Rebasing!CN28)*CN111)*CN$19*CN$127)</f>
        <v>0</v>
      </c>
      <c r="CO38" s="4">
        <f>IF('KWh (Cumulative)'!CO38=0,0,((('KWh Monthly'!CO38*0.5)+'KWh (Cumulative)'!CN38-Rebasing!CO28)*CO111)*CO$19*CO$127)</f>
        <v>0</v>
      </c>
      <c r="CP38" s="4">
        <f>IF('KWh (Cumulative)'!CP38=0,0,((('KWh Monthly'!CP38*0.5)+'KWh (Cumulative)'!CO38-Rebasing!CP28)*CP111)*CP$19*CP$127)</f>
        <v>0</v>
      </c>
      <c r="CQ38" s="4">
        <f>IF('KWh (Cumulative)'!CQ38=0,0,((('KWh Monthly'!CQ38*0.5)+'KWh (Cumulative)'!CP38-Rebasing!CQ28)*CQ111)*CQ$19*CQ$127)</f>
        <v>0</v>
      </c>
      <c r="CR38" s="4">
        <f>IF('KWh (Cumulative)'!CR38=0,0,((('KWh Monthly'!CR38*0.5)+'KWh (Cumulative)'!CQ38-Rebasing!CR28)*CR111)*CR$19*CR$127)</f>
        <v>0</v>
      </c>
      <c r="CS38" s="4">
        <f>IF('KWh (Cumulative)'!CS38=0,0,((('KWh Monthly'!CS38*0.5)+'KWh (Cumulative)'!CR38-Rebasing!CS28)*CS111)*CS$19*CS$127)</f>
        <v>0</v>
      </c>
      <c r="CT38" s="4">
        <f>IF('KWh (Cumulative)'!CT38=0,0,((('KWh Monthly'!CT38*0.5)+'KWh (Cumulative)'!CS38-Rebasing!CT28)*CT111)*CT$19*CT$127)</f>
        <v>0</v>
      </c>
      <c r="CU38" s="4">
        <f>IF('KWh (Cumulative)'!CU38=0,0,((('KWh Monthly'!CU38*0.5)+'KWh (Cumulative)'!CT38-Rebasing!CU28)*CU111)*CU$19*CU$127)</f>
        <v>0</v>
      </c>
      <c r="CV38" s="4">
        <f>IF('KWh (Cumulative)'!CV38=0,0,((('KWh Monthly'!CV38*0.5)+'KWh (Cumulative)'!CU38-Rebasing!CV28)*CV111)*CV$19*CV$127)</f>
        <v>0</v>
      </c>
      <c r="CW38" s="4">
        <f>IF('KWh (Cumulative)'!CW38=0,0,((('KWh Monthly'!CW38*0.5)+'KWh (Cumulative)'!CV38-Rebasing!CW28)*CW111)*CW$19*CW$127)</f>
        <v>0</v>
      </c>
      <c r="CX38" s="4">
        <f>IF('KWh (Cumulative)'!CX38=0,0,((('KWh Monthly'!CX38*0.5)+'KWh (Cumulative)'!CW38-Rebasing!CX28)*CX111)*CX$19*CX$127)</f>
        <v>0</v>
      </c>
      <c r="CY38" s="4">
        <f>IF('KWh (Cumulative)'!CY38=0,0,((('KWh Monthly'!CY38*0.5)+'KWh (Cumulative)'!CX38-Rebasing!CY28)*CY111)*CY$19*CY$127)</f>
        <v>0</v>
      </c>
      <c r="CZ38" s="4">
        <f>IF('KWh (Cumulative)'!CZ38=0,0,((('KWh Monthly'!CZ38*0.5)+'KWh (Cumulative)'!CY38-Rebasing!CZ28)*CZ111)*CZ$19*CZ$127)</f>
        <v>0</v>
      </c>
      <c r="DA38" s="4">
        <f>IF('KWh (Cumulative)'!DA38=0,0,((('KWh Monthly'!DA38*0.5)+'KWh (Cumulative)'!CZ38-Rebasing!DA28)*DA111)*DA$19*DA$127)</f>
        <v>0</v>
      </c>
      <c r="DB38" s="4">
        <f>IF('KWh (Cumulative)'!DB38=0,0,((('KWh Monthly'!DB38*0.5)+'KWh (Cumulative)'!DA38-Rebasing!DB28)*DB111)*DB$19*DB$127)</f>
        <v>0</v>
      </c>
      <c r="DC38" s="4">
        <f>IF('KWh (Cumulative)'!DC38=0,0,((('KWh Monthly'!DC38*0.5)+'KWh (Cumulative)'!DB38-Rebasing!DC28)*DC111)*DC$19*DC$127)</f>
        <v>0</v>
      </c>
      <c r="DD38" s="4">
        <f>IF('KWh (Cumulative)'!DD38=0,0,((('KWh Monthly'!DD38*0.5)+'KWh (Cumulative)'!DC38-Rebasing!DD28)*DD111)*DD$19*DD$127)</f>
        <v>0</v>
      </c>
      <c r="DE38" s="4">
        <f>IF('KWh (Cumulative)'!DE38=0,0,((('KWh Monthly'!DE38*0.5)+'KWh (Cumulative)'!DD38-Rebasing!DE28)*DE111)*DE$19*DE$127)</f>
        <v>0</v>
      </c>
      <c r="DF38" s="4">
        <f>IF('KWh (Cumulative)'!DF38=0,0,((('KWh Monthly'!DF38*0.5)+'KWh (Cumulative)'!DE38-Rebasing!DF28)*DF111)*DF$19*DF$127)</f>
        <v>0</v>
      </c>
      <c r="DG38" s="4">
        <f>IF('KWh (Cumulative)'!DG38=0,0,((('KWh Monthly'!DG38*0.5)+'KWh (Cumulative)'!DF38-Rebasing!DG28)*DG111)*DG$19*DG$127)</f>
        <v>0</v>
      </c>
      <c r="DH38" s="4">
        <f>IF('KWh (Cumulative)'!DH38=0,0,((('KWh Monthly'!DH38*0.5)+'KWh (Cumulative)'!DG38-Rebasing!DH28)*DH111)*DH$19*DH$127)</f>
        <v>0</v>
      </c>
      <c r="DI38" s="4">
        <f>IF('KWh (Cumulative)'!DI38=0,0,((('KWh Monthly'!DI38*0.5)+'KWh (Cumulative)'!DH38-Rebasing!DI28)*DI111)*DI$19*DI$127)</f>
        <v>0</v>
      </c>
      <c r="DJ38" s="4">
        <f>IF('KWh (Cumulative)'!DJ38=0,0,((('KWh Monthly'!DJ38*0.5)+'KWh (Cumulative)'!DI38-Rebasing!DJ28)*DJ111)*DJ$19*DJ$127)</f>
        <v>0</v>
      </c>
      <c r="DK38" s="4">
        <f>IF('KWh (Cumulative)'!DK38=0,0,((('KWh Monthly'!DK38*0.5)+'KWh (Cumulative)'!DJ38-Rebasing!DK28)*DK111)*DK$19*DK$127)</f>
        <v>0</v>
      </c>
      <c r="DL38" s="4">
        <f>IF('KWh (Cumulative)'!DL38=0,0,((('KWh Monthly'!DL38*0.5)+'KWh (Cumulative)'!DK38-Rebasing!DL28)*DL111)*DL$19*DL$127)</f>
        <v>0</v>
      </c>
      <c r="DM38" s="4">
        <f>IF('KWh (Cumulative)'!DM38=0,0,((('KWh Monthly'!DM38*0.5)+'KWh (Cumulative)'!DL38-Rebasing!DM28)*DM111)*DM$19*DM$127)</f>
        <v>0</v>
      </c>
      <c r="DN38" s="4">
        <f>IF('KWh (Cumulative)'!DN38=0,0,((('KWh Monthly'!DN38*0.5)+'KWh (Cumulative)'!DM38-Rebasing!DN28)*DN111)*DN$19*DN$127)</f>
        <v>0</v>
      </c>
      <c r="DO38" s="4">
        <f>IF('KWh (Cumulative)'!DO38=0,0,((('KWh Monthly'!DO38*0.5)+'KWh (Cumulative)'!DN38-Rebasing!DO28)*DO111)*DO$19*DO$127)</f>
        <v>0</v>
      </c>
      <c r="DP38" s="4">
        <f>IF('KWh (Cumulative)'!DP38=0,0,((('KWh Monthly'!DP38*0.5)+'KWh (Cumulative)'!DO38-Rebasing!DP28)*DP111)*DP$19*DP$127)</f>
        <v>0</v>
      </c>
      <c r="DQ38" s="4">
        <f>IF('KWh (Cumulative)'!DQ38=0,0,((('KWh Monthly'!DQ38*0.5)+'KWh (Cumulative)'!DP38-Rebasing!DQ28)*DQ111)*DQ$19*DQ$127)</f>
        <v>0</v>
      </c>
      <c r="DR38" s="4">
        <f>IF('KWh (Cumulative)'!DR38=0,0,((('KWh Monthly'!DR38*0.5)+'KWh (Cumulative)'!DQ38-Rebasing!DR28)*DR111)*DR$19*DR$127)</f>
        <v>0</v>
      </c>
    </row>
    <row r="39" spans="1:122" x14ac:dyDescent="0.25">
      <c r="A39" s="194"/>
      <c r="B39" s="30" t="s">
        <v>1</v>
      </c>
      <c r="C39" s="4">
        <f>IF('KWh (Cumulative)'!C39=0,0,((('KWh Monthly'!C39*0.5)-Rebasing!C29)*C112)*C$19*C$127)</f>
        <v>0</v>
      </c>
      <c r="D39" s="4">
        <f>IF('KWh (Cumulative)'!D39=0,0,((('KWh Monthly'!D39*0.5)+'KWh (Cumulative)'!C39-Rebasing!D29)*D112)*D$19*D$127)</f>
        <v>0</v>
      </c>
      <c r="E39" s="4">
        <f>IF('KWh (Cumulative)'!E39=0,0,((('KWh Monthly'!E39*0.5)+'KWh (Cumulative)'!D39-Rebasing!E29)*E112)*E$19*E$127)</f>
        <v>0</v>
      </c>
      <c r="F39" s="4">
        <f>IF('KWh (Cumulative)'!F39=0,0,((('KWh Monthly'!F39*0.5)+'KWh (Cumulative)'!E39-Rebasing!F29)*F112)*F$19*F$127)</f>
        <v>0</v>
      </c>
      <c r="G39" s="4">
        <f>IF('KWh (Cumulative)'!G39=0,0,((('KWh Monthly'!G39*0.5)+'KWh (Cumulative)'!F39-Rebasing!G29)*G112)*G$19*G$127)</f>
        <v>0</v>
      </c>
      <c r="H39" s="4">
        <f>IF('KWh (Cumulative)'!H39=0,0,((('KWh Monthly'!H39*0.5)+'KWh (Cumulative)'!G39-Rebasing!H29)*H112)*H$19*H$127)</f>
        <v>0</v>
      </c>
      <c r="I39" s="4">
        <f>IF('KWh (Cumulative)'!I39=0,0,((('KWh Monthly'!I39*0.5)+'KWh (Cumulative)'!H39-Rebasing!I29)*I112)*I$19*I$127)</f>
        <v>0</v>
      </c>
      <c r="J39" s="4">
        <f>IF('KWh (Cumulative)'!J39=0,0,((('KWh Monthly'!J39*0.5)+'KWh (Cumulative)'!I39-Rebasing!J29)*J112)*J$19*J$127)</f>
        <v>0</v>
      </c>
      <c r="K39" s="4">
        <f>IF('KWh (Cumulative)'!K39=0,0,((('KWh Monthly'!K39*0.5)+'KWh (Cumulative)'!J39-Rebasing!K29)*K112)*K$19*K$127)</f>
        <v>0</v>
      </c>
      <c r="L39" s="4">
        <f>IF('KWh (Cumulative)'!L39=0,0,((('KWh Monthly'!L39*0.5)+'KWh (Cumulative)'!K39-Rebasing!L29)*L112)*L$19*L$127)</f>
        <v>0</v>
      </c>
      <c r="M39" s="4">
        <f>IF('KWh (Cumulative)'!M39=0,0,((('KWh Monthly'!M39*0.5)+'KWh (Cumulative)'!L39-Rebasing!M29)*M112)*M$19*M$127)</f>
        <v>0</v>
      </c>
      <c r="N39" s="4">
        <f>IF('KWh (Cumulative)'!N39=0,0,((('KWh Monthly'!N39*0.5)+'KWh (Cumulative)'!M39-Rebasing!N29)*N112)*N$19*N$127)</f>
        <v>0</v>
      </c>
      <c r="O39" s="4">
        <f>IF('KWh (Cumulative)'!O39=0,0,((('KWh Monthly'!O39*0.5)+'KWh (Cumulative)'!N39-Rebasing!O29)*O112)*O$19*O$127)</f>
        <v>3.2682334238918087E-2</v>
      </c>
      <c r="P39" s="4">
        <f>IF('KWh (Cumulative)'!P39=0,0,((('KWh Monthly'!P39*0.5)+'KWh (Cumulative)'!O39-Rebasing!P29)*P112)*P$19*P$127)</f>
        <v>0</v>
      </c>
      <c r="Q39" s="4">
        <f>IF('KWh (Cumulative)'!Q39=0,0,((('KWh Monthly'!Q39*0.5)+'KWh (Cumulative)'!P39-Rebasing!Q29)*Q112)*Q$19*Q$127)</f>
        <v>0</v>
      </c>
      <c r="R39" s="4">
        <f>IF('KWh (Cumulative)'!R39=0,0,((('KWh Monthly'!R39*0.5)+'KWh (Cumulative)'!Q39-Rebasing!R29)*R112)*R$19*R$127)</f>
        <v>0</v>
      </c>
      <c r="S39" s="4">
        <f>IF('KWh (Cumulative)'!S39=0,0,((('KWh Monthly'!S39*0.5)+'KWh (Cumulative)'!R39-Rebasing!S29)*S112)*S$19*S$127)</f>
        <v>0</v>
      </c>
      <c r="T39" s="4">
        <f>IF('KWh (Cumulative)'!T39=0,0,((('KWh Monthly'!T39*0.5)+'KWh (Cumulative)'!S39-Rebasing!T29)*T112)*T$19*T$127)</f>
        <v>0</v>
      </c>
      <c r="U39" s="4">
        <f>IF('KWh (Cumulative)'!U39=0,0,((('KWh Monthly'!U39*0.5)+'KWh (Cumulative)'!T39-Rebasing!U29)*U112)*U$19*U$127)</f>
        <v>0</v>
      </c>
      <c r="V39" s="4">
        <f>IF('KWh (Cumulative)'!V39=0,0,((('KWh Monthly'!V39*0.5)+'KWh (Cumulative)'!U39-Rebasing!V29)*V112)*V$19*V$127)</f>
        <v>0</v>
      </c>
      <c r="W39" s="4">
        <f>IF('KWh (Cumulative)'!W39=0,0,((('KWh Monthly'!W39*0.5)+'KWh (Cumulative)'!V39-Rebasing!W29)*W112)*W$19*W$127)</f>
        <v>0</v>
      </c>
      <c r="X39" s="4">
        <f>IF('KWh (Cumulative)'!X39=0,0,((('KWh Monthly'!X39*0.5)+'KWh (Cumulative)'!W39-Rebasing!X29)*X112)*X$19*X$127)</f>
        <v>0</v>
      </c>
      <c r="Y39" s="4">
        <f>IF('KWh (Cumulative)'!Y39=0,0,((('KWh Monthly'!Y39*0.5)+'KWh (Cumulative)'!X39-Rebasing!Y29)*Y112)*Y$19*Y$127)</f>
        <v>0</v>
      </c>
      <c r="Z39" s="4">
        <f>IF('KWh (Cumulative)'!Z39=0,0,((('KWh Monthly'!Z39*0.5)+'KWh (Cumulative)'!Y39-Rebasing!Z29)*Z112)*Z$19*Z$127)</f>
        <v>0</v>
      </c>
      <c r="AA39" s="4">
        <f>IF('KWh (Cumulative)'!AA39=0,0,((('KWh Monthly'!AA39*0.5)+'KWh (Cumulative)'!Z39-Rebasing!AA29)*AA112)*AA$19*AA$127)</f>
        <v>2.1867421545401939E-9</v>
      </c>
      <c r="AB39" s="4">
        <f>IF('KWh (Cumulative)'!AB39=0,0,((('KWh Monthly'!AB39*0.5)+'KWh (Cumulative)'!AA39-Rebasing!AB29)*AB112)*AB$19*AB$127)</f>
        <v>2.7935132969046365E-7</v>
      </c>
      <c r="AC39" s="4">
        <f>IF('KWh (Cumulative)'!AC39=0,0,((('KWh Monthly'!AC39*0.5)+'KWh (Cumulative)'!AB39-Rebasing!AC29)*AC112)*AC$19*AC$127)</f>
        <v>1.4376566060874793E-5</v>
      </c>
      <c r="AD39" s="4">
        <f>IF('KWh (Cumulative)'!AD39=0,0,((('KWh Monthly'!AD39*0.5)+'KWh (Cumulative)'!AC39-Rebasing!AD29)*AD112)*AD$19*AD$127)</f>
        <v>6.4435505031267405E-5</v>
      </c>
      <c r="AE39" s="4">
        <f>IF('KWh (Cumulative)'!AE39=0,0,((('KWh Monthly'!AE39*0.5)+'KWh (Cumulative)'!AD39-Rebasing!AE29)*AE112)*AE$19*AE$127)</f>
        <v>2.4574088027321531E-4</v>
      </c>
      <c r="AF39" s="4">
        <f>IF('KWh (Cumulative)'!AF39=0,0,((('KWh Monthly'!AF39*0.5)+'KWh (Cumulative)'!AE39-Rebasing!AF29)*AF112)*AF$19*AF$127)</f>
        <v>1.5690812233059757E-3</v>
      </c>
      <c r="AG39" s="4">
        <f>IF('KWh (Cumulative)'!AG39=0,0,((('KWh Monthly'!AG39*0.5)+'KWh (Cumulative)'!AF39-Rebasing!AG29)*AG112)*AG$19*AG$127)</f>
        <v>2.5229662008916126E-3</v>
      </c>
      <c r="AH39" s="4">
        <f>IF('KWh (Cumulative)'!AH39=0,0,((('KWh Monthly'!AH39*0.5)+'KWh (Cumulative)'!AG39-Rebasing!AH29)*AH112)*AH$19*AH$127)</f>
        <v>2.7121449868731389E-3</v>
      </c>
      <c r="AI39" s="4">
        <f>IF('KWh (Cumulative)'!AI39=0,0,((('KWh Monthly'!AI39*0.5)+'KWh (Cumulative)'!AH39-Rebasing!AI29)*AI112)*AI$19*AI$127)</f>
        <v>1.2364744402219023E-3</v>
      </c>
      <c r="AJ39" s="4">
        <f>IF('KWh (Cumulative)'!AJ39=0,0,((('KWh Monthly'!AJ39*0.5)+'KWh (Cumulative)'!AI39-Rebasing!AJ29)*AJ112)*AJ$19*AJ$127)</f>
        <v>1.5208683297568429E-4</v>
      </c>
      <c r="AK39" s="4">
        <f>IF('KWh (Cumulative)'!AK39=0,0,((('KWh Monthly'!AK39*0.5)+'KWh (Cumulative)'!AJ39-Rebasing!AK29)*AK112)*AK$19*AK$127)</f>
        <v>5.3640073447502225E-5</v>
      </c>
      <c r="AL39" s="4">
        <f>IF('KWh (Cumulative)'!AL39=0,0,((('KWh Monthly'!AL39*0.5)+'KWh (Cumulative)'!AK39-Rebasing!AL29)*AL112)*AL$19*AL$127)</f>
        <v>5.9509877281967063E-7</v>
      </c>
      <c r="AM39" s="4">
        <f>IF('KWh (Cumulative)'!AM39=0,0,((('KWh Monthly'!AM39*0.5)+'KWh (Cumulative)'!AL39-Rebasing!AM29)*AM112)*AM$19*AM$127)</f>
        <v>0</v>
      </c>
      <c r="AN39" s="4">
        <f>IF('KWh (Cumulative)'!AN39=0,0,((('KWh Monthly'!AN39*0.5)+'KWh (Cumulative)'!AM39-Rebasing!AN29)*AN112)*AN$19*AN$127)</f>
        <v>0</v>
      </c>
      <c r="AO39" s="4">
        <f>IF('KWh (Cumulative)'!AO39=0,0,((('KWh Monthly'!AO39*0.5)+'KWh (Cumulative)'!AN39-Rebasing!AO29)*AO112)*AO$19*AO$127)</f>
        <v>0</v>
      </c>
      <c r="AP39" s="4">
        <f>IF('KWh (Cumulative)'!AP39=0,0,((('KWh Monthly'!AP39*0.5)+'KWh (Cumulative)'!AO39-Rebasing!AP29)*AP112)*AP$19*AP$127)</f>
        <v>0</v>
      </c>
      <c r="AQ39" s="4">
        <f>IF('KWh (Cumulative)'!AQ39=0,0,((('KWh Monthly'!AQ39*0.5)+'KWh (Cumulative)'!AP39-Rebasing!AQ29)*AQ112)*AQ$19*AQ$127)</f>
        <v>0</v>
      </c>
      <c r="AR39" s="4">
        <f>IF('KWh (Cumulative)'!AR39=0,0,((('KWh Monthly'!AR39*0.5)+'KWh (Cumulative)'!AQ39-Rebasing!AR29)*AR112)*AR$19*AR$127)</f>
        <v>0</v>
      </c>
      <c r="AS39" s="4">
        <f>IF('KWh (Cumulative)'!AS39=0,0,((('KWh Monthly'!AS39*0.5)+'KWh (Cumulative)'!AR39-Rebasing!AS29)*AS112)*AS$19*AS$127)</f>
        <v>0</v>
      </c>
      <c r="AT39" s="4">
        <f>IF('KWh (Cumulative)'!AT39=0,0,((('KWh Monthly'!AT39*0.5)+'KWh (Cumulative)'!AS39-Rebasing!AT29)*AT112)*AT$19*AT$127)</f>
        <v>0</v>
      </c>
      <c r="AU39" s="4">
        <f>IF('KWh (Cumulative)'!AU39=0,0,((('KWh Monthly'!AU39*0.5)+'KWh (Cumulative)'!AT39-Rebasing!AU29)*AU112)*AU$19*AU$127)</f>
        <v>0</v>
      </c>
      <c r="AV39" s="4">
        <f>IF('KWh (Cumulative)'!AV39=0,0,((('KWh Monthly'!AV39*0.5)+'KWh (Cumulative)'!AU39-Rebasing!AV29)*AV112)*AV$19*AV$127)</f>
        <v>0</v>
      </c>
      <c r="AW39" s="4">
        <f>IF('KWh (Cumulative)'!AW39=0,0,((('KWh Monthly'!AW39*0.5)+'KWh (Cumulative)'!AV39-Rebasing!AW29)*AW112)*AW$19*AW$127)</f>
        <v>0</v>
      </c>
      <c r="AX39" s="4">
        <f>IF('KWh (Cumulative)'!AX39=0,0,((('KWh Monthly'!AX39*0.5)+'KWh (Cumulative)'!AW39-Rebasing!AX29)*AX112)*AX$19*AX$127)</f>
        <v>0</v>
      </c>
      <c r="AY39" s="4">
        <f>IF('KWh (Cumulative)'!AY39=0,0,((('KWh Monthly'!AY39*0.5)+'KWh (Cumulative)'!AX39-Rebasing!AY29)*AY112)*AY$19*AY$127)</f>
        <v>0</v>
      </c>
      <c r="AZ39" s="4">
        <f>IF('KWh (Cumulative)'!AZ39=0,0,((('KWh Monthly'!AZ39*0.5)+'KWh (Cumulative)'!AY39-Rebasing!AZ29)*AZ112)*AZ$19*AZ$127)</f>
        <v>0</v>
      </c>
      <c r="BA39" s="4">
        <f>IF('KWh (Cumulative)'!BA39=0,0,((('KWh Monthly'!BA39*0.5)+'KWh (Cumulative)'!AZ39-Rebasing!BA29)*BA112)*BA$19*BA$127)</f>
        <v>0</v>
      </c>
      <c r="BB39" s="4">
        <f>IF('KWh (Cumulative)'!BB39=0,0,((('KWh Monthly'!BB39*0.5)+'KWh (Cumulative)'!BA39-Rebasing!BB29)*BB112)*BB$19*BB$127)</f>
        <v>0</v>
      </c>
      <c r="BC39" s="4">
        <f>IF('KWh (Cumulative)'!BC39=0,0,((('KWh Monthly'!BC39*0.5)+'KWh (Cumulative)'!BB39-Rebasing!BC29)*BC112)*BC$19*BC$127)</f>
        <v>0</v>
      </c>
      <c r="BD39" s="4">
        <f>IF('KWh (Cumulative)'!BD39=0,0,((('KWh Monthly'!BD39*0.5)+'KWh (Cumulative)'!BC39-Rebasing!BD29)*BD112)*BD$19*BD$127)</f>
        <v>0</v>
      </c>
      <c r="BE39" s="4">
        <f>IF('KWh (Cumulative)'!BE39=0,0,((('KWh Monthly'!BE39*0.5)+'KWh (Cumulative)'!BD39-Rebasing!BE29)*BE112)*BE$19*BE$127)</f>
        <v>0</v>
      </c>
      <c r="BF39" s="4">
        <f>IF('KWh (Cumulative)'!BF39=0,0,((('KWh Monthly'!BF39*0.5)+'KWh (Cumulative)'!BE39-Rebasing!BF29)*BF112)*BF$19*BF$127)</f>
        <v>0</v>
      </c>
      <c r="BG39" s="4">
        <f>IF('KWh (Cumulative)'!BG39=0,0,((('KWh Monthly'!BG39*0.5)+'KWh (Cumulative)'!BF39-Rebasing!BG29)*BG112)*BG$19*BG$127)</f>
        <v>0</v>
      </c>
      <c r="BH39" s="4">
        <f>IF('KWh (Cumulative)'!BH39=0,0,((('KWh Monthly'!BH39*0.5)+'KWh (Cumulative)'!BG39-Rebasing!BH29)*BH112)*BH$19*BH$127)</f>
        <v>0</v>
      </c>
      <c r="BI39" s="4">
        <f>IF('KWh (Cumulative)'!BI39=0,0,((('KWh Monthly'!BI39*0.5)+'KWh (Cumulative)'!BH39-Rebasing!BI29)*BI112)*BI$19*BI$127)</f>
        <v>0</v>
      </c>
      <c r="BJ39" s="4">
        <f>IF('KWh (Cumulative)'!BJ39=0,0,((('KWh Monthly'!BJ39*0.5)+'KWh (Cumulative)'!BI39-Rebasing!BJ29)*BJ112)*BJ$19*BJ$127)</f>
        <v>0</v>
      </c>
      <c r="BK39" s="4">
        <f>IF('KWh (Cumulative)'!BK39=0,0,((('KWh Monthly'!BK39*0.5)+'KWh (Cumulative)'!BJ39-Rebasing!BK29)*BK112)*BK$19*BK$127)</f>
        <v>0</v>
      </c>
      <c r="BL39" s="4">
        <f>IF('KWh (Cumulative)'!BL39=0,0,((('KWh Monthly'!BL39*0.5)+'KWh (Cumulative)'!BK39-Rebasing!BL29)*BL112)*BL$19*BL$127)</f>
        <v>0</v>
      </c>
      <c r="BM39" s="4">
        <f>IF('KWh (Cumulative)'!BM39=0,0,((('KWh Monthly'!BM39*0.5)+'KWh (Cumulative)'!BL39-Rebasing!BM29)*BM112)*BM$19*BM$127)</f>
        <v>0</v>
      </c>
      <c r="BN39" s="4">
        <f>IF('KWh (Cumulative)'!BN39=0,0,((('KWh Monthly'!BN39*0.5)+'KWh (Cumulative)'!BM39-Rebasing!BN29)*BN112)*BN$19*BN$127)</f>
        <v>0</v>
      </c>
      <c r="BO39" s="4">
        <f>IF('KWh (Cumulative)'!BO39=0,0,((('KWh Monthly'!BO39*0.5)+'KWh (Cumulative)'!BN39-Rebasing!BO29)*BO112)*BO$19*BO$127)</f>
        <v>0</v>
      </c>
      <c r="BP39" s="4">
        <f>IF('KWh (Cumulative)'!BP39=0,0,((('KWh Monthly'!BP39*0.5)+'KWh (Cumulative)'!BO39-Rebasing!BP29)*BP112)*BP$19*BP$127)</f>
        <v>0</v>
      </c>
      <c r="BQ39" s="4">
        <f>IF('KWh (Cumulative)'!BQ39=0,0,((('KWh Monthly'!BQ39*0.5)+'KWh (Cumulative)'!BP39-Rebasing!BQ29)*BQ112)*BQ$19*BQ$127)</f>
        <v>0</v>
      </c>
      <c r="BR39" s="4">
        <f>IF('KWh (Cumulative)'!BR39=0,0,((('KWh Monthly'!BR39*0.5)+'KWh (Cumulative)'!BQ39-Rebasing!BR29)*BR112)*BR$19*BR$127)</f>
        <v>0</v>
      </c>
      <c r="BS39" s="4">
        <f>IF('KWh (Cumulative)'!BS39=0,0,((('KWh Monthly'!BS39*0.5)+'KWh (Cumulative)'!BR39-Rebasing!BS29)*BS112)*BS$19*BS$127)</f>
        <v>0</v>
      </c>
      <c r="BT39" s="4">
        <f>IF('KWh (Cumulative)'!BT39=0,0,((('KWh Monthly'!BT39*0.5)+'KWh (Cumulative)'!BS39-Rebasing!BT29)*BT112)*BT$19*BT$127)</f>
        <v>0</v>
      </c>
      <c r="BU39" s="4">
        <f>IF('KWh (Cumulative)'!BU39=0,0,((('KWh Monthly'!BU39*0.5)+'KWh (Cumulative)'!BT39-Rebasing!BU29)*BU112)*BU$19*BU$127)</f>
        <v>0</v>
      </c>
      <c r="BV39" s="4">
        <f>IF('KWh (Cumulative)'!BV39=0,0,((('KWh Monthly'!BV39*0.5)+'KWh (Cumulative)'!BU39-Rebasing!BV29)*BV112)*BV$19*BV$127)</f>
        <v>0</v>
      </c>
      <c r="BW39" s="4">
        <f>IF('KWh (Cumulative)'!BW39=0,0,((('KWh Monthly'!BW39*0.5)+'KWh (Cumulative)'!BV39-Rebasing!BW29)*BW112)*BW$19*BW$127)</f>
        <v>0</v>
      </c>
      <c r="BX39" s="4">
        <f>IF('KWh (Cumulative)'!BX39=0,0,((('KWh Monthly'!BX39*0.5)+'KWh (Cumulative)'!BW39-Rebasing!BX29)*BX112)*BX$19*BX$127)</f>
        <v>0</v>
      </c>
      <c r="BY39" s="4">
        <f>IF('KWh (Cumulative)'!BY39=0,0,((('KWh Monthly'!BY39*0.5)+'KWh (Cumulative)'!BX39-Rebasing!BY29)*BY112)*BY$19*BY$127)</f>
        <v>0</v>
      </c>
      <c r="BZ39" s="4">
        <f>IF('KWh (Cumulative)'!BZ39=0,0,((('KWh Monthly'!BZ39*0.5)+'KWh (Cumulative)'!BY39-Rebasing!BZ29)*BZ112)*BZ$19*BZ$127)</f>
        <v>0</v>
      </c>
      <c r="CA39" s="4">
        <f>IF('KWh (Cumulative)'!CA39=0,0,((('KWh Monthly'!CA39*0.5)+'KWh (Cumulative)'!BZ39-Rebasing!CA29)*CA112)*CA$19*CA$127)</f>
        <v>0</v>
      </c>
      <c r="CB39" s="4">
        <f>IF('KWh (Cumulative)'!CB39=0,0,((('KWh Monthly'!CB39*0.5)+'KWh (Cumulative)'!CA39-Rebasing!CB29)*CB112)*CB$19*CB$127)</f>
        <v>0</v>
      </c>
      <c r="CC39" s="4">
        <f>IF('KWh (Cumulative)'!CC39=0,0,((('KWh Monthly'!CC39*0.5)+'KWh (Cumulative)'!CB39-Rebasing!CC29)*CC112)*CC$19*CC$127)</f>
        <v>0</v>
      </c>
      <c r="CD39" s="4">
        <f>IF('KWh (Cumulative)'!CD39=0,0,((('KWh Monthly'!CD39*0.5)+'KWh (Cumulative)'!CC39-Rebasing!CD29)*CD112)*CD$19*CD$127)</f>
        <v>0</v>
      </c>
      <c r="CE39" s="4">
        <f>IF('KWh (Cumulative)'!CE39=0,0,((('KWh Monthly'!CE39*0.5)+'KWh (Cumulative)'!CD39-Rebasing!CE29)*CE112)*CE$19*CE$127)</f>
        <v>0</v>
      </c>
      <c r="CF39" s="4">
        <f>IF('KWh (Cumulative)'!CF39=0,0,((('KWh Monthly'!CF39*0.5)+'KWh (Cumulative)'!CE39-Rebasing!CF29)*CF112)*CF$19*CF$127)</f>
        <v>0</v>
      </c>
      <c r="CG39" s="4">
        <f>IF('KWh (Cumulative)'!CG39=0,0,((('KWh Monthly'!CG39*0.5)+'KWh (Cumulative)'!CF39-Rebasing!CG29)*CG112)*CG$19*CG$127)</f>
        <v>0</v>
      </c>
      <c r="CH39" s="4">
        <f>IF('KWh (Cumulative)'!CH39=0,0,((('KWh Monthly'!CH39*0.5)+'KWh (Cumulative)'!CG39-Rebasing!CH29)*CH112)*CH$19*CH$127)</f>
        <v>0</v>
      </c>
      <c r="CI39" s="4">
        <f>IF('KWh (Cumulative)'!CI39=0,0,((('KWh Monthly'!CI39*0.5)+'KWh (Cumulative)'!CH39-Rebasing!CI29)*CI112)*CI$19*CI$127)</f>
        <v>0</v>
      </c>
      <c r="CJ39" s="4">
        <f>IF('KWh (Cumulative)'!CJ39=0,0,((('KWh Monthly'!CJ39*0.5)+'KWh (Cumulative)'!CI39-Rebasing!CJ29)*CJ112)*CJ$19*CJ$127)</f>
        <v>0</v>
      </c>
      <c r="CK39" s="4">
        <f>IF('KWh (Cumulative)'!CK39=0,0,((('KWh Monthly'!CK39*0.5)+'KWh (Cumulative)'!CJ39-Rebasing!CK29)*CK112)*CK$19*CK$127)</f>
        <v>0</v>
      </c>
      <c r="CL39" s="4">
        <f>IF('KWh (Cumulative)'!CL39=0,0,((('KWh Monthly'!CL39*0.5)+'KWh (Cumulative)'!CK39-Rebasing!CL29)*CL112)*CL$19*CL$127)</f>
        <v>0</v>
      </c>
      <c r="CM39" s="4">
        <f>IF('KWh (Cumulative)'!CM39=0,0,((('KWh Monthly'!CM39*0.5)+'KWh (Cumulative)'!CL39-Rebasing!CM29)*CM112)*CM$19*CM$127)</f>
        <v>0</v>
      </c>
      <c r="CN39" s="4">
        <f>IF('KWh (Cumulative)'!CN39=0,0,((('KWh Monthly'!CN39*0.5)+'KWh (Cumulative)'!CM39-Rebasing!CN29)*CN112)*CN$19*CN$127)</f>
        <v>0</v>
      </c>
      <c r="CO39" s="4">
        <f>IF('KWh (Cumulative)'!CO39=0,0,((('KWh Monthly'!CO39*0.5)+'KWh (Cumulative)'!CN39-Rebasing!CO29)*CO112)*CO$19*CO$127)</f>
        <v>0</v>
      </c>
      <c r="CP39" s="4">
        <f>IF('KWh (Cumulative)'!CP39=0,0,((('KWh Monthly'!CP39*0.5)+'KWh (Cumulative)'!CO39-Rebasing!CP29)*CP112)*CP$19*CP$127)</f>
        <v>0</v>
      </c>
      <c r="CQ39" s="4">
        <f>IF('KWh (Cumulative)'!CQ39=0,0,((('KWh Monthly'!CQ39*0.5)+'KWh (Cumulative)'!CP39-Rebasing!CQ29)*CQ112)*CQ$19*CQ$127)</f>
        <v>0</v>
      </c>
      <c r="CR39" s="4">
        <f>IF('KWh (Cumulative)'!CR39=0,0,((('KWh Monthly'!CR39*0.5)+'KWh (Cumulative)'!CQ39-Rebasing!CR29)*CR112)*CR$19*CR$127)</f>
        <v>0</v>
      </c>
      <c r="CS39" s="4">
        <f>IF('KWh (Cumulative)'!CS39=0,0,((('KWh Monthly'!CS39*0.5)+'KWh (Cumulative)'!CR39-Rebasing!CS29)*CS112)*CS$19*CS$127)</f>
        <v>0</v>
      </c>
      <c r="CT39" s="4">
        <f>IF('KWh (Cumulative)'!CT39=0,0,((('KWh Monthly'!CT39*0.5)+'KWh (Cumulative)'!CS39-Rebasing!CT29)*CT112)*CT$19*CT$127)</f>
        <v>0</v>
      </c>
      <c r="CU39" s="4">
        <f>IF('KWh (Cumulative)'!CU39=0,0,((('KWh Monthly'!CU39*0.5)+'KWh (Cumulative)'!CT39-Rebasing!CU29)*CU112)*CU$19*CU$127)</f>
        <v>0</v>
      </c>
      <c r="CV39" s="4">
        <f>IF('KWh (Cumulative)'!CV39=0,0,((('KWh Monthly'!CV39*0.5)+'KWh (Cumulative)'!CU39-Rebasing!CV29)*CV112)*CV$19*CV$127)</f>
        <v>0</v>
      </c>
      <c r="CW39" s="4">
        <f>IF('KWh (Cumulative)'!CW39=0,0,((('KWh Monthly'!CW39*0.5)+'KWh (Cumulative)'!CV39-Rebasing!CW29)*CW112)*CW$19*CW$127)</f>
        <v>0</v>
      </c>
      <c r="CX39" s="4">
        <f>IF('KWh (Cumulative)'!CX39=0,0,((('KWh Monthly'!CX39*0.5)+'KWh (Cumulative)'!CW39-Rebasing!CX29)*CX112)*CX$19*CX$127)</f>
        <v>0</v>
      </c>
      <c r="CY39" s="4">
        <f>IF('KWh (Cumulative)'!CY39=0,0,((('KWh Monthly'!CY39*0.5)+'KWh (Cumulative)'!CX39-Rebasing!CY29)*CY112)*CY$19*CY$127)</f>
        <v>0</v>
      </c>
      <c r="CZ39" s="4">
        <f>IF('KWh (Cumulative)'!CZ39=0,0,((('KWh Monthly'!CZ39*0.5)+'KWh (Cumulative)'!CY39-Rebasing!CZ29)*CZ112)*CZ$19*CZ$127)</f>
        <v>0</v>
      </c>
      <c r="DA39" s="4">
        <f>IF('KWh (Cumulative)'!DA39=0,0,((('KWh Monthly'!DA39*0.5)+'KWh (Cumulative)'!CZ39-Rebasing!DA29)*DA112)*DA$19*DA$127)</f>
        <v>0</v>
      </c>
      <c r="DB39" s="4">
        <f>IF('KWh (Cumulative)'!DB39=0,0,((('KWh Monthly'!DB39*0.5)+'KWh (Cumulative)'!DA39-Rebasing!DB29)*DB112)*DB$19*DB$127)</f>
        <v>0</v>
      </c>
      <c r="DC39" s="4">
        <f>IF('KWh (Cumulative)'!DC39=0,0,((('KWh Monthly'!DC39*0.5)+'KWh (Cumulative)'!DB39-Rebasing!DC29)*DC112)*DC$19*DC$127)</f>
        <v>0</v>
      </c>
      <c r="DD39" s="4">
        <f>IF('KWh (Cumulative)'!DD39=0,0,((('KWh Monthly'!DD39*0.5)+'KWh (Cumulative)'!DC39-Rebasing!DD29)*DD112)*DD$19*DD$127)</f>
        <v>0</v>
      </c>
      <c r="DE39" s="4">
        <f>IF('KWh (Cumulative)'!DE39=0,0,((('KWh Monthly'!DE39*0.5)+'KWh (Cumulative)'!DD39-Rebasing!DE29)*DE112)*DE$19*DE$127)</f>
        <v>0</v>
      </c>
      <c r="DF39" s="4">
        <f>IF('KWh (Cumulative)'!DF39=0,0,((('KWh Monthly'!DF39*0.5)+'KWh (Cumulative)'!DE39-Rebasing!DF29)*DF112)*DF$19*DF$127)</f>
        <v>0</v>
      </c>
      <c r="DG39" s="4">
        <f>IF('KWh (Cumulative)'!DG39=0,0,((('KWh Monthly'!DG39*0.5)+'KWh (Cumulative)'!DF39-Rebasing!DG29)*DG112)*DG$19*DG$127)</f>
        <v>0</v>
      </c>
      <c r="DH39" s="4">
        <f>IF('KWh (Cumulative)'!DH39=0,0,((('KWh Monthly'!DH39*0.5)+'KWh (Cumulative)'!DG39-Rebasing!DH29)*DH112)*DH$19*DH$127)</f>
        <v>0</v>
      </c>
      <c r="DI39" s="4">
        <f>IF('KWh (Cumulative)'!DI39=0,0,((('KWh Monthly'!DI39*0.5)+'KWh (Cumulative)'!DH39-Rebasing!DI29)*DI112)*DI$19*DI$127)</f>
        <v>0</v>
      </c>
      <c r="DJ39" s="4">
        <f>IF('KWh (Cumulative)'!DJ39=0,0,((('KWh Monthly'!DJ39*0.5)+'KWh (Cumulative)'!DI39-Rebasing!DJ29)*DJ112)*DJ$19*DJ$127)</f>
        <v>0</v>
      </c>
      <c r="DK39" s="4">
        <f>IF('KWh (Cumulative)'!DK39=0,0,((('KWh Monthly'!DK39*0.5)+'KWh (Cumulative)'!DJ39-Rebasing!DK29)*DK112)*DK$19*DK$127)</f>
        <v>0</v>
      </c>
      <c r="DL39" s="4">
        <f>IF('KWh (Cumulative)'!DL39=0,0,((('KWh Monthly'!DL39*0.5)+'KWh (Cumulative)'!DK39-Rebasing!DL29)*DL112)*DL$19*DL$127)</f>
        <v>0</v>
      </c>
      <c r="DM39" s="4">
        <f>IF('KWh (Cumulative)'!DM39=0,0,((('KWh Monthly'!DM39*0.5)+'KWh (Cumulative)'!DL39-Rebasing!DM29)*DM112)*DM$19*DM$127)</f>
        <v>0</v>
      </c>
      <c r="DN39" s="4">
        <f>IF('KWh (Cumulative)'!DN39=0,0,((('KWh Monthly'!DN39*0.5)+'KWh (Cumulative)'!DM39-Rebasing!DN29)*DN112)*DN$19*DN$127)</f>
        <v>0</v>
      </c>
      <c r="DO39" s="4">
        <f>IF('KWh (Cumulative)'!DO39=0,0,((('KWh Monthly'!DO39*0.5)+'KWh (Cumulative)'!DN39-Rebasing!DO29)*DO112)*DO$19*DO$127)</f>
        <v>0</v>
      </c>
      <c r="DP39" s="4">
        <f>IF('KWh (Cumulative)'!DP39=0,0,((('KWh Monthly'!DP39*0.5)+'KWh (Cumulative)'!DO39-Rebasing!DP29)*DP112)*DP$19*DP$127)</f>
        <v>0</v>
      </c>
      <c r="DQ39" s="4">
        <f>IF('KWh (Cumulative)'!DQ39=0,0,((('KWh Monthly'!DQ39*0.5)+'KWh (Cumulative)'!DP39-Rebasing!DQ29)*DQ112)*DQ$19*DQ$127)</f>
        <v>0</v>
      </c>
      <c r="DR39" s="4">
        <f>IF('KWh (Cumulative)'!DR39=0,0,((('KWh Monthly'!DR39*0.5)+'KWh (Cumulative)'!DQ39-Rebasing!DR29)*DR112)*DR$19*DR$127)</f>
        <v>0</v>
      </c>
    </row>
    <row r="40" spans="1:122" x14ac:dyDescent="0.25">
      <c r="A40" s="194"/>
      <c r="B40" s="30" t="s">
        <v>11</v>
      </c>
      <c r="C40" s="4">
        <f>IF('KWh (Cumulative)'!C40=0,0,((('KWh Monthly'!C40*0.5)-Rebasing!C30)*C113)*C$19*C$127)</f>
        <v>0</v>
      </c>
      <c r="D40" s="4">
        <f>IF('KWh (Cumulative)'!D40=0,0,((('KWh Monthly'!D40*0.5)+'KWh (Cumulative)'!C40-Rebasing!D30)*D113)*D$19*D$127)</f>
        <v>0</v>
      </c>
      <c r="E40" s="4">
        <f>IF('KWh (Cumulative)'!E40=0,0,((('KWh Monthly'!E40*0.5)+'KWh (Cumulative)'!D40-Rebasing!E30)*E113)*E$19*E$127)</f>
        <v>0</v>
      </c>
      <c r="F40" s="4">
        <f>IF('KWh (Cumulative)'!F40=0,0,((('KWh Monthly'!F40*0.5)+'KWh (Cumulative)'!E40-Rebasing!F30)*F113)*F$19*F$127)</f>
        <v>0</v>
      </c>
      <c r="G40" s="4">
        <f>IF('KWh (Cumulative)'!G40=0,0,((('KWh Monthly'!G40*0.5)+'KWh (Cumulative)'!F40-Rebasing!G30)*G113)*G$19*G$127)</f>
        <v>0</v>
      </c>
      <c r="H40" s="4">
        <f>IF('KWh (Cumulative)'!H40=0,0,((('KWh Monthly'!H40*0.5)+'KWh (Cumulative)'!G40-Rebasing!H30)*H113)*H$19*H$127)</f>
        <v>0</v>
      </c>
      <c r="I40" s="4">
        <f>IF('KWh (Cumulative)'!I40=0,0,((('KWh Monthly'!I40*0.5)+'KWh (Cumulative)'!H40-Rebasing!I30)*I113)*I$19*I$127)</f>
        <v>0</v>
      </c>
      <c r="J40" s="4">
        <f>IF('KWh (Cumulative)'!J40=0,0,((('KWh Monthly'!J40*0.5)+'KWh (Cumulative)'!I40-Rebasing!J30)*J113)*J$19*J$127)</f>
        <v>0</v>
      </c>
      <c r="K40" s="4">
        <f>IF('KWh (Cumulative)'!K40=0,0,((('KWh Monthly'!K40*0.5)+'KWh (Cumulative)'!J40-Rebasing!K30)*K113)*K$19*K$127)</f>
        <v>0</v>
      </c>
      <c r="L40" s="4">
        <f>IF('KWh (Cumulative)'!L40=0,0,((('KWh Monthly'!L40*0.5)+'KWh (Cumulative)'!K40-Rebasing!L30)*L113)*L$19*L$127)</f>
        <v>0</v>
      </c>
      <c r="M40" s="4">
        <f>IF('KWh (Cumulative)'!M40=0,0,((('KWh Monthly'!M40*0.5)+'KWh (Cumulative)'!L40-Rebasing!M30)*M113)*M$19*M$127)</f>
        <v>0</v>
      </c>
      <c r="N40" s="4">
        <f>IF('KWh (Cumulative)'!N40=0,0,((('KWh Monthly'!N40*0.5)+'KWh (Cumulative)'!M40-Rebasing!N30)*N113)*N$19*N$127)</f>
        <v>0</v>
      </c>
      <c r="O40" s="4">
        <f>IF('KWh (Cumulative)'!O40=0,0,((('KWh Monthly'!O40*0.5)+'KWh (Cumulative)'!N40-Rebasing!O30)*O113)*O$19*O$127)</f>
        <v>158.55472131161517</v>
      </c>
      <c r="P40" s="4">
        <f>IF('KWh (Cumulative)'!P40=0,0,((('KWh Monthly'!P40*0.5)+'KWh (Cumulative)'!O40-Rebasing!P30)*P113)*P$19*P$127)</f>
        <v>0</v>
      </c>
      <c r="Q40" s="4">
        <f>IF('KWh (Cumulative)'!Q40=0,0,((('KWh Monthly'!Q40*0.5)+'KWh (Cumulative)'!P40-Rebasing!Q30)*Q113)*Q$19*Q$127)</f>
        <v>0</v>
      </c>
      <c r="R40" s="4">
        <f>IF('KWh (Cumulative)'!R40=0,0,((('KWh Monthly'!R40*0.5)+'KWh (Cumulative)'!Q40-Rebasing!R30)*R113)*R$19*R$127)</f>
        <v>0</v>
      </c>
      <c r="S40" s="4">
        <f>IF('KWh (Cumulative)'!S40=0,0,((('KWh Monthly'!S40*0.5)+'KWh (Cumulative)'!R40-Rebasing!S30)*S113)*S$19*S$127)</f>
        <v>0</v>
      </c>
      <c r="T40" s="4">
        <f>IF('KWh (Cumulative)'!T40=0,0,((('KWh Monthly'!T40*0.5)+'KWh (Cumulative)'!S40-Rebasing!T30)*T113)*T$19*T$127)</f>
        <v>0</v>
      </c>
      <c r="U40" s="4">
        <f>IF('KWh (Cumulative)'!U40=0,0,((('KWh Monthly'!U40*0.5)+'KWh (Cumulative)'!T40-Rebasing!U30)*U113)*U$19*U$127)</f>
        <v>0</v>
      </c>
      <c r="V40" s="4">
        <f>IF('KWh (Cumulative)'!V40=0,0,((('KWh Monthly'!V40*0.5)+'KWh (Cumulative)'!U40-Rebasing!V30)*V113)*V$19*V$127)</f>
        <v>0</v>
      </c>
      <c r="W40" s="4">
        <f>IF('KWh (Cumulative)'!W40=0,0,((('KWh Monthly'!W40*0.5)+'KWh (Cumulative)'!V40-Rebasing!W30)*W113)*W$19*W$127)</f>
        <v>0</v>
      </c>
      <c r="X40" s="4">
        <f>IF('KWh (Cumulative)'!X40=0,0,((('KWh Monthly'!X40*0.5)+'KWh (Cumulative)'!W40-Rebasing!X30)*X113)*X$19*X$127)</f>
        <v>0</v>
      </c>
      <c r="Y40" s="4">
        <f>IF('KWh (Cumulative)'!Y40=0,0,((('KWh Monthly'!Y40*0.5)+'KWh (Cumulative)'!X40-Rebasing!Y30)*Y113)*Y$19*Y$127)</f>
        <v>0</v>
      </c>
      <c r="Z40" s="4">
        <f>IF('KWh (Cumulative)'!Z40=0,0,((('KWh Monthly'!Z40*0.5)+'KWh (Cumulative)'!Y40-Rebasing!Z30)*Z113)*Z$19*Z$127)</f>
        <v>0</v>
      </c>
      <c r="AA40" s="4">
        <f>IF('KWh (Cumulative)'!AA40=0,0,((('KWh Monthly'!AA40*0.5)+'KWh (Cumulative)'!Z40-Rebasing!AA30)*AA113)*AA$19*AA$127)</f>
        <v>0</v>
      </c>
      <c r="AB40" s="4">
        <f>IF('KWh (Cumulative)'!AB40=0,0,((('KWh Monthly'!AB40*0.5)+'KWh (Cumulative)'!AA40-Rebasing!AB30)*AB113)*AB$19*AB$127)</f>
        <v>0</v>
      </c>
      <c r="AC40" s="4">
        <f>IF('KWh (Cumulative)'!AC40=0,0,((('KWh Monthly'!AC40*0.5)+'KWh (Cumulative)'!AB40-Rebasing!AC30)*AC113)*AC$19*AC$127)</f>
        <v>0</v>
      </c>
      <c r="AD40" s="4">
        <f>IF('KWh (Cumulative)'!AD40=0,0,((('KWh Monthly'!AD40*0.5)+'KWh (Cumulative)'!AC40-Rebasing!AD30)*AD113)*AD$19*AD$127)</f>
        <v>0</v>
      </c>
      <c r="AE40" s="4">
        <f>IF('KWh (Cumulative)'!AE40=0,0,((('KWh Monthly'!AE40*0.5)+'KWh (Cumulative)'!AD40-Rebasing!AE30)*AE113)*AE$19*AE$127)</f>
        <v>0</v>
      </c>
      <c r="AF40" s="4">
        <f>IF('KWh (Cumulative)'!AF40=0,0,((('KWh Monthly'!AF40*0.5)+'KWh (Cumulative)'!AE40-Rebasing!AF30)*AF113)*AF$19*AF$127)</f>
        <v>0</v>
      </c>
      <c r="AG40" s="4">
        <f>IF('KWh (Cumulative)'!AG40=0,0,((('KWh Monthly'!AG40*0.5)+'KWh (Cumulative)'!AF40-Rebasing!AG30)*AG113)*AG$19*AG$127)</f>
        <v>0</v>
      </c>
      <c r="AH40" s="4">
        <f>IF('KWh (Cumulative)'!AH40=0,0,((('KWh Monthly'!AH40*0.5)+'KWh (Cumulative)'!AG40-Rebasing!AH30)*AH113)*AH$19*AH$127)</f>
        <v>0</v>
      </c>
      <c r="AI40" s="4">
        <f>IF('KWh (Cumulative)'!AI40=0,0,((('KWh Monthly'!AI40*0.5)+'KWh (Cumulative)'!AH40-Rebasing!AI30)*AI113)*AI$19*AI$127)</f>
        <v>0</v>
      </c>
      <c r="AJ40" s="4">
        <f>IF('KWh (Cumulative)'!AJ40=0,0,((('KWh Monthly'!AJ40*0.5)+'KWh (Cumulative)'!AI40-Rebasing!AJ30)*AJ113)*AJ$19*AJ$127)</f>
        <v>0</v>
      </c>
      <c r="AK40" s="4">
        <f>IF('KWh (Cumulative)'!AK40=0,0,((('KWh Monthly'!AK40*0.5)+'KWh (Cumulative)'!AJ40-Rebasing!AK30)*AK113)*AK$19*AK$127)</f>
        <v>0</v>
      </c>
      <c r="AL40" s="4">
        <f>IF('KWh (Cumulative)'!AL40=0,0,((('KWh Monthly'!AL40*0.5)+'KWh (Cumulative)'!AK40-Rebasing!AL30)*AL113)*AL$19*AL$127)</f>
        <v>0</v>
      </c>
      <c r="AM40" s="4">
        <f>IF('KWh (Cumulative)'!AM40=0,0,((('KWh Monthly'!AM40*0.5)+'KWh (Cumulative)'!AL40-Rebasing!AM30)*AM113)*AM$19*AM$127)</f>
        <v>0</v>
      </c>
      <c r="AN40" s="4">
        <f>IF('KWh (Cumulative)'!AN40=0,0,((('KWh Monthly'!AN40*0.5)+'KWh (Cumulative)'!AM40-Rebasing!AN30)*AN113)*AN$19*AN$127)</f>
        <v>0</v>
      </c>
      <c r="AO40" s="4">
        <f>IF('KWh (Cumulative)'!AO40=0,0,((('KWh Monthly'!AO40*0.5)+'KWh (Cumulative)'!AN40-Rebasing!AO30)*AO113)*AO$19*AO$127)</f>
        <v>0</v>
      </c>
      <c r="AP40" s="4">
        <f>IF('KWh (Cumulative)'!AP40=0,0,((('KWh Monthly'!AP40*0.5)+'KWh (Cumulative)'!AO40-Rebasing!AP30)*AP113)*AP$19*AP$127)</f>
        <v>0</v>
      </c>
      <c r="AQ40" s="4">
        <f>IF('KWh (Cumulative)'!AQ40=0,0,((('KWh Monthly'!AQ40*0.5)+'KWh (Cumulative)'!AP40-Rebasing!AQ30)*AQ113)*AQ$19*AQ$127)</f>
        <v>0</v>
      </c>
      <c r="AR40" s="4">
        <f>IF('KWh (Cumulative)'!AR40=0,0,((('KWh Monthly'!AR40*0.5)+'KWh (Cumulative)'!AQ40-Rebasing!AR30)*AR113)*AR$19*AR$127)</f>
        <v>0</v>
      </c>
      <c r="AS40" s="4">
        <f>IF('KWh (Cumulative)'!AS40=0,0,((('KWh Monthly'!AS40*0.5)+'KWh (Cumulative)'!AR40-Rebasing!AS30)*AS113)*AS$19*AS$127)</f>
        <v>0</v>
      </c>
      <c r="AT40" s="4">
        <f>IF('KWh (Cumulative)'!AT40=0,0,((('KWh Monthly'!AT40*0.5)+'KWh (Cumulative)'!AS40-Rebasing!AT30)*AT113)*AT$19*AT$127)</f>
        <v>0</v>
      </c>
      <c r="AU40" s="4">
        <f>IF('KWh (Cumulative)'!AU40=0,0,((('KWh Monthly'!AU40*0.5)+'KWh (Cumulative)'!AT40-Rebasing!AU30)*AU113)*AU$19*AU$127)</f>
        <v>0</v>
      </c>
      <c r="AV40" s="4">
        <f>IF('KWh (Cumulative)'!AV40=0,0,((('KWh Monthly'!AV40*0.5)+'KWh (Cumulative)'!AU40-Rebasing!AV30)*AV113)*AV$19*AV$127)</f>
        <v>0</v>
      </c>
      <c r="AW40" s="4">
        <f>IF('KWh (Cumulative)'!AW40=0,0,((('KWh Monthly'!AW40*0.5)+'KWh (Cumulative)'!AV40-Rebasing!AW30)*AW113)*AW$19*AW$127)</f>
        <v>0</v>
      </c>
      <c r="AX40" s="4">
        <f>IF('KWh (Cumulative)'!AX40=0,0,((('KWh Monthly'!AX40*0.5)+'KWh (Cumulative)'!AW40-Rebasing!AX30)*AX113)*AX$19*AX$127)</f>
        <v>0</v>
      </c>
      <c r="AY40" s="4">
        <f>IF('KWh (Cumulative)'!AY40=0,0,((('KWh Monthly'!AY40*0.5)+'KWh (Cumulative)'!AX40-Rebasing!AY30)*AY113)*AY$19*AY$127)</f>
        <v>0</v>
      </c>
      <c r="AZ40" s="4">
        <f>IF('KWh (Cumulative)'!AZ40=0,0,((('KWh Monthly'!AZ40*0.5)+'KWh (Cumulative)'!AY40-Rebasing!AZ30)*AZ113)*AZ$19*AZ$127)</f>
        <v>0</v>
      </c>
      <c r="BA40" s="4">
        <f>IF('KWh (Cumulative)'!BA40=0,0,((('KWh Monthly'!BA40*0.5)+'KWh (Cumulative)'!AZ40-Rebasing!BA30)*BA113)*BA$19*BA$127)</f>
        <v>0</v>
      </c>
      <c r="BB40" s="4">
        <f>IF('KWh (Cumulative)'!BB40=0,0,((('KWh Monthly'!BB40*0.5)+'KWh (Cumulative)'!BA40-Rebasing!BB30)*BB113)*BB$19*BB$127)</f>
        <v>0</v>
      </c>
      <c r="BC40" s="4">
        <f>IF('KWh (Cumulative)'!BC40=0,0,((('KWh Monthly'!BC40*0.5)+'KWh (Cumulative)'!BB40-Rebasing!BC30)*BC113)*BC$19*BC$127)</f>
        <v>0</v>
      </c>
      <c r="BD40" s="4">
        <f>IF('KWh (Cumulative)'!BD40=0,0,((('KWh Monthly'!BD40*0.5)+'KWh (Cumulative)'!BC40-Rebasing!BD30)*BD113)*BD$19*BD$127)</f>
        <v>0</v>
      </c>
      <c r="BE40" s="4">
        <f>IF('KWh (Cumulative)'!BE40=0,0,((('KWh Monthly'!BE40*0.5)+'KWh (Cumulative)'!BD40-Rebasing!BE30)*BE113)*BE$19*BE$127)</f>
        <v>0</v>
      </c>
      <c r="BF40" s="4">
        <f>IF('KWh (Cumulative)'!BF40=0,0,((('KWh Monthly'!BF40*0.5)+'KWh (Cumulative)'!BE40-Rebasing!BF30)*BF113)*BF$19*BF$127)</f>
        <v>0</v>
      </c>
      <c r="BG40" s="4">
        <f>IF('KWh (Cumulative)'!BG40=0,0,((('KWh Monthly'!BG40*0.5)+'KWh (Cumulative)'!BF40-Rebasing!BG30)*BG113)*BG$19*BG$127)</f>
        <v>0</v>
      </c>
      <c r="BH40" s="4">
        <f>IF('KWh (Cumulative)'!BH40=0,0,((('KWh Monthly'!BH40*0.5)+'KWh (Cumulative)'!BG40-Rebasing!BH30)*BH113)*BH$19*BH$127)</f>
        <v>0</v>
      </c>
      <c r="BI40" s="4">
        <f>IF('KWh (Cumulative)'!BI40=0,0,((('KWh Monthly'!BI40*0.5)+'KWh (Cumulative)'!BH40-Rebasing!BI30)*BI113)*BI$19*BI$127)</f>
        <v>0</v>
      </c>
      <c r="BJ40" s="4">
        <f>IF('KWh (Cumulative)'!BJ40=0,0,((('KWh Monthly'!BJ40*0.5)+'KWh (Cumulative)'!BI40-Rebasing!BJ30)*BJ113)*BJ$19*BJ$127)</f>
        <v>0</v>
      </c>
      <c r="BK40" s="4">
        <f>IF('KWh (Cumulative)'!BK40=0,0,((('KWh Monthly'!BK40*0.5)+'KWh (Cumulative)'!BJ40-Rebasing!BK30)*BK113)*BK$19*BK$127)</f>
        <v>0</v>
      </c>
      <c r="BL40" s="4">
        <f>IF('KWh (Cumulative)'!BL40=0,0,((('KWh Monthly'!BL40*0.5)+'KWh (Cumulative)'!BK40-Rebasing!BL30)*BL113)*BL$19*BL$127)</f>
        <v>0</v>
      </c>
      <c r="BM40" s="4">
        <f>IF('KWh (Cumulative)'!BM40=0,0,((('KWh Monthly'!BM40*0.5)+'KWh (Cumulative)'!BL40-Rebasing!BM30)*BM113)*BM$19*BM$127)</f>
        <v>0</v>
      </c>
      <c r="BN40" s="4">
        <f>IF('KWh (Cumulative)'!BN40=0,0,((('KWh Monthly'!BN40*0.5)+'KWh (Cumulative)'!BM40-Rebasing!BN30)*BN113)*BN$19*BN$127)</f>
        <v>0</v>
      </c>
      <c r="BO40" s="4">
        <f>IF('KWh (Cumulative)'!BO40=0,0,((('KWh Monthly'!BO40*0.5)+'KWh (Cumulative)'!BN40-Rebasing!BO30)*BO113)*BO$19*BO$127)</f>
        <v>0</v>
      </c>
      <c r="BP40" s="4">
        <f>IF('KWh (Cumulative)'!BP40=0,0,((('KWh Monthly'!BP40*0.5)+'KWh (Cumulative)'!BO40-Rebasing!BP30)*BP113)*BP$19*BP$127)</f>
        <v>0</v>
      </c>
      <c r="BQ40" s="4">
        <f>IF('KWh (Cumulative)'!BQ40=0,0,((('KWh Monthly'!BQ40*0.5)+'KWh (Cumulative)'!BP40-Rebasing!BQ30)*BQ113)*BQ$19*BQ$127)</f>
        <v>0</v>
      </c>
      <c r="BR40" s="4">
        <f>IF('KWh (Cumulative)'!BR40=0,0,((('KWh Monthly'!BR40*0.5)+'KWh (Cumulative)'!BQ40-Rebasing!BR30)*BR113)*BR$19*BR$127)</f>
        <v>0</v>
      </c>
      <c r="BS40" s="4">
        <f>IF('KWh (Cumulative)'!BS40=0,0,((('KWh Monthly'!BS40*0.5)+'KWh (Cumulative)'!BR40-Rebasing!BS30)*BS113)*BS$19*BS$127)</f>
        <v>0</v>
      </c>
      <c r="BT40" s="4">
        <f>IF('KWh (Cumulative)'!BT40=0,0,((('KWh Monthly'!BT40*0.5)+'KWh (Cumulative)'!BS40-Rebasing!BT30)*BT113)*BT$19*BT$127)</f>
        <v>0</v>
      </c>
      <c r="BU40" s="4">
        <f>IF('KWh (Cumulative)'!BU40=0,0,((('KWh Monthly'!BU40*0.5)+'KWh (Cumulative)'!BT40-Rebasing!BU30)*BU113)*BU$19*BU$127)</f>
        <v>0</v>
      </c>
      <c r="BV40" s="4">
        <f>IF('KWh (Cumulative)'!BV40=0,0,((('KWh Monthly'!BV40*0.5)+'KWh (Cumulative)'!BU40-Rebasing!BV30)*BV113)*BV$19*BV$127)</f>
        <v>0</v>
      </c>
      <c r="BW40" s="4">
        <f>IF('KWh (Cumulative)'!BW40=0,0,((('KWh Monthly'!BW40*0.5)+'KWh (Cumulative)'!BV40-Rebasing!BW30)*BW113)*BW$19*BW$127)</f>
        <v>0</v>
      </c>
      <c r="BX40" s="4">
        <f>IF('KWh (Cumulative)'!BX40=0,0,((('KWh Monthly'!BX40*0.5)+'KWh (Cumulative)'!BW40-Rebasing!BX30)*BX113)*BX$19*BX$127)</f>
        <v>0</v>
      </c>
      <c r="BY40" s="4">
        <f>IF('KWh (Cumulative)'!BY40=0,0,((('KWh Monthly'!BY40*0.5)+'KWh (Cumulative)'!BX40-Rebasing!BY30)*BY113)*BY$19*BY$127)</f>
        <v>0</v>
      </c>
      <c r="BZ40" s="4">
        <f>IF('KWh (Cumulative)'!BZ40=0,0,((('KWh Monthly'!BZ40*0.5)+'KWh (Cumulative)'!BY40-Rebasing!BZ30)*BZ113)*BZ$19*BZ$127)</f>
        <v>0</v>
      </c>
      <c r="CA40" s="4">
        <f>IF('KWh (Cumulative)'!CA40=0,0,((('KWh Monthly'!CA40*0.5)+'KWh (Cumulative)'!BZ40-Rebasing!CA30)*CA113)*CA$19*CA$127)</f>
        <v>0</v>
      </c>
      <c r="CB40" s="4">
        <f>IF('KWh (Cumulative)'!CB40=0,0,((('KWh Monthly'!CB40*0.5)+'KWh (Cumulative)'!CA40-Rebasing!CB30)*CB113)*CB$19*CB$127)</f>
        <v>0</v>
      </c>
      <c r="CC40" s="4">
        <f>IF('KWh (Cumulative)'!CC40=0,0,((('KWh Monthly'!CC40*0.5)+'KWh (Cumulative)'!CB40-Rebasing!CC30)*CC113)*CC$19*CC$127)</f>
        <v>0</v>
      </c>
      <c r="CD40" s="4">
        <f>IF('KWh (Cumulative)'!CD40=0,0,((('KWh Monthly'!CD40*0.5)+'KWh (Cumulative)'!CC40-Rebasing!CD30)*CD113)*CD$19*CD$127)</f>
        <v>0</v>
      </c>
      <c r="CE40" s="4">
        <f>IF('KWh (Cumulative)'!CE40=0,0,((('KWh Monthly'!CE40*0.5)+'KWh (Cumulative)'!CD40-Rebasing!CE30)*CE113)*CE$19*CE$127)</f>
        <v>0</v>
      </c>
      <c r="CF40" s="4">
        <f>IF('KWh (Cumulative)'!CF40=0,0,((('KWh Monthly'!CF40*0.5)+'KWh (Cumulative)'!CE40-Rebasing!CF30)*CF113)*CF$19*CF$127)</f>
        <v>0</v>
      </c>
      <c r="CG40" s="4">
        <f>IF('KWh (Cumulative)'!CG40=0,0,((('KWh Monthly'!CG40*0.5)+'KWh (Cumulative)'!CF40-Rebasing!CG30)*CG113)*CG$19*CG$127)</f>
        <v>0</v>
      </c>
      <c r="CH40" s="4">
        <f>IF('KWh (Cumulative)'!CH40=0,0,((('KWh Monthly'!CH40*0.5)+'KWh (Cumulative)'!CG40-Rebasing!CH30)*CH113)*CH$19*CH$127)</f>
        <v>0</v>
      </c>
      <c r="CI40" s="4">
        <f>IF('KWh (Cumulative)'!CI40=0,0,((('KWh Monthly'!CI40*0.5)+'KWh (Cumulative)'!CH40-Rebasing!CI30)*CI113)*CI$19*CI$127)</f>
        <v>0</v>
      </c>
      <c r="CJ40" s="4">
        <f>IF('KWh (Cumulative)'!CJ40=0,0,((('KWh Monthly'!CJ40*0.5)+'KWh (Cumulative)'!CI40-Rebasing!CJ30)*CJ113)*CJ$19*CJ$127)</f>
        <v>0</v>
      </c>
      <c r="CK40" s="4">
        <f>IF('KWh (Cumulative)'!CK40=0,0,((('KWh Monthly'!CK40*0.5)+'KWh (Cumulative)'!CJ40-Rebasing!CK30)*CK113)*CK$19*CK$127)</f>
        <v>0</v>
      </c>
      <c r="CL40" s="4">
        <f>IF('KWh (Cumulative)'!CL40=0,0,((('KWh Monthly'!CL40*0.5)+'KWh (Cumulative)'!CK40-Rebasing!CL30)*CL113)*CL$19*CL$127)</f>
        <v>0</v>
      </c>
      <c r="CM40" s="4">
        <f>IF('KWh (Cumulative)'!CM40=0,0,((('KWh Monthly'!CM40*0.5)+'KWh (Cumulative)'!CL40-Rebasing!CM30)*CM113)*CM$19*CM$127)</f>
        <v>0</v>
      </c>
      <c r="CN40" s="4">
        <f>IF('KWh (Cumulative)'!CN40=0,0,((('KWh Monthly'!CN40*0.5)+'KWh (Cumulative)'!CM40-Rebasing!CN30)*CN113)*CN$19*CN$127)</f>
        <v>0</v>
      </c>
      <c r="CO40" s="4">
        <f>IF('KWh (Cumulative)'!CO40=0,0,((('KWh Monthly'!CO40*0.5)+'KWh (Cumulative)'!CN40-Rebasing!CO30)*CO113)*CO$19*CO$127)</f>
        <v>0</v>
      </c>
      <c r="CP40" s="4">
        <f>IF('KWh (Cumulative)'!CP40=0,0,((('KWh Monthly'!CP40*0.5)+'KWh (Cumulative)'!CO40-Rebasing!CP30)*CP113)*CP$19*CP$127)</f>
        <v>0</v>
      </c>
      <c r="CQ40" s="4">
        <f>IF('KWh (Cumulative)'!CQ40=0,0,((('KWh Monthly'!CQ40*0.5)+'KWh (Cumulative)'!CP40-Rebasing!CQ30)*CQ113)*CQ$19*CQ$127)</f>
        <v>0</v>
      </c>
      <c r="CR40" s="4">
        <f>IF('KWh (Cumulative)'!CR40=0,0,((('KWh Monthly'!CR40*0.5)+'KWh (Cumulative)'!CQ40-Rebasing!CR30)*CR113)*CR$19*CR$127)</f>
        <v>0</v>
      </c>
      <c r="CS40" s="4">
        <f>IF('KWh (Cumulative)'!CS40=0,0,((('KWh Monthly'!CS40*0.5)+'KWh (Cumulative)'!CR40-Rebasing!CS30)*CS113)*CS$19*CS$127)</f>
        <v>0</v>
      </c>
      <c r="CT40" s="4">
        <f>IF('KWh (Cumulative)'!CT40=0,0,((('KWh Monthly'!CT40*0.5)+'KWh (Cumulative)'!CS40-Rebasing!CT30)*CT113)*CT$19*CT$127)</f>
        <v>0</v>
      </c>
      <c r="CU40" s="4">
        <f>IF('KWh (Cumulative)'!CU40=0,0,((('KWh Monthly'!CU40*0.5)+'KWh (Cumulative)'!CT40-Rebasing!CU30)*CU113)*CU$19*CU$127)</f>
        <v>0</v>
      </c>
      <c r="CV40" s="4">
        <f>IF('KWh (Cumulative)'!CV40=0,0,((('KWh Monthly'!CV40*0.5)+'KWh (Cumulative)'!CU40-Rebasing!CV30)*CV113)*CV$19*CV$127)</f>
        <v>0</v>
      </c>
      <c r="CW40" s="4">
        <f>IF('KWh (Cumulative)'!CW40=0,0,((('KWh Monthly'!CW40*0.5)+'KWh (Cumulative)'!CV40-Rebasing!CW30)*CW113)*CW$19*CW$127)</f>
        <v>0</v>
      </c>
      <c r="CX40" s="4">
        <f>IF('KWh (Cumulative)'!CX40=0,0,((('KWh Monthly'!CX40*0.5)+'KWh (Cumulative)'!CW40-Rebasing!CX30)*CX113)*CX$19*CX$127)</f>
        <v>0</v>
      </c>
      <c r="CY40" s="4">
        <f>IF('KWh (Cumulative)'!CY40=0,0,((('KWh Monthly'!CY40*0.5)+'KWh (Cumulative)'!CX40-Rebasing!CY30)*CY113)*CY$19*CY$127)</f>
        <v>0</v>
      </c>
      <c r="CZ40" s="4">
        <f>IF('KWh (Cumulative)'!CZ40=0,0,((('KWh Monthly'!CZ40*0.5)+'KWh (Cumulative)'!CY40-Rebasing!CZ30)*CZ113)*CZ$19*CZ$127)</f>
        <v>0</v>
      </c>
      <c r="DA40" s="4">
        <f>IF('KWh (Cumulative)'!DA40=0,0,((('KWh Monthly'!DA40*0.5)+'KWh (Cumulative)'!CZ40-Rebasing!DA30)*DA113)*DA$19*DA$127)</f>
        <v>0</v>
      </c>
      <c r="DB40" s="4">
        <f>IF('KWh (Cumulative)'!DB40=0,0,((('KWh Monthly'!DB40*0.5)+'KWh (Cumulative)'!DA40-Rebasing!DB30)*DB113)*DB$19*DB$127)</f>
        <v>0</v>
      </c>
      <c r="DC40" s="4">
        <f>IF('KWh (Cumulative)'!DC40=0,0,((('KWh Monthly'!DC40*0.5)+'KWh (Cumulative)'!DB40-Rebasing!DC30)*DC113)*DC$19*DC$127)</f>
        <v>0</v>
      </c>
      <c r="DD40" s="4">
        <f>IF('KWh (Cumulative)'!DD40=0,0,((('KWh Monthly'!DD40*0.5)+'KWh (Cumulative)'!DC40-Rebasing!DD30)*DD113)*DD$19*DD$127)</f>
        <v>0</v>
      </c>
      <c r="DE40" s="4">
        <f>IF('KWh (Cumulative)'!DE40=0,0,((('KWh Monthly'!DE40*0.5)+'KWh (Cumulative)'!DD40-Rebasing!DE30)*DE113)*DE$19*DE$127)</f>
        <v>0</v>
      </c>
      <c r="DF40" s="4">
        <f>IF('KWh (Cumulative)'!DF40=0,0,((('KWh Monthly'!DF40*0.5)+'KWh (Cumulative)'!DE40-Rebasing!DF30)*DF113)*DF$19*DF$127)</f>
        <v>0</v>
      </c>
      <c r="DG40" s="4">
        <f>IF('KWh (Cumulative)'!DG40=0,0,((('KWh Monthly'!DG40*0.5)+'KWh (Cumulative)'!DF40-Rebasing!DG30)*DG113)*DG$19*DG$127)</f>
        <v>0</v>
      </c>
      <c r="DH40" s="4">
        <f>IF('KWh (Cumulative)'!DH40=0,0,((('KWh Monthly'!DH40*0.5)+'KWh (Cumulative)'!DG40-Rebasing!DH30)*DH113)*DH$19*DH$127)</f>
        <v>0</v>
      </c>
      <c r="DI40" s="4">
        <f>IF('KWh (Cumulative)'!DI40=0,0,((('KWh Monthly'!DI40*0.5)+'KWh (Cumulative)'!DH40-Rebasing!DI30)*DI113)*DI$19*DI$127)</f>
        <v>0</v>
      </c>
      <c r="DJ40" s="4">
        <f>IF('KWh (Cumulative)'!DJ40=0,0,((('KWh Monthly'!DJ40*0.5)+'KWh (Cumulative)'!DI40-Rebasing!DJ30)*DJ113)*DJ$19*DJ$127)</f>
        <v>0</v>
      </c>
      <c r="DK40" s="4">
        <f>IF('KWh (Cumulative)'!DK40=0,0,((('KWh Monthly'!DK40*0.5)+'KWh (Cumulative)'!DJ40-Rebasing!DK30)*DK113)*DK$19*DK$127)</f>
        <v>0</v>
      </c>
      <c r="DL40" s="4">
        <f>IF('KWh (Cumulative)'!DL40=0,0,((('KWh Monthly'!DL40*0.5)+'KWh (Cumulative)'!DK40-Rebasing!DL30)*DL113)*DL$19*DL$127)</f>
        <v>0</v>
      </c>
      <c r="DM40" s="4">
        <f>IF('KWh (Cumulative)'!DM40=0,0,((('KWh Monthly'!DM40*0.5)+'KWh (Cumulative)'!DL40-Rebasing!DM30)*DM113)*DM$19*DM$127)</f>
        <v>0</v>
      </c>
      <c r="DN40" s="4">
        <f>IF('KWh (Cumulative)'!DN40=0,0,((('KWh Monthly'!DN40*0.5)+'KWh (Cumulative)'!DM40-Rebasing!DN30)*DN113)*DN$19*DN$127)</f>
        <v>0</v>
      </c>
      <c r="DO40" s="4">
        <f>IF('KWh (Cumulative)'!DO40=0,0,((('KWh Monthly'!DO40*0.5)+'KWh (Cumulative)'!DN40-Rebasing!DO30)*DO113)*DO$19*DO$127)</f>
        <v>0</v>
      </c>
      <c r="DP40" s="4">
        <f>IF('KWh (Cumulative)'!DP40=0,0,((('KWh Monthly'!DP40*0.5)+'KWh (Cumulative)'!DO40-Rebasing!DP30)*DP113)*DP$19*DP$127)</f>
        <v>0</v>
      </c>
      <c r="DQ40" s="4">
        <f>IF('KWh (Cumulative)'!DQ40=0,0,((('KWh Monthly'!DQ40*0.5)+'KWh (Cumulative)'!DP40-Rebasing!DQ30)*DQ113)*DQ$19*DQ$127)</f>
        <v>0</v>
      </c>
      <c r="DR40" s="4">
        <f>IF('KWh (Cumulative)'!DR40=0,0,((('KWh Monthly'!DR40*0.5)+'KWh (Cumulative)'!DQ40-Rebasing!DR30)*DR113)*DR$19*DR$127)</f>
        <v>0</v>
      </c>
    </row>
    <row r="41" spans="1:122" x14ac:dyDescent="0.25">
      <c r="A41" s="194"/>
      <c r="B41" s="30" t="s">
        <v>12</v>
      </c>
      <c r="C41" s="4">
        <f>IF('KWh (Cumulative)'!C41=0,0,((('KWh Monthly'!C41*0.5)-Rebasing!C31)*C114)*C$19*C$127)</f>
        <v>0</v>
      </c>
      <c r="D41" s="4">
        <f>IF('KWh (Cumulative)'!D41=0,0,((('KWh Monthly'!D41*0.5)+'KWh (Cumulative)'!C41-Rebasing!D31)*D114)*D$19*D$127)</f>
        <v>0</v>
      </c>
      <c r="E41" s="4">
        <f>IF('KWh (Cumulative)'!E41=0,0,((('KWh Monthly'!E41*0.5)+'KWh (Cumulative)'!D41-Rebasing!E31)*E114)*E$19*E$127)</f>
        <v>0</v>
      </c>
      <c r="F41" s="4">
        <f>IF('KWh (Cumulative)'!F41=0,0,((('KWh Monthly'!F41*0.5)+'KWh (Cumulative)'!E41-Rebasing!F31)*F114)*F$19*F$127)</f>
        <v>0</v>
      </c>
      <c r="G41" s="4">
        <f>IF('KWh (Cumulative)'!G41=0,0,((('KWh Monthly'!G41*0.5)+'KWh (Cumulative)'!F41-Rebasing!G31)*G114)*G$19*G$127)</f>
        <v>0</v>
      </c>
      <c r="H41" s="4">
        <f>IF('KWh (Cumulative)'!H41=0,0,((('KWh Monthly'!H41*0.5)+'KWh (Cumulative)'!G41-Rebasing!H31)*H114)*H$19*H$127)</f>
        <v>0</v>
      </c>
      <c r="I41" s="4">
        <f>IF('KWh (Cumulative)'!I41=0,0,((('KWh Monthly'!I41*0.5)+'KWh (Cumulative)'!H41-Rebasing!I31)*I114)*I$19*I$127)</f>
        <v>0</v>
      </c>
      <c r="J41" s="4">
        <f>IF('KWh (Cumulative)'!J41=0,0,((('KWh Monthly'!J41*0.5)+'KWh (Cumulative)'!I41-Rebasing!J31)*J114)*J$19*J$127)</f>
        <v>0</v>
      </c>
      <c r="K41" s="4">
        <f>IF('KWh (Cumulative)'!K41=0,0,((('KWh Monthly'!K41*0.5)+'KWh (Cumulative)'!J41-Rebasing!K31)*K114)*K$19*K$127)</f>
        <v>0</v>
      </c>
      <c r="L41" s="4">
        <f>IF('KWh (Cumulative)'!L41=0,0,((('KWh Monthly'!L41*0.5)+'KWh (Cumulative)'!K41-Rebasing!L31)*L114)*L$19*L$127)</f>
        <v>0</v>
      </c>
      <c r="M41" s="4">
        <f>IF('KWh (Cumulative)'!M41=0,0,((('KWh Monthly'!M41*0.5)+'KWh (Cumulative)'!L41-Rebasing!M31)*M114)*M$19*M$127)</f>
        <v>0</v>
      </c>
      <c r="N41" s="4">
        <f>IF('KWh (Cumulative)'!N41=0,0,((('KWh Monthly'!N41*0.5)+'KWh (Cumulative)'!M41-Rebasing!N31)*N114)*N$19*N$127)</f>
        <v>0</v>
      </c>
      <c r="O41" s="4">
        <f>IF('KWh (Cumulative)'!O41=0,0,((('KWh Monthly'!O41*0.5)+'KWh (Cumulative)'!N41-Rebasing!O31)*O114)*O$19*O$127)</f>
        <v>119.79802773491045</v>
      </c>
      <c r="P41" s="4">
        <f>IF('KWh (Cumulative)'!P41=0,0,((('KWh Monthly'!P41*0.5)+'KWh (Cumulative)'!O41-Rebasing!P31)*P114)*P$19*P$127)</f>
        <v>0</v>
      </c>
      <c r="Q41" s="4">
        <f>IF('KWh (Cumulative)'!Q41=0,0,((('KWh Monthly'!Q41*0.5)+'KWh (Cumulative)'!P41-Rebasing!Q31)*Q114)*Q$19*Q$127)</f>
        <v>0</v>
      </c>
      <c r="R41" s="4">
        <f>IF('KWh (Cumulative)'!R41=0,0,((('KWh Monthly'!R41*0.5)+'KWh (Cumulative)'!Q41-Rebasing!R31)*R114)*R$19*R$127)</f>
        <v>0</v>
      </c>
      <c r="S41" s="4">
        <f>IF('KWh (Cumulative)'!S41=0,0,((('KWh Monthly'!S41*0.5)+'KWh (Cumulative)'!R41-Rebasing!S31)*S114)*S$19*S$127)</f>
        <v>0</v>
      </c>
      <c r="T41" s="4">
        <f>IF('KWh (Cumulative)'!T41=0,0,((('KWh Monthly'!T41*0.5)+'KWh (Cumulative)'!S41-Rebasing!T31)*T114)*T$19*T$127)</f>
        <v>0</v>
      </c>
      <c r="U41" s="4">
        <f>IF('KWh (Cumulative)'!U41=0,0,((('KWh Monthly'!U41*0.5)+'KWh (Cumulative)'!T41-Rebasing!U31)*U114)*U$19*U$127)</f>
        <v>0</v>
      </c>
      <c r="V41" s="4">
        <f>IF('KWh (Cumulative)'!V41=0,0,((('KWh Monthly'!V41*0.5)+'KWh (Cumulative)'!U41-Rebasing!V31)*V114)*V$19*V$127)</f>
        <v>0</v>
      </c>
      <c r="W41" s="4">
        <f>IF('KWh (Cumulative)'!W41=0,0,((('KWh Monthly'!W41*0.5)+'KWh (Cumulative)'!V41-Rebasing!W31)*W114)*W$19*W$127)</f>
        <v>0</v>
      </c>
      <c r="X41" s="4">
        <f>IF('KWh (Cumulative)'!X41=0,0,((('KWh Monthly'!X41*0.5)+'KWh (Cumulative)'!W41-Rebasing!X31)*X114)*X$19*X$127)</f>
        <v>0</v>
      </c>
      <c r="Y41" s="4">
        <f>IF('KWh (Cumulative)'!Y41=0,0,((('KWh Monthly'!Y41*0.5)+'KWh (Cumulative)'!X41-Rebasing!Y31)*Y114)*Y$19*Y$127)</f>
        <v>0</v>
      </c>
      <c r="Z41" s="4">
        <f>IF('KWh (Cumulative)'!Z41=0,0,((('KWh Monthly'!Z41*0.5)+'KWh (Cumulative)'!Y41-Rebasing!Z31)*Z114)*Z$19*Z$127)</f>
        <v>0</v>
      </c>
      <c r="AA41" s="4">
        <f>IF('KWh (Cumulative)'!AA41=0,0,((('KWh Monthly'!AA41*0.5)+'KWh (Cumulative)'!Z41-Rebasing!AA31)*AA114)*AA$19*AA$127)</f>
        <v>0</v>
      </c>
      <c r="AB41" s="4">
        <f>IF('KWh (Cumulative)'!AB41=0,0,((('KWh Monthly'!AB41*0.5)+'KWh (Cumulative)'!AA41-Rebasing!AB31)*AB114)*AB$19*AB$127)</f>
        <v>0</v>
      </c>
      <c r="AC41" s="4">
        <f>IF('KWh (Cumulative)'!AC41=0,0,((('KWh Monthly'!AC41*0.5)+'KWh (Cumulative)'!AB41-Rebasing!AC31)*AC114)*AC$19*AC$127)</f>
        <v>0</v>
      </c>
      <c r="AD41" s="4">
        <f>IF('KWh (Cumulative)'!AD41=0,0,((('KWh Monthly'!AD41*0.5)+'KWh (Cumulative)'!AC41-Rebasing!AD31)*AD114)*AD$19*AD$127)</f>
        <v>0</v>
      </c>
      <c r="AE41" s="4">
        <f>IF('KWh (Cumulative)'!AE41=0,0,((('KWh Monthly'!AE41*0.5)+'KWh (Cumulative)'!AD41-Rebasing!AE31)*AE114)*AE$19*AE$127)</f>
        <v>0</v>
      </c>
      <c r="AF41" s="4">
        <f>IF('KWh (Cumulative)'!AF41=0,0,((('KWh Monthly'!AF41*0.5)+'KWh (Cumulative)'!AE41-Rebasing!AF31)*AF114)*AF$19*AF$127)</f>
        <v>0</v>
      </c>
      <c r="AG41" s="4">
        <f>IF('KWh (Cumulative)'!AG41=0,0,((('KWh Monthly'!AG41*0.5)+'KWh (Cumulative)'!AF41-Rebasing!AG31)*AG114)*AG$19*AG$127)</f>
        <v>0</v>
      </c>
      <c r="AH41" s="4">
        <f>IF('KWh (Cumulative)'!AH41=0,0,((('KWh Monthly'!AH41*0.5)+'KWh (Cumulative)'!AG41-Rebasing!AH31)*AH114)*AH$19*AH$127)</f>
        <v>0</v>
      </c>
      <c r="AI41" s="4">
        <f>IF('KWh (Cumulative)'!AI41=0,0,((('KWh Monthly'!AI41*0.5)+'KWh (Cumulative)'!AH41-Rebasing!AI31)*AI114)*AI$19*AI$127)</f>
        <v>0</v>
      </c>
      <c r="AJ41" s="4">
        <f>IF('KWh (Cumulative)'!AJ41=0,0,((('KWh Monthly'!AJ41*0.5)+'KWh (Cumulative)'!AI41-Rebasing!AJ31)*AJ114)*AJ$19*AJ$127)</f>
        <v>0</v>
      </c>
      <c r="AK41" s="4">
        <f>IF('KWh (Cumulative)'!AK41=0,0,((('KWh Monthly'!AK41*0.5)+'KWh (Cumulative)'!AJ41-Rebasing!AK31)*AK114)*AK$19*AK$127)</f>
        <v>0</v>
      </c>
      <c r="AL41" s="4">
        <f>IF('KWh (Cumulative)'!AL41=0,0,((('KWh Monthly'!AL41*0.5)+'KWh (Cumulative)'!AK41-Rebasing!AL31)*AL114)*AL$19*AL$127)</f>
        <v>0</v>
      </c>
      <c r="AM41" s="4">
        <f>IF('KWh (Cumulative)'!AM41=0,0,((('KWh Monthly'!AM41*0.5)+'KWh (Cumulative)'!AL41-Rebasing!AM31)*AM114)*AM$19*AM$127)</f>
        <v>0</v>
      </c>
      <c r="AN41" s="4">
        <f>IF('KWh (Cumulative)'!AN41=0,0,((('KWh Monthly'!AN41*0.5)+'KWh (Cumulative)'!AM41-Rebasing!AN31)*AN114)*AN$19*AN$127)</f>
        <v>0</v>
      </c>
      <c r="AO41" s="4">
        <f>IF('KWh (Cumulative)'!AO41=0,0,((('KWh Monthly'!AO41*0.5)+'KWh (Cumulative)'!AN41-Rebasing!AO31)*AO114)*AO$19*AO$127)</f>
        <v>0</v>
      </c>
      <c r="AP41" s="4">
        <f>IF('KWh (Cumulative)'!AP41=0,0,((('KWh Monthly'!AP41*0.5)+'KWh (Cumulative)'!AO41-Rebasing!AP31)*AP114)*AP$19*AP$127)</f>
        <v>0</v>
      </c>
      <c r="AQ41" s="4">
        <f>IF('KWh (Cumulative)'!AQ41=0,0,((('KWh Monthly'!AQ41*0.5)+'KWh (Cumulative)'!AP41-Rebasing!AQ31)*AQ114)*AQ$19*AQ$127)</f>
        <v>0</v>
      </c>
      <c r="AR41" s="4">
        <f>IF('KWh (Cumulative)'!AR41=0,0,((('KWh Monthly'!AR41*0.5)+'KWh (Cumulative)'!AQ41-Rebasing!AR31)*AR114)*AR$19*AR$127)</f>
        <v>0</v>
      </c>
      <c r="AS41" s="4">
        <f>IF('KWh (Cumulative)'!AS41=0,0,((('KWh Monthly'!AS41*0.5)+'KWh (Cumulative)'!AR41-Rebasing!AS31)*AS114)*AS$19*AS$127)</f>
        <v>0</v>
      </c>
      <c r="AT41" s="4">
        <f>IF('KWh (Cumulative)'!AT41=0,0,((('KWh Monthly'!AT41*0.5)+'KWh (Cumulative)'!AS41-Rebasing!AT31)*AT114)*AT$19*AT$127)</f>
        <v>0</v>
      </c>
      <c r="AU41" s="4">
        <f>IF('KWh (Cumulative)'!AU41=0,0,((('KWh Monthly'!AU41*0.5)+'KWh (Cumulative)'!AT41-Rebasing!AU31)*AU114)*AU$19*AU$127)</f>
        <v>0</v>
      </c>
      <c r="AV41" s="4">
        <f>IF('KWh (Cumulative)'!AV41=0,0,((('KWh Monthly'!AV41*0.5)+'KWh (Cumulative)'!AU41-Rebasing!AV31)*AV114)*AV$19*AV$127)</f>
        <v>0</v>
      </c>
      <c r="AW41" s="4">
        <f>IF('KWh (Cumulative)'!AW41=0,0,((('KWh Monthly'!AW41*0.5)+'KWh (Cumulative)'!AV41-Rebasing!AW31)*AW114)*AW$19*AW$127)</f>
        <v>0</v>
      </c>
      <c r="AX41" s="4">
        <f>IF('KWh (Cumulative)'!AX41=0,0,((('KWh Monthly'!AX41*0.5)+'KWh (Cumulative)'!AW41-Rebasing!AX31)*AX114)*AX$19*AX$127)</f>
        <v>0</v>
      </c>
      <c r="AY41" s="4">
        <f>IF('KWh (Cumulative)'!AY41=0,0,((('KWh Monthly'!AY41*0.5)+'KWh (Cumulative)'!AX41-Rebasing!AY31)*AY114)*AY$19*AY$127)</f>
        <v>0</v>
      </c>
      <c r="AZ41" s="4">
        <f>IF('KWh (Cumulative)'!AZ41=0,0,((('KWh Monthly'!AZ41*0.5)+'KWh (Cumulative)'!AY41-Rebasing!AZ31)*AZ114)*AZ$19*AZ$127)</f>
        <v>0</v>
      </c>
      <c r="BA41" s="4">
        <f>IF('KWh (Cumulative)'!BA41=0,0,((('KWh Monthly'!BA41*0.5)+'KWh (Cumulative)'!AZ41-Rebasing!BA31)*BA114)*BA$19*BA$127)</f>
        <v>0</v>
      </c>
      <c r="BB41" s="4">
        <f>IF('KWh (Cumulative)'!BB41=0,0,((('KWh Monthly'!BB41*0.5)+'KWh (Cumulative)'!BA41-Rebasing!BB31)*BB114)*BB$19*BB$127)</f>
        <v>0</v>
      </c>
      <c r="BC41" s="4">
        <f>IF('KWh (Cumulative)'!BC41=0,0,((('KWh Monthly'!BC41*0.5)+'KWh (Cumulative)'!BB41-Rebasing!BC31)*BC114)*BC$19*BC$127)</f>
        <v>0</v>
      </c>
      <c r="BD41" s="4">
        <f>IF('KWh (Cumulative)'!BD41=0,0,((('KWh Monthly'!BD41*0.5)+'KWh (Cumulative)'!BC41-Rebasing!BD31)*BD114)*BD$19*BD$127)</f>
        <v>0</v>
      </c>
      <c r="BE41" s="4">
        <f>IF('KWh (Cumulative)'!BE41=0,0,((('KWh Monthly'!BE41*0.5)+'KWh (Cumulative)'!BD41-Rebasing!BE31)*BE114)*BE$19*BE$127)</f>
        <v>0</v>
      </c>
      <c r="BF41" s="4">
        <f>IF('KWh (Cumulative)'!BF41=0,0,((('KWh Monthly'!BF41*0.5)+'KWh (Cumulative)'!BE41-Rebasing!BF31)*BF114)*BF$19*BF$127)</f>
        <v>0</v>
      </c>
      <c r="BG41" s="4">
        <f>IF('KWh (Cumulative)'!BG41=0,0,((('KWh Monthly'!BG41*0.5)+'KWh (Cumulative)'!BF41-Rebasing!BG31)*BG114)*BG$19*BG$127)</f>
        <v>0</v>
      </c>
      <c r="BH41" s="4">
        <f>IF('KWh (Cumulative)'!BH41=0,0,((('KWh Monthly'!BH41*0.5)+'KWh (Cumulative)'!BG41-Rebasing!BH31)*BH114)*BH$19*BH$127)</f>
        <v>0</v>
      </c>
      <c r="BI41" s="4">
        <f>IF('KWh (Cumulative)'!BI41=0,0,((('KWh Monthly'!BI41*0.5)+'KWh (Cumulative)'!BH41-Rebasing!BI31)*BI114)*BI$19*BI$127)</f>
        <v>0</v>
      </c>
      <c r="BJ41" s="4">
        <f>IF('KWh (Cumulative)'!BJ41=0,0,((('KWh Monthly'!BJ41*0.5)+'KWh (Cumulative)'!BI41-Rebasing!BJ31)*BJ114)*BJ$19*BJ$127)</f>
        <v>0</v>
      </c>
      <c r="BK41" s="4">
        <f>IF('KWh (Cumulative)'!BK41=0,0,((('KWh Monthly'!BK41*0.5)+'KWh (Cumulative)'!BJ41-Rebasing!BK31)*BK114)*BK$19*BK$127)</f>
        <v>0</v>
      </c>
      <c r="BL41" s="4">
        <f>IF('KWh (Cumulative)'!BL41=0,0,((('KWh Monthly'!BL41*0.5)+'KWh (Cumulative)'!BK41-Rebasing!BL31)*BL114)*BL$19*BL$127)</f>
        <v>0</v>
      </c>
      <c r="BM41" s="4">
        <f>IF('KWh (Cumulative)'!BM41=0,0,((('KWh Monthly'!BM41*0.5)+'KWh (Cumulative)'!BL41-Rebasing!BM31)*BM114)*BM$19*BM$127)</f>
        <v>0</v>
      </c>
      <c r="BN41" s="4">
        <f>IF('KWh (Cumulative)'!BN41=0,0,((('KWh Monthly'!BN41*0.5)+'KWh (Cumulative)'!BM41-Rebasing!BN31)*BN114)*BN$19*BN$127)</f>
        <v>0</v>
      </c>
      <c r="BO41" s="4">
        <f>IF('KWh (Cumulative)'!BO41=0,0,((('KWh Monthly'!BO41*0.5)+'KWh (Cumulative)'!BN41-Rebasing!BO31)*BO114)*BO$19*BO$127)</f>
        <v>0</v>
      </c>
      <c r="BP41" s="4">
        <f>IF('KWh (Cumulative)'!BP41=0,0,((('KWh Monthly'!BP41*0.5)+'KWh (Cumulative)'!BO41-Rebasing!BP31)*BP114)*BP$19*BP$127)</f>
        <v>0</v>
      </c>
      <c r="BQ41" s="4">
        <f>IF('KWh (Cumulative)'!BQ41=0,0,((('KWh Monthly'!BQ41*0.5)+'KWh (Cumulative)'!BP41-Rebasing!BQ31)*BQ114)*BQ$19*BQ$127)</f>
        <v>0</v>
      </c>
      <c r="BR41" s="4">
        <f>IF('KWh (Cumulative)'!BR41=0,0,((('KWh Monthly'!BR41*0.5)+'KWh (Cumulative)'!BQ41-Rebasing!BR31)*BR114)*BR$19*BR$127)</f>
        <v>0</v>
      </c>
      <c r="BS41" s="4">
        <f>IF('KWh (Cumulative)'!BS41=0,0,((('KWh Monthly'!BS41*0.5)+'KWh (Cumulative)'!BR41-Rebasing!BS31)*BS114)*BS$19*BS$127)</f>
        <v>0</v>
      </c>
      <c r="BT41" s="4">
        <f>IF('KWh (Cumulative)'!BT41=0,0,((('KWh Monthly'!BT41*0.5)+'KWh (Cumulative)'!BS41-Rebasing!BT31)*BT114)*BT$19*BT$127)</f>
        <v>0</v>
      </c>
      <c r="BU41" s="4">
        <f>IF('KWh (Cumulative)'!BU41=0,0,((('KWh Monthly'!BU41*0.5)+'KWh (Cumulative)'!BT41-Rebasing!BU31)*BU114)*BU$19*BU$127)</f>
        <v>0</v>
      </c>
      <c r="BV41" s="4">
        <f>IF('KWh (Cumulative)'!BV41=0,0,((('KWh Monthly'!BV41*0.5)+'KWh (Cumulative)'!BU41-Rebasing!BV31)*BV114)*BV$19*BV$127)</f>
        <v>0</v>
      </c>
      <c r="BW41" s="4">
        <f>IF('KWh (Cumulative)'!BW41=0,0,((('KWh Monthly'!BW41*0.5)+'KWh (Cumulative)'!BV41-Rebasing!BW31)*BW114)*BW$19*BW$127)</f>
        <v>0</v>
      </c>
      <c r="BX41" s="4">
        <f>IF('KWh (Cumulative)'!BX41=0,0,((('KWh Monthly'!BX41*0.5)+'KWh (Cumulative)'!BW41-Rebasing!BX31)*BX114)*BX$19*BX$127)</f>
        <v>0</v>
      </c>
      <c r="BY41" s="4">
        <f>IF('KWh (Cumulative)'!BY41=0,0,((('KWh Monthly'!BY41*0.5)+'KWh (Cumulative)'!BX41-Rebasing!BY31)*BY114)*BY$19*BY$127)</f>
        <v>0</v>
      </c>
      <c r="BZ41" s="4">
        <f>IF('KWh (Cumulative)'!BZ41=0,0,((('KWh Monthly'!BZ41*0.5)+'KWh (Cumulative)'!BY41-Rebasing!BZ31)*BZ114)*BZ$19*BZ$127)</f>
        <v>0</v>
      </c>
      <c r="CA41" s="4">
        <f>IF('KWh (Cumulative)'!CA41=0,0,((('KWh Monthly'!CA41*0.5)+'KWh (Cumulative)'!BZ41-Rebasing!CA31)*CA114)*CA$19*CA$127)</f>
        <v>0</v>
      </c>
      <c r="CB41" s="4">
        <f>IF('KWh (Cumulative)'!CB41=0,0,((('KWh Monthly'!CB41*0.5)+'KWh (Cumulative)'!CA41-Rebasing!CB31)*CB114)*CB$19*CB$127)</f>
        <v>0</v>
      </c>
      <c r="CC41" s="4">
        <f>IF('KWh (Cumulative)'!CC41=0,0,((('KWh Monthly'!CC41*0.5)+'KWh (Cumulative)'!CB41-Rebasing!CC31)*CC114)*CC$19*CC$127)</f>
        <v>0</v>
      </c>
      <c r="CD41" s="4">
        <f>IF('KWh (Cumulative)'!CD41=0,0,((('KWh Monthly'!CD41*0.5)+'KWh (Cumulative)'!CC41-Rebasing!CD31)*CD114)*CD$19*CD$127)</f>
        <v>0</v>
      </c>
      <c r="CE41" s="4">
        <f>IF('KWh (Cumulative)'!CE41=0,0,((('KWh Monthly'!CE41*0.5)+'KWh (Cumulative)'!CD41-Rebasing!CE31)*CE114)*CE$19*CE$127)</f>
        <v>0</v>
      </c>
      <c r="CF41" s="4">
        <f>IF('KWh (Cumulative)'!CF41=0,0,((('KWh Monthly'!CF41*0.5)+'KWh (Cumulative)'!CE41-Rebasing!CF31)*CF114)*CF$19*CF$127)</f>
        <v>0</v>
      </c>
      <c r="CG41" s="4">
        <f>IF('KWh (Cumulative)'!CG41=0,0,((('KWh Monthly'!CG41*0.5)+'KWh (Cumulative)'!CF41-Rebasing!CG31)*CG114)*CG$19*CG$127)</f>
        <v>0</v>
      </c>
      <c r="CH41" s="4">
        <f>IF('KWh (Cumulative)'!CH41=0,0,((('KWh Monthly'!CH41*0.5)+'KWh (Cumulative)'!CG41-Rebasing!CH31)*CH114)*CH$19*CH$127)</f>
        <v>0</v>
      </c>
      <c r="CI41" s="4">
        <f>IF('KWh (Cumulative)'!CI41=0,0,((('KWh Monthly'!CI41*0.5)+'KWh (Cumulative)'!CH41-Rebasing!CI31)*CI114)*CI$19*CI$127)</f>
        <v>0</v>
      </c>
      <c r="CJ41" s="4">
        <f>IF('KWh (Cumulative)'!CJ41=0,0,((('KWh Monthly'!CJ41*0.5)+'KWh (Cumulative)'!CI41-Rebasing!CJ31)*CJ114)*CJ$19*CJ$127)</f>
        <v>0</v>
      </c>
      <c r="CK41" s="4">
        <f>IF('KWh (Cumulative)'!CK41=0,0,((('KWh Monthly'!CK41*0.5)+'KWh (Cumulative)'!CJ41-Rebasing!CK31)*CK114)*CK$19*CK$127)</f>
        <v>0</v>
      </c>
      <c r="CL41" s="4">
        <f>IF('KWh (Cumulative)'!CL41=0,0,((('KWh Monthly'!CL41*0.5)+'KWh (Cumulative)'!CK41-Rebasing!CL31)*CL114)*CL$19*CL$127)</f>
        <v>0</v>
      </c>
      <c r="CM41" s="4">
        <f>IF('KWh (Cumulative)'!CM41=0,0,((('KWh Monthly'!CM41*0.5)+'KWh (Cumulative)'!CL41-Rebasing!CM31)*CM114)*CM$19*CM$127)</f>
        <v>0</v>
      </c>
      <c r="CN41" s="4">
        <f>IF('KWh (Cumulative)'!CN41=0,0,((('KWh Monthly'!CN41*0.5)+'KWh (Cumulative)'!CM41-Rebasing!CN31)*CN114)*CN$19*CN$127)</f>
        <v>0</v>
      </c>
      <c r="CO41" s="4">
        <f>IF('KWh (Cumulative)'!CO41=0,0,((('KWh Monthly'!CO41*0.5)+'KWh (Cumulative)'!CN41-Rebasing!CO31)*CO114)*CO$19*CO$127)</f>
        <v>0</v>
      </c>
      <c r="CP41" s="4">
        <f>IF('KWh (Cumulative)'!CP41=0,0,((('KWh Monthly'!CP41*0.5)+'KWh (Cumulative)'!CO41-Rebasing!CP31)*CP114)*CP$19*CP$127)</f>
        <v>0</v>
      </c>
      <c r="CQ41" s="4">
        <f>IF('KWh (Cumulative)'!CQ41=0,0,((('KWh Monthly'!CQ41*0.5)+'KWh (Cumulative)'!CP41-Rebasing!CQ31)*CQ114)*CQ$19*CQ$127)</f>
        <v>0</v>
      </c>
      <c r="CR41" s="4">
        <f>IF('KWh (Cumulative)'!CR41=0,0,((('KWh Monthly'!CR41*0.5)+'KWh (Cumulative)'!CQ41-Rebasing!CR31)*CR114)*CR$19*CR$127)</f>
        <v>0</v>
      </c>
      <c r="CS41" s="4">
        <f>IF('KWh (Cumulative)'!CS41=0,0,((('KWh Monthly'!CS41*0.5)+'KWh (Cumulative)'!CR41-Rebasing!CS31)*CS114)*CS$19*CS$127)</f>
        <v>0</v>
      </c>
      <c r="CT41" s="4">
        <f>IF('KWh (Cumulative)'!CT41=0,0,((('KWh Monthly'!CT41*0.5)+'KWh (Cumulative)'!CS41-Rebasing!CT31)*CT114)*CT$19*CT$127)</f>
        <v>0</v>
      </c>
      <c r="CU41" s="4">
        <f>IF('KWh (Cumulative)'!CU41=0,0,((('KWh Monthly'!CU41*0.5)+'KWh (Cumulative)'!CT41-Rebasing!CU31)*CU114)*CU$19*CU$127)</f>
        <v>0</v>
      </c>
      <c r="CV41" s="4">
        <f>IF('KWh (Cumulative)'!CV41=0,0,((('KWh Monthly'!CV41*0.5)+'KWh (Cumulative)'!CU41-Rebasing!CV31)*CV114)*CV$19*CV$127)</f>
        <v>0</v>
      </c>
      <c r="CW41" s="4">
        <f>IF('KWh (Cumulative)'!CW41=0,0,((('KWh Monthly'!CW41*0.5)+'KWh (Cumulative)'!CV41-Rebasing!CW31)*CW114)*CW$19*CW$127)</f>
        <v>0</v>
      </c>
      <c r="CX41" s="4">
        <f>IF('KWh (Cumulative)'!CX41=0,0,((('KWh Monthly'!CX41*0.5)+'KWh (Cumulative)'!CW41-Rebasing!CX31)*CX114)*CX$19*CX$127)</f>
        <v>0</v>
      </c>
      <c r="CY41" s="4">
        <f>IF('KWh (Cumulative)'!CY41=0,0,((('KWh Monthly'!CY41*0.5)+'KWh (Cumulative)'!CX41-Rebasing!CY31)*CY114)*CY$19*CY$127)</f>
        <v>0</v>
      </c>
      <c r="CZ41" s="4">
        <f>IF('KWh (Cumulative)'!CZ41=0,0,((('KWh Monthly'!CZ41*0.5)+'KWh (Cumulative)'!CY41-Rebasing!CZ31)*CZ114)*CZ$19*CZ$127)</f>
        <v>0</v>
      </c>
      <c r="DA41" s="4">
        <f>IF('KWh (Cumulative)'!DA41=0,0,((('KWh Monthly'!DA41*0.5)+'KWh (Cumulative)'!CZ41-Rebasing!DA31)*DA114)*DA$19*DA$127)</f>
        <v>0</v>
      </c>
      <c r="DB41" s="4">
        <f>IF('KWh (Cumulative)'!DB41=0,0,((('KWh Monthly'!DB41*0.5)+'KWh (Cumulative)'!DA41-Rebasing!DB31)*DB114)*DB$19*DB$127)</f>
        <v>0</v>
      </c>
      <c r="DC41" s="4">
        <f>IF('KWh (Cumulative)'!DC41=0,0,((('KWh Monthly'!DC41*0.5)+'KWh (Cumulative)'!DB41-Rebasing!DC31)*DC114)*DC$19*DC$127)</f>
        <v>0</v>
      </c>
      <c r="DD41" s="4">
        <f>IF('KWh (Cumulative)'!DD41=0,0,((('KWh Monthly'!DD41*0.5)+'KWh (Cumulative)'!DC41-Rebasing!DD31)*DD114)*DD$19*DD$127)</f>
        <v>0</v>
      </c>
      <c r="DE41" s="4">
        <f>IF('KWh (Cumulative)'!DE41=0,0,((('KWh Monthly'!DE41*0.5)+'KWh (Cumulative)'!DD41-Rebasing!DE31)*DE114)*DE$19*DE$127)</f>
        <v>0</v>
      </c>
      <c r="DF41" s="4">
        <f>IF('KWh (Cumulative)'!DF41=0,0,((('KWh Monthly'!DF41*0.5)+'KWh (Cumulative)'!DE41-Rebasing!DF31)*DF114)*DF$19*DF$127)</f>
        <v>0</v>
      </c>
      <c r="DG41" s="4">
        <f>IF('KWh (Cumulative)'!DG41=0,0,((('KWh Monthly'!DG41*0.5)+'KWh (Cumulative)'!DF41-Rebasing!DG31)*DG114)*DG$19*DG$127)</f>
        <v>0</v>
      </c>
      <c r="DH41" s="4">
        <f>IF('KWh (Cumulative)'!DH41=0,0,((('KWh Monthly'!DH41*0.5)+'KWh (Cumulative)'!DG41-Rebasing!DH31)*DH114)*DH$19*DH$127)</f>
        <v>0</v>
      </c>
      <c r="DI41" s="4">
        <f>IF('KWh (Cumulative)'!DI41=0,0,((('KWh Monthly'!DI41*0.5)+'KWh (Cumulative)'!DH41-Rebasing!DI31)*DI114)*DI$19*DI$127)</f>
        <v>0</v>
      </c>
      <c r="DJ41" s="4">
        <f>IF('KWh (Cumulative)'!DJ41=0,0,((('KWh Monthly'!DJ41*0.5)+'KWh (Cumulative)'!DI41-Rebasing!DJ31)*DJ114)*DJ$19*DJ$127)</f>
        <v>0</v>
      </c>
      <c r="DK41" s="4">
        <f>IF('KWh (Cumulative)'!DK41=0,0,((('KWh Monthly'!DK41*0.5)+'KWh (Cumulative)'!DJ41-Rebasing!DK31)*DK114)*DK$19*DK$127)</f>
        <v>0</v>
      </c>
      <c r="DL41" s="4">
        <f>IF('KWh (Cumulative)'!DL41=0,0,((('KWh Monthly'!DL41*0.5)+'KWh (Cumulative)'!DK41-Rebasing!DL31)*DL114)*DL$19*DL$127)</f>
        <v>0</v>
      </c>
      <c r="DM41" s="4">
        <f>IF('KWh (Cumulative)'!DM41=0,0,((('KWh Monthly'!DM41*0.5)+'KWh (Cumulative)'!DL41-Rebasing!DM31)*DM114)*DM$19*DM$127)</f>
        <v>0</v>
      </c>
      <c r="DN41" s="4">
        <f>IF('KWh (Cumulative)'!DN41=0,0,((('KWh Monthly'!DN41*0.5)+'KWh (Cumulative)'!DM41-Rebasing!DN31)*DN114)*DN$19*DN$127)</f>
        <v>0</v>
      </c>
      <c r="DO41" s="4">
        <f>IF('KWh (Cumulative)'!DO41=0,0,((('KWh Monthly'!DO41*0.5)+'KWh (Cumulative)'!DN41-Rebasing!DO31)*DO114)*DO$19*DO$127)</f>
        <v>0</v>
      </c>
      <c r="DP41" s="4">
        <f>IF('KWh (Cumulative)'!DP41=0,0,((('KWh Monthly'!DP41*0.5)+'KWh (Cumulative)'!DO41-Rebasing!DP31)*DP114)*DP$19*DP$127)</f>
        <v>0</v>
      </c>
      <c r="DQ41" s="4">
        <f>IF('KWh (Cumulative)'!DQ41=0,0,((('KWh Monthly'!DQ41*0.5)+'KWh (Cumulative)'!DP41-Rebasing!DQ31)*DQ114)*DQ$19*DQ$127)</f>
        <v>0</v>
      </c>
      <c r="DR41" s="4">
        <f>IF('KWh (Cumulative)'!DR41=0,0,((('KWh Monthly'!DR41*0.5)+'KWh (Cumulative)'!DQ41-Rebasing!DR31)*DR114)*DR$19*DR$127)</f>
        <v>0</v>
      </c>
    </row>
    <row r="42" spans="1:122" x14ac:dyDescent="0.25">
      <c r="A42" s="194"/>
      <c r="B42" s="30" t="s">
        <v>3</v>
      </c>
      <c r="C42" s="4">
        <f>IF('KWh (Cumulative)'!C42=0,0,((('KWh Monthly'!C42*0.5)-Rebasing!C32)*C115)*C$19*C$127)</f>
        <v>0</v>
      </c>
      <c r="D42" s="4">
        <f>IF('KWh (Cumulative)'!D42=0,0,((('KWh Monthly'!D42*0.5)+'KWh (Cumulative)'!C42-Rebasing!D32)*D115)*D$19*D$127)</f>
        <v>0</v>
      </c>
      <c r="E42" s="4">
        <f>IF('KWh (Cumulative)'!E42=0,0,((('KWh Monthly'!E42*0.5)+'KWh (Cumulative)'!D42-Rebasing!E32)*E115)*E$19*E$127)</f>
        <v>0</v>
      </c>
      <c r="F42" s="4">
        <f>IF('KWh (Cumulative)'!F42=0,0,((('KWh Monthly'!F42*0.5)+'KWh (Cumulative)'!E42-Rebasing!F32)*F115)*F$19*F$127)</f>
        <v>0</v>
      </c>
      <c r="G42" s="4">
        <f>IF('KWh (Cumulative)'!G42=0,0,((('KWh Monthly'!G42*0.5)+'KWh (Cumulative)'!F42-Rebasing!G32)*G115)*G$19*G$127)</f>
        <v>0</v>
      </c>
      <c r="H42" s="4">
        <f>IF('KWh (Cumulative)'!H42=0,0,((('KWh Monthly'!H42*0.5)+'KWh (Cumulative)'!G42-Rebasing!H32)*H115)*H$19*H$127)</f>
        <v>0</v>
      </c>
      <c r="I42" s="4">
        <f>IF('KWh (Cumulative)'!I42=0,0,((('KWh Monthly'!I42*0.5)+'KWh (Cumulative)'!H42-Rebasing!I32)*I115)*I$19*I$127)</f>
        <v>0</v>
      </c>
      <c r="J42" s="4">
        <f>IF('KWh (Cumulative)'!J42=0,0,((('KWh Monthly'!J42*0.5)+'KWh (Cumulative)'!I42-Rebasing!J32)*J115)*J$19*J$127)</f>
        <v>0</v>
      </c>
      <c r="K42" s="4">
        <f>IF('KWh (Cumulative)'!K42=0,0,((('KWh Monthly'!K42*0.5)+'KWh (Cumulative)'!J42-Rebasing!K32)*K115)*K$19*K$127)</f>
        <v>0</v>
      </c>
      <c r="L42" s="4">
        <f>IF('KWh (Cumulative)'!L42=0,0,((('KWh Monthly'!L42*0.5)+'KWh (Cumulative)'!K42-Rebasing!L32)*L115)*L$19*L$127)</f>
        <v>0</v>
      </c>
      <c r="M42" s="4">
        <f>IF('KWh (Cumulative)'!M42=0,0,((('KWh Monthly'!M42*0.5)+'KWh (Cumulative)'!L42-Rebasing!M32)*M115)*M$19*M$127)</f>
        <v>0</v>
      </c>
      <c r="N42" s="4">
        <f>IF('KWh (Cumulative)'!N42=0,0,((('KWh Monthly'!N42*0.5)+'KWh (Cumulative)'!M42-Rebasing!N32)*N115)*N$19*N$127)</f>
        <v>0</v>
      </c>
      <c r="O42" s="4">
        <f>IF('KWh (Cumulative)'!O42=0,0,((('KWh Monthly'!O42*0.5)+'KWh (Cumulative)'!N42-Rebasing!O32)*O115)*O$19*O$127)</f>
        <v>529.75840642953585</v>
      </c>
      <c r="P42" s="4">
        <f>IF('KWh (Cumulative)'!P42=0,0,((('KWh Monthly'!P42*0.5)+'KWh (Cumulative)'!O42-Rebasing!P32)*P115)*P$19*P$127)</f>
        <v>0</v>
      </c>
      <c r="Q42" s="4">
        <f>IF('KWh (Cumulative)'!Q42=0,0,((('KWh Monthly'!Q42*0.5)+'KWh (Cumulative)'!P42-Rebasing!Q32)*Q115)*Q$19*Q$127)</f>
        <v>0</v>
      </c>
      <c r="R42" s="4">
        <f>IF('KWh (Cumulative)'!R42=0,0,((('KWh Monthly'!R42*0.5)+'KWh (Cumulative)'!Q42-Rebasing!R32)*R115)*R$19*R$127)</f>
        <v>0</v>
      </c>
      <c r="S42" s="4">
        <f>IF('KWh (Cumulative)'!S42=0,0,((('KWh Monthly'!S42*0.5)+'KWh (Cumulative)'!R42-Rebasing!S32)*S115)*S$19*S$127)</f>
        <v>0</v>
      </c>
      <c r="T42" s="4">
        <f>IF('KWh (Cumulative)'!T42=0,0,((('KWh Monthly'!T42*0.5)+'KWh (Cumulative)'!S42-Rebasing!T32)*T115)*T$19*T$127)</f>
        <v>0</v>
      </c>
      <c r="U42" s="4">
        <f>IF('KWh (Cumulative)'!U42=0,0,((('KWh Monthly'!U42*0.5)+'KWh (Cumulative)'!T42-Rebasing!U32)*U115)*U$19*U$127)</f>
        <v>0</v>
      </c>
      <c r="V42" s="4">
        <f>IF('KWh (Cumulative)'!V42=0,0,((('KWh Monthly'!V42*0.5)+'KWh (Cumulative)'!U42-Rebasing!V32)*V115)*V$19*V$127)</f>
        <v>0</v>
      </c>
      <c r="W42" s="4">
        <f>IF('KWh (Cumulative)'!W42=0,0,((('KWh Monthly'!W42*0.5)+'KWh (Cumulative)'!V42-Rebasing!W32)*W115)*W$19*W$127)</f>
        <v>0</v>
      </c>
      <c r="X42" s="4">
        <f>IF('KWh (Cumulative)'!X42=0,0,((('KWh Monthly'!X42*0.5)+'KWh (Cumulative)'!W42-Rebasing!X32)*X115)*X$19*X$127)</f>
        <v>0</v>
      </c>
      <c r="Y42" s="4">
        <f>IF('KWh (Cumulative)'!Y42=0,0,((('KWh Monthly'!Y42*0.5)+'KWh (Cumulative)'!X42-Rebasing!Y32)*Y115)*Y$19*Y$127)</f>
        <v>0</v>
      </c>
      <c r="Z42" s="4">
        <f>IF('KWh (Cumulative)'!Z42=0,0,((('KWh Monthly'!Z42*0.5)+'KWh (Cumulative)'!Y42-Rebasing!Z32)*Z115)*Z$19*Z$127)</f>
        <v>0</v>
      </c>
      <c r="AA42" s="4">
        <f>IF('KWh (Cumulative)'!AA42=0,0,((('KWh Monthly'!AA42*0.5)+'KWh (Cumulative)'!Z42-Rebasing!AA32)*AA115)*AA$19*AA$127)</f>
        <v>0</v>
      </c>
      <c r="AB42" s="4">
        <f>IF('KWh (Cumulative)'!AB42=0,0,((('KWh Monthly'!AB42*0.5)+'KWh (Cumulative)'!AA42-Rebasing!AB32)*AB115)*AB$19*AB$127)</f>
        <v>0</v>
      </c>
      <c r="AC42" s="4">
        <f>IF('KWh (Cumulative)'!AC42=0,0,((('KWh Monthly'!AC42*0.5)+'KWh (Cumulative)'!AB42-Rebasing!AC32)*AC115)*AC$19*AC$127)</f>
        <v>0</v>
      </c>
      <c r="AD42" s="4">
        <f>IF('KWh (Cumulative)'!AD42=0,0,((('KWh Monthly'!AD42*0.5)+'KWh (Cumulative)'!AC42-Rebasing!AD32)*AD115)*AD$19*AD$127)</f>
        <v>0</v>
      </c>
      <c r="AE42" s="4">
        <f>IF('KWh (Cumulative)'!AE42=0,0,((('KWh Monthly'!AE42*0.5)+'KWh (Cumulative)'!AD42-Rebasing!AE32)*AE115)*AE$19*AE$127)</f>
        <v>0</v>
      </c>
      <c r="AF42" s="4">
        <f>IF('KWh (Cumulative)'!AF42=0,0,((('KWh Monthly'!AF42*0.5)+'KWh (Cumulative)'!AE42-Rebasing!AF32)*AF115)*AF$19*AF$127)</f>
        <v>0</v>
      </c>
      <c r="AG42" s="4">
        <f>IF('KWh (Cumulative)'!AG42=0,0,((('KWh Monthly'!AG42*0.5)+'KWh (Cumulative)'!AF42-Rebasing!AG32)*AG115)*AG$19*AG$127)</f>
        <v>0</v>
      </c>
      <c r="AH42" s="4">
        <f>IF('KWh (Cumulative)'!AH42=0,0,((('KWh Monthly'!AH42*0.5)+'KWh (Cumulative)'!AG42-Rebasing!AH32)*AH115)*AH$19*AH$127)</f>
        <v>0</v>
      </c>
      <c r="AI42" s="4">
        <f>IF('KWh (Cumulative)'!AI42=0,0,((('KWh Monthly'!AI42*0.5)+'KWh (Cumulative)'!AH42-Rebasing!AI32)*AI115)*AI$19*AI$127)</f>
        <v>0</v>
      </c>
      <c r="AJ42" s="4">
        <f>IF('KWh (Cumulative)'!AJ42=0,0,((('KWh Monthly'!AJ42*0.5)+'KWh (Cumulative)'!AI42-Rebasing!AJ32)*AJ115)*AJ$19*AJ$127)</f>
        <v>0</v>
      </c>
      <c r="AK42" s="4">
        <f>IF('KWh (Cumulative)'!AK42=0,0,((('KWh Monthly'!AK42*0.5)+'KWh (Cumulative)'!AJ42-Rebasing!AK32)*AK115)*AK$19*AK$127)</f>
        <v>0</v>
      </c>
      <c r="AL42" s="4">
        <f>IF('KWh (Cumulative)'!AL42=0,0,((('KWh Monthly'!AL42*0.5)+'KWh (Cumulative)'!AK42-Rebasing!AL32)*AL115)*AL$19*AL$127)</f>
        <v>0</v>
      </c>
      <c r="AM42" s="4">
        <f>IF('KWh (Cumulative)'!AM42=0,0,((('KWh Monthly'!AM42*0.5)+'KWh (Cumulative)'!AL42-Rebasing!AM32)*AM115)*AM$19*AM$127)</f>
        <v>0</v>
      </c>
      <c r="AN42" s="4">
        <f>IF('KWh (Cumulative)'!AN42=0,0,((('KWh Monthly'!AN42*0.5)+'KWh (Cumulative)'!AM42-Rebasing!AN32)*AN115)*AN$19*AN$127)</f>
        <v>0</v>
      </c>
      <c r="AO42" s="4">
        <f>IF('KWh (Cumulative)'!AO42=0,0,((('KWh Monthly'!AO42*0.5)+'KWh (Cumulative)'!AN42-Rebasing!AO32)*AO115)*AO$19*AO$127)</f>
        <v>0</v>
      </c>
      <c r="AP42" s="4">
        <f>IF('KWh (Cumulative)'!AP42=0,0,((('KWh Monthly'!AP42*0.5)+'KWh (Cumulative)'!AO42-Rebasing!AP32)*AP115)*AP$19*AP$127)</f>
        <v>0</v>
      </c>
      <c r="AQ42" s="4">
        <f>IF('KWh (Cumulative)'!AQ42=0,0,((('KWh Monthly'!AQ42*0.5)+'KWh (Cumulative)'!AP42-Rebasing!AQ32)*AQ115)*AQ$19*AQ$127)</f>
        <v>0</v>
      </c>
      <c r="AR42" s="4">
        <f>IF('KWh (Cumulative)'!AR42=0,0,((('KWh Monthly'!AR42*0.5)+'KWh (Cumulative)'!AQ42-Rebasing!AR32)*AR115)*AR$19*AR$127)</f>
        <v>0</v>
      </c>
      <c r="AS42" s="4">
        <f>IF('KWh (Cumulative)'!AS42=0,0,((('KWh Monthly'!AS42*0.5)+'KWh (Cumulative)'!AR42-Rebasing!AS32)*AS115)*AS$19*AS$127)</f>
        <v>0</v>
      </c>
      <c r="AT42" s="4">
        <f>IF('KWh (Cumulative)'!AT42=0,0,((('KWh Monthly'!AT42*0.5)+'KWh (Cumulative)'!AS42-Rebasing!AT32)*AT115)*AT$19*AT$127)</f>
        <v>0</v>
      </c>
      <c r="AU42" s="4">
        <f>IF('KWh (Cumulative)'!AU42=0,0,((('KWh Monthly'!AU42*0.5)+'KWh (Cumulative)'!AT42-Rebasing!AU32)*AU115)*AU$19*AU$127)</f>
        <v>0</v>
      </c>
      <c r="AV42" s="4">
        <f>IF('KWh (Cumulative)'!AV42=0,0,((('KWh Monthly'!AV42*0.5)+'KWh (Cumulative)'!AU42-Rebasing!AV32)*AV115)*AV$19*AV$127)</f>
        <v>0</v>
      </c>
      <c r="AW42" s="4">
        <f>IF('KWh (Cumulative)'!AW42=0,0,((('KWh Monthly'!AW42*0.5)+'KWh (Cumulative)'!AV42-Rebasing!AW32)*AW115)*AW$19*AW$127)</f>
        <v>0</v>
      </c>
      <c r="AX42" s="4">
        <f>IF('KWh (Cumulative)'!AX42=0,0,((('KWh Monthly'!AX42*0.5)+'KWh (Cumulative)'!AW42-Rebasing!AX32)*AX115)*AX$19*AX$127)</f>
        <v>0</v>
      </c>
      <c r="AY42" s="4">
        <f>IF('KWh (Cumulative)'!AY42=0,0,((('KWh Monthly'!AY42*0.5)+'KWh (Cumulative)'!AX42-Rebasing!AY32)*AY115)*AY$19*AY$127)</f>
        <v>0</v>
      </c>
      <c r="AZ42" s="4">
        <f>IF('KWh (Cumulative)'!AZ42=0,0,((('KWh Monthly'!AZ42*0.5)+'KWh (Cumulative)'!AY42-Rebasing!AZ32)*AZ115)*AZ$19*AZ$127)</f>
        <v>0</v>
      </c>
      <c r="BA42" s="4">
        <f>IF('KWh (Cumulative)'!BA42=0,0,((('KWh Monthly'!BA42*0.5)+'KWh (Cumulative)'!AZ42-Rebasing!BA32)*BA115)*BA$19*BA$127)</f>
        <v>0</v>
      </c>
      <c r="BB42" s="4">
        <f>IF('KWh (Cumulative)'!BB42=0,0,((('KWh Monthly'!BB42*0.5)+'KWh (Cumulative)'!BA42-Rebasing!BB32)*BB115)*BB$19*BB$127)</f>
        <v>0</v>
      </c>
      <c r="BC42" s="4">
        <f>IF('KWh (Cumulative)'!BC42=0,0,((('KWh Monthly'!BC42*0.5)+'KWh (Cumulative)'!BB42-Rebasing!BC32)*BC115)*BC$19*BC$127)</f>
        <v>0</v>
      </c>
      <c r="BD42" s="4">
        <f>IF('KWh (Cumulative)'!BD42=0,0,((('KWh Monthly'!BD42*0.5)+'KWh (Cumulative)'!BC42-Rebasing!BD32)*BD115)*BD$19*BD$127)</f>
        <v>0</v>
      </c>
      <c r="BE42" s="4">
        <f>IF('KWh (Cumulative)'!BE42=0,0,((('KWh Monthly'!BE42*0.5)+'KWh (Cumulative)'!BD42-Rebasing!BE32)*BE115)*BE$19*BE$127)</f>
        <v>0</v>
      </c>
      <c r="BF42" s="4">
        <f>IF('KWh (Cumulative)'!BF42=0,0,((('KWh Monthly'!BF42*0.5)+'KWh (Cumulative)'!BE42-Rebasing!BF32)*BF115)*BF$19*BF$127)</f>
        <v>0</v>
      </c>
      <c r="BG42" s="4">
        <f>IF('KWh (Cumulative)'!BG42=0,0,((('KWh Monthly'!BG42*0.5)+'KWh (Cumulative)'!BF42-Rebasing!BG32)*BG115)*BG$19*BG$127)</f>
        <v>0</v>
      </c>
      <c r="BH42" s="4">
        <f>IF('KWh (Cumulative)'!BH42=0,0,((('KWh Monthly'!BH42*0.5)+'KWh (Cumulative)'!BG42-Rebasing!BH32)*BH115)*BH$19*BH$127)</f>
        <v>0</v>
      </c>
      <c r="BI42" s="4">
        <f>IF('KWh (Cumulative)'!BI42=0,0,((('KWh Monthly'!BI42*0.5)+'KWh (Cumulative)'!BH42-Rebasing!BI32)*BI115)*BI$19*BI$127)</f>
        <v>0</v>
      </c>
      <c r="BJ42" s="4">
        <f>IF('KWh (Cumulative)'!BJ42=0,0,((('KWh Monthly'!BJ42*0.5)+'KWh (Cumulative)'!BI42-Rebasing!BJ32)*BJ115)*BJ$19*BJ$127)</f>
        <v>0</v>
      </c>
      <c r="BK42" s="4">
        <f>IF('KWh (Cumulative)'!BK42=0,0,((('KWh Monthly'!BK42*0.5)+'KWh (Cumulative)'!BJ42-Rebasing!BK32)*BK115)*BK$19*BK$127)</f>
        <v>0</v>
      </c>
      <c r="BL42" s="4">
        <f>IF('KWh (Cumulative)'!BL42=0,0,((('KWh Monthly'!BL42*0.5)+'KWh (Cumulative)'!BK42-Rebasing!BL32)*BL115)*BL$19*BL$127)</f>
        <v>0</v>
      </c>
      <c r="BM42" s="4">
        <f>IF('KWh (Cumulative)'!BM42=0,0,((('KWh Monthly'!BM42*0.5)+'KWh (Cumulative)'!BL42-Rebasing!BM32)*BM115)*BM$19*BM$127)</f>
        <v>0</v>
      </c>
      <c r="BN42" s="4">
        <f>IF('KWh (Cumulative)'!BN42=0,0,((('KWh Monthly'!BN42*0.5)+'KWh (Cumulative)'!BM42-Rebasing!BN32)*BN115)*BN$19*BN$127)</f>
        <v>0</v>
      </c>
      <c r="BO42" s="4">
        <f>IF('KWh (Cumulative)'!BO42=0,0,((('KWh Monthly'!BO42*0.5)+'KWh (Cumulative)'!BN42-Rebasing!BO32)*BO115)*BO$19*BO$127)</f>
        <v>0</v>
      </c>
      <c r="BP42" s="4">
        <f>IF('KWh (Cumulative)'!BP42=0,0,((('KWh Monthly'!BP42*0.5)+'KWh (Cumulative)'!BO42-Rebasing!BP32)*BP115)*BP$19*BP$127)</f>
        <v>0</v>
      </c>
      <c r="BQ42" s="4">
        <f>IF('KWh (Cumulative)'!BQ42=0,0,((('KWh Monthly'!BQ42*0.5)+'KWh (Cumulative)'!BP42-Rebasing!BQ32)*BQ115)*BQ$19*BQ$127)</f>
        <v>0</v>
      </c>
      <c r="BR42" s="4">
        <f>IF('KWh (Cumulative)'!BR42=0,0,((('KWh Monthly'!BR42*0.5)+'KWh (Cumulative)'!BQ42-Rebasing!BR32)*BR115)*BR$19*BR$127)</f>
        <v>0</v>
      </c>
      <c r="BS42" s="4">
        <f>IF('KWh (Cumulative)'!BS42=0,0,((('KWh Monthly'!BS42*0.5)+'KWh (Cumulative)'!BR42-Rebasing!BS32)*BS115)*BS$19*BS$127)</f>
        <v>0</v>
      </c>
      <c r="BT42" s="4">
        <f>IF('KWh (Cumulative)'!BT42=0,0,((('KWh Monthly'!BT42*0.5)+'KWh (Cumulative)'!BS42-Rebasing!BT32)*BT115)*BT$19*BT$127)</f>
        <v>0</v>
      </c>
      <c r="BU42" s="4">
        <f>IF('KWh (Cumulative)'!BU42=0,0,((('KWh Monthly'!BU42*0.5)+'KWh (Cumulative)'!BT42-Rebasing!BU32)*BU115)*BU$19*BU$127)</f>
        <v>0</v>
      </c>
      <c r="BV42" s="4">
        <f>IF('KWh (Cumulative)'!BV42=0,0,((('KWh Monthly'!BV42*0.5)+'KWh (Cumulative)'!BU42-Rebasing!BV32)*BV115)*BV$19*BV$127)</f>
        <v>0</v>
      </c>
      <c r="BW42" s="4">
        <f>IF('KWh (Cumulative)'!BW42=0,0,((('KWh Monthly'!BW42*0.5)+'KWh (Cumulative)'!BV42-Rebasing!BW32)*BW115)*BW$19*BW$127)</f>
        <v>0</v>
      </c>
      <c r="BX42" s="4">
        <f>IF('KWh (Cumulative)'!BX42=0,0,((('KWh Monthly'!BX42*0.5)+'KWh (Cumulative)'!BW42-Rebasing!BX32)*BX115)*BX$19*BX$127)</f>
        <v>0</v>
      </c>
      <c r="BY42" s="4">
        <f>IF('KWh (Cumulative)'!BY42=0,0,((('KWh Monthly'!BY42*0.5)+'KWh (Cumulative)'!BX42-Rebasing!BY32)*BY115)*BY$19*BY$127)</f>
        <v>0</v>
      </c>
      <c r="BZ42" s="4">
        <f>IF('KWh (Cumulative)'!BZ42=0,0,((('KWh Monthly'!BZ42*0.5)+'KWh (Cumulative)'!BY42-Rebasing!BZ32)*BZ115)*BZ$19*BZ$127)</f>
        <v>0</v>
      </c>
      <c r="CA42" s="4">
        <f>IF('KWh (Cumulative)'!CA42=0,0,((('KWh Monthly'!CA42*0.5)+'KWh (Cumulative)'!BZ42-Rebasing!CA32)*CA115)*CA$19*CA$127)</f>
        <v>0</v>
      </c>
      <c r="CB42" s="4">
        <f>IF('KWh (Cumulative)'!CB42=0,0,((('KWh Monthly'!CB42*0.5)+'KWh (Cumulative)'!CA42-Rebasing!CB32)*CB115)*CB$19*CB$127)</f>
        <v>0</v>
      </c>
      <c r="CC42" s="4">
        <f>IF('KWh (Cumulative)'!CC42=0,0,((('KWh Monthly'!CC42*0.5)+'KWh (Cumulative)'!CB42-Rebasing!CC32)*CC115)*CC$19*CC$127)</f>
        <v>0</v>
      </c>
      <c r="CD42" s="4">
        <f>IF('KWh (Cumulative)'!CD42=0,0,((('KWh Monthly'!CD42*0.5)+'KWh (Cumulative)'!CC42-Rebasing!CD32)*CD115)*CD$19*CD$127)</f>
        <v>0</v>
      </c>
      <c r="CE42" s="4">
        <f>IF('KWh (Cumulative)'!CE42=0,0,((('KWh Monthly'!CE42*0.5)+'KWh (Cumulative)'!CD42-Rebasing!CE32)*CE115)*CE$19*CE$127)</f>
        <v>0</v>
      </c>
      <c r="CF42" s="4">
        <f>IF('KWh (Cumulative)'!CF42=0,0,((('KWh Monthly'!CF42*0.5)+'KWh (Cumulative)'!CE42-Rebasing!CF32)*CF115)*CF$19*CF$127)</f>
        <v>0</v>
      </c>
      <c r="CG42" s="4">
        <f>IF('KWh (Cumulative)'!CG42=0,0,((('KWh Monthly'!CG42*0.5)+'KWh (Cumulative)'!CF42-Rebasing!CG32)*CG115)*CG$19*CG$127)</f>
        <v>0</v>
      </c>
      <c r="CH42" s="4">
        <f>IF('KWh (Cumulative)'!CH42=0,0,((('KWh Monthly'!CH42*0.5)+'KWh (Cumulative)'!CG42-Rebasing!CH32)*CH115)*CH$19*CH$127)</f>
        <v>0</v>
      </c>
      <c r="CI42" s="4">
        <f>IF('KWh (Cumulative)'!CI42=0,0,((('KWh Monthly'!CI42*0.5)+'KWh (Cumulative)'!CH42-Rebasing!CI32)*CI115)*CI$19*CI$127)</f>
        <v>0</v>
      </c>
      <c r="CJ42" s="4">
        <f>IF('KWh (Cumulative)'!CJ42=0,0,((('KWh Monthly'!CJ42*0.5)+'KWh (Cumulative)'!CI42-Rebasing!CJ32)*CJ115)*CJ$19*CJ$127)</f>
        <v>0</v>
      </c>
      <c r="CK42" s="4">
        <f>IF('KWh (Cumulative)'!CK42=0,0,((('KWh Monthly'!CK42*0.5)+'KWh (Cumulative)'!CJ42-Rebasing!CK32)*CK115)*CK$19*CK$127)</f>
        <v>0</v>
      </c>
      <c r="CL42" s="4">
        <f>IF('KWh (Cumulative)'!CL42=0,0,((('KWh Monthly'!CL42*0.5)+'KWh (Cumulative)'!CK42-Rebasing!CL32)*CL115)*CL$19*CL$127)</f>
        <v>0</v>
      </c>
      <c r="CM42" s="4">
        <f>IF('KWh (Cumulative)'!CM42=0,0,((('KWh Monthly'!CM42*0.5)+'KWh (Cumulative)'!CL42-Rebasing!CM32)*CM115)*CM$19*CM$127)</f>
        <v>0</v>
      </c>
      <c r="CN42" s="4">
        <f>IF('KWh (Cumulative)'!CN42=0,0,((('KWh Monthly'!CN42*0.5)+'KWh (Cumulative)'!CM42-Rebasing!CN32)*CN115)*CN$19*CN$127)</f>
        <v>0</v>
      </c>
      <c r="CO42" s="4">
        <f>IF('KWh (Cumulative)'!CO42=0,0,((('KWh Monthly'!CO42*0.5)+'KWh (Cumulative)'!CN42-Rebasing!CO32)*CO115)*CO$19*CO$127)</f>
        <v>0</v>
      </c>
      <c r="CP42" s="4">
        <f>IF('KWh (Cumulative)'!CP42=0,0,((('KWh Monthly'!CP42*0.5)+'KWh (Cumulative)'!CO42-Rebasing!CP32)*CP115)*CP$19*CP$127)</f>
        <v>0</v>
      </c>
      <c r="CQ42" s="4">
        <f>IF('KWh (Cumulative)'!CQ42=0,0,((('KWh Monthly'!CQ42*0.5)+'KWh (Cumulative)'!CP42-Rebasing!CQ32)*CQ115)*CQ$19*CQ$127)</f>
        <v>0</v>
      </c>
      <c r="CR42" s="4">
        <f>IF('KWh (Cumulative)'!CR42=0,0,((('KWh Monthly'!CR42*0.5)+'KWh (Cumulative)'!CQ42-Rebasing!CR32)*CR115)*CR$19*CR$127)</f>
        <v>0</v>
      </c>
      <c r="CS42" s="4">
        <f>IF('KWh (Cumulative)'!CS42=0,0,((('KWh Monthly'!CS42*0.5)+'KWh (Cumulative)'!CR42-Rebasing!CS32)*CS115)*CS$19*CS$127)</f>
        <v>0</v>
      </c>
      <c r="CT42" s="4">
        <f>IF('KWh (Cumulative)'!CT42=0,0,((('KWh Monthly'!CT42*0.5)+'KWh (Cumulative)'!CS42-Rebasing!CT32)*CT115)*CT$19*CT$127)</f>
        <v>0</v>
      </c>
      <c r="CU42" s="4">
        <f>IF('KWh (Cumulative)'!CU42=0,0,((('KWh Monthly'!CU42*0.5)+'KWh (Cumulative)'!CT42-Rebasing!CU32)*CU115)*CU$19*CU$127)</f>
        <v>0</v>
      </c>
      <c r="CV42" s="4">
        <f>IF('KWh (Cumulative)'!CV42=0,0,((('KWh Monthly'!CV42*0.5)+'KWh (Cumulative)'!CU42-Rebasing!CV32)*CV115)*CV$19*CV$127)</f>
        <v>0</v>
      </c>
      <c r="CW42" s="4">
        <f>IF('KWh (Cumulative)'!CW42=0,0,((('KWh Monthly'!CW42*0.5)+'KWh (Cumulative)'!CV42-Rebasing!CW32)*CW115)*CW$19*CW$127)</f>
        <v>0</v>
      </c>
      <c r="CX42" s="4">
        <f>IF('KWh (Cumulative)'!CX42=0,0,((('KWh Monthly'!CX42*0.5)+'KWh (Cumulative)'!CW42-Rebasing!CX32)*CX115)*CX$19*CX$127)</f>
        <v>0</v>
      </c>
      <c r="CY42" s="4">
        <f>IF('KWh (Cumulative)'!CY42=0,0,((('KWh Monthly'!CY42*0.5)+'KWh (Cumulative)'!CX42-Rebasing!CY32)*CY115)*CY$19*CY$127)</f>
        <v>0</v>
      </c>
      <c r="CZ42" s="4">
        <f>IF('KWh (Cumulative)'!CZ42=0,0,((('KWh Monthly'!CZ42*0.5)+'KWh (Cumulative)'!CY42-Rebasing!CZ32)*CZ115)*CZ$19*CZ$127)</f>
        <v>0</v>
      </c>
      <c r="DA42" s="4">
        <f>IF('KWh (Cumulative)'!DA42=0,0,((('KWh Monthly'!DA42*0.5)+'KWh (Cumulative)'!CZ42-Rebasing!DA32)*DA115)*DA$19*DA$127)</f>
        <v>0</v>
      </c>
      <c r="DB42" s="4">
        <f>IF('KWh (Cumulative)'!DB42=0,0,((('KWh Monthly'!DB42*0.5)+'KWh (Cumulative)'!DA42-Rebasing!DB32)*DB115)*DB$19*DB$127)</f>
        <v>0</v>
      </c>
      <c r="DC42" s="4">
        <f>IF('KWh (Cumulative)'!DC42=0,0,((('KWh Monthly'!DC42*0.5)+'KWh (Cumulative)'!DB42-Rebasing!DC32)*DC115)*DC$19*DC$127)</f>
        <v>0</v>
      </c>
      <c r="DD42" s="4">
        <f>IF('KWh (Cumulative)'!DD42=0,0,((('KWh Monthly'!DD42*0.5)+'KWh (Cumulative)'!DC42-Rebasing!DD32)*DD115)*DD$19*DD$127)</f>
        <v>0</v>
      </c>
      <c r="DE42" s="4">
        <f>IF('KWh (Cumulative)'!DE42=0,0,((('KWh Monthly'!DE42*0.5)+'KWh (Cumulative)'!DD42-Rebasing!DE32)*DE115)*DE$19*DE$127)</f>
        <v>0</v>
      </c>
      <c r="DF42" s="4">
        <f>IF('KWh (Cumulative)'!DF42=0,0,((('KWh Monthly'!DF42*0.5)+'KWh (Cumulative)'!DE42-Rebasing!DF32)*DF115)*DF$19*DF$127)</f>
        <v>0</v>
      </c>
      <c r="DG42" s="4">
        <f>IF('KWh (Cumulative)'!DG42=0,0,((('KWh Monthly'!DG42*0.5)+'KWh (Cumulative)'!DF42-Rebasing!DG32)*DG115)*DG$19*DG$127)</f>
        <v>0</v>
      </c>
      <c r="DH42" s="4">
        <f>IF('KWh (Cumulative)'!DH42=0,0,((('KWh Monthly'!DH42*0.5)+'KWh (Cumulative)'!DG42-Rebasing!DH32)*DH115)*DH$19*DH$127)</f>
        <v>0</v>
      </c>
      <c r="DI42" s="4">
        <f>IF('KWh (Cumulative)'!DI42=0,0,((('KWh Monthly'!DI42*0.5)+'KWh (Cumulative)'!DH42-Rebasing!DI32)*DI115)*DI$19*DI$127)</f>
        <v>0</v>
      </c>
      <c r="DJ42" s="4">
        <f>IF('KWh (Cumulative)'!DJ42=0,0,((('KWh Monthly'!DJ42*0.5)+'KWh (Cumulative)'!DI42-Rebasing!DJ32)*DJ115)*DJ$19*DJ$127)</f>
        <v>0</v>
      </c>
      <c r="DK42" s="4">
        <f>IF('KWh (Cumulative)'!DK42=0,0,((('KWh Monthly'!DK42*0.5)+'KWh (Cumulative)'!DJ42-Rebasing!DK32)*DK115)*DK$19*DK$127)</f>
        <v>0</v>
      </c>
      <c r="DL42" s="4">
        <f>IF('KWh (Cumulative)'!DL42=0,0,((('KWh Monthly'!DL42*0.5)+'KWh (Cumulative)'!DK42-Rebasing!DL32)*DL115)*DL$19*DL$127)</f>
        <v>0</v>
      </c>
      <c r="DM42" s="4">
        <f>IF('KWh (Cumulative)'!DM42=0,0,((('KWh Monthly'!DM42*0.5)+'KWh (Cumulative)'!DL42-Rebasing!DM32)*DM115)*DM$19*DM$127)</f>
        <v>0</v>
      </c>
      <c r="DN42" s="4">
        <f>IF('KWh (Cumulative)'!DN42=0,0,((('KWh Monthly'!DN42*0.5)+'KWh (Cumulative)'!DM42-Rebasing!DN32)*DN115)*DN$19*DN$127)</f>
        <v>0</v>
      </c>
      <c r="DO42" s="4">
        <f>IF('KWh (Cumulative)'!DO42=0,0,((('KWh Monthly'!DO42*0.5)+'KWh (Cumulative)'!DN42-Rebasing!DO32)*DO115)*DO$19*DO$127)</f>
        <v>0</v>
      </c>
      <c r="DP42" s="4">
        <f>IF('KWh (Cumulative)'!DP42=0,0,((('KWh Monthly'!DP42*0.5)+'KWh (Cumulative)'!DO42-Rebasing!DP32)*DP115)*DP$19*DP$127)</f>
        <v>0</v>
      </c>
      <c r="DQ42" s="4">
        <f>IF('KWh (Cumulative)'!DQ42=0,0,((('KWh Monthly'!DQ42*0.5)+'KWh (Cumulative)'!DP42-Rebasing!DQ32)*DQ115)*DQ$19*DQ$127)</f>
        <v>0</v>
      </c>
      <c r="DR42" s="4">
        <f>IF('KWh (Cumulative)'!DR42=0,0,((('KWh Monthly'!DR42*0.5)+'KWh (Cumulative)'!DQ42-Rebasing!DR32)*DR115)*DR$19*DR$127)</f>
        <v>0</v>
      </c>
    </row>
    <row r="43" spans="1:122" x14ac:dyDescent="0.25">
      <c r="A43" s="194"/>
      <c r="B43" s="30" t="s">
        <v>13</v>
      </c>
      <c r="C43" s="4">
        <f>IF('KWh (Cumulative)'!C43=0,0,((('KWh Monthly'!C43*0.5)-Rebasing!C33)*C116)*C$19*C$127)</f>
        <v>0</v>
      </c>
      <c r="D43" s="4">
        <f>IF('KWh (Cumulative)'!D43=0,0,((('KWh Monthly'!D43*0.5)+'KWh (Cumulative)'!C43-Rebasing!D33)*D116)*D$19*D$127)</f>
        <v>0</v>
      </c>
      <c r="E43" s="4">
        <f>IF('KWh (Cumulative)'!E43=0,0,((('KWh Monthly'!E43*0.5)+'KWh (Cumulative)'!D43-Rebasing!E33)*E116)*E$19*E$127)</f>
        <v>0</v>
      </c>
      <c r="F43" s="4">
        <f>IF('KWh (Cumulative)'!F43=0,0,((('KWh Monthly'!F43*0.5)+'KWh (Cumulative)'!E43-Rebasing!F33)*F116)*F$19*F$127)</f>
        <v>0</v>
      </c>
      <c r="G43" s="4">
        <f>IF('KWh (Cumulative)'!G43=0,0,((('KWh Monthly'!G43*0.5)+'KWh (Cumulative)'!F43-Rebasing!G33)*G116)*G$19*G$127)</f>
        <v>0</v>
      </c>
      <c r="H43" s="4">
        <f>IF('KWh (Cumulative)'!H43=0,0,((('KWh Monthly'!H43*0.5)+'KWh (Cumulative)'!G43-Rebasing!H33)*H116)*H$19*H$127)</f>
        <v>0</v>
      </c>
      <c r="I43" s="4">
        <f>IF('KWh (Cumulative)'!I43=0,0,((('KWh Monthly'!I43*0.5)+'KWh (Cumulative)'!H43-Rebasing!I33)*I116)*I$19*I$127)</f>
        <v>0</v>
      </c>
      <c r="J43" s="4">
        <f>IF('KWh (Cumulative)'!J43=0,0,((('KWh Monthly'!J43*0.5)+'KWh (Cumulative)'!I43-Rebasing!J33)*J116)*J$19*J$127)</f>
        <v>0</v>
      </c>
      <c r="K43" s="4">
        <f>IF('KWh (Cumulative)'!K43=0,0,((('KWh Monthly'!K43*0.5)+'KWh (Cumulative)'!J43-Rebasing!K33)*K116)*K$19*K$127)</f>
        <v>0</v>
      </c>
      <c r="L43" s="4">
        <f>IF('KWh (Cumulative)'!L43=0,0,((('KWh Monthly'!L43*0.5)+'KWh (Cumulative)'!K43-Rebasing!L33)*L116)*L$19*L$127)</f>
        <v>0</v>
      </c>
      <c r="M43" s="4">
        <f>IF('KWh (Cumulative)'!M43=0,0,((('KWh Monthly'!M43*0.5)+'KWh (Cumulative)'!L43-Rebasing!M33)*M116)*M$19*M$127)</f>
        <v>0</v>
      </c>
      <c r="N43" s="4">
        <f>IF('KWh (Cumulative)'!N43=0,0,((('KWh Monthly'!N43*0.5)+'KWh (Cumulative)'!M43-Rebasing!N33)*N116)*N$19*N$127)</f>
        <v>0</v>
      </c>
      <c r="O43" s="4">
        <f>IF('KWh (Cumulative)'!O43=0,0,((('KWh Monthly'!O43*0.5)+'KWh (Cumulative)'!N43-Rebasing!O33)*O116)*O$19*O$127)</f>
        <v>2764.0180176901713</v>
      </c>
      <c r="P43" s="4">
        <f>IF('KWh (Cumulative)'!P43=0,0,((('KWh Monthly'!P43*0.5)+'KWh (Cumulative)'!O43-Rebasing!P33)*P116)*P$19*P$127)</f>
        <v>0</v>
      </c>
      <c r="Q43" s="4">
        <f>IF('KWh (Cumulative)'!Q43=0,0,((('KWh Monthly'!Q43*0.5)+'KWh (Cumulative)'!P43-Rebasing!Q33)*Q116)*Q$19*Q$127)</f>
        <v>0</v>
      </c>
      <c r="R43" s="4">
        <f>IF('KWh (Cumulative)'!R43=0,0,((('KWh Monthly'!R43*0.5)+'KWh (Cumulative)'!Q43-Rebasing!R33)*R116)*R$19*R$127)</f>
        <v>0</v>
      </c>
      <c r="S43" s="4">
        <f>IF('KWh (Cumulative)'!S43=0,0,((('KWh Monthly'!S43*0.5)+'KWh (Cumulative)'!R43-Rebasing!S33)*S116)*S$19*S$127)</f>
        <v>0</v>
      </c>
      <c r="T43" s="4">
        <f>IF('KWh (Cumulative)'!T43=0,0,((('KWh Monthly'!T43*0.5)+'KWh (Cumulative)'!S43-Rebasing!T33)*T116)*T$19*T$127)</f>
        <v>0</v>
      </c>
      <c r="U43" s="4">
        <f>IF('KWh (Cumulative)'!U43=0,0,((('KWh Monthly'!U43*0.5)+'KWh (Cumulative)'!T43-Rebasing!U33)*U116)*U$19*U$127)</f>
        <v>0</v>
      </c>
      <c r="V43" s="4">
        <f>IF('KWh (Cumulative)'!V43=0,0,((('KWh Monthly'!V43*0.5)+'KWh (Cumulative)'!U43-Rebasing!V33)*V116)*V$19*V$127)</f>
        <v>0</v>
      </c>
      <c r="W43" s="4">
        <f>IF('KWh (Cumulative)'!W43=0,0,((('KWh Monthly'!W43*0.5)+'KWh (Cumulative)'!V43-Rebasing!W33)*W116)*W$19*W$127)</f>
        <v>0</v>
      </c>
      <c r="X43" s="4">
        <f>IF('KWh (Cumulative)'!X43=0,0,((('KWh Monthly'!X43*0.5)+'KWh (Cumulative)'!W43-Rebasing!X33)*X116)*X$19*X$127)</f>
        <v>0</v>
      </c>
      <c r="Y43" s="4">
        <f>IF('KWh (Cumulative)'!Y43=0,0,((('KWh Monthly'!Y43*0.5)+'KWh (Cumulative)'!X43-Rebasing!Y33)*Y116)*Y$19*Y$127)</f>
        <v>0</v>
      </c>
      <c r="Z43" s="4">
        <f>IF('KWh (Cumulative)'!Z43=0,0,((('KWh Monthly'!Z43*0.5)+'KWh (Cumulative)'!Y43-Rebasing!Z33)*Z116)*Z$19*Z$127)</f>
        <v>0</v>
      </c>
      <c r="AA43" s="4">
        <f>IF('KWh (Cumulative)'!AA43=0,0,((('KWh Monthly'!AA43*0.5)+'KWh (Cumulative)'!Z43-Rebasing!AA33)*AA116)*AA$19*AA$127)</f>
        <v>0</v>
      </c>
      <c r="AB43" s="4">
        <f>IF('KWh (Cumulative)'!AB43=0,0,((('KWh Monthly'!AB43*0.5)+'KWh (Cumulative)'!AA43-Rebasing!AB33)*AB116)*AB$19*AB$127)</f>
        <v>0</v>
      </c>
      <c r="AC43" s="4">
        <f>IF('KWh (Cumulative)'!AC43=0,0,((('KWh Monthly'!AC43*0.5)+'KWh (Cumulative)'!AB43-Rebasing!AC33)*AC116)*AC$19*AC$127)</f>
        <v>0</v>
      </c>
      <c r="AD43" s="4">
        <f>IF('KWh (Cumulative)'!AD43=0,0,((('KWh Monthly'!AD43*0.5)+'KWh (Cumulative)'!AC43-Rebasing!AD33)*AD116)*AD$19*AD$127)</f>
        <v>0</v>
      </c>
      <c r="AE43" s="4">
        <f>IF('KWh (Cumulative)'!AE43=0,0,((('KWh Monthly'!AE43*0.5)+'KWh (Cumulative)'!AD43-Rebasing!AE33)*AE116)*AE$19*AE$127)</f>
        <v>0</v>
      </c>
      <c r="AF43" s="4">
        <f>IF('KWh (Cumulative)'!AF43=0,0,((('KWh Monthly'!AF43*0.5)+'KWh (Cumulative)'!AE43-Rebasing!AF33)*AF116)*AF$19*AF$127)</f>
        <v>0</v>
      </c>
      <c r="AG43" s="4">
        <f>IF('KWh (Cumulative)'!AG43=0,0,((('KWh Monthly'!AG43*0.5)+'KWh (Cumulative)'!AF43-Rebasing!AG33)*AG116)*AG$19*AG$127)</f>
        <v>0</v>
      </c>
      <c r="AH43" s="4">
        <f>IF('KWh (Cumulative)'!AH43=0,0,((('KWh Monthly'!AH43*0.5)+'KWh (Cumulative)'!AG43-Rebasing!AH33)*AH116)*AH$19*AH$127)</f>
        <v>0</v>
      </c>
      <c r="AI43" s="4">
        <f>IF('KWh (Cumulative)'!AI43=0,0,((('KWh Monthly'!AI43*0.5)+'KWh (Cumulative)'!AH43-Rebasing!AI33)*AI116)*AI$19*AI$127)</f>
        <v>0</v>
      </c>
      <c r="AJ43" s="4">
        <f>IF('KWh (Cumulative)'!AJ43=0,0,((('KWh Monthly'!AJ43*0.5)+'KWh (Cumulative)'!AI43-Rebasing!AJ33)*AJ116)*AJ$19*AJ$127)</f>
        <v>0</v>
      </c>
      <c r="AK43" s="4">
        <f>IF('KWh (Cumulative)'!AK43=0,0,((('KWh Monthly'!AK43*0.5)+'KWh (Cumulative)'!AJ43-Rebasing!AK33)*AK116)*AK$19*AK$127)</f>
        <v>0</v>
      </c>
      <c r="AL43" s="4">
        <f>IF('KWh (Cumulative)'!AL43=0,0,((('KWh Monthly'!AL43*0.5)+'KWh (Cumulative)'!AK43-Rebasing!AL33)*AL116)*AL$19*AL$127)</f>
        <v>0</v>
      </c>
      <c r="AM43" s="4">
        <f>IF('KWh (Cumulative)'!AM43=0,0,((('KWh Monthly'!AM43*0.5)+'KWh (Cumulative)'!AL43-Rebasing!AM33)*AM116)*AM$19*AM$127)</f>
        <v>0</v>
      </c>
      <c r="AN43" s="4">
        <f>IF('KWh (Cumulative)'!AN43=0,0,((('KWh Monthly'!AN43*0.5)+'KWh (Cumulative)'!AM43-Rebasing!AN33)*AN116)*AN$19*AN$127)</f>
        <v>0</v>
      </c>
      <c r="AO43" s="4">
        <f>IF('KWh (Cumulative)'!AO43=0,0,((('KWh Monthly'!AO43*0.5)+'KWh (Cumulative)'!AN43-Rebasing!AO33)*AO116)*AO$19*AO$127)</f>
        <v>0</v>
      </c>
      <c r="AP43" s="4">
        <f>IF('KWh (Cumulative)'!AP43=0,0,((('KWh Monthly'!AP43*0.5)+'KWh (Cumulative)'!AO43-Rebasing!AP33)*AP116)*AP$19*AP$127)</f>
        <v>0</v>
      </c>
      <c r="AQ43" s="4">
        <f>IF('KWh (Cumulative)'!AQ43=0,0,((('KWh Monthly'!AQ43*0.5)+'KWh (Cumulative)'!AP43-Rebasing!AQ33)*AQ116)*AQ$19*AQ$127)</f>
        <v>0</v>
      </c>
      <c r="AR43" s="4">
        <f>IF('KWh (Cumulative)'!AR43=0,0,((('KWh Monthly'!AR43*0.5)+'KWh (Cumulative)'!AQ43-Rebasing!AR33)*AR116)*AR$19*AR$127)</f>
        <v>0</v>
      </c>
      <c r="AS43" s="4">
        <f>IF('KWh (Cumulative)'!AS43=0,0,((('KWh Monthly'!AS43*0.5)+'KWh (Cumulative)'!AR43-Rebasing!AS33)*AS116)*AS$19*AS$127)</f>
        <v>0</v>
      </c>
      <c r="AT43" s="4">
        <f>IF('KWh (Cumulative)'!AT43=0,0,((('KWh Monthly'!AT43*0.5)+'KWh (Cumulative)'!AS43-Rebasing!AT33)*AT116)*AT$19*AT$127)</f>
        <v>0</v>
      </c>
      <c r="AU43" s="4">
        <f>IF('KWh (Cumulative)'!AU43=0,0,((('KWh Monthly'!AU43*0.5)+'KWh (Cumulative)'!AT43-Rebasing!AU33)*AU116)*AU$19*AU$127)</f>
        <v>0</v>
      </c>
      <c r="AV43" s="4">
        <f>IF('KWh (Cumulative)'!AV43=0,0,((('KWh Monthly'!AV43*0.5)+'KWh (Cumulative)'!AU43-Rebasing!AV33)*AV116)*AV$19*AV$127)</f>
        <v>0</v>
      </c>
      <c r="AW43" s="4">
        <f>IF('KWh (Cumulative)'!AW43=0,0,((('KWh Monthly'!AW43*0.5)+'KWh (Cumulative)'!AV43-Rebasing!AW33)*AW116)*AW$19*AW$127)</f>
        <v>0</v>
      </c>
      <c r="AX43" s="4">
        <f>IF('KWh (Cumulative)'!AX43=0,0,((('KWh Monthly'!AX43*0.5)+'KWh (Cumulative)'!AW43-Rebasing!AX33)*AX116)*AX$19*AX$127)</f>
        <v>0</v>
      </c>
      <c r="AY43" s="4">
        <f>IF('KWh (Cumulative)'!AY43=0,0,((('KWh Monthly'!AY43*0.5)+'KWh (Cumulative)'!AX43-Rebasing!AY33)*AY116)*AY$19*AY$127)</f>
        <v>0</v>
      </c>
      <c r="AZ43" s="4">
        <f>IF('KWh (Cumulative)'!AZ43=0,0,((('KWh Monthly'!AZ43*0.5)+'KWh (Cumulative)'!AY43-Rebasing!AZ33)*AZ116)*AZ$19*AZ$127)</f>
        <v>0</v>
      </c>
      <c r="BA43" s="4">
        <f>IF('KWh (Cumulative)'!BA43=0,0,((('KWh Monthly'!BA43*0.5)+'KWh (Cumulative)'!AZ43-Rebasing!BA33)*BA116)*BA$19*BA$127)</f>
        <v>0</v>
      </c>
      <c r="BB43" s="4">
        <f>IF('KWh (Cumulative)'!BB43=0,0,((('KWh Monthly'!BB43*0.5)+'KWh (Cumulative)'!BA43-Rebasing!BB33)*BB116)*BB$19*BB$127)</f>
        <v>0</v>
      </c>
      <c r="BC43" s="4">
        <f>IF('KWh (Cumulative)'!BC43=0,0,((('KWh Monthly'!BC43*0.5)+'KWh (Cumulative)'!BB43-Rebasing!BC33)*BC116)*BC$19*BC$127)</f>
        <v>0</v>
      </c>
      <c r="BD43" s="4">
        <f>IF('KWh (Cumulative)'!BD43=0,0,((('KWh Monthly'!BD43*0.5)+'KWh (Cumulative)'!BC43-Rebasing!BD33)*BD116)*BD$19*BD$127)</f>
        <v>0</v>
      </c>
      <c r="BE43" s="4">
        <f>IF('KWh (Cumulative)'!BE43=0,0,((('KWh Monthly'!BE43*0.5)+'KWh (Cumulative)'!BD43-Rebasing!BE33)*BE116)*BE$19*BE$127)</f>
        <v>0</v>
      </c>
      <c r="BF43" s="4">
        <f>IF('KWh (Cumulative)'!BF43=0,0,((('KWh Monthly'!BF43*0.5)+'KWh (Cumulative)'!BE43-Rebasing!BF33)*BF116)*BF$19*BF$127)</f>
        <v>0</v>
      </c>
      <c r="BG43" s="4">
        <f>IF('KWh (Cumulative)'!BG43=0,0,((('KWh Monthly'!BG43*0.5)+'KWh (Cumulative)'!BF43-Rebasing!BG33)*BG116)*BG$19*BG$127)</f>
        <v>0</v>
      </c>
      <c r="BH43" s="4">
        <f>IF('KWh (Cumulative)'!BH43=0,0,((('KWh Monthly'!BH43*0.5)+'KWh (Cumulative)'!BG43-Rebasing!BH33)*BH116)*BH$19*BH$127)</f>
        <v>0</v>
      </c>
      <c r="BI43" s="4">
        <f>IF('KWh (Cumulative)'!BI43=0,0,((('KWh Monthly'!BI43*0.5)+'KWh (Cumulative)'!BH43-Rebasing!BI33)*BI116)*BI$19*BI$127)</f>
        <v>0</v>
      </c>
      <c r="BJ43" s="4">
        <f>IF('KWh (Cumulative)'!BJ43=0,0,((('KWh Monthly'!BJ43*0.5)+'KWh (Cumulative)'!BI43-Rebasing!BJ33)*BJ116)*BJ$19*BJ$127)</f>
        <v>0</v>
      </c>
      <c r="BK43" s="4">
        <f>IF('KWh (Cumulative)'!BK43=0,0,((('KWh Monthly'!BK43*0.5)+'KWh (Cumulative)'!BJ43-Rebasing!BK33)*BK116)*BK$19*BK$127)</f>
        <v>0</v>
      </c>
      <c r="BL43" s="4">
        <f>IF('KWh (Cumulative)'!BL43=0,0,((('KWh Monthly'!BL43*0.5)+'KWh (Cumulative)'!BK43-Rebasing!BL33)*BL116)*BL$19*BL$127)</f>
        <v>0</v>
      </c>
      <c r="BM43" s="4">
        <f>IF('KWh (Cumulative)'!BM43=0,0,((('KWh Monthly'!BM43*0.5)+'KWh (Cumulative)'!BL43-Rebasing!BM33)*BM116)*BM$19*BM$127)</f>
        <v>0</v>
      </c>
      <c r="BN43" s="4">
        <f>IF('KWh (Cumulative)'!BN43=0,0,((('KWh Monthly'!BN43*0.5)+'KWh (Cumulative)'!BM43-Rebasing!BN33)*BN116)*BN$19*BN$127)</f>
        <v>0</v>
      </c>
      <c r="BO43" s="4">
        <f>IF('KWh (Cumulative)'!BO43=0,0,((('KWh Monthly'!BO43*0.5)+'KWh (Cumulative)'!BN43-Rebasing!BO33)*BO116)*BO$19*BO$127)</f>
        <v>0</v>
      </c>
      <c r="BP43" s="4">
        <f>IF('KWh (Cumulative)'!BP43=0,0,((('KWh Monthly'!BP43*0.5)+'KWh (Cumulative)'!BO43-Rebasing!BP33)*BP116)*BP$19*BP$127)</f>
        <v>0</v>
      </c>
      <c r="BQ43" s="4">
        <f>IF('KWh (Cumulative)'!BQ43=0,0,((('KWh Monthly'!BQ43*0.5)+'KWh (Cumulative)'!BP43-Rebasing!BQ33)*BQ116)*BQ$19*BQ$127)</f>
        <v>0</v>
      </c>
      <c r="BR43" s="4">
        <f>IF('KWh (Cumulative)'!BR43=0,0,((('KWh Monthly'!BR43*0.5)+'KWh (Cumulative)'!BQ43-Rebasing!BR33)*BR116)*BR$19*BR$127)</f>
        <v>0</v>
      </c>
      <c r="BS43" s="4">
        <f>IF('KWh (Cumulative)'!BS43=0,0,((('KWh Monthly'!BS43*0.5)+'KWh (Cumulative)'!BR43-Rebasing!BS33)*BS116)*BS$19*BS$127)</f>
        <v>0</v>
      </c>
      <c r="BT43" s="4">
        <f>IF('KWh (Cumulative)'!BT43=0,0,((('KWh Monthly'!BT43*0.5)+'KWh (Cumulative)'!BS43-Rebasing!BT33)*BT116)*BT$19*BT$127)</f>
        <v>0</v>
      </c>
      <c r="BU43" s="4">
        <f>IF('KWh (Cumulative)'!BU43=0,0,((('KWh Monthly'!BU43*0.5)+'KWh (Cumulative)'!BT43-Rebasing!BU33)*BU116)*BU$19*BU$127)</f>
        <v>0</v>
      </c>
      <c r="BV43" s="4">
        <f>IF('KWh (Cumulative)'!BV43=0,0,((('KWh Monthly'!BV43*0.5)+'KWh (Cumulative)'!BU43-Rebasing!BV33)*BV116)*BV$19*BV$127)</f>
        <v>0</v>
      </c>
      <c r="BW43" s="4">
        <f>IF('KWh (Cumulative)'!BW43=0,0,((('KWh Monthly'!BW43*0.5)+'KWh (Cumulative)'!BV43-Rebasing!BW33)*BW116)*BW$19*BW$127)</f>
        <v>0</v>
      </c>
      <c r="BX43" s="4">
        <f>IF('KWh (Cumulative)'!BX43=0,0,((('KWh Monthly'!BX43*0.5)+'KWh (Cumulative)'!BW43-Rebasing!BX33)*BX116)*BX$19*BX$127)</f>
        <v>0</v>
      </c>
      <c r="BY43" s="4">
        <f>IF('KWh (Cumulative)'!BY43=0,0,((('KWh Monthly'!BY43*0.5)+'KWh (Cumulative)'!BX43-Rebasing!BY33)*BY116)*BY$19*BY$127)</f>
        <v>0</v>
      </c>
      <c r="BZ43" s="4">
        <f>IF('KWh (Cumulative)'!BZ43=0,0,((('KWh Monthly'!BZ43*0.5)+'KWh (Cumulative)'!BY43-Rebasing!BZ33)*BZ116)*BZ$19*BZ$127)</f>
        <v>0</v>
      </c>
      <c r="CA43" s="4">
        <f>IF('KWh (Cumulative)'!CA43=0,0,((('KWh Monthly'!CA43*0.5)+'KWh (Cumulative)'!BZ43-Rebasing!CA33)*CA116)*CA$19*CA$127)</f>
        <v>0</v>
      </c>
      <c r="CB43" s="4">
        <f>IF('KWh (Cumulative)'!CB43=0,0,((('KWh Monthly'!CB43*0.5)+'KWh (Cumulative)'!CA43-Rebasing!CB33)*CB116)*CB$19*CB$127)</f>
        <v>0</v>
      </c>
      <c r="CC43" s="4">
        <f>IF('KWh (Cumulative)'!CC43=0,0,((('KWh Monthly'!CC43*0.5)+'KWh (Cumulative)'!CB43-Rebasing!CC33)*CC116)*CC$19*CC$127)</f>
        <v>0</v>
      </c>
      <c r="CD43" s="4">
        <f>IF('KWh (Cumulative)'!CD43=0,0,((('KWh Monthly'!CD43*0.5)+'KWh (Cumulative)'!CC43-Rebasing!CD33)*CD116)*CD$19*CD$127)</f>
        <v>0</v>
      </c>
      <c r="CE43" s="4">
        <f>IF('KWh (Cumulative)'!CE43=0,0,((('KWh Monthly'!CE43*0.5)+'KWh (Cumulative)'!CD43-Rebasing!CE33)*CE116)*CE$19*CE$127)</f>
        <v>0</v>
      </c>
      <c r="CF43" s="4">
        <f>IF('KWh (Cumulative)'!CF43=0,0,((('KWh Monthly'!CF43*0.5)+'KWh (Cumulative)'!CE43-Rebasing!CF33)*CF116)*CF$19*CF$127)</f>
        <v>0</v>
      </c>
      <c r="CG43" s="4">
        <f>IF('KWh (Cumulative)'!CG43=0,0,((('KWh Monthly'!CG43*0.5)+'KWh (Cumulative)'!CF43-Rebasing!CG33)*CG116)*CG$19*CG$127)</f>
        <v>0</v>
      </c>
      <c r="CH43" s="4">
        <f>IF('KWh (Cumulative)'!CH43=0,0,((('KWh Monthly'!CH43*0.5)+'KWh (Cumulative)'!CG43-Rebasing!CH33)*CH116)*CH$19*CH$127)</f>
        <v>0</v>
      </c>
      <c r="CI43" s="4">
        <f>IF('KWh (Cumulative)'!CI43=0,0,((('KWh Monthly'!CI43*0.5)+'KWh (Cumulative)'!CH43-Rebasing!CI33)*CI116)*CI$19*CI$127)</f>
        <v>0</v>
      </c>
      <c r="CJ43" s="4">
        <f>IF('KWh (Cumulative)'!CJ43=0,0,((('KWh Monthly'!CJ43*0.5)+'KWh (Cumulative)'!CI43-Rebasing!CJ33)*CJ116)*CJ$19*CJ$127)</f>
        <v>0</v>
      </c>
      <c r="CK43" s="4">
        <f>IF('KWh (Cumulative)'!CK43=0,0,((('KWh Monthly'!CK43*0.5)+'KWh (Cumulative)'!CJ43-Rebasing!CK33)*CK116)*CK$19*CK$127)</f>
        <v>0</v>
      </c>
      <c r="CL43" s="4">
        <f>IF('KWh (Cumulative)'!CL43=0,0,((('KWh Monthly'!CL43*0.5)+'KWh (Cumulative)'!CK43-Rebasing!CL33)*CL116)*CL$19*CL$127)</f>
        <v>0</v>
      </c>
      <c r="CM43" s="4">
        <f>IF('KWh (Cumulative)'!CM43=0,0,((('KWh Monthly'!CM43*0.5)+'KWh (Cumulative)'!CL43-Rebasing!CM33)*CM116)*CM$19*CM$127)</f>
        <v>0</v>
      </c>
      <c r="CN43" s="4">
        <f>IF('KWh (Cumulative)'!CN43=0,0,((('KWh Monthly'!CN43*0.5)+'KWh (Cumulative)'!CM43-Rebasing!CN33)*CN116)*CN$19*CN$127)</f>
        <v>0</v>
      </c>
      <c r="CO43" s="4">
        <f>IF('KWh (Cumulative)'!CO43=0,0,((('KWh Monthly'!CO43*0.5)+'KWh (Cumulative)'!CN43-Rebasing!CO33)*CO116)*CO$19*CO$127)</f>
        <v>0</v>
      </c>
      <c r="CP43" s="4">
        <f>IF('KWh (Cumulative)'!CP43=0,0,((('KWh Monthly'!CP43*0.5)+'KWh (Cumulative)'!CO43-Rebasing!CP33)*CP116)*CP$19*CP$127)</f>
        <v>0</v>
      </c>
      <c r="CQ43" s="4">
        <f>IF('KWh (Cumulative)'!CQ43=0,0,((('KWh Monthly'!CQ43*0.5)+'KWh (Cumulative)'!CP43-Rebasing!CQ33)*CQ116)*CQ$19*CQ$127)</f>
        <v>0</v>
      </c>
      <c r="CR43" s="4">
        <f>IF('KWh (Cumulative)'!CR43=0,0,((('KWh Monthly'!CR43*0.5)+'KWh (Cumulative)'!CQ43-Rebasing!CR33)*CR116)*CR$19*CR$127)</f>
        <v>0</v>
      </c>
      <c r="CS43" s="4">
        <f>IF('KWh (Cumulative)'!CS43=0,0,((('KWh Monthly'!CS43*0.5)+'KWh (Cumulative)'!CR43-Rebasing!CS33)*CS116)*CS$19*CS$127)</f>
        <v>0</v>
      </c>
      <c r="CT43" s="4">
        <f>IF('KWh (Cumulative)'!CT43=0,0,((('KWh Monthly'!CT43*0.5)+'KWh (Cumulative)'!CS43-Rebasing!CT33)*CT116)*CT$19*CT$127)</f>
        <v>0</v>
      </c>
      <c r="CU43" s="4">
        <f>IF('KWh (Cumulative)'!CU43=0,0,((('KWh Monthly'!CU43*0.5)+'KWh (Cumulative)'!CT43-Rebasing!CU33)*CU116)*CU$19*CU$127)</f>
        <v>0</v>
      </c>
      <c r="CV43" s="4">
        <f>IF('KWh (Cumulative)'!CV43=0,0,((('KWh Monthly'!CV43*0.5)+'KWh (Cumulative)'!CU43-Rebasing!CV33)*CV116)*CV$19*CV$127)</f>
        <v>0</v>
      </c>
      <c r="CW43" s="4">
        <f>IF('KWh (Cumulative)'!CW43=0,0,((('KWh Monthly'!CW43*0.5)+'KWh (Cumulative)'!CV43-Rebasing!CW33)*CW116)*CW$19*CW$127)</f>
        <v>0</v>
      </c>
      <c r="CX43" s="4">
        <f>IF('KWh (Cumulative)'!CX43=0,0,((('KWh Monthly'!CX43*0.5)+'KWh (Cumulative)'!CW43-Rebasing!CX33)*CX116)*CX$19*CX$127)</f>
        <v>0</v>
      </c>
      <c r="CY43" s="4">
        <f>IF('KWh (Cumulative)'!CY43=0,0,((('KWh Monthly'!CY43*0.5)+'KWh (Cumulative)'!CX43-Rebasing!CY33)*CY116)*CY$19*CY$127)</f>
        <v>0</v>
      </c>
      <c r="CZ43" s="4">
        <f>IF('KWh (Cumulative)'!CZ43=0,0,((('KWh Monthly'!CZ43*0.5)+'KWh (Cumulative)'!CY43-Rebasing!CZ33)*CZ116)*CZ$19*CZ$127)</f>
        <v>0</v>
      </c>
      <c r="DA43" s="4">
        <f>IF('KWh (Cumulative)'!DA43=0,0,((('KWh Monthly'!DA43*0.5)+'KWh (Cumulative)'!CZ43-Rebasing!DA33)*DA116)*DA$19*DA$127)</f>
        <v>0</v>
      </c>
      <c r="DB43" s="4">
        <f>IF('KWh (Cumulative)'!DB43=0,0,((('KWh Monthly'!DB43*0.5)+'KWh (Cumulative)'!DA43-Rebasing!DB33)*DB116)*DB$19*DB$127)</f>
        <v>0</v>
      </c>
      <c r="DC43" s="4">
        <f>IF('KWh (Cumulative)'!DC43=0,0,((('KWh Monthly'!DC43*0.5)+'KWh (Cumulative)'!DB43-Rebasing!DC33)*DC116)*DC$19*DC$127)</f>
        <v>0</v>
      </c>
      <c r="DD43" s="4">
        <f>IF('KWh (Cumulative)'!DD43=0,0,((('KWh Monthly'!DD43*0.5)+'KWh (Cumulative)'!DC43-Rebasing!DD33)*DD116)*DD$19*DD$127)</f>
        <v>0</v>
      </c>
      <c r="DE43" s="4">
        <f>IF('KWh (Cumulative)'!DE43=0,0,((('KWh Monthly'!DE43*0.5)+'KWh (Cumulative)'!DD43-Rebasing!DE33)*DE116)*DE$19*DE$127)</f>
        <v>0</v>
      </c>
      <c r="DF43" s="4">
        <f>IF('KWh (Cumulative)'!DF43=0,0,((('KWh Monthly'!DF43*0.5)+'KWh (Cumulative)'!DE43-Rebasing!DF33)*DF116)*DF$19*DF$127)</f>
        <v>0</v>
      </c>
      <c r="DG43" s="4">
        <f>IF('KWh (Cumulative)'!DG43=0,0,((('KWh Monthly'!DG43*0.5)+'KWh (Cumulative)'!DF43-Rebasing!DG33)*DG116)*DG$19*DG$127)</f>
        <v>0</v>
      </c>
      <c r="DH43" s="4">
        <f>IF('KWh (Cumulative)'!DH43=0,0,((('KWh Monthly'!DH43*0.5)+'KWh (Cumulative)'!DG43-Rebasing!DH33)*DH116)*DH$19*DH$127)</f>
        <v>0</v>
      </c>
      <c r="DI43" s="4">
        <f>IF('KWh (Cumulative)'!DI43=0,0,((('KWh Monthly'!DI43*0.5)+'KWh (Cumulative)'!DH43-Rebasing!DI33)*DI116)*DI$19*DI$127)</f>
        <v>0</v>
      </c>
      <c r="DJ43" s="4">
        <f>IF('KWh (Cumulative)'!DJ43=0,0,((('KWh Monthly'!DJ43*0.5)+'KWh (Cumulative)'!DI43-Rebasing!DJ33)*DJ116)*DJ$19*DJ$127)</f>
        <v>0</v>
      </c>
      <c r="DK43" s="4">
        <f>IF('KWh (Cumulative)'!DK43=0,0,((('KWh Monthly'!DK43*0.5)+'KWh (Cumulative)'!DJ43-Rebasing!DK33)*DK116)*DK$19*DK$127)</f>
        <v>0</v>
      </c>
      <c r="DL43" s="4">
        <f>IF('KWh (Cumulative)'!DL43=0,0,((('KWh Monthly'!DL43*0.5)+'KWh (Cumulative)'!DK43-Rebasing!DL33)*DL116)*DL$19*DL$127)</f>
        <v>0</v>
      </c>
      <c r="DM43" s="4">
        <f>IF('KWh (Cumulative)'!DM43=0,0,((('KWh Monthly'!DM43*0.5)+'KWh (Cumulative)'!DL43-Rebasing!DM33)*DM116)*DM$19*DM$127)</f>
        <v>0</v>
      </c>
      <c r="DN43" s="4">
        <f>IF('KWh (Cumulative)'!DN43=0,0,((('KWh Monthly'!DN43*0.5)+'KWh (Cumulative)'!DM43-Rebasing!DN33)*DN116)*DN$19*DN$127)</f>
        <v>0</v>
      </c>
      <c r="DO43" s="4">
        <f>IF('KWh (Cumulative)'!DO43=0,0,((('KWh Monthly'!DO43*0.5)+'KWh (Cumulative)'!DN43-Rebasing!DO33)*DO116)*DO$19*DO$127)</f>
        <v>0</v>
      </c>
      <c r="DP43" s="4">
        <f>IF('KWh (Cumulative)'!DP43=0,0,((('KWh Monthly'!DP43*0.5)+'KWh (Cumulative)'!DO43-Rebasing!DP33)*DP116)*DP$19*DP$127)</f>
        <v>0</v>
      </c>
      <c r="DQ43" s="4">
        <f>IF('KWh (Cumulative)'!DQ43=0,0,((('KWh Monthly'!DQ43*0.5)+'KWh (Cumulative)'!DP43-Rebasing!DQ33)*DQ116)*DQ$19*DQ$127)</f>
        <v>0</v>
      </c>
      <c r="DR43" s="4">
        <f>IF('KWh (Cumulative)'!DR43=0,0,((('KWh Monthly'!DR43*0.5)+'KWh (Cumulative)'!DQ43-Rebasing!DR33)*DR116)*DR$19*DR$127)</f>
        <v>0</v>
      </c>
    </row>
    <row r="44" spans="1:122" x14ac:dyDescent="0.25">
      <c r="A44" s="194"/>
      <c r="B44" s="30" t="s">
        <v>4</v>
      </c>
      <c r="C44" s="4">
        <f>IF('KWh (Cumulative)'!C44=0,0,((('KWh Monthly'!C44*0.5)-Rebasing!C34)*C117)*C$19*C$127)</f>
        <v>0</v>
      </c>
      <c r="D44" s="4">
        <f>IF('KWh (Cumulative)'!D44=0,0,((('KWh Monthly'!D44*0.5)+'KWh (Cumulative)'!C44-Rebasing!D34)*D117)*D$19*D$127)</f>
        <v>0</v>
      </c>
      <c r="E44" s="4">
        <f>IF('KWh (Cumulative)'!E44=0,0,((('KWh Monthly'!E44*0.5)+'KWh (Cumulative)'!D44-Rebasing!E34)*E117)*E$19*E$127)</f>
        <v>0</v>
      </c>
      <c r="F44" s="4">
        <f>IF('KWh (Cumulative)'!F44=0,0,((('KWh Monthly'!F44*0.5)+'KWh (Cumulative)'!E44-Rebasing!F34)*F117)*F$19*F$127)</f>
        <v>0</v>
      </c>
      <c r="G44" s="4">
        <f>IF('KWh (Cumulative)'!G44=0,0,((('KWh Monthly'!G44*0.5)+'KWh (Cumulative)'!F44-Rebasing!G34)*G117)*G$19*G$127)</f>
        <v>0</v>
      </c>
      <c r="H44" s="4">
        <f>IF('KWh (Cumulative)'!H44=0,0,((('KWh Monthly'!H44*0.5)+'KWh (Cumulative)'!G44-Rebasing!H34)*H117)*H$19*H$127)</f>
        <v>0</v>
      </c>
      <c r="I44" s="4">
        <f>IF('KWh (Cumulative)'!I44=0,0,((('KWh Monthly'!I44*0.5)+'KWh (Cumulative)'!H44-Rebasing!I34)*I117)*I$19*I$127)</f>
        <v>0</v>
      </c>
      <c r="J44" s="4">
        <f>IF('KWh (Cumulative)'!J44=0,0,((('KWh Monthly'!J44*0.5)+'KWh (Cumulative)'!I44-Rebasing!J34)*J117)*J$19*J$127)</f>
        <v>0</v>
      </c>
      <c r="K44" s="4">
        <f>IF('KWh (Cumulative)'!K44=0,0,((('KWh Monthly'!K44*0.5)+'KWh (Cumulative)'!J44-Rebasing!K34)*K117)*K$19*K$127)</f>
        <v>0</v>
      </c>
      <c r="L44" s="4">
        <f>IF('KWh (Cumulative)'!L44=0,0,((('KWh Monthly'!L44*0.5)+'KWh (Cumulative)'!K44-Rebasing!L34)*L117)*L$19*L$127)</f>
        <v>0</v>
      </c>
      <c r="M44" s="4">
        <f>IF('KWh (Cumulative)'!M44=0,0,((('KWh Monthly'!M44*0.5)+'KWh (Cumulative)'!L44-Rebasing!M34)*M117)*M$19*M$127)</f>
        <v>0</v>
      </c>
      <c r="N44" s="4">
        <f>IF('KWh (Cumulative)'!N44=0,0,((('KWh Monthly'!N44*0.5)+'KWh (Cumulative)'!M44-Rebasing!N34)*N117)*N$19*N$127)</f>
        <v>0</v>
      </c>
      <c r="O44" s="4">
        <f>IF('KWh (Cumulative)'!O44=0,0,((('KWh Monthly'!O44*0.5)+'KWh (Cumulative)'!N44-Rebasing!O34)*O117)*O$19*O$127)</f>
        <v>191.98026010425664</v>
      </c>
      <c r="P44" s="4">
        <f>IF('KWh (Cumulative)'!P44=0,0,((('KWh Monthly'!P44*0.5)+'KWh (Cumulative)'!O44-Rebasing!P34)*P117)*P$19*P$127)</f>
        <v>0</v>
      </c>
      <c r="Q44" s="4">
        <f>IF('KWh (Cumulative)'!Q44=0,0,((('KWh Monthly'!Q44*0.5)+'KWh (Cumulative)'!P44-Rebasing!Q34)*Q117)*Q$19*Q$127)</f>
        <v>0</v>
      </c>
      <c r="R44" s="4">
        <f>IF('KWh (Cumulative)'!R44=0,0,((('KWh Monthly'!R44*0.5)+'KWh (Cumulative)'!Q44-Rebasing!R34)*R117)*R$19*R$127)</f>
        <v>0</v>
      </c>
      <c r="S44" s="4">
        <f>IF('KWh (Cumulative)'!S44=0,0,((('KWh Monthly'!S44*0.5)+'KWh (Cumulative)'!R44-Rebasing!S34)*S117)*S$19*S$127)</f>
        <v>0</v>
      </c>
      <c r="T44" s="4">
        <f>IF('KWh (Cumulative)'!T44=0,0,((('KWh Monthly'!T44*0.5)+'KWh (Cumulative)'!S44-Rebasing!T34)*T117)*T$19*T$127)</f>
        <v>0</v>
      </c>
      <c r="U44" s="4">
        <f>IF('KWh (Cumulative)'!U44=0,0,((('KWh Monthly'!U44*0.5)+'KWh (Cumulative)'!T44-Rebasing!U34)*U117)*U$19*U$127)</f>
        <v>0</v>
      </c>
      <c r="V44" s="4">
        <f>IF('KWh (Cumulative)'!V44=0,0,((('KWh Monthly'!V44*0.5)+'KWh (Cumulative)'!U44-Rebasing!V34)*V117)*V$19*V$127)</f>
        <v>0</v>
      </c>
      <c r="W44" s="4">
        <f>IF('KWh (Cumulative)'!W44=0,0,((('KWh Monthly'!W44*0.5)+'KWh (Cumulative)'!V44-Rebasing!W34)*W117)*W$19*W$127)</f>
        <v>0</v>
      </c>
      <c r="X44" s="4">
        <f>IF('KWh (Cumulative)'!X44=0,0,((('KWh Monthly'!X44*0.5)+'KWh (Cumulative)'!W44-Rebasing!X34)*X117)*X$19*X$127)</f>
        <v>0</v>
      </c>
      <c r="Y44" s="4">
        <f>IF('KWh (Cumulative)'!Y44=0,0,((('KWh Monthly'!Y44*0.5)+'KWh (Cumulative)'!X44-Rebasing!Y34)*Y117)*Y$19*Y$127)</f>
        <v>0</v>
      </c>
      <c r="Z44" s="4">
        <f>IF('KWh (Cumulative)'!Z44=0,0,((('KWh Monthly'!Z44*0.5)+'KWh (Cumulative)'!Y44-Rebasing!Z34)*Z117)*Z$19*Z$127)</f>
        <v>0</v>
      </c>
      <c r="AA44" s="4">
        <f>IF('KWh (Cumulative)'!AA44=0,0,((('KWh Monthly'!AA44*0.5)+'KWh (Cumulative)'!Z44-Rebasing!AA34)*AA117)*AA$19*AA$127)</f>
        <v>0</v>
      </c>
      <c r="AB44" s="4">
        <f>IF('KWh (Cumulative)'!AB44=0,0,((('KWh Monthly'!AB44*0.5)+'KWh (Cumulative)'!AA44-Rebasing!AB34)*AB117)*AB$19*AB$127)</f>
        <v>0</v>
      </c>
      <c r="AC44" s="4">
        <f>IF('KWh (Cumulative)'!AC44=0,0,((('KWh Monthly'!AC44*0.5)+'KWh (Cumulative)'!AB44-Rebasing!AC34)*AC117)*AC$19*AC$127)</f>
        <v>0</v>
      </c>
      <c r="AD44" s="4">
        <f>IF('KWh (Cumulative)'!AD44=0,0,((('KWh Monthly'!AD44*0.5)+'KWh (Cumulative)'!AC44-Rebasing!AD34)*AD117)*AD$19*AD$127)</f>
        <v>0</v>
      </c>
      <c r="AE44" s="4">
        <f>IF('KWh (Cumulative)'!AE44=0,0,((('KWh Monthly'!AE44*0.5)+'KWh (Cumulative)'!AD44-Rebasing!AE34)*AE117)*AE$19*AE$127)</f>
        <v>0</v>
      </c>
      <c r="AF44" s="4">
        <f>IF('KWh (Cumulative)'!AF44=0,0,((('KWh Monthly'!AF44*0.5)+'KWh (Cumulative)'!AE44-Rebasing!AF34)*AF117)*AF$19*AF$127)</f>
        <v>0</v>
      </c>
      <c r="AG44" s="4">
        <f>IF('KWh (Cumulative)'!AG44=0,0,((('KWh Monthly'!AG44*0.5)+'KWh (Cumulative)'!AF44-Rebasing!AG34)*AG117)*AG$19*AG$127)</f>
        <v>0</v>
      </c>
      <c r="AH44" s="4">
        <f>IF('KWh (Cumulative)'!AH44=0,0,((('KWh Monthly'!AH44*0.5)+'KWh (Cumulative)'!AG44-Rebasing!AH34)*AH117)*AH$19*AH$127)</f>
        <v>0</v>
      </c>
      <c r="AI44" s="4">
        <f>IF('KWh (Cumulative)'!AI44=0,0,((('KWh Monthly'!AI44*0.5)+'KWh (Cumulative)'!AH44-Rebasing!AI34)*AI117)*AI$19*AI$127)</f>
        <v>0</v>
      </c>
      <c r="AJ44" s="4">
        <f>IF('KWh (Cumulative)'!AJ44=0,0,((('KWh Monthly'!AJ44*0.5)+'KWh (Cumulative)'!AI44-Rebasing!AJ34)*AJ117)*AJ$19*AJ$127)</f>
        <v>0</v>
      </c>
      <c r="AK44" s="4">
        <f>IF('KWh (Cumulative)'!AK44=0,0,((('KWh Monthly'!AK44*0.5)+'KWh (Cumulative)'!AJ44-Rebasing!AK34)*AK117)*AK$19*AK$127)</f>
        <v>0</v>
      </c>
      <c r="AL44" s="4">
        <f>IF('KWh (Cumulative)'!AL44=0,0,((('KWh Monthly'!AL44*0.5)+'KWh (Cumulative)'!AK44-Rebasing!AL34)*AL117)*AL$19*AL$127)</f>
        <v>0</v>
      </c>
      <c r="AM44" s="4">
        <f>IF('KWh (Cumulative)'!AM44=0,0,((('KWh Monthly'!AM44*0.5)+'KWh (Cumulative)'!AL44-Rebasing!AM34)*AM117)*AM$19*AM$127)</f>
        <v>0</v>
      </c>
      <c r="AN44" s="4">
        <f>IF('KWh (Cumulative)'!AN44=0,0,((('KWh Monthly'!AN44*0.5)+'KWh (Cumulative)'!AM44-Rebasing!AN34)*AN117)*AN$19*AN$127)</f>
        <v>0</v>
      </c>
      <c r="AO44" s="4">
        <f>IF('KWh (Cumulative)'!AO44=0,0,((('KWh Monthly'!AO44*0.5)+'KWh (Cumulative)'!AN44-Rebasing!AO34)*AO117)*AO$19*AO$127)</f>
        <v>0</v>
      </c>
      <c r="AP44" s="4">
        <f>IF('KWh (Cumulative)'!AP44=0,0,((('KWh Monthly'!AP44*0.5)+'KWh (Cumulative)'!AO44-Rebasing!AP34)*AP117)*AP$19*AP$127)</f>
        <v>0</v>
      </c>
      <c r="AQ44" s="4">
        <f>IF('KWh (Cumulative)'!AQ44=0,0,((('KWh Monthly'!AQ44*0.5)+'KWh (Cumulative)'!AP44-Rebasing!AQ34)*AQ117)*AQ$19*AQ$127)</f>
        <v>0</v>
      </c>
      <c r="AR44" s="4">
        <f>IF('KWh (Cumulative)'!AR44=0,0,((('KWh Monthly'!AR44*0.5)+'KWh (Cumulative)'!AQ44-Rebasing!AR34)*AR117)*AR$19*AR$127)</f>
        <v>0</v>
      </c>
      <c r="AS44" s="4">
        <f>IF('KWh (Cumulative)'!AS44=0,0,((('KWh Monthly'!AS44*0.5)+'KWh (Cumulative)'!AR44-Rebasing!AS34)*AS117)*AS$19*AS$127)</f>
        <v>0</v>
      </c>
      <c r="AT44" s="4">
        <f>IF('KWh (Cumulative)'!AT44=0,0,((('KWh Monthly'!AT44*0.5)+'KWh (Cumulative)'!AS44-Rebasing!AT34)*AT117)*AT$19*AT$127)</f>
        <v>0</v>
      </c>
      <c r="AU44" s="4">
        <f>IF('KWh (Cumulative)'!AU44=0,0,((('KWh Monthly'!AU44*0.5)+'KWh (Cumulative)'!AT44-Rebasing!AU34)*AU117)*AU$19*AU$127)</f>
        <v>0</v>
      </c>
      <c r="AV44" s="4">
        <f>IF('KWh (Cumulative)'!AV44=0,0,((('KWh Monthly'!AV44*0.5)+'KWh (Cumulative)'!AU44-Rebasing!AV34)*AV117)*AV$19*AV$127)</f>
        <v>0</v>
      </c>
      <c r="AW44" s="4">
        <f>IF('KWh (Cumulative)'!AW44=0,0,((('KWh Monthly'!AW44*0.5)+'KWh (Cumulative)'!AV44-Rebasing!AW34)*AW117)*AW$19*AW$127)</f>
        <v>0</v>
      </c>
      <c r="AX44" s="4">
        <f>IF('KWh (Cumulative)'!AX44=0,0,((('KWh Monthly'!AX44*0.5)+'KWh (Cumulative)'!AW44-Rebasing!AX34)*AX117)*AX$19*AX$127)</f>
        <v>0</v>
      </c>
      <c r="AY44" s="4">
        <f>IF('KWh (Cumulative)'!AY44=0,0,((('KWh Monthly'!AY44*0.5)+'KWh (Cumulative)'!AX44-Rebasing!AY34)*AY117)*AY$19*AY$127)</f>
        <v>0</v>
      </c>
      <c r="AZ44" s="4">
        <f>IF('KWh (Cumulative)'!AZ44=0,0,((('KWh Monthly'!AZ44*0.5)+'KWh (Cumulative)'!AY44-Rebasing!AZ34)*AZ117)*AZ$19*AZ$127)</f>
        <v>0</v>
      </c>
      <c r="BA44" s="4">
        <f>IF('KWh (Cumulative)'!BA44=0,0,((('KWh Monthly'!BA44*0.5)+'KWh (Cumulative)'!AZ44-Rebasing!BA34)*BA117)*BA$19*BA$127)</f>
        <v>0</v>
      </c>
      <c r="BB44" s="4">
        <f>IF('KWh (Cumulative)'!BB44=0,0,((('KWh Monthly'!BB44*0.5)+'KWh (Cumulative)'!BA44-Rebasing!BB34)*BB117)*BB$19*BB$127)</f>
        <v>0</v>
      </c>
      <c r="BC44" s="4">
        <f>IF('KWh (Cumulative)'!BC44=0,0,((('KWh Monthly'!BC44*0.5)+'KWh (Cumulative)'!BB44-Rebasing!BC34)*BC117)*BC$19*BC$127)</f>
        <v>0</v>
      </c>
      <c r="BD44" s="4">
        <f>IF('KWh (Cumulative)'!BD44=0,0,((('KWh Monthly'!BD44*0.5)+'KWh (Cumulative)'!BC44-Rebasing!BD34)*BD117)*BD$19*BD$127)</f>
        <v>0</v>
      </c>
      <c r="BE44" s="4">
        <f>IF('KWh (Cumulative)'!BE44=0,0,((('KWh Monthly'!BE44*0.5)+'KWh (Cumulative)'!BD44-Rebasing!BE34)*BE117)*BE$19*BE$127)</f>
        <v>0</v>
      </c>
      <c r="BF44" s="4">
        <f>IF('KWh (Cumulative)'!BF44=0,0,((('KWh Monthly'!BF44*0.5)+'KWh (Cumulative)'!BE44-Rebasing!BF34)*BF117)*BF$19*BF$127)</f>
        <v>0</v>
      </c>
      <c r="BG44" s="4">
        <f>IF('KWh (Cumulative)'!BG44=0,0,((('KWh Monthly'!BG44*0.5)+'KWh (Cumulative)'!BF44-Rebasing!BG34)*BG117)*BG$19*BG$127)</f>
        <v>0</v>
      </c>
      <c r="BH44" s="4">
        <f>IF('KWh (Cumulative)'!BH44=0,0,((('KWh Monthly'!BH44*0.5)+'KWh (Cumulative)'!BG44-Rebasing!BH34)*BH117)*BH$19*BH$127)</f>
        <v>0</v>
      </c>
      <c r="BI44" s="4">
        <f>IF('KWh (Cumulative)'!BI44=0,0,((('KWh Monthly'!BI44*0.5)+'KWh (Cumulative)'!BH44-Rebasing!BI34)*BI117)*BI$19*BI$127)</f>
        <v>0</v>
      </c>
      <c r="BJ44" s="4">
        <f>IF('KWh (Cumulative)'!BJ44=0,0,((('KWh Monthly'!BJ44*0.5)+'KWh (Cumulative)'!BI44-Rebasing!BJ34)*BJ117)*BJ$19*BJ$127)</f>
        <v>0</v>
      </c>
      <c r="BK44" s="4">
        <f>IF('KWh (Cumulative)'!BK44=0,0,((('KWh Monthly'!BK44*0.5)+'KWh (Cumulative)'!BJ44-Rebasing!BK34)*BK117)*BK$19*BK$127)</f>
        <v>0</v>
      </c>
      <c r="BL44" s="4">
        <f>IF('KWh (Cumulative)'!BL44=0,0,((('KWh Monthly'!BL44*0.5)+'KWh (Cumulative)'!BK44-Rebasing!BL34)*BL117)*BL$19*BL$127)</f>
        <v>0</v>
      </c>
      <c r="BM44" s="4">
        <f>IF('KWh (Cumulative)'!BM44=0,0,((('KWh Monthly'!BM44*0.5)+'KWh (Cumulative)'!BL44-Rebasing!BM34)*BM117)*BM$19*BM$127)</f>
        <v>0</v>
      </c>
      <c r="BN44" s="4">
        <f>IF('KWh (Cumulative)'!BN44=0,0,((('KWh Monthly'!BN44*0.5)+'KWh (Cumulative)'!BM44-Rebasing!BN34)*BN117)*BN$19*BN$127)</f>
        <v>0</v>
      </c>
      <c r="BO44" s="4">
        <f>IF('KWh (Cumulative)'!BO44=0,0,((('KWh Monthly'!BO44*0.5)+'KWh (Cumulative)'!BN44-Rebasing!BO34)*BO117)*BO$19*BO$127)</f>
        <v>0</v>
      </c>
      <c r="BP44" s="4">
        <f>IF('KWh (Cumulative)'!BP44=0,0,((('KWh Monthly'!BP44*0.5)+'KWh (Cumulative)'!BO44-Rebasing!BP34)*BP117)*BP$19*BP$127)</f>
        <v>0</v>
      </c>
      <c r="BQ44" s="4">
        <f>IF('KWh (Cumulative)'!BQ44=0,0,((('KWh Monthly'!BQ44*0.5)+'KWh (Cumulative)'!BP44-Rebasing!BQ34)*BQ117)*BQ$19*BQ$127)</f>
        <v>0</v>
      </c>
      <c r="BR44" s="4">
        <f>IF('KWh (Cumulative)'!BR44=0,0,((('KWh Monthly'!BR44*0.5)+'KWh (Cumulative)'!BQ44-Rebasing!BR34)*BR117)*BR$19*BR$127)</f>
        <v>0</v>
      </c>
      <c r="BS44" s="4">
        <f>IF('KWh (Cumulative)'!BS44=0,0,((('KWh Monthly'!BS44*0.5)+'KWh (Cumulative)'!BR44-Rebasing!BS34)*BS117)*BS$19*BS$127)</f>
        <v>0</v>
      </c>
      <c r="BT44" s="4">
        <f>IF('KWh (Cumulative)'!BT44=0,0,((('KWh Monthly'!BT44*0.5)+'KWh (Cumulative)'!BS44-Rebasing!BT34)*BT117)*BT$19*BT$127)</f>
        <v>0</v>
      </c>
      <c r="BU44" s="4">
        <f>IF('KWh (Cumulative)'!BU44=0,0,((('KWh Monthly'!BU44*0.5)+'KWh (Cumulative)'!BT44-Rebasing!BU34)*BU117)*BU$19*BU$127)</f>
        <v>0</v>
      </c>
      <c r="BV44" s="4">
        <f>IF('KWh (Cumulative)'!BV44=0,0,((('KWh Monthly'!BV44*0.5)+'KWh (Cumulative)'!BU44-Rebasing!BV34)*BV117)*BV$19*BV$127)</f>
        <v>0</v>
      </c>
      <c r="BW44" s="4">
        <f>IF('KWh (Cumulative)'!BW44=0,0,((('KWh Monthly'!BW44*0.5)+'KWh (Cumulative)'!BV44-Rebasing!BW34)*BW117)*BW$19*BW$127)</f>
        <v>0</v>
      </c>
      <c r="BX44" s="4">
        <f>IF('KWh (Cumulative)'!BX44=0,0,((('KWh Monthly'!BX44*0.5)+'KWh (Cumulative)'!BW44-Rebasing!BX34)*BX117)*BX$19*BX$127)</f>
        <v>0</v>
      </c>
      <c r="BY44" s="4">
        <f>IF('KWh (Cumulative)'!BY44=0,0,((('KWh Monthly'!BY44*0.5)+'KWh (Cumulative)'!BX44-Rebasing!BY34)*BY117)*BY$19*BY$127)</f>
        <v>0</v>
      </c>
      <c r="BZ44" s="4">
        <f>IF('KWh (Cumulative)'!BZ44=0,0,((('KWh Monthly'!BZ44*0.5)+'KWh (Cumulative)'!BY44-Rebasing!BZ34)*BZ117)*BZ$19*BZ$127)</f>
        <v>0</v>
      </c>
      <c r="CA44" s="4">
        <f>IF('KWh (Cumulative)'!CA44=0,0,((('KWh Monthly'!CA44*0.5)+'KWh (Cumulative)'!BZ44-Rebasing!CA34)*CA117)*CA$19*CA$127)</f>
        <v>0</v>
      </c>
      <c r="CB44" s="4">
        <f>IF('KWh (Cumulative)'!CB44=0,0,((('KWh Monthly'!CB44*0.5)+'KWh (Cumulative)'!CA44-Rebasing!CB34)*CB117)*CB$19*CB$127)</f>
        <v>0</v>
      </c>
      <c r="CC44" s="4">
        <f>IF('KWh (Cumulative)'!CC44=0,0,((('KWh Monthly'!CC44*0.5)+'KWh (Cumulative)'!CB44-Rebasing!CC34)*CC117)*CC$19*CC$127)</f>
        <v>0</v>
      </c>
      <c r="CD44" s="4">
        <f>IF('KWh (Cumulative)'!CD44=0,0,((('KWh Monthly'!CD44*0.5)+'KWh (Cumulative)'!CC44-Rebasing!CD34)*CD117)*CD$19*CD$127)</f>
        <v>0</v>
      </c>
      <c r="CE44" s="4">
        <f>IF('KWh (Cumulative)'!CE44=0,0,((('KWh Monthly'!CE44*0.5)+'KWh (Cumulative)'!CD44-Rebasing!CE34)*CE117)*CE$19*CE$127)</f>
        <v>0</v>
      </c>
      <c r="CF44" s="4">
        <f>IF('KWh (Cumulative)'!CF44=0,0,((('KWh Monthly'!CF44*0.5)+'KWh (Cumulative)'!CE44-Rebasing!CF34)*CF117)*CF$19*CF$127)</f>
        <v>0</v>
      </c>
      <c r="CG44" s="4">
        <f>IF('KWh (Cumulative)'!CG44=0,0,((('KWh Monthly'!CG44*0.5)+'KWh (Cumulative)'!CF44-Rebasing!CG34)*CG117)*CG$19*CG$127)</f>
        <v>0</v>
      </c>
      <c r="CH44" s="4">
        <f>IF('KWh (Cumulative)'!CH44=0,0,((('KWh Monthly'!CH44*0.5)+'KWh (Cumulative)'!CG44-Rebasing!CH34)*CH117)*CH$19*CH$127)</f>
        <v>0</v>
      </c>
      <c r="CI44" s="4">
        <f>IF('KWh (Cumulative)'!CI44=0,0,((('KWh Monthly'!CI44*0.5)+'KWh (Cumulative)'!CH44-Rebasing!CI34)*CI117)*CI$19*CI$127)</f>
        <v>0</v>
      </c>
      <c r="CJ44" s="4">
        <f>IF('KWh (Cumulative)'!CJ44=0,0,((('KWh Monthly'!CJ44*0.5)+'KWh (Cumulative)'!CI44-Rebasing!CJ34)*CJ117)*CJ$19*CJ$127)</f>
        <v>0</v>
      </c>
      <c r="CK44" s="4">
        <f>IF('KWh (Cumulative)'!CK44=0,0,((('KWh Monthly'!CK44*0.5)+'KWh (Cumulative)'!CJ44-Rebasing!CK34)*CK117)*CK$19*CK$127)</f>
        <v>0</v>
      </c>
      <c r="CL44" s="4">
        <f>IF('KWh (Cumulative)'!CL44=0,0,((('KWh Monthly'!CL44*0.5)+'KWh (Cumulative)'!CK44-Rebasing!CL34)*CL117)*CL$19*CL$127)</f>
        <v>0</v>
      </c>
      <c r="CM44" s="4">
        <f>IF('KWh (Cumulative)'!CM44=0,0,((('KWh Monthly'!CM44*0.5)+'KWh (Cumulative)'!CL44-Rebasing!CM34)*CM117)*CM$19*CM$127)</f>
        <v>0</v>
      </c>
      <c r="CN44" s="4">
        <f>IF('KWh (Cumulative)'!CN44=0,0,((('KWh Monthly'!CN44*0.5)+'KWh (Cumulative)'!CM44-Rebasing!CN34)*CN117)*CN$19*CN$127)</f>
        <v>0</v>
      </c>
      <c r="CO44" s="4">
        <f>IF('KWh (Cumulative)'!CO44=0,0,((('KWh Monthly'!CO44*0.5)+'KWh (Cumulative)'!CN44-Rebasing!CO34)*CO117)*CO$19*CO$127)</f>
        <v>0</v>
      </c>
      <c r="CP44" s="4">
        <f>IF('KWh (Cumulative)'!CP44=0,0,((('KWh Monthly'!CP44*0.5)+'KWh (Cumulative)'!CO44-Rebasing!CP34)*CP117)*CP$19*CP$127)</f>
        <v>0</v>
      </c>
      <c r="CQ44" s="4">
        <f>IF('KWh (Cumulative)'!CQ44=0,0,((('KWh Monthly'!CQ44*0.5)+'KWh (Cumulative)'!CP44-Rebasing!CQ34)*CQ117)*CQ$19*CQ$127)</f>
        <v>0</v>
      </c>
      <c r="CR44" s="4">
        <f>IF('KWh (Cumulative)'!CR44=0,0,((('KWh Monthly'!CR44*0.5)+'KWh (Cumulative)'!CQ44-Rebasing!CR34)*CR117)*CR$19*CR$127)</f>
        <v>0</v>
      </c>
      <c r="CS44" s="4">
        <f>IF('KWh (Cumulative)'!CS44=0,0,((('KWh Monthly'!CS44*0.5)+'KWh (Cumulative)'!CR44-Rebasing!CS34)*CS117)*CS$19*CS$127)</f>
        <v>0</v>
      </c>
      <c r="CT44" s="4">
        <f>IF('KWh (Cumulative)'!CT44=0,0,((('KWh Monthly'!CT44*0.5)+'KWh (Cumulative)'!CS44-Rebasing!CT34)*CT117)*CT$19*CT$127)</f>
        <v>0</v>
      </c>
      <c r="CU44" s="4">
        <f>IF('KWh (Cumulative)'!CU44=0,0,((('KWh Monthly'!CU44*0.5)+'KWh (Cumulative)'!CT44-Rebasing!CU34)*CU117)*CU$19*CU$127)</f>
        <v>0</v>
      </c>
      <c r="CV44" s="4">
        <f>IF('KWh (Cumulative)'!CV44=0,0,((('KWh Monthly'!CV44*0.5)+'KWh (Cumulative)'!CU44-Rebasing!CV34)*CV117)*CV$19*CV$127)</f>
        <v>0</v>
      </c>
      <c r="CW44" s="4">
        <f>IF('KWh (Cumulative)'!CW44=0,0,((('KWh Monthly'!CW44*0.5)+'KWh (Cumulative)'!CV44-Rebasing!CW34)*CW117)*CW$19*CW$127)</f>
        <v>0</v>
      </c>
      <c r="CX44" s="4">
        <f>IF('KWh (Cumulative)'!CX44=0,0,((('KWh Monthly'!CX44*0.5)+'KWh (Cumulative)'!CW44-Rebasing!CX34)*CX117)*CX$19*CX$127)</f>
        <v>0</v>
      </c>
      <c r="CY44" s="4">
        <f>IF('KWh (Cumulative)'!CY44=0,0,((('KWh Monthly'!CY44*0.5)+'KWh (Cumulative)'!CX44-Rebasing!CY34)*CY117)*CY$19*CY$127)</f>
        <v>0</v>
      </c>
      <c r="CZ44" s="4">
        <f>IF('KWh (Cumulative)'!CZ44=0,0,((('KWh Monthly'!CZ44*0.5)+'KWh (Cumulative)'!CY44-Rebasing!CZ34)*CZ117)*CZ$19*CZ$127)</f>
        <v>0</v>
      </c>
      <c r="DA44" s="4">
        <f>IF('KWh (Cumulative)'!DA44=0,0,((('KWh Monthly'!DA44*0.5)+'KWh (Cumulative)'!CZ44-Rebasing!DA34)*DA117)*DA$19*DA$127)</f>
        <v>0</v>
      </c>
      <c r="DB44" s="4">
        <f>IF('KWh (Cumulative)'!DB44=0,0,((('KWh Monthly'!DB44*0.5)+'KWh (Cumulative)'!DA44-Rebasing!DB34)*DB117)*DB$19*DB$127)</f>
        <v>0</v>
      </c>
      <c r="DC44" s="4">
        <f>IF('KWh (Cumulative)'!DC44=0,0,((('KWh Monthly'!DC44*0.5)+'KWh (Cumulative)'!DB44-Rebasing!DC34)*DC117)*DC$19*DC$127)</f>
        <v>0</v>
      </c>
      <c r="DD44" s="4">
        <f>IF('KWh (Cumulative)'!DD44=0,0,((('KWh Monthly'!DD44*0.5)+'KWh (Cumulative)'!DC44-Rebasing!DD34)*DD117)*DD$19*DD$127)</f>
        <v>0</v>
      </c>
      <c r="DE44" s="4">
        <f>IF('KWh (Cumulative)'!DE44=0,0,((('KWh Monthly'!DE44*0.5)+'KWh (Cumulative)'!DD44-Rebasing!DE34)*DE117)*DE$19*DE$127)</f>
        <v>0</v>
      </c>
      <c r="DF44" s="4">
        <f>IF('KWh (Cumulative)'!DF44=0,0,((('KWh Monthly'!DF44*0.5)+'KWh (Cumulative)'!DE44-Rebasing!DF34)*DF117)*DF$19*DF$127)</f>
        <v>0</v>
      </c>
      <c r="DG44" s="4">
        <f>IF('KWh (Cumulative)'!DG44=0,0,((('KWh Monthly'!DG44*0.5)+'KWh (Cumulative)'!DF44-Rebasing!DG34)*DG117)*DG$19*DG$127)</f>
        <v>0</v>
      </c>
      <c r="DH44" s="4">
        <f>IF('KWh (Cumulative)'!DH44=0,0,((('KWh Monthly'!DH44*0.5)+'KWh (Cumulative)'!DG44-Rebasing!DH34)*DH117)*DH$19*DH$127)</f>
        <v>0</v>
      </c>
      <c r="DI44" s="4">
        <f>IF('KWh (Cumulative)'!DI44=0,0,((('KWh Monthly'!DI44*0.5)+'KWh (Cumulative)'!DH44-Rebasing!DI34)*DI117)*DI$19*DI$127)</f>
        <v>0</v>
      </c>
      <c r="DJ44" s="4">
        <f>IF('KWh (Cumulative)'!DJ44=0,0,((('KWh Monthly'!DJ44*0.5)+'KWh (Cumulative)'!DI44-Rebasing!DJ34)*DJ117)*DJ$19*DJ$127)</f>
        <v>0</v>
      </c>
      <c r="DK44" s="4">
        <f>IF('KWh (Cumulative)'!DK44=0,0,((('KWh Monthly'!DK44*0.5)+'KWh (Cumulative)'!DJ44-Rebasing!DK34)*DK117)*DK$19*DK$127)</f>
        <v>0</v>
      </c>
      <c r="DL44" s="4">
        <f>IF('KWh (Cumulative)'!DL44=0,0,((('KWh Monthly'!DL44*0.5)+'KWh (Cumulative)'!DK44-Rebasing!DL34)*DL117)*DL$19*DL$127)</f>
        <v>0</v>
      </c>
      <c r="DM44" s="4">
        <f>IF('KWh (Cumulative)'!DM44=0,0,((('KWh Monthly'!DM44*0.5)+'KWh (Cumulative)'!DL44-Rebasing!DM34)*DM117)*DM$19*DM$127)</f>
        <v>0</v>
      </c>
      <c r="DN44" s="4">
        <f>IF('KWh (Cumulative)'!DN44=0,0,((('KWh Monthly'!DN44*0.5)+'KWh (Cumulative)'!DM44-Rebasing!DN34)*DN117)*DN$19*DN$127)</f>
        <v>0</v>
      </c>
      <c r="DO44" s="4">
        <f>IF('KWh (Cumulative)'!DO44=0,0,((('KWh Monthly'!DO44*0.5)+'KWh (Cumulative)'!DN44-Rebasing!DO34)*DO117)*DO$19*DO$127)</f>
        <v>0</v>
      </c>
      <c r="DP44" s="4">
        <f>IF('KWh (Cumulative)'!DP44=0,0,((('KWh Monthly'!DP44*0.5)+'KWh (Cumulative)'!DO44-Rebasing!DP34)*DP117)*DP$19*DP$127)</f>
        <v>0</v>
      </c>
      <c r="DQ44" s="4">
        <f>IF('KWh (Cumulative)'!DQ44=0,0,((('KWh Monthly'!DQ44*0.5)+'KWh (Cumulative)'!DP44-Rebasing!DQ34)*DQ117)*DQ$19*DQ$127)</f>
        <v>0</v>
      </c>
      <c r="DR44" s="4">
        <f>IF('KWh (Cumulative)'!DR44=0,0,((('KWh Monthly'!DR44*0.5)+'KWh (Cumulative)'!DQ44-Rebasing!DR34)*DR117)*DR$19*DR$127)</f>
        <v>0</v>
      </c>
    </row>
    <row r="45" spans="1:122" x14ac:dyDescent="0.25">
      <c r="A45" s="195"/>
      <c r="B45" s="30" t="s">
        <v>14</v>
      </c>
      <c r="C45" s="4">
        <f>IF('KWh (Cumulative)'!C45=0,0,((('KWh Monthly'!C45*0.5)-Rebasing!C35)*C118)*C$19*C$127)</f>
        <v>0</v>
      </c>
      <c r="D45" s="4">
        <f>IF('KWh (Cumulative)'!D45=0,0,((('KWh Monthly'!D45*0.5)+'KWh (Cumulative)'!C45-Rebasing!D35)*D118)*D$19*D$127)</f>
        <v>0</v>
      </c>
      <c r="E45" s="4">
        <f>IF('KWh (Cumulative)'!E45=0,0,((('KWh Monthly'!E45*0.5)+'KWh (Cumulative)'!D45-Rebasing!E35)*E118)*E$19*E$127)</f>
        <v>0</v>
      </c>
      <c r="F45" s="4">
        <f>IF('KWh (Cumulative)'!F45=0,0,((('KWh Monthly'!F45*0.5)+'KWh (Cumulative)'!E45-Rebasing!F35)*F118)*F$19*F$127)</f>
        <v>0</v>
      </c>
      <c r="G45" s="4">
        <f>IF('KWh (Cumulative)'!G45=0,0,((('KWh Monthly'!G45*0.5)+'KWh (Cumulative)'!F45-Rebasing!G35)*G118)*G$19*G$127)</f>
        <v>0</v>
      </c>
      <c r="H45" s="4">
        <f>IF('KWh (Cumulative)'!H45=0,0,((('KWh Monthly'!H45*0.5)+'KWh (Cumulative)'!G45-Rebasing!H35)*H118)*H$19*H$127)</f>
        <v>0</v>
      </c>
      <c r="I45" s="4">
        <f>IF('KWh (Cumulative)'!I45=0,0,((('KWh Monthly'!I45*0.5)+'KWh (Cumulative)'!H45-Rebasing!I35)*I118)*I$19*I$127)</f>
        <v>0</v>
      </c>
      <c r="J45" s="4">
        <f>IF('KWh (Cumulative)'!J45=0,0,((('KWh Monthly'!J45*0.5)+'KWh (Cumulative)'!I45-Rebasing!J35)*J118)*J$19*J$127)</f>
        <v>0</v>
      </c>
      <c r="K45" s="4">
        <f>IF('KWh (Cumulative)'!K45=0,0,((('KWh Monthly'!K45*0.5)+'KWh (Cumulative)'!J45-Rebasing!K35)*K118)*K$19*K$127)</f>
        <v>0</v>
      </c>
      <c r="L45" s="4">
        <f>IF('KWh (Cumulative)'!L45=0,0,((('KWh Monthly'!L45*0.5)+'KWh (Cumulative)'!K45-Rebasing!L35)*L118)*L$19*L$127)</f>
        <v>0</v>
      </c>
      <c r="M45" s="4">
        <f>IF('KWh (Cumulative)'!M45=0,0,((('KWh Monthly'!M45*0.5)+'KWh (Cumulative)'!L45-Rebasing!M35)*M118)*M$19*M$127)</f>
        <v>0</v>
      </c>
      <c r="N45" s="4">
        <f>IF('KWh (Cumulative)'!N45=0,0,((('KWh Monthly'!N45*0.5)+'KWh (Cumulative)'!M45-Rebasing!N35)*N118)*N$19*N$127)</f>
        <v>0</v>
      </c>
      <c r="O45" s="4">
        <f>IF('KWh (Cumulative)'!O45=0,0,((('KWh Monthly'!O45*0.5)+'KWh (Cumulative)'!N45-Rebasing!O35)*O118)*O$19*O$127)</f>
        <v>295.26023590685304</v>
      </c>
      <c r="P45" s="4">
        <f>IF('KWh (Cumulative)'!P45=0,0,((('KWh Monthly'!P45*0.5)+'KWh (Cumulative)'!O45-Rebasing!P35)*P118)*P$19*P$127)</f>
        <v>0</v>
      </c>
      <c r="Q45" s="4">
        <f>IF('KWh (Cumulative)'!Q45=0,0,((('KWh Monthly'!Q45*0.5)+'KWh (Cumulative)'!P45-Rebasing!Q35)*Q118)*Q$19*Q$127)</f>
        <v>0</v>
      </c>
      <c r="R45" s="4">
        <f>IF('KWh (Cumulative)'!R45=0,0,((('KWh Monthly'!R45*0.5)+'KWh (Cumulative)'!Q45-Rebasing!R35)*R118)*R$19*R$127)</f>
        <v>0</v>
      </c>
      <c r="S45" s="4">
        <f>IF('KWh (Cumulative)'!S45=0,0,((('KWh Monthly'!S45*0.5)+'KWh (Cumulative)'!R45-Rebasing!S35)*S118)*S$19*S$127)</f>
        <v>0</v>
      </c>
      <c r="T45" s="4">
        <f>IF('KWh (Cumulative)'!T45=0,0,((('KWh Monthly'!T45*0.5)+'KWh (Cumulative)'!S45-Rebasing!T35)*T118)*T$19*T$127)</f>
        <v>0</v>
      </c>
      <c r="U45" s="4">
        <f>IF('KWh (Cumulative)'!U45=0,0,((('KWh Monthly'!U45*0.5)+'KWh (Cumulative)'!T45-Rebasing!U35)*U118)*U$19*U$127)</f>
        <v>0</v>
      </c>
      <c r="V45" s="4">
        <f>IF('KWh (Cumulative)'!V45=0,0,((('KWh Monthly'!V45*0.5)+'KWh (Cumulative)'!U45-Rebasing!V35)*V118)*V$19*V$127)</f>
        <v>0</v>
      </c>
      <c r="W45" s="4">
        <f>IF('KWh (Cumulative)'!W45=0,0,((('KWh Monthly'!W45*0.5)+'KWh (Cumulative)'!V45-Rebasing!W35)*W118)*W$19*W$127)</f>
        <v>0</v>
      </c>
      <c r="X45" s="4">
        <f>IF('KWh (Cumulative)'!X45=0,0,((('KWh Monthly'!X45*0.5)+'KWh (Cumulative)'!W45-Rebasing!X35)*X118)*X$19*X$127)</f>
        <v>0</v>
      </c>
      <c r="Y45" s="4">
        <f>IF('KWh (Cumulative)'!Y45=0,0,((('KWh Monthly'!Y45*0.5)+'KWh (Cumulative)'!X45-Rebasing!Y35)*Y118)*Y$19*Y$127)</f>
        <v>0</v>
      </c>
      <c r="Z45" s="4">
        <f>IF('KWh (Cumulative)'!Z45=0,0,((('KWh Monthly'!Z45*0.5)+'KWh (Cumulative)'!Y45-Rebasing!Z35)*Z118)*Z$19*Z$127)</f>
        <v>0</v>
      </c>
      <c r="AA45" s="4">
        <f>IF('KWh (Cumulative)'!AA45=0,0,((('KWh Monthly'!AA45*0.5)+'KWh (Cumulative)'!Z45-Rebasing!AA35)*AA118)*AA$19*AA$127)</f>
        <v>0</v>
      </c>
      <c r="AB45" s="4">
        <f>IF('KWh (Cumulative)'!AB45=0,0,((('KWh Monthly'!AB45*0.5)+'KWh (Cumulative)'!AA45-Rebasing!AB35)*AB118)*AB$19*AB$127)</f>
        <v>0</v>
      </c>
      <c r="AC45" s="4">
        <f>IF('KWh (Cumulative)'!AC45=0,0,((('KWh Monthly'!AC45*0.5)+'KWh (Cumulative)'!AB45-Rebasing!AC35)*AC118)*AC$19*AC$127)</f>
        <v>0</v>
      </c>
      <c r="AD45" s="4">
        <f>IF('KWh (Cumulative)'!AD45=0,0,((('KWh Monthly'!AD45*0.5)+'KWh (Cumulative)'!AC45-Rebasing!AD35)*AD118)*AD$19*AD$127)</f>
        <v>0</v>
      </c>
      <c r="AE45" s="4">
        <f>IF('KWh (Cumulative)'!AE45=0,0,((('KWh Monthly'!AE45*0.5)+'KWh (Cumulative)'!AD45-Rebasing!AE35)*AE118)*AE$19*AE$127)</f>
        <v>0</v>
      </c>
      <c r="AF45" s="4">
        <f>IF('KWh (Cumulative)'!AF45=0,0,((('KWh Monthly'!AF45*0.5)+'KWh (Cumulative)'!AE45-Rebasing!AF35)*AF118)*AF$19*AF$127)</f>
        <v>0</v>
      </c>
      <c r="AG45" s="4">
        <f>IF('KWh (Cumulative)'!AG45=0,0,((('KWh Monthly'!AG45*0.5)+'KWh (Cumulative)'!AF45-Rebasing!AG35)*AG118)*AG$19*AG$127)</f>
        <v>0</v>
      </c>
      <c r="AH45" s="4">
        <f>IF('KWh (Cumulative)'!AH45=0,0,((('KWh Monthly'!AH45*0.5)+'KWh (Cumulative)'!AG45-Rebasing!AH35)*AH118)*AH$19*AH$127)</f>
        <v>0</v>
      </c>
      <c r="AI45" s="4">
        <f>IF('KWh (Cumulative)'!AI45=0,0,((('KWh Monthly'!AI45*0.5)+'KWh (Cumulative)'!AH45-Rebasing!AI35)*AI118)*AI$19*AI$127)</f>
        <v>0</v>
      </c>
      <c r="AJ45" s="4">
        <f>IF('KWh (Cumulative)'!AJ45=0,0,((('KWh Monthly'!AJ45*0.5)+'KWh (Cumulative)'!AI45-Rebasing!AJ35)*AJ118)*AJ$19*AJ$127)</f>
        <v>0</v>
      </c>
      <c r="AK45" s="4">
        <f>IF('KWh (Cumulative)'!AK45=0,0,((('KWh Monthly'!AK45*0.5)+'KWh (Cumulative)'!AJ45-Rebasing!AK35)*AK118)*AK$19*AK$127)</f>
        <v>0</v>
      </c>
      <c r="AL45" s="4">
        <f>IF('KWh (Cumulative)'!AL45=0,0,((('KWh Monthly'!AL45*0.5)+'KWh (Cumulative)'!AK45-Rebasing!AL35)*AL118)*AL$19*AL$127)</f>
        <v>0</v>
      </c>
      <c r="AM45" s="4">
        <f>IF('KWh (Cumulative)'!AM45=0,0,((('KWh Monthly'!AM45*0.5)+'KWh (Cumulative)'!AL45-Rebasing!AM35)*AM118)*AM$19*AM$127)</f>
        <v>0</v>
      </c>
      <c r="AN45" s="4">
        <f>IF('KWh (Cumulative)'!AN45=0,0,((('KWh Monthly'!AN45*0.5)+'KWh (Cumulative)'!AM45-Rebasing!AN35)*AN118)*AN$19*AN$127)</f>
        <v>0</v>
      </c>
      <c r="AO45" s="4">
        <f>IF('KWh (Cumulative)'!AO45=0,0,((('KWh Monthly'!AO45*0.5)+'KWh (Cumulative)'!AN45-Rebasing!AO35)*AO118)*AO$19*AO$127)</f>
        <v>0</v>
      </c>
      <c r="AP45" s="4">
        <f>IF('KWh (Cumulative)'!AP45=0,0,((('KWh Monthly'!AP45*0.5)+'KWh (Cumulative)'!AO45-Rebasing!AP35)*AP118)*AP$19*AP$127)</f>
        <v>0</v>
      </c>
      <c r="AQ45" s="4">
        <f>IF('KWh (Cumulative)'!AQ45=0,0,((('KWh Monthly'!AQ45*0.5)+'KWh (Cumulative)'!AP45-Rebasing!AQ35)*AQ118)*AQ$19*AQ$127)</f>
        <v>0</v>
      </c>
      <c r="AR45" s="4">
        <f>IF('KWh (Cumulative)'!AR45=0,0,((('KWh Monthly'!AR45*0.5)+'KWh (Cumulative)'!AQ45-Rebasing!AR35)*AR118)*AR$19*AR$127)</f>
        <v>0</v>
      </c>
      <c r="AS45" s="4">
        <f>IF('KWh (Cumulative)'!AS45=0,0,((('KWh Monthly'!AS45*0.5)+'KWh (Cumulative)'!AR45-Rebasing!AS35)*AS118)*AS$19*AS$127)</f>
        <v>0</v>
      </c>
      <c r="AT45" s="4">
        <f>IF('KWh (Cumulative)'!AT45=0,0,((('KWh Monthly'!AT45*0.5)+'KWh (Cumulative)'!AS45-Rebasing!AT35)*AT118)*AT$19*AT$127)</f>
        <v>0</v>
      </c>
      <c r="AU45" s="4">
        <f>IF('KWh (Cumulative)'!AU45=0,0,((('KWh Monthly'!AU45*0.5)+'KWh (Cumulative)'!AT45-Rebasing!AU35)*AU118)*AU$19*AU$127)</f>
        <v>0</v>
      </c>
      <c r="AV45" s="4">
        <f>IF('KWh (Cumulative)'!AV45=0,0,((('KWh Monthly'!AV45*0.5)+'KWh (Cumulative)'!AU45-Rebasing!AV35)*AV118)*AV$19*AV$127)</f>
        <v>0</v>
      </c>
      <c r="AW45" s="4">
        <f>IF('KWh (Cumulative)'!AW45=0,0,((('KWh Monthly'!AW45*0.5)+'KWh (Cumulative)'!AV45-Rebasing!AW35)*AW118)*AW$19*AW$127)</f>
        <v>0</v>
      </c>
      <c r="AX45" s="4">
        <f>IF('KWh (Cumulative)'!AX45=0,0,((('KWh Monthly'!AX45*0.5)+'KWh (Cumulative)'!AW45-Rebasing!AX35)*AX118)*AX$19*AX$127)</f>
        <v>0</v>
      </c>
      <c r="AY45" s="4">
        <f>IF('KWh (Cumulative)'!AY45=0,0,((('KWh Monthly'!AY45*0.5)+'KWh (Cumulative)'!AX45-Rebasing!AY35)*AY118)*AY$19*AY$127)</f>
        <v>0</v>
      </c>
      <c r="AZ45" s="4">
        <f>IF('KWh (Cumulative)'!AZ45=0,0,((('KWh Monthly'!AZ45*0.5)+'KWh (Cumulative)'!AY45-Rebasing!AZ35)*AZ118)*AZ$19*AZ$127)</f>
        <v>0</v>
      </c>
      <c r="BA45" s="4">
        <f>IF('KWh (Cumulative)'!BA45=0,0,((('KWh Monthly'!BA45*0.5)+'KWh (Cumulative)'!AZ45-Rebasing!BA35)*BA118)*BA$19*BA$127)</f>
        <v>0</v>
      </c>
      <c r="BB45" s="4">
        <f>IF('KWh (Cumulative)'!BB45=0,0,((('KWh Monthly'!BB45*0.5)+'KWh (Cumulative)'!BA45-Rebasing!BB35)*BB118)*BB$19*BB$127)</f>
        <v>0</v>
      </c>
      <c r="BC45" s="4">
        <f>IF('KWh (Cumulative)'!BC45=0,0,((('KWh Monthly'!BC45*0.5)+'KWh (Cumulative)'!BB45-Rebasing!BC35)*BC118)*BC$19*BC$127)</f>
        <v>0</v>
      </c>
      <c r="BD45" s="4">
        <f>IF('KWh (Cumulative)'!BD45=0,0,((('KWh Monthly'!BD45*0.5)+'KWh (Cumulative)'!BC45-Rebasing!BD35)*BD118)*BD$19*BD$127)</f>
        <v>0</v>
      </c>
      <c r="BE45" s="4">
        <f>IF('KWh (Cumulative)'!BE45=0,0,((('KWh Monthly'!BE45*0.5)+'KWh (Cumulative)'!BD45-Rebasing!BE35)*BE118)*BE$19*BE$127)</f>
        <v>0</v>
      </c>
      <c r="BF45" s="4">
        <f>IF('KWh (Cumulative)'!BF45=0,0,((('KWh Monthly'!BF45*0.5)+'KWh (Cumulative)'!BE45-Rebasing!BF35)*BF118)*BF$19*BF$127)</f>
        <v>0</v>
      </c>
      <c r="BG45" s="4">
        <f>IF('KWh (Cumulative)'!BG45=0,0,((('KWh Monthly'!BG45*0.5)+'KWh (Cumulative)'!BF45-Rebasing!BG35)*BG118)*BG$19*BG$127)</f>
        <v>0</v>
      </c>
      <c r="BH45" s="4">
        <f>IF('KWh (Cumulative)'!BH45=0,0,((('KWh Monthly'!BH45*0.5)+'KWh (Cumulative)'!BG45-Rebasing!BH35)*BH118)*BH$19*BH$127)</f>
        <v>0</v>
      </c>
      <c r="BI45" s="4">
        <f>IF('KWh (Cumulative)'!BI45=0,0,((('KWh Monthly'!BI45*0.5)+'KWh (Cumulative)'!BH45-Rebasing!BI35)*BI118)*BI$19*BI$127)</f>
        <v>0</v>
      </c>
      <c r="BJ45" s="4">
        <f>IF('KWh (Cumulative)'!BJ45=0,0,((('KWh Monthly'!BJ45*0.5)+'KWh (Cumulative)'!BI45-Rebasing!BJ35)*BJ118)*BJ$19*BJ$127)</f>
        <v>0</v>
      </c>
      <c r="BK45" s="4">
        <f>IF('KWh (Cumulative)'!BK45=0,0,((('KWh Monthly'!BK45*0.5)+'KWh (Cumulative)'!BJ45-Rebasing!BK35)*BK118)*BK$19*BK$127)</f>
        <v>0</v>
      </c>
      <c r="BL45" s="4">
        <f>IF('KWh (Cumulative)'!BL45=0,0,((('KWh Monthly'!BL45*0.5)+'KWh (Cumulative)'!BK45-Rebasing!BL35)*BL118)*BL$19*BL$127)</f>
        <v>0</v>
      </c>
      <c r="BM45" s="4">
        <f>IF('KWh (Cumulative)'!BM45=0,0,((('KWh Monthly'!BM45*0.5)+'KWh (Cumulative)'!BL45-Rebasing!BM35)*BM118)*BM$19*BM$127)</f>
        <v>0</v>
      </c>
      <c r="BN45" s="4">
        <f>IF('KWh (Cumulative)'!BN45=0,0,((('KWh Monthly'!BN45*0.5)+'KWh (Cumulative)'!BM45-Rebasing!BN35)*BN118)*BN$19*BN$127)</f>
        <v>0</v>
      </c>
      <c r="BO45" s="4">
        <f>IF('KWh (Cumulative)'!BO45=0,0,((('KWh Monthly'!BO45*0.5)+'KWh (Cumulative)'!BN45-Rebasing!BO35)*BO118)*BO$19*BO$127)</f>
        <v>0</v>
      </c>
      <c r="BP45" s="4">
        <f>IF('KWh (Cumulative)'!BP45=0,0,((('KWh Monthly'!BP45*0.5)+'KWh (Cumulative)'!BO45-Rebasing!BP35)*BP118)*BP$19*BP$127)</f>
        <v>0</v>
      </c>
      <c r="BQ45" s="4">
        <f>IF('KWh (Cumulative)'!BQ45=0,0,((('KWh Monthly'!BQ45*0.5)+'KWh (Cumulative)'!BP45-Rebasing!BQ35)*BQ118)*BQ$19*BQ$127)</f>
        <v>0</v>
      </c>
      <c r="BR45" s="4">
        <f>IF('KWh (Cumulative)'!BR45=0,0,((('KWh Monthly'!BR45*0.5)+'KWh (Cumulative)'!BQ45-Rebasing!BR35)*BR118)*BR$19*BR$127)</f>
        <v>0</v>
      </c>
      <c r="BS45" s="4">
        <f>IF('KWh (Cumulative)'!BS45=0,0,((('KWh Monthly'!BS45*0.5)+'KWh (Cumulative)'!BR45-Rebasing!BS35)*BS118)*BS$19*BS$127)</f>
        <v>0</v>
      </c>
      <c r="BT45" s="4">
        <f>IF('KWh (Cumulative)'!BT45=0,0,((('KWh Monthly'!BT45*0.5)+'KWh (Cumulative)'!BS45-Rebasing!BT35)*BT118)*BT$19*BT$127)</f>
        <v>0</v>
      </c>
      <c r="BU45" s="4">
        <f>IF('KWh (Cumulative)'!BU45=0,0,((('KWh Monthly'!BU45*0.5)+'KWh (Cumulative)'!BT45-Rebasing!BU35)*BU118)*BU$19*BU$127)</f>
        <v>0</v>
      </c>
      <c r="BV45" s="4">
        <f>IF('KWh (Cumulative)'!BV45=0,0,((('KWh Monthly'!BV45*0.5)+'KWh (Cumulative)'!BU45-Rebasing!BV35)*BV118)*BV$19*BV$127)</f>
        <v>0</v>
      </c>
      <c r="BW45" s="4">
        <f>IF('KWh (Cumulative)'!BW45=0,0,((('KWh Monthly'!BW45*0.5)+'KWh (Cumulative)'!BV45-Rebasing!BW35)*BW118)*BW$19*BW$127)</f>
        <v>0</v>
      </c>
      <c r="BX45" s="4">
        <f>IF('KWh (Cumulative)'!BX45=0,0,((('KWh Monthly'!BX45*0.5)+'KWh (Cumulative)'!BW45-Rebasing!BX35)*BX118)*BX$19*BX$127)</f>
        <v>0</v>
      </c>
      <c r="BY45" s="4">
        <f>IF('KWh (Cumulative)'!BY45=0,0,((('KWh Monthly'!BY45*0.5)+'KWh (Cumulative)'!BX45-Rebasing!BY35)*BY118)*BY$19*BY$127)</f>
        <v>0</v>
      </c>
      <c r="BZ45" s="4">
        <f>IF('KWh (Cumulative)'!BZ45=0,0,((('KWh Monthly'!BZ45*0.5)+'KWh (Cumulative)'!BY45-Rebasing!BZ35)*BZ118)*BZ$19*BZ$127)</f>
        <v>0</v>
      </c>
      <c r="CA45" s="4">
        <f>IF('KWh (Cumulative)'!CA45=0,0,((('KWh Monthly'!CA45*0.5)+'KWh (Cumulative)'!BZ45-Rebasing!CA35)*CA118)*CA$19*CA$127)</f>
        <v>0</v>
      </c>
      <c r="CB45" s="4">
        <f>IF('KWh (Cumulative)'!CB45=0,0,((('KWh Monthly'!CB45*0.5)+'KWh (Cumulative)'!CA45-Rebasing!CB35)*CB118)*CB$19*CB$127)</f>
        <v>0</v>
      </c>
      <c r="CC45" s="4">
        <f>IF('KWh (Cumulative)'!CC45=0,0,((('KWh Monthly'!CC45*0.5)+'KWh (Cumulative)'!CB45-Rebasing!CC35)*CC118)*CC$19*CC$127)</f>
        <v>0</v>
      </c>
      <c r="CD45" s="4">
        <f>IF('KWh (Cumulative)'!CD45=0,0,((('KWh Monthly'!CD45*0.5)+'KWh (Cumulative)'!CC45-Rebasing!CD35)*CD118)*CD$19*CD$127)</f>
        <v>0</v>
      </c>
      <c r="CE45" s="4">
        <f>IF('KWh (Cumulative)'!CE45=0,0,((('KWh Monthly'!CE45*0.5)+'KWh (Cumulative)'!CD45-Rebasing!CE35)*CE118)*CE$19*CE$127)</f>
        <v>0</v>
      </c>
      <c r="CF45" s="4">
        <f>IF('KWh (Cumulative)'!CF45=0,0,((('KWh Monthly'!CF45*0.5)+'KWh (Cumulative)'!CE45-Rebasing!CF35)*CF118)*CF$19*CF$127)</f>
        <v>0</v>
      </c>
      <c r="CG45" s="4">
        <f>IF('KWh (Cumulative)'!CG45=0,0,((('KWh Monthly'!CG45*0.5)+'KWh (Cumulative)'!CF45-Rebasing!CG35)*CG118)*CG$19*CG$127)</f>
        <v>0</v>
      </c>
      <c r="CH45" s="4">
        <f>IF('KWh (Cumulative)'!CH45=0,0,((('KWh Monthly'!CH45*0.5)+'KWh (Cumulative)'!CG45-Rebasing!CH35)*CH118)*CH$19*CH$127)</f>
        <v>0</v>
      </c>
      <c r="CI45" s="4">
        <f>IF('KWh (Cumulative)'!CI45=0,0,((('KWh Monthly'!CI45*0.5)+'KWh (Cumulative)'!CH45-Rebasing!CI35)*CI118)*CI$19*CI$127)</f>
        <v>0</v>
      </c>
      <c r="CJ45" s="4">
        <f>IF('KWh (Cumulative)'!CJ45=0,0,((('KWh Monthly'!CJ45*0.5)+'KWh (Cumulative)'!CI45-Rebasing!CJ35)*CJ118)*CJ$19*CJ$127)</f>
        <v>0</v>
      </c>
      <c r="CK45" s="4">
        <f>IF('KWh (Cumulative)'!CK45=0,0,((('KWh Monthly'!CK45*0.5)+'KWh (Cumulative)'!CJ45-Rebasing!CK35)*CK118)*CK$19*CK$127)</f>
        <v>0</v>
      </c>
      <c r="CL45" s="4">
        <f>IF('KWh (Cumulative)'!CL45=0,0,((('KWh Monthly'!CL45*0.5)+'KWh (Cumulative)'!CK45-Rebasing!CL35)*CL118)*CL$19*CL$127)</f>
        <v>0</v>
      </c>
      <c r="CM45" s="4">
        <f>IF('KWh (Cumulative)'!CM45=0,0,((('KWh Monthly'!CM45*0.5)+'KWh (Cumulative)'!CL45-Rebasing!CM35)*CM118)*CM$19*CM$127)</f>
        <v>0</v>
      </c>
      <c r="CN45" s="4">
        <f>IF('KWh (Cumulative)'!CN45=0,0,((('KWh Monthly'!CN45*0.5)+'KWh (Cumulative)'!CM45-Rebasing!CN35)*CN118)*CN$19*CN$127)</f>
        <v>0</v>
      </c>
      <c r="CO45" s="4">
        <f>IF('KWh (Cumulative)'!CO45=0,0,((('KWh Monthly'!CO45*0.5)+'KWh (Cumulative)'!CN45-Rebasing!CO35)*CO118)*CO$19*CO$127)</f>
        <v>0</v>
      </c>
      <c r="CP45" s="4">
        <f>IF('KWh (Cumulative)'!CP45=0,0,((('KWh Monthly'!CP45*0.5)+'KWh (Cumulative)'!CO45-Rebasing!CP35)*CP118)*CP$19*CP$127)</f>
        <v>0</v>
      </c>
      <c r="CQ45" s="4">
        <f>IF('KWh (Cumulative)'!CQ45=0,0,((('KWh Monthly'!CQ45*0.5)+'KWh (Cumulative)'!CP45-Rebasing!CQ35)*CQ118)*CQ$19*CQ$127)</f>
        <v>0</v>
      </c>
      <c r="CR45" s="4">
        <f>IF('KWh (Cumulative)'!CR45=0,0,((('KWh Monthly'!CR45*0.5)+'KWh (Cumulative)'!CQ45-Rebasing!CR35)*CR118)*CR$19*CR$127)</f>
        <v>0</v>
      </c>
      <c r="CS45" s="4">
        <f>IF('KWh (Cumulative)'!CS45=0,0,((('KWh Monthly'!CS45*0.5)+'KWh (Cumulative)'!CR45-Rebasing!CS35)*CS118)*CS$19*CS$127)</f>
        <v>0</v>
      </c>
      <c r="CT45" s="4">
        <f>IF('KWh (Cumulative)'!CT45=0,0,((('KWh Monthly'!CT45*0.5)+'KWh (Cumulative)'!CS45-Rebasing!CT35)*CT118)*CT$19*CT$127)</f>
        <v>0</v>
      </c>
      <c r="CU45" s="4">
        <f>IF('KWh (Cumulative)'!CU45=0,0,((('KWh Monthly'!CU45*0.5)+'KWh (Cumulative)'!CT45-Rebasing!CU35)*CU118)*CU$19*CU$127)</f>
        <v>0</v>
      </c>
      <c r="CV45" s="4">
        <f>IF('KWh (Cumulative)'!CV45=0,0,((('KWh Monthly'!CV45*0.5)+'KWh (Cumulative)'!CU45-Rebasing!CV35)*CV118)*CV$19*CV$127)</f>
        <v>0</v>
      </c>
      <c r="CW45" s="4">
        <f>IF('KWh (Cumulative)'!CW45=0,0,((('KWh Monthly'!CW45*0.5)+'KWh (Cumulative)'!CV45-Rebasing!CW35)*CW118)*CW$19*CW$127)</f>
        <v>0</v>
      </c>
      <c r="CX45" s="4">
        <f>IF('KWh (Cumulative)'!CX45=0,0,((('KWh Monthly'!CX45*0.5)+'KWh (Cumulative)'!CW45-Rebasing!CX35)*CX118)*CX$19*CX$127)</f>
        <v>0</v>
      </c>
      <c r="CY45" s="4">
        <f>IF('KWh (Cumulative)'!CY45=0,0,((('KWh Monthly'!CY45*0.5)+'KWh (Cumulative)'!CX45-Rebasing!CY35)*CY118)*CY$19*CY$127)</f>
        <v>0</v>
      </c>
      <c r="CZ45" s="4">
        <f>IF('KWh (Cumulative)'!CZ45=0,0,((('KWh Monthly'!CZ45*0.5)+'KWh (Cumulative)'!CY45-Rebasing!CZ35)*CZ118)*CZ$19*CZ$127)</f>
        <v>0</v>
      </c>
      <c r="DA45" s="4">
        <f>IF('KWh (Cumulative)'!DA45=0,0,((('KWh Monthly'!DA45*0.5)+'KWh (Cumulative)'!CZ45-Rebasing!DA35)*DA118)*DA$19*DA$127)</f>
        <v>0</v>
      </c>
      <c r="DB45" s="4">
        <f>IF('KWh (Cumulative)'!DB45=0,0,((('KWh Monthly'!DB45*0.5)+'KWh (Cumulative)'!DA45-Rebasing!DB35)*DB118)*DB$19*DB$127)</f>
        <v>0</v>
      </c>
      <c r="DC45" s="4">
        <f>IF('KWh (Cumulative)'!DC45=0,0,((('KWh Monthly'!DC45*0.5)+'KWh (Cumulative)'!DB45-Rebasing!DC35)*DC118)*DC$19*DC$127)</f>
        <v>0</v>
      </c>
      <c r="DD45" s="4">
        <f>IF('KWh (Cumulative)'!DD45=0,0,((('KWh Monthly'!DD45*0.5)+'KWh (Cumulative)'!DC45-Rebasing!DD35)*DD118)*DD$19*DD$127)</f>
        <v>0</v>
      </c>
      <c r="DE45" s="4">
        <f>IF('KWh (Cumulative)'!DE45=0,0,((('KWh Monthly'!DE45*0.5)+'KWh (Cumulative)'!DD45-Rebasing!DE35)*DE118)*DE$19*DE$127)</f>
        <v>0</v>
      </c>
      <c r="DF45" s="4">
        <f>IF('KWh (Cumulative)'!DF45=0,0,((('KWh Monthly'!DF45*0.5)+'KWh (Cumulative)'!DE45-Rebasing!DF35)*DF118)*DF$19*DF$127)</f>
        <v>0</v>
      </c>
      <c r="DG45" s="4">
        <f>IF('KWh (Cumulative)'!DG45=0,0,((('KWh Monthly'!DG45*0.5)+'KWh (Cumulative)'!DF45-Rebasing!DG35)*DG118)*DG$19*DG$127)</f>
        <v>0</v>
      </c>
      <c r="DH45" s="4">
        <f>IF('KWh (Cumulative)'!DH45=0,0,((('KWh Monthly'!DH45*0.5)+'KWh (Cumulative)'!DG45-Rebasing!DH35)*DH118)*DH$19*DH$127)</f>
        <v>0</v>
      </c>
      <c r="DI45" s="4">
        <f>IF('KWh (Cumulative)'!DI45=0,0,((('KWh Monthly'!DI45*0.5)+'KWh (Cumulative)'!DH45-Rebasing!DI35)*DI118)*DI$19*DI$127)</f>
        <v>0</v>
      </c>
      <c r="DJ45" s="4">
        <f>IF('KWh (Cumulative)'!DJ45=0,0,((('KWh Monthly'!DJ45*0.5)+'KWh (Cumulative)'!DI45-Rebasing!DJ35)*DJ118)*DJ$19*DJ$127)</f>
        <v>0</v>
      </c>
      <c r="DK45" s="4">
        <f>IF('KWh (Cumulative)'!DK45=0,0,((('KWh Monthly'!DK45*0.5)+'KWh (Cumulative)'!DJ45-Rebasing!DK35)*DK118)*DK$19*DK$127)</f>
        <v>0</v>
      </c>
      <c r="DL45" s="4">
        <f>IF('KWh (Cumulative)'!DL45=0,0,((('KWh Monthly'!DL45*0.5)+'KWh (Cumulative)'!DK45-Rebasing!DL35)*DL118)*DL$19*DL$127)</f>
        <v>0</v>
      </c>
      <c r="DM45" s="4">
        <f>IF('KWh (Cumulative)'!DM45=0,0,((('KWh Monthly'!DM45*0.5)+'KWh (Cumulative)'!DL45-Rebasing!DM35)*DM118)*DM$19*DM$127)</f>
        <v>0</v>
      </c>
      <c r="DN45" s="4">
        <f>IF('KWh (Cumulative)'!DN45=0,0,((('KWh Monthly'!DN45*0.5)+'KWh (Cumulative)'!DM45-Rebasing!DN35)*DN118)*DN$19*DN$127)</f>
        <v>0</v>
      </c>
      <c r="DO45" s="4">
        <f>IF('KWh (Cumulative)'!DO45=0,0,((('KWh Monthly'!DO45*0.5)+'KWh (Cumulative)'!DN45-Rebasing!DO35)*DO118)*DO$19*DO$127)</f>
        <v>0</v>
      </c>
      <c r="DP45" s="4">
        <f>IF('KWh (Cumulative)'!DP45=0,0,((('KWh Monthly'!DP45*0.5)+'KWh (Cumulative)'!DO45-Rebasing!DP35)*DP118)*DP$19*DP$127)</f>
        <v>0</v>
      </c>
      <c r="DQ45" s="4">
        <f>IF('KWh (Cumulative)'!DQ45=0,0,((('KWh Monthly'!DQ45*0.5)+'KWh (Cumulative)'!DP45-Rebasing!DQ35)*DQ118)*DQ$19*DQ$127)</f>
        <v>0</v>
      </c>
      <c r="DR45" s="4">
        <f>IF('KWh (Cumulative)'!DR45=0,0,((('KWh Monthly'!DR45*0.5)+'KWh (Cumulative)'!DQ45-Rebasing!DR35)*DR118)*DR$19*DR$127)</f>
        <v>0</v>
      </c>
    </row>
    <row r="46" spans="1:122" x14ac:dyDescent="0.25">
      <c r="A46" s="195"/>
      <c r="B46" s="30" t="s">
        <v>15</v>
      </c>
      <c r="C46" s="4">
        <f>IF('KWh (Cumulative)'!C46=0,0,((('KWh Monthly'!C46*0.5)-Rebasing!C36)*C119)*C$19*C$127)</f>
        <v>0</v>
      </c>
      <c r="D46" s="4">
        <f>IF('KWh (Cumulative)'!D46=0,0,((('KWh Monthly'!D46*0.5)+'KWh (Cumulative)'!C46-Rebasing!D36)*D119)*D$19*D$127)</f>
        <v>0</v>
      </c>
      <c r="E46" s="4">
        <f>IF('KWh (Cumulative)'!E46=0,0,((('KWh Monthly'!E46*0.5)+'KWh (Cumulative)'!D46-Rebasing!E36)*E119)*E$19*E$127)</f>
        <v>0</v>
      </c>
      <c r="F46" s="4">
        <f>IF('KWh (Cumulative)'!F46=0,0,((('KWh Monthly'!F46*0.5)+'KWh (Cumulative)'!E46-Rebasing!F36)*F119)*F$19*F$127)</f>
        <v>0</v>
      </c>
      <c r="G46" s="4">
        <f>IF('KWh (Cumulative)'!G46=0,0,((('KWh Monthly'!G46*0.5)+'KWh (Cumulative)'!F46-Rebasing!G36)*G119)*G$19*G$127)</f>
        <v>0</v>
      </c>
      <c r="H46" s="4">
        <f>IF('KWh (Cumulative)'!H46=0,0,((('KWh Monthly'!H46*0.5)+'KWh (Cumulative)'!G46-Rebasing!H36)*H119)*H$19*H$127)</f>
        <v>0</v>
      </c>
      <c r="I46" s="4">
        <f>IF('KWh (Cumulative)'!I46=0,0,((('KWh Monthly'!I46*0.5)+'KWh (Cumulative)'!H46-Rebasing!I36)*I119)*I$19*I$127)</f>
        <v>0</v>
      </c>
      <c r="J46" s="4">
        <f>IF('KWh (Cumulative)'!J46=0,0,((('KWh Monthly'!J46*0.5)+'KWh (Cumulative)'!I46-Rebasing!J36)*J119)*J$19*J$127)</f>
        <v>0</v>
      </c>
      <c r="K46" s="4">
        <f>IF('KWh (Cumulative)'!K46=0,0,((('KWh Monthly'!K46*0.5)+'KWh (Cumulative)'!J46-Rebasing!K36)*K119)*K$19*K$127)</f>
        <v>0</v>
      </c>
      <c r="L46" s="4">
        <f>IF('KWh (Cumulative)'!L46=0,0,((('KWh Monthly'!L46*0.5)+'KWh (Cumulative)'!K46-Rebasing!L36)*L119)*L$19*L$127)</f>
        <v>0</v>
      </c>
      <c r="M46" s="4">
        <f>IF('KWh (Cumulative)'!M46=0,0,((('KWh Monthly'!M46*0.5)+'KWh (Cumulative)'!L46-Rebasing!M36)*M119)*M$19*M$127)</f>
        <v>0</v>
      </c>
      <c r="N46" s="4">
        <f>IF('KWh (Cumulative)'!N46=0,0,((('KWh Monthly'!N46*0.5)+'KWh (Cumulative)'!M46-Rebasing!N36)*N119)*N$19*N$127)</f>
        <v>0</v>
      </c>
      <c r="O46" s="4">
        <f>IF('KWh (Cumulative)'!O46=0,0,((('KWh Monthly'!O46*0.5)+'KWh (Cumulative)'!N46-Rebasing!O36)*O119)*O$19*O$127)</f>
        <v>203.62888128954035</v>
      </c>
      <c r="P46" s="4">
        <f>IF('KWh (Cumulative)'!P46=0,0,((('KWh Monthly'!P46*0.5)+'KWh (Cumulative)'!O46-Rebasing!P36)*P119)*P$19*P$127)</f>
        <v>0</v>
      </c>
      <c r="Q46" s="4">
        <f>IF('KWh (Cumulative)'!Q46=0,0,((('KWh Monthly'!Q46*0.5)+'KWh (Cumulative)'!P46-Rebasing!Q36)*Q119)*Q$19*Q$127)</f>
        <v>0</v>
      </c>
      <c r="R46" s="4">
        <f>IF('KWh (Cumulative)'!R46=0,0,((('KWh Monthly'!R46*0.5)+'KWh (Cumulative)'!Q46-Rebasing!R36)*R119)*R$19*R$127)</f>
        <v>0</v>
      </c>
      <c r="S46" s="4">
        <f>IF('KWh (Cumulative)'!S46=0,0,((('KWh Monthly'!S46*0.5)+'KWh (Cumulative)'!R46-Rebasing!S36)*S119)*S$19*S$127)</f>
        <v>0</v>
      </c>
      <c r="T46" s="4">
        <f>IF('KWh (Cumulative)'!T46=0,0,((('KWh Monthly'!T46*0.5)+'KWh (Cumulative)'!S46-Rebasing!T36)*T119)*T$19*T$127)</f>
        <v>0</v>
      </c>
      <c r="U46" s="4">
        <f>IF('KWh (Cumulative)'!U46=0,0,((('KWh Monthly'!U46*0.5)+'KWh (Cumulative)'!T46-Rebasing!U36)*U119)*U$19*U$127)</f>
        <v>0</v>
      </c>
      <c r="V46" s="4">
        <f>IF('KWh (Cumulative)'!V46=0,0,((('KWh Monthly'!V46*0.5)+'KWh (Cumulative)'!U46-Rebasing!V36)*V119)*V$19*V$127)</f>
        <v>0</v>
      </c>
      <c r="W46" s="4">
        <f>IF('KWh (Cumulative)'!W46=0,0,((('KWh Monthly'!W46*0.5)+'KWh (Cumulative)'!V46-Rebasing!W36)*W119)*W$19*W$127)</f>
        <v>0</v>
      </c>
      <c r="X46" s="4">
        <f>IF('KWh (Cumulative)'!X46=0,0,((('KWh Monthly'!X46*0.5)+'KWh (Cumulative)'!W46-Rebasing!X36)*X119)*X$19*X$127)</f>
        <v>0</v>
      </c>
      <c r="Y46" s="4">
        <f>IF('KWh (Cumulative)'!Y46=0,0,((('KWh Monthly'!Y46*0.5)+'KWh (Cumulative)'!X46-Rebasing!Y36)*Y119)*Y$19*Y$127)</f>
        <v>0</v>
      </c>
      <c r="Z46" s="4">
        <f>IF('KWh (Cumulative)'!Z46=0,0,((('KWh Monthly'!Z46*0.5)+'KWh (Cumulative)'!Y46-Rebasing!Z36)*Z119)*Z$19*Z$127)</f>
        <v>0</v>
      </c>
      <c r="AA46" s="4">
        <f>IF('KWh (Cumulative)'!AA46=0,0,((('KWh Monthly'!AA46*0.5)+'KWh (Cumulative)'!Z46-Rebasing!AA36)*AA119)*AA$19*AA$127)</f>
        <v>0</v>
      </c>
      <c r="AB46" s="4">
        <f>IF('KWh (Cumulative)'!AB46=0,0,((('KWh Monthly'!AB46*0.5)+'KWh (Cumulative)'!AA46-Rebasing!AB36)*AB119)*AB$19*AB$127)</f>
        <v>0</v>
      </c>
      <c r="AC46" s="4">
        <f>IF('KWh (Cumulative)'!AC46=0,0,((('KWh Monthly'!AC46*0.5)+'KWh (Cumulative)'!AB46-Rebasing!AC36)*AC119)*AC$19*AC$127)</f>
        <v>0</v>
      </c>
      <c r="AD46" s="4">
        <f>IF('KWh (Cumulative)'!AD46=0,0,((('KWh Monthly'!AD46*0.5)+'KWh (Cumulative)'!AC46-Rebasing!AD36)*AD119)*AD$19*AD$127)</f>
        <v>0</v>
      </c>
      <c r="AE46" s="4">
        <f>IF('KWh (Cumulative)'!AE46=0,0,((('KWh Monthly'!AE46*0.5)+'KWh (Cumulative)'!AD46-Rebasing!AE36)*AE119)*AE$19*AE$127)</f>
        <v>0</v>
      </c>
      <c r="AF46" s="4">
        <f>IF('KWh (Cumulative)'!AF46=0,0,((('KWh Monthly'!AF46*0.5)+'KWh (Cumulative)'!AE46-Rebasing!AF36)*AF119)*AF$19*AF$127)</f>
        <v>0</v>
      </c>
      <c r="AG46" s="4">
        <f>IF('KWh (Cumulative)'!AG46=0,0,((('KWh Monthly'!AG46*0.5)+'KWh (Cumulative)'!AF46-Rebasing!AG36)*AG119)*AG$19*AG$127)</f>
        <v>0</v>
      </c>
      <c r="AH46" s="4">
        <f>IF('KWh (Cumulative)'!AH46=0,0,((('KWh Monthly'!AH46*0.5)+'KWh (Cumulative)'!AG46-Rebasing!AH36)*AH119)*AH$19*AH$127)</f>
        <v>0</v>
      </c>
      <c r="AI46" s="4">
        <f>IF('KWh (Cumulative)'!AI46=0,0,((('KWh Monthly'!AI46*0.5)+'KWh (Cumulative)'!AH46-Rebasing!AI36)*AI119)*AI$19*AI$127)</f>
        <v>0</v>
      </c>
      <c r="AJ46" s="4">
        <f>IF('KWh (Cumulative)'!AJ46=0,0,((('KWh Monthly'!AJ46*0.5)+'KWh (Cumulative)'!AI46-Rebasing!AJ36)*AJ119)*AJ$19*AJ$127)</f>
        <v>0</v>
      </c>
      <c r="AK46" s="4">
        <f>IF('KWh (Cumulative)'!AK46=0,0,((('KWh Monthly'!AK46*0.5)+'KWh (Cumulative)'!AJ46-Rebasing!AK36)*AK119)*AK$19*AK$127)</f>
        <v>0</v>
      </c>
      <c r="AL46" s="4">
        <f>IF('KWh (Cumulative)'!AL46=0,0,((('KWh Monthly'!AL46*0.5)+'KWh (Cumulative)'!AK46-Rebasing!AL36)*AL119)*AL$19*AL$127)</f>
        <v>0</v>
      </c>
      <c r="AM46" s="4">
        <f>IF('KWh (Cumulative)'!AM46=0,0,((('KWh Monthly'!AM46*0.5)+'KWh (Cumulative)'!AL46-Rebasing!AM36)*AM119)*AM$19*AM$127)</f>
        <v>0</v>
      </c>
      <c r="AN46" s="4">
        <f>IF('KWh (Cumulative)'!AN46=0,0,((('KWh Monthly'!AN46*0.5)+'KWh (Cumulative)'!AM46-Rebasing!AN36)*AN119)*AN$19*AN$127)</f>
        <v>0</v>
      </c>
      <c r="AO46" s="4">
        <f>IF('KWh (Cumulative)'!AO46=0,0,((('KWh Monthly'!AO46*0.5)+'KWh (Cumulative)'!AN46-Rebasing!AO36)*AO119)*AO$19*AO$127)</f>
        <v>0</v>
      </c>
      <c r="AP46" s="4">
        <f>IF('KWh (Cumulative)'!AP46=0,0,((('KWh Monthly'!AP46*0.5)+'KWh (Cumulative)'!AO46-Rebasing!AP36)*AP119)*AP$19*AP$127)</f>
        <v>0</v>
      </c>
      <c r="AQ46" s="4">
        <f>IF('KWh (Cumulative)'!AQ46=0,0,((('KWh Monthly'!AQ46*0.5)+'KWh (Cumulative)'!AP46-Rebasing!AQ36)*AQ119)*AQ$19*AQ$127)</f>
        <v>0</v>
      </c>
      <c r="AR46" s="4">
        <f>IF('KWh (Cumulative)'!AR46=0,0,((('KWh Monthly'!AR46*0.5)+'KWh (Cumulative)'!AQ46-Rebasing!AR36)*AR119)*AR$19*AR$127)</f>
        <v>0</v>
      </c>
      <c r="AS46" s="4">
        <f>IF('KWh (Cumulative)'!AS46=0,0,((('KWh Monthly'!AS46*0.5)+'KWh (Cumulative)'!AR46-Rebasing!AS36)*AS119)*AS$19*AS$127)</f>
        <v>0</v>
      </c>
      <c r="AT46" s="4">
        <f>IF('KWh (Cumulative)'!AT46=0,0,((('KWh Monthly'!AT46*0.5)+'KWh (Cumulative)'!AS46-Rebasing!AT36)*AT119)*AT$19*AT$127)</f>
        <v>0</v>
      </c>
      <c r="AU46" s="4">
        <f>IF('KWh (Cumulative)'!AU46=0,0,((('KWh Monthly'!AU46*0.5)+'KWh (Cumulative)'!AT46-Rebasing!AU36)*AU119)*AU$19*AU$127)</f>
        <v>0</v>
      </c>
      <c r="AV46" s="4">
        <f>IF('KWh (Cumulative)'!AV46=0,0,((('KWh Monthly'!AV46*0.5)+'KWh (Cumulative)'!AU46-Rebasing!AV36)*AV119)*AV$19*AV$127)</f>
        <v>0</v>
      </c>
      <c r="AW46" s="4">
        <f>IF('KWh (Cumulative)'!AW46=0,0,((('KWh Monthly'!AW46*0.5)+'KWh (Cumulative)'!AV46-Rebasing!AW36)*AW119)*AW$19*AW$127)</f>
        <v>0</v>
      </c>
      <c r="AX46" s="4">
        <f>IF('KWh (Cumulative)'!AX46=0,0,((('KWh Monthly'!AX46*0.5)+'KWh (Cumulative)'!AW46-Rebasing!AX36)*AX119)*AX$19*AX$127)</f>
        <v>0</v>
      </c>
      <c r="AY46" s="4">
        <f>IF('KWh (Cumulative)'!AY46=0,0,((('KWh Monthly'!AY46*0.5)+'KWh (Cumulative)'!AX46-Rebasing!AY36)*AY119)*AY$19*AY$127)</f>
        <v>0</v>
      </c>
      <c r="AZ46" s="4">
        <f>IF('KWh (Cumulative)'!AZ46=0,0,((('KWh Monthly'!AZ46*0.5)+'KWh (Cumulative)'!AY46-Rebasing!AZ36)*AZ119)*AZ$19*AZ$127)</f>
        <v>0</v>
      </c>
      <c r="BA46" s="4">
        <f>IF('KWh (Cumulative)'!BA46=0,0,((('KWh Monthly'!BA46*0.5)+'KWh (Cumulative)'!AZ46-Rebasing!BA36)*BA119)*BA$19*BA$127)</f>
        <v>0</v>
      </c>
      <c r="BB46" s="4">
        <f>IF('KWh (Cumulative)'!BB46=0,0,((('KWh Monthly'!BB46*0.5)+'KWh (Cumulative)'!BA46-Rebasing!BB36)*BB119)*BB$19*BB$127)</f>
        <v>0</v>
      </c>
      <c r="BC46" s="4">
        <f>IF('KWh (Cumulative)'!BC46=0,0,((('KWh Monthly'!BC46*0.5)+'KWh (Cumulative)'!BB46-Rebasing!BC36)*BC119)*BC$19*BC$127)</f>
        <v>0</v>
      </c>
      <c r="BD46" s="4">
        <f>IF('KWh (Cumulative)'!BD46=0,0,((('KWh Monthly'!BD46*0.5)+'KWh (Cumulative)'!BC46-Rebasing!BD36)*BD119)*BD$19*BD$127)</f>
        <v>0</v>
      </c>
      <c r="BE46" s="4">
        <f>IF('KWh (Cumulative)'!BE46=0,0,((('KWh Monthly'!BE46*0.5)+'KWh (Cumulative)'!BD46-Rebasing!BE36)*BE119)*BE$19*BE$127)</f>
        <v>0</v>
      </c>
      <c r="BF46" s="4">
        <f>IF('KWh (Cumulative)'!BF46=0,0,((('KWh Monthly'!BF46*0.5)+'KWh (Cumulative)'!BE46-Rebasing!BF36)*BF119)*BF$19*BF$127)</f>
        <v>0</v>
      </c>
      <c r="BG46" s="4">
        <f>IF('KWh (Cumulative)'!BG46=0,0,((('KWh Monthly'!BG46*0.5)+'KWh (Cumulative)'!BF46-Rebasing!BG36)*BG119)*BG$19*BG$127)</f>
        <v>0</v>
      </c>
      <c r="BH46" s="4">
        <f>IF('KWh (Cumulative)'!BH46=0,0,((('KWh Monthly'!BH46*0.5)+'KWh (Cumulative)'!BG46-Rebasing!BH36)*BH119)*BH$19*BH$127)</f>
        <v>0</v>
      </c>
      <c r="BI46" s="4">
        <f>IF('KWh (Cumulative)'!BI46=0,0,((('KWh Monthly'!BI46*0.5)+'KWh (Cumulative)'!BH46-Rebasing!BI36)*BI119)*BI$19*BI$127)</f>
        <v>0</v>
      </c>
      <c r="BJ46" s="4">
        <f>IF('KWh (Cumulative)'!BJ46=0,0,((('KWh Monthly'!BJ46*0.5)+'KWh (Cumulative)'!BI46-Rebasing!BJ36)*BJ119)*BJ$19*BJ$127)</f>
        <v>0</v>
      </c>
      <c r="BK46" s="4">
        <f>IF('KWh (Cumulative)'!BK46=0,0,((('KWh Monthly'!BK46*0.5)+'KWh (Cumulative)'!BJ46-Rebasing!BK36)*BK119)*BK$19*BK$127)</f>
        <v>0</v>
      </c>
      <c r="BL46" s="4">
        <f>IF('KWh (Cumulative)'!BL46=0,0,((('KWh Monthly'!BL46*0.5)+'KWh (Cumulative)'!BK46-Rebasing!BL36)*BL119)*BL$19*BL$127)</f>
        <v>0</v>
      </c>
      <c r="BM46" s="4">
        <f>IF('KWh (Cumulative)'!BM46=0,0,((('KWh Monthly'!BM46*0.5)+'KWh (Cumulative)'!BL46-Rebasing!BM36)*BM119)*BM$19*BM$127)</f>
        <v>0</v>
      </c>
      <c r="BN46" s="4">
        <f>IF('KWh (Cumulative)'!BN46=0,0,((('KWh Monthly'!BN46*0.5)+'KWh (Cumulative)'!BM46-Rebasing!BN36)*BN119)*BN$19*BN$127)</f>
        <v>0</v>
      </c>
      <c r="BO46" s="4">
        <f>IF('KWh (Cumulative)'!BO46=0,0,((('KWh Monthly'!BO46*0.5)+'KWh (Cumulative)'!BN46-Rebasing!BO36)*BO119)*BO$19*BO$127)</f>
        <v>0</v>
      </c>
      <c r="BP46" s="4">
        <f>IF('KWh (Cumulative)'!BP46=0,0,((('KWh Monthly'!BP46*0.5)+'KWh (Cumulative)'!BO46-Rebasing!BP36)*BP119)*BP$19*BP$127)</f>
        <v>0</v>
      </c>
      <c r="BQ46" s="4">
        <f>IF('KWh (Cumulative)'!BQ46=0,0,((('KWh Monthly'!BQ46*0.5)+'KWh (Cumulative)'!BP46-Rebasing!BQ36)*BQ119)*BQ$19*BQ$127)</f>
        <v>0</v>
      </c>
      <c r="BR46" s="4">
        <f>IF('KWh (Cumulative)'!BR46=0,0,((('KWh Monthly'!BR46*0.5)+'KWh (Cumulative)'!BQ46-Rebasing!BR36)*BR119)*BR$19*BR$127)</f>
        <v>0</v>
      </c>
      <c r="BS46" s="4">
        <f>IF('KWh (Cumulative)'!BS46=0,0,((('KWh Monthly'!BS46*0.5)+'KWh (Cumulative)'!BR46-Rebasing!BS36)*BS119)*BS$19*BS$127)</f>
        <v>0</v>
      </c>
      <c r="BT46" s="4">
        <f>IF('KWh (Cumulative)'!BT46=0,0,((('KWh Monthly'!BT46*0.5)+'KWh (Cumulative)'!BS46-Rebasing!BT36)*BT119)*BT$19*BT$127)</f>
        <v>0</v>
      </c>
      <c r="BU46" s="4">
        <f>IF('KWh (Cumulative)'!BU46=0,0,((('KWh Monthly'!BU46*0.5)+'KWh (Cumulative)'!BT46-Rebasing!BU36)*BU119)*BU$19*BU$127)</f>
        <v>0</v>
      </c>
      <c r="BV46" s="4">
        <f>IF('KWh (Cumulative)'!BV46=0,0,((('KWh Monthly'!BV46*0.5)+'KWh (Cumulative)'!BU46-Rebasing!BV36)*BV119)*BV$19*BV$127)</f>
        <v>0</v>
      </c>
      <c r="BW46" s="4">
        <f>IF('KWh (Cumulative)'!BW46=0,0,((('KWh Monthly'!BW46*0.5)+'KWh (Cumulative)'!BV46-Rebasing!BW36)*BW119)*BW$19*BW$127)</f>
        <v>0</v>
      </c>
      <c r="BX46" s="4">
        <f>IF('KWh (Cumulative)'!BX46=0,0,((('KWh Monthly'!BX46*0.5)+'KWh (Cumulative)'!BW46-Rebasing!BX36)*BX119)*BX$19*BX$127)</f>
        <v>0</v>
      </c>
      <c r="BY46" s="4">
        <f>IF('KWh (Cumulative)'!BY46=0,0,((('KWh Monthly'!BY46*0.5)+'KWh (Cumulative)'!BX46-Rebasing!BY36)*BY119)*BY$19*BY$127)</f>
        <v>0</v>
      </c>
      <c r="BZ46" s="4">
        <f>IF('KWh (Cumulative)'!BZ46=0,0,((('KWh Monthly'!BZ46*0.5)+'KWh (Cumulative)'!BY46-Rebasing!BZ36)*BZ119)*BZ$19*BZ$127)</f>
        <v>0</v>
      </c>
      <c r="CA46" s="4">
        <f>IF('KWh (Cumulative)'!CA46=0,0,((('KWh Monthly'!CA46*0.5)+'KWh (Cumulative)'!BZ46-Rebasing!CA36)*CA119)*CA$19*CA$127)</f>
        <v>0</v>
      </c>
      <c r="CB46" s="4">
        <f>IF('KWh (Cumulative)'!CB46=0,0,((('KWh Monthly'!CB46*0.5)+'KWh (Cumulative)'!CA46-Rebasing!CB36)*CB119)*CB$19*CB$127)</f>
        <v>0</v>
      </c>
      <c r="CC46" s="4">
        <f>IF('KWh (Cumulative)'!CC46=0,0,((('KWh Monthly'!CC46*0.5)+'KWh (Cumulative)'!CB46-Rebasing!CC36)*CC119)*CC$19*CC$127)</f>
        <v>0</v>
      </c>
      <c r="CD46" s="4">
        <f>IF('KWh (Cumulative)'!CD46=0,0,((('KWh Monthly'!CD46*0.5)+'KWh (Cumulative)'!CC46-Rebasing!CD36)*CD119)*CD$19*CD$127)</f>
        <v>0</v>
      </c>
      <c r="CE46" s="4">
        <f>IF('KWh (Cumulative)'!CE46=0,0,((('KWh Monthly'!CE46*0.5)+'KWh (Cumulative)'!CD46-Rebasing!CE36)*CE119)*CE$19*CE$127)</f>
        <v>0</v>
      </c>
      <c r="CF46" s="4">
        <f>IF('KWh (Cumulative)'!CF46=0,0,((('KWh Monthly'!CF46*0.5)+'KWh (Cumulative)'!CE46-Rebasing!CF36)*CF119)*CF$19*CF$127)</f>
        <v>0</v>
      </c>
      <c r="CG46" s="4">
        <f>IF('KWh (Cumulative)'!CG46=0,0,((('KWh Monthly'!CG46*0.5)+'KWh (Cumulative)'!CF46-Rebasing!CG36)*CG119)*CG$19*CG$127)</f>
        <v>0</v>
      </c>
      <c r="CH46" s="4">
        <f>IF('KWh (Cumulative)'!CH46=0,0,((('KWh Monthly'!CH46*0.5)+'KWh (Cumulative)'!CG46-Rebasing!CH36)*CH119)*CH$19*CH$127)</f>
        <v>0</v>
      </c>
      <c r="CI46" s="4">
        <f>IF('KWh (Cumulative)'!CI46=0,0,((('KWh Monthly'!CI46*0.5)+'KWh (Cumulative)'!CH46-Rebasing!CI36)*CI119)*CI$19*CI$127)</f>
        <v>0</v>
      </c>
      <c r="CJ46" s="4">
        <f>IF('KWh (Cumulative)'!CJ46=0,0,((('KWh Monthly'!CJ46*0.5)+'KWh (Cumulative)'!CI46-Rebasing!CJ36)*CJ119)*CJ$19*CJ$127)</f>
        <v>0</v>
      </c>
      <c r="CK46" s="4">
        <f>IF('KWh (Cumulative)'!CK46=0,0,((('KWh Monthly'!CK46*0.5)+'KWh (Cumulative)'!CJ46-Rebasing!CK36)*CK119)*CK$19*CK$127)</f>
        <v>0</v>
      </c>
      <c r="CL46" s="4">
        <f>IF('KWh (Cumulative)'!CL46=0,0,((('KWh Monthly'!CL46*0.5)+'KWh (Cumulative)'!CK46-Rebasing!CL36)*CL119)*CL$19*CL$127)</f>
        <v>0</v>
      </c>
      <c r="CM46" s="4">
        <f>IF('KWh (Cumulative)'!CM46=0,0,((('KWh Monthly'!CM46*0.5)+'KWh (Cumulative)'!CL46-Rebasing!CM36)*CM119)*CM$19*CM$127)</f>
        <v>0</v>
      </c>
      <c r="CN46" s="4">
        <f>IF('KWh (Cumulative)'!CN46=0,0,((('KWh Monthly'!CN46*0.5)+'KWh (Cumulative)'!CM46-Rebasing!CN36)*CN119)*CN$19*CN$127)</f>
        <v>0</v>
      </c>
      <c r="CO46" s="4">
        <f>IF('KWh (Cumulative)'!CO46=0,0,((('KWh Monthly'!CO46*0.5)+'KWh (Cumulative)'!CN46-Rebasing!CO36)*CO119)*CO$19*CO$127)</f>
        <v>0</v>
      </c>
      <c r="CP46" s="4">
        <f>IF('KWh (Cumulative)'!CP46=0,0,((('KWh Monthly'!CP46*0.5)+'KWh (Cumulative)'!CO46-Rebasing!CP36)*CP119)*CP$19*CP$127)</f>
        <v>0</v>
      </c>
      <c r="CQ46" s="4">
        <f>IF('KWh (Cumulative)'!CQ46=0,0,((('KWh Monthly'!CQ46*0.5)+'KWh (Cumulative)'!CP46-Rebasing!CQ36)*CQ119)*CQ$19*CQ$127)</f>
        <v>0</v>
      </c>
      <c r="CR46" s="4">
        <f>IF('KWh (Cumulative)'!CR46=0,0,((('KWh Monthly'!CR46*0.5)+'KWh (Cumulative)'!CQ46-Rebasing!CR36)*CR119)*CR$19*CR$127)</f>
        <v>0</v>
      </c>
      <c r="CS46" s="4">
        <f>IF('KWh (Cumulative)'!CS46=0,0,((('KWh Monthly'!CS46*0.5)+'KWh (Cumulative)'!CR46-Rebasing!CS36)*CS119)*CS$19*CS$127)</f>
        <v>0</v>
      </c>
      <c r="CT46" s="4">
        <f>IF('KWh (Cumulative)'!CT46=0,0,((('KWh Monthly'!CT46*0.5)+'KWh (Cumulative)'!CS46-Rebasing!CT36)*CT119)*CT$19*CT$127)</f>
        <v>0</v>
      </c>
      <c r="CU46" s="4">
        <f>IF('KWh (Cumulative)'!CU46=0,0,((('KWh Monthly'!CU46*0.5)+'KWh (Cumulative)'!CT46-Rebasing!CU36)*CU119)*CU$19*CU$127)</f>
        <v>0</v>
      </c>
      <c r="CV46" s="4">
        <f>IF('KWh (Cumulative)'!CV46=0,0,((('KWh Monthly'!CV46*0.5)+'KWh (Cumulative)'!CU46-Rebasing!CV36)*CV119)*CV$19*CV$127)</f>
        <v>0</v>
      </c>
      <c r="CW46" s="4">
        <f>IF('KWh (Cumulative)'!CW46=0,0,((('KWh Monthly'!CW46*0.5)+'KWh (Cumulative)'!CV46-Rebasing!CW36)*CW119)*CW$19*CW$127)</f>
        <v>0</v>
      </c>
      <c r="CX46" s="4">
        <f>IF('KWh (Cumulative)'!CX46=0,0,((('KWh Monthly'!CX46*0.5)+'KWh (Cumulative)'!CW46-Rebasing!CX36)*CX119)*CX$19*CX$127)</f>
        <v>0</v>
      </c>
      <c r="CY46" s="4">
        <f>IF('KWh (Cumulative)'!CY46=0,0,((('KWh Monthly'!CY46*0.5)+'KWh (Cumulative)'!CX46-Rebasing!CY36)*CY119)*CY$19*CY$127)</f>
        <v>0</v>
      </c>
      <c r="CZ46" s="4">
        <f>IF('KWh (Cumulative)'!CZ46=0,0,((('KWh Monthly'!CZ46*0.5)+'KWh (Cumulative)'!CY46-Rebasing!CZ36)*CZ119)*CZ$19*CZ$127)</f>
        <v>0</v>
      </c>
      <c r="DA46" s="4">
        <f>IF('KWh (Cumulative)'!DA46=0,0,((('KWh Monthly'!DA46*0.5)+'KWh (Cumulative)'!CZ46-Rebasing!DA36)*DA119)*DA$19*DA$127)</f>
        <v>0</v>
      </c>
      <c r="DB46" s="4">
        <f>IF('KWh (Cumulative)'!DB46=0,0,((('KWh Monthly'!DB46*0.5)+'KWh (Cumulative)'!DA46-Rebasing!DB36)*DB119)*DB$19*DB$127)</f>
        <v>0</v>
      </c>
      <c r="DC46" s="4">
        <f>IF('KWh (Cumulative)'!DC46=0,0,((('KWh Monthly'!DC46*0.5)+'KWh (Cumulative)'!DB46-Rebasing!DC36)*DC119)*DC$19*DC$127)</f>
        <v>0</v>
      </c>
      <c r="DD46" s="4">
        <f>IF('KWh (Cumulative)'!DD46=0,0,((('KWh Monthly'!DD46*0.5)+'KWh (Cumulative)'!DC46-Rebasing!DD36)*DD119)*DD$19*DD$127)</f>
        <v>0</v>
      </c>
      <c r="DE46" s="4">
        <f>IF('KWh (Cumulative)'!DE46=0,0,((('KWh Monthly'!DE46*0.5)+'KWh (Cumulative)'!DD46-Rebasing!DE36)*DE119)*DE$19*DE$127)</f>
        <v>0</v>
      </c>
      <c r="DF46" s="4">
        <f>IF('KWh (Cumulative)'!DF46=0,0,((('KWh Monthly'!DF46*0.5)+'KWh (Cumulative)'!DE46-Rebasing!DF36)*DF119)*DF$19*DF$127)</f>
        <v>0</v>
      </c>
      <c r="DG46" s="4">
        <f>IF('KWh (Cumulative)'!DG46=0,0,((('KWh Monthly'!DG46*0.5)+'KWh (Cumulative)'!DF46-Rebasing!DG36)*DG119)*DG$19*DG$127)</f>
        <v>0</v>
      </c>
      <c r="DH46" s="4">
        <f>IF('KWh (Cumulative)'!DH46=0,0,((('KWh Monthly'!DH46*0.5)+'KWh (Cumulative)'!DG46-Rebasing!DH36)*DH119)*DH$19*DH$127)</f>
        <v>0</v>
      </c>
      <c r="DI46" s="4">
        <f>IF('KWh (Cumulative)'!DI46=0,0,((('KWh Monthly'!DI46*0.5)+'KWh (Cumulative)'!DH46-Rebasing!DI36)*DI119)*DI$19*DI$127)</f>
        <v>0</v>
      </c>
      <c r="DJ46" s="4">
        <f>IF('KWh (Cumulative)'!DJ46=0,0,((('KWh Monthly'!DJ46*0.5)+'KWh (Cumulative)'!DI46-Rebasing!DJ36)*DJ119)*DJ$19*DJ$127)</f>
        <v>0</v>
      </c>
      <c r="DK46" s="4">
        <f>IF('KWh (Cumulative)'!DK46=0,0,((('KWh Monthly'!DK46*0.5)+'KWh (Cumulative)'!DJ46-Rebasing!DK36)*DK119)*DK$19*DK$127)</f>
        <v>0</v>
      </c>
      <c r="DL46" s="4">
        <f>IF('KWh (Cumulative)'!DL46=0,0,((('KWh Monthly'!DL46*0.5)+'KWh (Cumulative)'!DK46-Rebasing!DL36)*DL119)*DL$19*DL$127)</f>
        <v>0</v>
      </c>
      <c r="DM46" s="4">
        <f>IF('KWh (Cumulative)'!DM46=0,0,((('KWh Monthly'!DM46*0.5)+'KWh (Cumulative)'!DL46-Rebasing!DM36)*DM119)*DM$19*DM$127)</f>
        <v>0</v>
      </c>
      <c r="DN46" s="4">
        <f>IF('KWh (Cumulative)'!DN46=0,0,((('KWh Monthly'!DN46*0.5)+'KWh (Cumulative)'!DM46-Rebasing!DN36)*DN119)*DN$19*DN$127)</f>
        <v>0</v>
      </c>
      <c r="DO46" s="4">
        <f>IF('KWh (Cumulative)'!DO46=0,0,((('KWh Monthly'!DO46*0.5)+'KWh (Cumulative)'!DN46-Rebasing!DO36)*DO119)*DO$19*DO$127)</f>
        <v>0</v>
      </c>
      <c r="DP46" s="4">
        <f>IF('KWh (Cumulative)'!DP46=0,0,((('KWh Monthly'!DP46*0.5)+'KWh (Cumulative)'!DO46-Rebasing!DP36)*DP119)*DP$19*DP$127)</f>
        <v>0</v>
      </c>
      <c r="DQ46" s="4">
        <f>IF('KWh (Cumulative)'!DQ46=0,0,((('KWh Monthly'!DQ46*0.5)+'KWh (Cumulative)'!DP46-Rebasing!DQ36)*DQ119)*DQ$19*DQ$127)</f>
        <v>0</v>
      </c>
      <c r="DR46" s="4">
        <f>IF('KWh (Cumulative)'!DR46=0,0,((('KWh Monthly'!DR46*0.5)+'KWh (Cumulative)'!DQ46-Rebasing!DR36)*DR119)*DR$19*DR$127)</f>
        <v>0</v>
      </c>
    </row>
    <row r="47" spans="1:122" x14ac:dyDescent="0.25">
      <c r="A47" s="195"/>
      <c r="B47" s="30" t="s">
        <v>7</v>
      </c>
      <c r="C47" s="4">
        <f>IF('KWh (Cumulative)'!C47=0,0,((('KWh Monthly'!C47*0.5)-Rebasing!C37)*C120)*C$19*C$127)</f>
        <v>0</v>
      </c>
      <c r="D47" s="4">
        <f>IF('KWh (Cumulative)'!D47=0,0,((('KWh Monthly'!D47*0.5)+'KWh (Cumulative)'!C47-Rebasing!D37)*D120)*D$19*D$127)</f>
        <v>0</v>
      </c>
      <c r="E47" s="4">
        <f>IF('KWh (Cumulative)'!E47=0,0,((('KWh Monthly'!E47*0.5)+'KWh (Cumulative)'!D47-Rebasing!E37)*E120)*E$19*E$127)</f>
        <v>0</v>
      </c>
      <c r="F47" s="4">
        <f>IF('KWh (Cumulative)'!F47=0,0,((('KWh Monthly'!F47*0.5)+'KWh (Cumulative)'!E47-Rebasing!F37)*F120)*F$19*F$127)</f>
        <v>0</v>
      </c>
      <c r="G47" s="4">
        <f>IF('KWh (Cumulative)'!G47=0,0,((('KWh Monthly'!G47*0.5)+'KWh (Cumulative)'!F47-Rebasing!G37)*G120)*G$19*G$127)</f>
        <v>0</v>
      </c>
      <c r="H47" s="4">
        <f>IF('KWh (Cumulative)'!H47=0,0,((('KWh Monthly'!H47*0.5)+'KWh (Cumulative)'!G47-Rebasing!H37)*H120)*H$19*H$127)</f>
        <v>0</v>
      </c>
      <c r="I47" s="4">
        <f>IF('KWh (Cumulative)'!I47=0,0,((('KWh Monthly'!I47*0.5)+'KWh (Cumulative)'!H47-Rebasing!I37)*I120)*I$19*I$127)</f>
        <v>0</v>
      </c>
      <c r="J47" s="4">
        <f>IF('KWh (Cumulative)'!J47=0,0,((('KWh Monthly'!J47*0.5)+'KWh (Cumulative)'!I47-Rebasing!J37)*J120)*J$19*J$127)</f>
        <v>0</v>
      </c>
      <c r="K47" s="4">
        <f>IF('KWh (Cumulative)'!K47=0,0,((('KWh Monthly'!K47*0.5)+'KWh (Cumulative)'!J47-Rebasing!K37)*K120)*K$19*K$127)</f>
        <v>0</v>
      </c>
      <c r="L47" s="4">
        <f>IF('KWh (Cumulative)'!L47=0,0,((('KWh Monthly'!L47*0.5)+'KWh (Cumulative)'!K47-Rebasing!L37)*L120)*L$19*L$127)</f>
        <v>0</v>
      </c>
      <c r="M47" s="4">
        <f>IF('KWh (Cumulative)'!M47=0,0,((('KWh Monthly'!M47*0.5)+'KWh (Cumulative)'!L47-Rebasing!M37)*M120)*M$19*M$127)</f>
        <v>0</v>
      </c>
      <c r="N47" s="4">
        <f>IF('KWh (Cumulative)'!N47=0,0,((('KWh Monthly'!N47*0.5)+'KWh (Cumulative)'!M47-Rebasing!N37)*N120)*N$19*N$127)</f>
        <v>0</v>
      </c>
      <c r="O47" s="4">
        <f>IF('KWh (Cumulative)'!O47=0,0,((('KWh Monthly'!O47*0.5)+'KWh (Cumulative)'!N47-Rebasing!O37)*O120)*O$19*O$127)</f>
        <v>233.7910982722982</v>
      </c>
      <c r="P47" s="4">
        <f>IF('KWh (Cumulative)'!P47=0,0,((('KWh Monthly'!P47*0.5)+'KWh (Cumulative)'!O47-Rebasing!P37)*P120)*P$19*P$127)</f>
        <v>0</v>
      </c>
      <c r="Q47" s="4">
        <f>IF('KWh (Cumulative)'!Q47=0,0,((('KWh Monthly'!Q47*0.5)+'KWh (Cumulative)'!P47-Rebasing!Q37)*Q120)*Q$19*Q$127)</f>
        <v>0</v>
      </c>
      <c r="R47" s="4">
        <f>IF('KWh (Cumulative)'!R47=0,0,((('KWh Monthly'!R47*0.5)+'KWh (Cumulative)'!Q47-Rebasing!R37)*R120)*R$19*R$127)</f>
        <v>0</v>
      </c>
      <c r="S47" s="4">
        <f>IF('KWh (Cumulative)'!S47=0,0,((('KWh Monthly'!S47*0.5)+'KWh (Cumulative)'!R47-Rebasing!S37)*S120)*S$19*S$127)</f>
        <v>0</v>
      </c>
      <c r="T47" s="4">
        <f>IF('KWh (Cumulative)'!T47=0,0,((('KWh Monthly'!T47*0.5)+'KWh (Cumulative)'!S47-Rebasing!T37)*T120)*T$19*T$127)</f>
        <v>0</v>
      </c>
      <c r="U47" s="4">
        <f>IF('KWh (Cumulative)'!U47=0,0,((('KWh Monthly'!U47*0.5)+'KWh (Cumulative)'!T47-Rebasing!U37)*U120)*U$19*U$127)</f>
        <v>0</v>
      </c>
      <c r="V47" s="4">
        <f>IF('KWh (Cumulative)'!V47=0,0,((('KWh Monthly'!V47*0.5)+'KWh (Cumulative)'!U47-Rebasing!V37)*V120)*V$19*V$127)</f>
        <v>0</v>
      </c>
      <c r="W47" s="4">
        <f>IF('KWh (Cumulative)'!W47=0,0,((('KWh Monthly'!W47*0.5)+'KWh (Cumulative)'!V47-Rebasing!W37)*W120)*W$19*W$127)</f>
        <v>0</v>
      </c>
      <c r="X47" s="4">
        <f>IF('KWh (Cumulative)'!X47=0,0,((('KWh Monthly'!X47*0.5)+'KWh (Cumulative)'!W47-Rebasing!X37)*X120)*X$19*X$127)</f>
        <v>0</v>
      </c>
      <c r="Y47" s="4">
        <f>IF('KWh (Cumulative)'!Y47=0,0,((('KWh Monthly'!Y47*0.5)+'KWh (Cumulative)'!X47-Rebasing!Y37)*Y120)*Y$19*Y$127)</f>
        <v>0</v>
      </c>
      <c r="Z47" s="4">
        <f>IF('KWh (Cumulative)'!Z47=0,0,((('KWh Monthly'!Z47*0.5)+'KWh (Cumulative)'!Y47-Rebasing!Z37)*Z120)*Z$19*Z$127)</f>
        <v>0</v>
      </c>
      <c r="AA47" s="4">
        <f>IF('KWh (Cumulative)'!AA47=0,0,((('KWh Monthly'!AA47*0.5)+'KWh (Cumulative)'!Z47-Rebasing!AA37)*AA120)*AA$19*AA$127)</f>
        <v>0</v>
      </c>
      <c r="AB47" s="4">
        <f>IF('KWh (Cumulative)'!AB47=0,0,((('KWh Monthly'!AB47*0.5)+'KWh (Cumulative)'!AA47-Rebasing!AB37)*AB120)*AB$19*AB$127)</f>
        <v>0</v>
      </c>
      <c r="AC47" s="4">
        <f>IF('KWh (Cumulative)'!AC47=0,0,((('KWh Monthly'!AC47*0.5)+'KWh (Cumulative)'!AB47-Rebasing!AC37)*AC120)*AC$19*AC$127)</f>
        <v>0</v>
      </c>
      <c r="AD47" s="4">
        <f>IF('KWh (Cumulative)'!AD47=0,0,((('KWh Monthly'!AD47*0.5)+'KWh (Cumulative)'!AC47-Rebasing!AD37)*AD120)*AD$19*AD$127)</f>
        <v>0</v>
      </c>
      <c r="AE47" s="4">
        <f>IF('KWh (Cumulative)'!AE47=0,0,((('KWh Monthly'!AE47*0.5)+'KWh (Cumulative)'!AD47-Rebasing!AE37)*AE120)*AE$19*AE$127)</f>
        <v>0</v>
      </c>
      <c r="AF47" s="4">
        <f>IF('KWh (Cumulative)'!AF47=0,0,((('KWh Monthly'!AF47*0.5)+'KWh (Cumulative)'!AE47-Rebasing!AF37)*AF120)*AF$19*AF$127)</f>
        <v>0</v>
      </c>
      <c r="AG47" s="4">
        <f>IF('KWh (Cumulative)'!AG47=0,0,((('KWh Monthly'!AG47*0.5)+'KWh (Cumulative)'!AF47-Rebasing!AG37)*AG120)*AG$19*AG$127)</f>
        <v>0</v>
      </c>
      <c r="AH47" s="4">
        <f>IF('KWh (Cumulative)'!AH47=0,0,((('KWh Monthly'!AH47*0.5)+'KWh (Cumulative)'!AG47-Rebasing!AH37)*AH120)*AH$19*AH$127)</f>
        <v>0</v>
      </c>
      <c r="AI47" s="4">
        <f>IF('KWh (Cumulative)'!AI47=0,0,((('KWh Monthly'!AI47*0.5)+'KWh (Cumulative)'!AH47-Rebasing!AI37)*AI120)*AI$19*AI$127)</f>
        <v>0</v>
      </c>
      <c r="AJ47" s="4">
        <f>IF('KWh (Cumulative)'!AJ47=0,0,((('KWh Monthly'!AJ47*0.5)+'KWh (Cumulative)'!AI47-Rebasing!AJ37)*AJ120)*AJ$19*AJ$127)</f>
        <v>0</v>
      </c>
      <c r="AK47" s="4">
        <f>IF('KWh (Cumulative)'!AK47=0,0,((('KWh Monthly'!AK47*0.5)+'KWh (Cumulative)'!AJ47-Rebasing!AK37)*AK120)*AK$19*AK$127)</f>
        <v>0</v>
      </c>
      <c r="AL47" s="4">
        <f>IF('KWh (Cumulative)'!AL47=0,0,((('KWh Monthly'!AL47*0.5)+'KWh (Cumulative)'!AK47-Rebasing!AL37)*AL120)*AL$19*AL$127)</f>
        <v>0</v>
      </c>
      <c r="AM47" s="4">
        <f>IF('KWh (Cumulative)'!AM47=0,0,((('KWh Monthly'!AM47*0.5)+'KWh (Cumulative)'!AL47-Rebasing!AM37)*AM120)*AM$19*AM$127)</f>
        <v>0</v>
      </c>
      <c r="AN47" s="4">
        <f>IF('KWh (Cumulative)'!AN47=0,0,((('KWh Monthly'!AN47*0.5)+'KWh (Cumulative)'!AM47-Rebasing!AN37)*AN120)*AN$19*AN$127)</f>
        <v>0</v>
      </c>
      <c r="AO47" s="4">
        <f>IF('KWh (Cumulative)'!AO47=0,0,((('KWh Monthly'!AO47*0.5)+'KWh (Cumulative)'!AN47-Rebasing!AO37)*AO120)*AO$19*AO$127)</f>
        <v>0</v>
      </c>
      <c r="AP47" s="4">
        <f>IF('KWh (Cumulative)'!AP47=0,0,((('KWh Monthly'!AP47*0.5)+'KWh (Cumulative)'!AO47-Rebasing!AP37)*AP120)*AP$19*AP$127)</f>
        <v>0</v>
      </c>
      <c r="AQ47" s="4">
        <f>IF('KWh (Cumulative)'!AQ47=0,0,((('KWh Monthly'!AQ47*0.5)+'KWh (Cumulative)'!AP47-Rebasing!AQ37)*AQ120)*AQ$19*AQ$127)</f>
        <v>0</v>
      </c>
      <c r="AR47" s="4">
        <f>IF('KWh (Cumulative)'!AR47=0,0,((('KWh Monthly'!AR47*0.5)+'KWh (Cumulative)'!AQ47-Rebasing!AR37)*AR120)*AR$19*AR$127)</f>
        <v>0</v>
      </c>
      <c r="AS47" s="4">
        <f>IF('KWh (Cumulative)'!AS47=0,0,((('KWh Monthly'!AS47*0.5)+'KWh (Cumulative)'!AR47-Rebasing!AS37)*AS120)*AS$19*AS$127)</f>
        <v>0</v>
      </c>
      <c r="AT47" s="4">
        <f>IF('KWh (Cumulative)'!AT47=0,0,((('KWh Monthly'!AT47*0.5)+'KWh (Cumulative)'!AS47-Rebasing!AT37)*AT120)*AT$19*AT$127)</f>
        <v>0</v>
      </c>
      <c r="AU47" s="4">
        <f>IF('KWh (Cumulative)'!AU47=0,0,((('KWh Monthly'!AU47*0.5)+'KWh (Cumulative)'!AT47-Rebasing!AU37)*AU120)*AU$19*AU$127)</f>
        <v>0</v>
      </c>
      <c r="AV47" s="4">
        <f>IF('KWh (Cumulative)'!AV47=0,0,((('KWh Monthly'!AV47*0.5)+'KWh (Cumulative)'!AU47-Rebasing!AV37)*AV120)*AV$19*AV$127)</f>
        <v>0</v>
      </c>
      <c r="AW47" s="4">
        <f>IF('KWh (Cumulative)'!AW47=0,0,((('KWh Monthly'!AW47*0.5)+'KWh (Cumulative)'!AV47-Rebasing!AW37)*AW120)*AW$19*AW$127)</f>
        <v>0</v>
      </c>
      <c r="AX47" s="4">
        <f>IF('KWh (Cumulative)'!AX47=0,0,((('KWh Monthly'!AX47*0.5)+'KWh (Cumulative)'!AW47-Rebasing!AX37)*AX120)*AX$19*AX$127)</f>
        <v>0</v>
      </c>
      <c r="AY47" s="4">
        <f>IF('KWh (Cumulative)'!AY47=0,0,((('KWh Monthly'!AY47*0.5)+'KWh (Cumulative)'!AX47-Rebasing!AY37)*AY120)*AY$19*AY$127)</f>
        <v>0</v>
      </c>
      <c r="AZ47" s="4">
        <f>IF('KWh (Cumulative)'!AZ47=0,0,((('KWh Monthly'!AZ47*0.5)+'KWh (Cumulative)'!AY47-Rebasing!AZ37)*AZ120)*AZ$19*AZ$127)</f>
        <v>0</v>
      </c>
      <c r="BA47" s="4">
        <f>IF('KWh (Cumulative)'!BA47=0,0,((('KWh Monthly'!BA47*0.5)+'KWh (Cumulative)'!AZ47-Rebasing!BA37)*BA120)*BA$19*BA$127)</f>
        <v>0</v>
      </c>
      <c r="BB47" s="4">
        <f>IF('KWh (Cumulative)'!BB47=0,0,((('KWh Monthly'!BB47*0.5)+'KWh (Cumulative)'!BA47-Rebasing!BB37)*BB120)*BB$19*BB$127)</f>
        <v>0</v>
      </c>
      <c r="BC47" s="4">
        <f>IF('KWh (Cumulative)'!BC47=0,0,((('KWh Monthly'!BC47*0.5)+'KWh (Cumulative)'!BB47-Rebasing!BC37)*BC120)*BC$19*BC$127)</f>
        <v>0</v>
      </c>
      <c r="BD47" s="4">
        <f>IF('KWh (Cumulative)'!BD47=0,0,((('KWh Monthly'!BD47*0.5)+'KWh (Cumulative)'!BC47-Rebasing!BD37)*BD120)*BD$19*BD$127)</f>
        <v>0</v>
      </c>
      <c r="BE47" s="4">
        <f>IF('KWh (Cumulative)'!BE47=0,0,((('KWh Monthly'!BE47*0.5)+'KWh (Cumulative)'!BD47-Rebasing!BE37)*BE120)*BE$19*BE$127)</f>
        <v>0</v>
      </c>
      <c r="BF47" s="4">
        <f>IF('KWh (Cumulative)'!BF47=0,0,((('KWh Monthly'!BF47*0.5)+'KWh (Cumulative)'!BE47-Rebasing!BF37)*BF120)*BF$19*BF$127)</f>
        <v>0</v>
      </c>
      <c r="BG47" s="4">
        <f>IF('KWh (Cumulative)'!BG47=0,0,((('KWh Monthly'!BG47*0.5)+'KWh (Cumulative)'!BF47-Rebasing!BG37)*BG120)*BG$19*BG$127)</f>
        <v>0</v>
      </c>
      <c r="BH47" s="4">
        <f>IF('KWh (Cumulative)'!BH47=0,0,((('KWh Monthly'!BH47*0.5)+'KWh (Cumulative)'!BG47-Rebasing!BH37)*BH120)*BH$19*BH$127)</f>
        <v>0</v>
      </c>
      <c r="BI47" s="4">
        <f>IF('KWh (Cumulative)'!BI47=0,0,((('KWh Monthly'!BI47*0.5)+'KWh (Cumulative)'!BH47-Rebasing!BI37)*BI120)*BI$19*BI$127)</f>
        <v>0</v>
      </c>
      <c r="BJ47" s="4">
        <f>IF('KWh (Cumulative)'!BJ47=0,0,((('KWh Monthly'!BJ47*0.5)+'KWh (Cumulative)'!BI47-Rebasing!BJ37)*BJ120)*BJ$19*BJ$127)</f>
        <v>0</v>
      </c>
      <c r="BK47" s="4">
        <f>IF('KWh (Cumulative)'!BK47=0,0,((('KWh Monthly'!BK47*0.5)+'KWh (Cumulative)'!BJ47-Rebasing!BK37)*BK120)*BK$19*BK$127)</f>
        <v>0</v>
      </c>
      <c r="BL47" s="4">
        <f>IF('KWh (Cumulative)'!BL47=0,0,((('KWh Monthly'!BL47*0.5)+'KWh (Cumulative)'!BK47-Rebasing!BL37)*BL120)*BL$19*BL$127)</f>
        <v>0</v>
      </c>
      <c r="BM47" s="4">
        <f>IF('KWh (Cumulative)'!BM47=0,0,((('KWh Monthly'!BM47*0.5)+'KWh (Cumulative)'!BL47-Rebasing!BM37)*BM120)*BM$19*BM$127)</f>
        <v>0</v>
      </c>
      <c r="BN47" s="4">
        <f>IF('KWh (Cumulative)'!BN47=0,0,((('KWh Monthly'!BN47*0.5)+'KWh (Cumulative)'!BM47-Rebasing!BN37)*BN120)*BN$19*BN$127)</f>
        <v>0</v>
      </c>
      <c r="BO47" s="4">
        <f>IF('KWh (Cumulative)'!BO47=0,0,((('KWh Monthly'!BO47*0.5)+'KWh (Cumulative)'!BN47-Rebasing!BO37)*BO120)*BO$19*BO$127)</f>
        <v>0</v>
      </c>
      <c r="BP47" s="4">
        <f>IF('KWh (Cumulative)'!BP47=0,0,((('KWh Monthly'!BP47*0.5)+'KWh (Cumulative)'!BO47-Rebasing!BP37)*BP120)*BP$19*BP$127)</f>
        <v>0</v>
      </c>
      <c r="BQ47" s="4">
        <f>IF('KWh (Cumulative)'!BQ47=0,0,((('KWh Monthly'!BQ47*0.5)+'KWh (Cumulative)'!BP47-Rebasing!BQ37)*BQ120)*BQ$19*BQ$127)</f>
        <v>0</v>
      </c>
      <c r="BR47" s="4">
        <f>IF('KWh (Cumulative)'!BR47=0,0,((('KWh Monthly'!BR47*0.5)+'KWh (Cumulative)'!BQ47-Rebasing!BR37)*BR120)*BR$19*BR$127)</f>
        <v>0</v>
      </c>
      <c r="BS47" s="4">
        <f>IF('KWh (Cumulative)'!BS47=0,0,((('KWh Monthly'!BS47*0.5)+'KWh (Cumulative)'!BR47-Rebasing!BS37)*BS120)*BS$19*BS$127)</f>
        <v>0</v>
      </c>
      <c r="BT47" s="4">
        <f>IF('KWh (Cumulative)'!BT47=0,0,((('KWh Monthly'!BT47*0.5)+'KWh (Cumulative)'!BS47-Rebasing!BT37)*BT120)*BT$19*BT$127)</f>
        <v>0</v>
      </c>
      <c r="BU47" s="4">
        <f>IF('KWh (Cumulative)'!BU47=0,0,((('KWh Monthly'!BU47*0.5)+'KWh (Cumulative)'!BT47-Rebasing!BU37)*BU120)*BU$19*BU$127)</f>
        <v>0</v>
      </c>
      <c r="BV47" s="4">
        <f>IF('KWh (Cumulative)'!BV47=0,0,((('KWh Monthly'!BV47*0.5)+'KWh (Cumulative)'!BU47-Rebasing!BV37)*BV120)*BV$19*BV$127)</f>
        <v>0</v>
      </c>
      <c r="BW47" s="4">
        <f>IF('KWh (Cumulative)'!BW47=0,0,((('KWh Monthly'!BW47*0.5)+'KWh (Cumulative)'!BV47-Rebasing!BW37)*BW120)*BW$19*BW$127)</f>
        <v>0</v>
      </c>
      <c r="BX47" s="4">
        <f>IF('KWh (Cumulative)'!BX47=0,0,((('KWh Monthly'!BX47*0.5)+'KWh (Cumulative)'!BW47-Rebasing!BX37)*BX120)*BX$19*BX$127)</f>
        <v>0</v>
      </c>
      <c r="BY47" s="4">
        <f>IF('KWh (Cumulative)'!BY47=0,0,((('KWh Monthly'!BY47*0.5)+'KWh (Cumulative)'!BX47-Rebasing!BY37)*BY120)*BY$19*BY$127)</f>
        <v>0</v>
      </c>
      <c r="BZ47" s="4">
        <f>IF('KWh (Cumulative)'!BZ47=0,0,((('KWh Monthly'!BZ47*0.5)+'KWh (Cumulative)'!BY47-Rebasing!BZ37)*BZ120)*BZ$19*BZ$127)</f>
        <v>0</v>
      </c>
      <c r="CA47" s="4">
        <f>IF('KWh (Cumulative)'!CA47=0,0,((('KWh Monthly'!CA47*0.5)+'KWh (Cumulative)'!BZ47-Rebasing!CA37)*CA120)*CA$19*CA$127)</f>
        <v>0</v>
      </c>
      <c r="CB47" s="4">
        <f>IF('KWh (Cumulative)'!CB47=0,0,((('KWh Monthly'!CB47*0.5)+'KWh (Cumulative)'!CA47-Rebasing!CB37)*CB120)*CB$19*CB$127)</f>
        <v>0</v>
      </c>
      <c r="CC47" s="4">
        <f>IF('KWh (Cumulative)'!CC47=0,0,((('KWh Monthly'!CC47*0.5)+'KWh (Cumulative)'!CB47-Rebasing!CC37)*CC120)*CC$19*CC$127)</f>
        <v>0</v>
      </c>
      <c r="CD47" s="4">
        <f>IF('KWh (Cumulative)'!CD47=0,0,((('KWh Monthly'!CD47*0.5)+'KWh (Cumulative)'!CC47-Rebasing!CD37)*CD120)*CD$19*CD$127)</f>
        <v>0</v>
      </c>
      <c r="CE47" s="4">
        <f>IF('KWh (Cumulative)'!CE47=0,0,((('KWh Monthly'!CE47*0.5)+'KWh (Cumulative)'!CD47-Rebasing!CE37)*CE120)*CE$19*CE$127)</f>
        <v>0</v>
      </c>
      <c r="CF47" s="4">
        <f>IF('KWh (Cumulative)'!CF47=0,0,((('KWh Monthly'!CF47*0.5)+'KWh (Cumulative)'!CE47-Rebasing!CF37)*CF120)*CF$19*CF$127)</f>
        <v>0</v>
      </c>
      <c r="CG47" s="4">
        <f>IF('KWh (Cumulative)'!CG47=0,0,((('KWh Monthly'!CG47*0.5)+'KWh (Cumulative)'!CF47-Rebasing!CG37)*CG120)*CG$19*CG$127)</f>
        <v>0</v>
      </c>
      <c r="CH47" s="4">
        <f>IF('KWh (Cumulative)'!CH47=0,0,((('KWh Monthly'!CH47*0.5)+'KWh (Cumulative)'!CG47-Rebasing!CH37)*CH120)*CH$19*CH$127)</f>
        <v>0</v>
      </c>
      <c r="CI47" s="4">
        <f>IF('KWh (Cumulative)'!CI47=0,0,((('KWh Monthly'!CI47*0.5)+'KWh (Cumulative)'!CH47-Rebasing!CI37)*CI120)*CI$19*CI$127)</f>
        <v>0</v>
      </c>
      <c r="CJ47" s="4">
        <f>IF('KWh (Cumulative)'!CJ47=0,0,((('KWh Monthly'!CJ47*0.5)+'KWh (Cumulative)'!CI47-Rebasing!CJ37)*CJ120)*CJ$19*CJ$127)</f>
        <v>0</v>
      </c>
      <c r="CK47" s="4">
        <f>IF('KWh (Cumulative)'!CK47=0,0,((('KWh Monthly'!CK47*0.5)+'KWh (Cumulative)'!CJ47-Rebasing!CK37)*CK120)*CK$19*CK$127)</f>
        <v>0</v>
      </c>
      <c r="CL47" s="4">
        <f>IF('KWh (Cumulative)'!CL47=0,0,((('KWh Monthly'!CL47*0.5)+'KWh (Cumulative)'!CK47-Rebasing!CL37)*CL120)*CL$19*CL$127)</f>
        <v>0</v>
      </c>
      <c r="CM47" s="4">
        <f>IF('KWh (Cumulative)'!CM47=0,0,((('KWh Monthly'!CM47*0.5)+'KWh (Cumulative)'!CL47-Rebasing!CM37)*CM120)*CM$19*CM$127)</f>
        <v>0</v>
      </c>
      <c r="CN47" s="4">
        <f>IF('KWh (Cumulative)'!CN47=0,0,((('KWh Monthly'!CN47*0.5)+'KWh (Cumulative)'!CM47-Rebasing!CN37)*CN120)*CN$19*CN$127)</f>
        <v>0</v>
      </c>
      <c r="CO47" s="4">
        <f>IF('KWh (Cumulative)'!CO47=0,0,((('KWh Monthly'!CO47*0.5)+'KWh (Cumulative)'!CN47-Rebasing!CO37)*CO120)*CO$19*CO$127)</f>
        <v>0</v>
      </c>
      <c r="CP47" s="4">
        <f>IF('KWh (Cumulative)'!CP47=0,0,((('KWh Monthly'!CP47*0.5)+'KWh (Cumulative)'!CO47-Rebasing!CP37)*CP120)*CP$19*CP$127)</f>
        <v>0</v>
      </c>
      <c r="CQ47" s="4">
        <f>IF('KWh (Cumulative)'!CQ47=0,0,((('KWh Monthly'!CQ47*0.5)+'KWh (Cumulative)'!CP47-Rebasing!CQ37)*CQ120)*CQ$19*CQ$127)</f>
        <v>0</v>
      </c>
      <c r="CR47" s="4">
        <f>IF('KWh (Cumulative)'!CR47=0,0,((('KWh Monthly'!CR47*0.5)+'KWh (Cumulative)'!CQ47-Rebasing!CR37)*CR120)*CR$19*CR$127)</f>
        <v>0</v>
      </c>
      <c r="CS47" s="4">
        <f>IF('KWh (Cumulative)'!CS47=0,0,((('KWh Monthly'!CS47*0.5)+'KWh (Cumulative)'!CR47-Rebasing!CS37)*CS120)*CS$19*CS$127)</f>
        <v>0</v>
      </c>
      <c r="CT47" s="4">
        <f>IF('KWh (Cumulative)'!CT47=0,0,((('KWh Monthly'!CT47*0.5)+'KWh (Cumulative)'!CS47-Rebasing!CT37)*CT120)*CT$19*CT$127)</f>
        <v>0</v>
      </c>
      <c r="CU47" s="4">
        <f>IF('KWh (Cumulative)'!CU47=0,0,((('KWh Monthly'!CU47*0.5)+'KWh (Cumulative)'!CT47-Rebasing!CU37)*CU120)*CU$19*CU$127)</f>
        <v>0</v>
      </c>
      <c r="CV47" s="4">
        <f>IF('KWh (Cumulative)'!CV47=0,0,((('KWh Monthly'!CV47*0.5)+'KWh (Cumulative)'!CU47-Rebasing!CV37)*CV120)*CV$19*CV$127)</f>
        <v>0</v>
      </c>
      <c r="CW47" s="4">
        <f>IF('KWh (Cumulative)'!CW47=0,0,((('KWh Monthly'!CW47*0.5)+'KWh (Cumulative)'!CV47-Rebasing!CW37)*CW120)*CW$19*CW$127)</f>
        <v>0</v>
      </c>
      <c r="CX47" s="4">
        <f>IF('KWh (Cumulative)'!CX47=0,0,((('KWh Monthly'!CX47*0.5)+'KWh (Cumulative)'!CW47-Rebasing!CX37)*CX120)*CX$19*CX$127)</f>
        <v>0</v>
      </c>
      <c r="CY47" s="4">
        <f>IF('KWh (Cumulative)'!CY47=0,0,((('KWh Monthly'!CY47*0.5)+'KWh (Cumulative)'!CX47-Rebasing!CY37)*CY120)*CY$19*CY$127)</f>
        <v>0</v>
      </c>
      <c r="CZ47" s="4">
        <f>IF('KWh (Cumulative)'!CZ47=0,0,((('KWh Monthly'!CZ47*0.5)+'KWh (Cumulative)'!CY47-Rebasing!CZ37)*CZ120)*CZ$19*CZ$127)</f>
        <v>0</v>
      </c>
      <c r="DA47" s="4">
        <f>IF('KWh (Cumulative)'!DA47=0,0,((('KWh Monthly'!DA47*0.5)+'KWh (Cumulative)'!CZ47-Rebasing!DA37)*DA120)*DA$19*DA$127)</f>
        <v>0</v>
      </c>
      <c r="DB47" s="4">
        <f>IF('KWh (Cumulative)'!DB47=0,0,((('KWh Monthly'!DB47*0.5)+'KWh (Cumulative)'!DA47-Rebasing!DB37)*DB120)*DB$19*DB$127)</f>
        <v>0</v>
      </c>
      <c r="DC47" s="4">
        <f>IF('KWh (Cumulative)'!DC47=0,0,((('KWh Monthly'!DC47*0.5)+'KWh (Cumulative)'!DB47-Rebasing!DC37)*DC120)*DC$19*DC$127)</f>
        <v>0</v>
      </c>
      <c r="DD47" s="4">
        <f>IF('KWh (Cumulative)'!DD47=0,0,((('KWh Monthly'!DD47*0.5)+'KWh (Cumulative)'!DC47-Rebasing!DD37)*DD120)*DD$19*DD$127)</f>
        <v>0</v>
      </c>
      <c r="DE47" s="4">
        <f>IF('KWh (Cumulative)'!DE47=0,0,((('KWh Monthly'!DE47*0.5)+'KWh (Cumulative)'!DD47-Rebasing!DE37)*DE120)*DE$19*DE$127)</f>
        <v>0</v>
      </c>
      <c r="DF47" s="4">
        <f>IF('KWh (Cumulative)'!DF47=0,0,((('KWh Monthly'!DF47*0.5)+'KWh (Cumulative)'!DE47-Rebasing!DF37)*DF120)*DF$19*DF$127)</f>
        <v>0</v>
      </c>
      <c r="DG47" s="4">
        <f>IF('KWh (Cumulative)'!DG47=0,0,((('KWh Monthly'!DG47*0.5)+'KWh (Cumulative)'!DF47-Rebasing!DG37)*DG120)*DG$19*DG$127)</f>
        <v>0</v>
      </c>
      <c r="DH47" s="4">
        <f>IF('KWh (Cumulative)'!DH47=0,0,((('KWh Monthly'!DH47*0.5)+'KWh (Cumulative)'!DG47-Rebasing!DH37)*DH120)*DH$19*DH$127)</f>
        <v>0</v>
      </c>
      <c r="DI47" s="4">
        <f>IF('KWh (Cumulative)'!DI47=0,0,((('KWh Monthly'!DI47*0.5)+'KWh (Cumulative)'!DH47-Rebasing!DI37)*DI120)*DI$19*DI$127)</f>
        <v>0</v>
      </c>
      <c r="DJ47" s="4">
        <f>IF('KWh (Cumulative)'!DJ47=0,0,((('KWh Monthly'!DJ47*0.5)+'KWh (Cumulative)'!DI47-Rebasing!DJ37)*DJ120)*DJ$19*DJ$127)</f>
        <v>0</v>
      </c>
      <c r="DK47" s="4">
        <f>IF('KWh (Cumulative)'!DK47=0,0,((('KWh Monthly'!DK47*0.5)+'KWh (Cumulative)'!DJ47-Rebasing!DK37)*DK120)*DK$19*DK$127)</f>
        <v>0</v>
      </c>
      <c r="DL47" s="4">
        <f>IF('KWh (Cumulative)'!DL47=0,0,((('KWh Monthly'!DL47*0.5)+'KWh (Cumulative)'!DK47-Rebasing!DL37)*DL120)*DL$19*DL$127)</f>
        <v>0</v>
      </c>
      <c r="DM47" s="4">
        <f>IF('KWh (Cumulative)'!DM47=0,0,((('KWh Monthly'!DM47*0.5)+'KWh (Cumulative)'!DL47-Rebasing!DM37)*DM120)*DM$19*DM$127)</f>
        <v>0</v>
      </c>
      <c r="DN47" s="4">
        <f>IF('KWh (Cumulative)'!DN47=0,0,((('KWh Monthly'!DN47*0.5)+'KWh (Cumulative)'!DM47-Rebasing!DN37)*DN120)*DN$19*DN$127)</f>
        <v>0</v>
      </c>
      <c r="DO47" s="4">
        <f>IF('KWh (Cumulative)'!DO47=0,0,((('KWh Monthly'!DO47*0.5)+'KWh (Cumulative)'!DN47-Rebasing!DO37)*DO120)*DO$19*DO$127)</f>
        <v>0</v>
      </c>
      <c r="DP47" s="4">
        <f>IF('KWh (Cumulative)'!DP47=0,0,((('KWh Monthly'!DP47*0.5)+'KWh (Cumulative)'!DO47-Rebasing!DP37)*DP120)*DP$19*DP$127)</f>
        <v>0</v>
      </c>
      <c r="DQ47" s="4">
        <f>IF('KWh (Cumulative)'!DQ47=0,0,((('KWh Monthly'!DQ47*0.5)+'KWh (Cumulative)'!DP47-Rebasing!DQ37)*DQ120)*DQ$19*DQ$127)</f>
        <v>0</v>
      </c>
      <c r="DR47" s="4">
        <f>IF('KWh (Cumulative)'!DR47=0,0,((('KWh Monthly'!DR47*0.5)+'KWh (Cumulative)'!DQ47-Rebasing!DR37)*DR120)*DR$19*DR$127)</f>
        <v>0</v>
      </c>
    </row>
    <row r="48" spans="1:122" ht="15.75" thickBot="1" x14ac:dyDescent="0.3">
      <c r="A48" s="196"/>
      <c r="B48" s="30" t="s">
        <v>8</v>
      </c>
      <c r="C48" s="4">
        <f>IF('KWh (Cumulative)'!C48=0,0,((('KWh Monthly'!C48*0.5)-Rebasing!C38)*C121)*C$19*C$127)</f>
        <v>0</v>
      </c>
      <c r="D48" s="4">
        <f>IF('KWh (Cumulative)'!D48=0,0,((('KWh Monthly'!D48*0.5)+'KWh (Cumulative)'!C48-Rebasing!D38)*D121)*D$19*D$127)</f>
        <v>0</v>
      </c>
      <c r="E48" s="4">
        <f>IF('KWh (Cumulative)'!E48=0,0,((('KWh Monthly'!E48*0.5)+'KWh (Cumulative)'!D48-Rebasing!E38)*E121)*E$19*E$127)</f>
        <v>0</v>
      </c>
      <c r="F48" s="4">
        <f>IF('KWh (Cumulative)'!F48=0,0,((('KWh Monthly'!F48*0.5)+'KWh (Cumulative)'!E48-Rebasing!F38)*F121)*F$19*F$127)</f>
        <v>0</v>
      </c>
      <c r="G48" s="4">
        <f>IF('KWh (Cumulative)'!G48=0,0,((('KWh Monthly'!G48*0.5)+'KWh (Cumulative)'!F48-Rebasing!G38)*G121)*G$19*G$127)</f>
        <v>0</v>
      </c>
      <c r="H48" s="4">
        <f>IF('KWh (Cumulative)'!H48=0,0,((('KWh Monthly'!H48*0.5)+'KWh (Cumulative)'!G48-Rebasing!H38)*H121)*H$19*H$127)</f>
        <v>0</v>
      </c>
      <c r="I48" s="4">
        <f>IF('KWh (Cumulative)'!I48=0,0,((('KWh Monthly'!I48*0.5)+'KWh (Cumulative)'!H48-Rebasing!I38)*I121)*I$19*I$127)</f>
        <v>0</v>
      </c>
      <c r="J48" s="4">
        <f>IF('KWh (Cumulative)'!J48=0,0,((('KWh Monthly'!J48*0.5)+'KWh (Cumulative)'!I48-Rebasing!J38)*J121)*J$19*J$127)</f>
        <v>0</v>
      </c>
      <c r="K48" s="4">
        <f>IF('KWh (Cumulative)'!K48=0,0,((('KWh Monthly'!K48*0.5)+'KWh (Cumulative)'!J48-Rebasing!K38)*K121)*K$19*K$127)</f>
        <v>0</v>
      </c>
      <c r="L48" s="4">
        <f>IF('KWh (Cumulative)'!L48=0,0,((('KWh Monthly'!L48*0.5)+'KWh (Cumulative)'!K48-Rebasing!L38)*L121)*L$19*L$127)</f>
        <v>0</v>
      </c>
      <c r="M48" s="4">
        <f>IF('KWh (Cumulative)'!M48=0,0,((('KWh Monthly'!M48*0.5)+'KWh (Cumulative)'!L48-Rebasing!M38)*M121)*M$19*M$127)</f>
        <v>0</v>
      </c>
      <c r="N48" s="4">
        <f>IF('KWh (Cumulative)'!N48=0,0,((('KWh Monthly'!N48*0.5)+'KWh (Cumulative)'!M48-Rebasing!N38)*N121)*N$19*N$127)</f>
        <v>0</v>
      </c>
      <c r="O48" s="4">
        <f>IF('KWh (Cumulative)'!O48=0,0,((('KWh Monthly'!O48*0.5)+'KWh (Cumulative)'!N48-Rebasing!O38)*O121)*O$19*O$127)</f>
        <v>192.01592884548859</v>
      </c>
      <c r="P48" s="4">
        <f>IF('KWh (Cumulative)'!P48=0,0,((('KWh Monthly'!P48*0.5)+'KWh (Cumulative)'!O48-Rebasing!P38)*P121)*P$19*P$127)</f>
        <v>0</v>
      </c>
      <c r="Q48" s="4">
        <f>IF('KWh (Cumulative)'!Q48=0,0,((('KWh Monthly'!Q48*0.5)+'KWh (Cumulative)'!P48-Rebasing!Q38)*Q121)*Q$19*Q$127)</f>
        <v>0</v>
      </c>
      <c r="R48" s="4">
        <f>IF('KWh (Cumulative)'!R48=0,0,((('KWh Monthly'!R48*0.5)+'KWh (Cumulative)'!Q48-Rebasing!R38)*R121)*R$19*R$127)</f>
        <v>0</v>
      </c>
      <c r="S48" s="4">
        <f>IF('KWh (Cumulative)'!S48=0,0,((('KWh Monthly'!S48*0.5)+'KWh (Cumulative)'!R48-Rebasing!S38)*S121)*S$19*S$127)</f>
        <v>0</v>
      </c>
      <c r="T48" s="4">
        <f>IF('KWh (Cumulative)'!T48=0,0,((('KWh Monthly'!T48*0.5)+'KWh (Cumulative)'!S48-Rebasing!T38)*T121)*T$19*T$127)</f>
        <v>0</v>
      </c>
      <c r="U48" s="4">
        <f>IF('KWh (Cumulative)'!U48=0,0,((('KWh Monthly'!U48*0.5)+'KWh (Cumulative)'!T48-Rebasing!U38)*U121)*U$19*U$127)</f>
        <v>0</v>
      </c>
      <c r="V48" s="4">
        <f>IF('KWh (Cumulative)'!V48=0,0,((('KWh Monthly'!V48*0.5)+'KWh (Cumulative)'!U48-Rebasing!V38)*V121)*V$19*V$127)</f>
        <v>0</v>
      </c>
      <c r="W48" s="4">
        <f>IF('KWh (Cumulative)'!W48=0,0,((('KWh Monthly'!W48*0.5)+'KWh (Cumulative)'!V48-Rebasing!W38)*W121)*W$19*W$127)</f>
        <v>0</v>
      </c>
      <c r="X48" s="4">
        <f>IF('KWh (Cumulative)'!X48=0,0,((('KWh Monthly'!X48*0.5)+'KWh (Cumulative)'!W48-Rebasing!X38)*X121)*X$19*X$127)</f>
        <v>0</v>
      </c>
      <c r="Y48" s="4">
        <f>IF('KWh (Cumulative)'!Y48=0,0,((('KWh Monthly'!Y48*0.5)+'KWh (Cumulative)'!X48-Rebasing!Y38)*Y121)*Y$19*Y$127)</f>
        <v>0</v>
      </c>
      <c r="Z48" s="4">
        <f>IF('KWh (Cumulative)'!Z48=0,0,((('KWh Monthly'!Z48*0.5)+'KWh (Cumulative)'!Y48-Rebasing!Z38)*Z121)*Z$19*Z$127)</f>
        <v>0</v>
      </c>
      <c r="AA48" s="4">
        <f>IF('KWh (Cumulative)'!AA48=0,0,((('KWh Monthly'!AA48*0.5)+'KWh (Cumulative)'!Z48-Rebasing!AA38)*AA121)*AA$19*AA$127)</f>
        <v>0</v>
      </c>
      <c r="AB48" s="4">
        <f>IF('KWh (Cumulative)'!AB48=0,0,((('KWh Monthly'!AB48*0.5)+'KWh (Cumulative)'!AA48-Rebasing!AB38)*AB121)*AB$19*AB$127)</f>
        <v>0</v>
      </c>
      <c r="AC48" s="4">
        <f>IF('KWh (Cumulative)'!AC48=0,0,((('KWh Monthly'!AC48*0.5)+'KWh (Cumulative)'!AB48-Rebasing!AC38)*AC121)*AC$19*AC$127)</f>
        <v>0</v>
      </c>
      <c r="AD48" s="4">
        <f>IF('KWh (Cumulative)'!AD48=0,0,((('KWh Monthly'!AD48*0.5)+'KWh (Cumulative)'!AC48-Rebasing!AD38)*AD121)*AD$19*AD$127)</f>
        <v>0</v>
      </c>
      <c r="AE48" s="4">
        <f>IF('KWh (Cumulative)'!AE48=0,0,((('KWh Monthly'!AE48*0.5)+'KWh (Cumulative)'!AD48-Rebasing!AE38)*AE121)*AE$19*AE$127)</f>
        <v>0</v>
      </c>
      <c r="AF48" s="4">
        <f>IF('KWh (Cumulative)'!AF48=0,0,((('KWh Monthly'!AF48*0.5)+'KWh (Cumulative)'!AE48-Rebasing!AF38)*AF121)*AF$19*AF$127)</f>
        <v>0</v>
      </c>
      <c r="AG48" s="4">
        <f>IF('KWh (Cumulative)'!AG48=0,0,((('KWh Monthly'!AG48*0.5)+'KWh (Cumulative)'!AF48-Rebasing!AG38)*AG121)*AG$19*AG$127)</f>
        <v>0</v>
      </c>
      <c r="AH48" s="4">
        <f>IF('KWh (Cumulative)'!AH48=0,0,((('KWh Monthly'!AH48*0.5)+'KWh (Cumulative)'!AG48-Rebasing!AH38)*AH121)*AH$19*AH$127)</f>
        <v>0</v>
      </c>
      <c r="AI48" s="4">
        <f>IF('KWh (Cumulative)'!AI48=0,0,((('KWh Monthly'!AI48*0.5)+'KWh (Cumulative)'!AH48-Rebasing!AI38)*AI121)*AI$19*AI$127)</f>
        <v>0</v>
      </c>
      <c r="AJ48" s="4">
        <f>IF('KWh (Cumulative)'!AJ48=0,0,((('KWh Monthly'!AJ48*0.5)+'KWh (Cumulative)'!AI48-Rebasing!AJ38)*AJ121)*AJ$19*AJ$127)</f>
        <v>0</v>
      </c>
      <c r="AK48" s="4">
        <f>IF('KWh (Cumulative)'!AK48=0,0,((('KWh Monthly'!AK48*0.5)+'KWh (Cumulative)'!AJ48-Rebasing!AK38)*AK121)*AK$19*AK$127)</f>
        <v>0</v>
      </c>
      <c r="AL48" s="4">
        <f>IF('KWh (Cumulative)'!AL48=0,0,((('KWh Monthly'!AL48*0.5)+'KWh (Cumulative)'!AK48-Rebasing!AL38)*AL121)*AL$19*AL$127)</f>
        <v>0</v>
      </c>
      <c r="AM48" s="4">
        <f>IF('KWh (Cumulative)'!AM48=0,0,((('KWh Monthly'!AM48*0.5)+'KWh (Cumulative)'!AL48-Rebasing!AM38)*AM121)*AM$19*AM$127)</f>
        <v>0</v>
      </c>
      <c r="AN48" s="4">
        <f>IF('KWh (Cumulative)'!AN48=0,0,((('KWh Monthly'!AN48*0.5)+'KWh (Cumulative)'!AM48-Rebasing!AN38)*AN121)*AN$19*AN$127)</f>
        <v>0</v>
      </c>
      <c r="AO48" s="4">
        <f>IF('KWh (Cumulative)'!AO48=0,0,((('KWh Monthly'!AO48*0.5)+'KWh (Cumulative)'!AN48-Rebasing!AO38)*AO121)*AO$19*AO$127)</f>
        <v>0</v>
      </c>
      <c r="AP48" s="4">
        <f>IF('KWh (Cumulative)'!AP48=0,0,((('KWh Monthly'!AP48*0.5)+'KWh (Cumulative)'!AO48-Rebasing!AP38)*AP121)*AP$19*AP$127)</f>
        <v>0</v>
      </c>
      <c r="AQ48" s="4">
        <f>IF('KWh (Cumulative)'!AQ48=0,0,((('KWh Monthly'!AQ48*0.5)+'KWh (Cumulative)'!AP48-Rebasing!AQ38)*AQ121)*AQ$19*AQ$127)</f>
        <v>0</v>
      </c>
      <c r="AR48" s="4">
        <f>IF('KWh (Cumulative)'!AR48=0,0,((('KWh Monthly'!AR48*0.5)+'KWh (Cumulative)'!AQ48-Rebasing!AR38)*AR121)*AR$19*AR$127)</f>
        <v>0</v>
      </c>
      <c r="AS48" s="4">
        <f>IF('KWh (Cumulative)'!AS48=0,0,((('KWh Monthly'!AS48*0.5)+'KWh (Cumulative)'!AR48-Rebasing!AS38)*AS121)*AS$19*AS$127)</f>
        <v>0</v>
      </c>
      <c r="AT48" s="4">
        <f>IF('KWh (Cumulative)'!AT48=0,0,((('KWh Monthly'!AT48*0.5)+'KWh (Cumulative)'!AS48-Rebasing!AT38)*AT121)*AT$19*AT$127)</f>
        <v>0</v>
      </c>
      <c r="AU48" s="4">
        <f>IF('KWh (Cumulative)'!AU48=0,0,((('KWh Monthly'!AU48*0.5)+'KWh (Cumulative)'!AT48-Rebasing!AU38)*AU121)*AU$19*AU$127)</f>
        <v>0</v>
      </c>
      <c r="AV48" s="4">
        <f>IF('KWh (Cumulative)'!AV48=0,0,((('KWh Monthly'!AV48*0.5)+'KWh (Cumulative)'!AU48-Rebasing!AV38)*AV121)*AV$19*AV$127)</f>
        <v>0</v>
      </c>
      <c r="AW48" s="4">
        <f>IF('KWh (Cumulative)'!AW48=0,0,((('KWh Monthly'!AW48*0.5)+'KWh (Cumulative)'!AV48-Rebasing!AW38)*AW121)*AW$19*AW$127)</f>
        <v>0</v>
      </c>
      <c r="AX48" s="4">
        <f>IF('KWh (Cumulative)'!AX48=0,0,((('KWh Monthly'!AX48*0.5)+'KWh (Cumulative)'!AW48-Rebasing!AX38)*AX121)*AX$19*AX$127)</f>
        <v>0</v>
      </c>
      <c r="AY48" s="4">
        <f>IF('KWh (Cumulative)'!AY48=0,0,((('KWh Monthly'!AY48*0.5)+'KWh (Cumulative)'!AX48-Rebasing!AY38)*AY121)*AY$19*AY$127)</f>
        <v>0</v>
      </c>
      <c r="AZ48" s="4">
        <f>IF('KWh (Cumulative)'!AZ48=0,0,((('KWh Monthly'!AZ48*0.5)+'KWh (Cumulative)'!AY48-Rebasing!AZ38)*AZ121)*AZ$19*AZ$127)</f>
        <v>0</v>
      </c>
      <c r="BA48" s="4">
        <f>IF('KWh (Cumulative)'!BA48=0,0,((('KWh Monthly'!BA48*0.5)+'KWh (Cumulative)'!AZ48-Rebasing!BA38)*BA121)*BA$19*BA$127)</f>
        <v>0</v>
      </c>
      <c r="BB48" s="4">
        <f>IF('KWh (Cumulative)'!BB48=0,0,((('KWh Monthly'!BB48*0.5)+'KWh (Cumulative)'!BA48-Rebasing!BB38)*BB121)*BB$19*BB$127)</f>
        <v>0</v>
      </c>
      <c r="BC48" s="4">
        <f>IF('KWh (Cumulative)'!BC48=0,0,((('KWh Monthly'!BC48*0.5)+'KWh (Cumulative)'!BB48-Rebasing!BC38)*BC121)*BC$19*BC$127)</f>
        <v>0</v>
      </c>
      <c r="BD48" s="4">
        <f>IF('KWh (Cumulative)'!BD48=0,0,((('KWh Monthly'!BD48*0.5)+'KWh (Cumulative)'!BC48-Rebasing!BD38)*BD121)*BD$19*BD$127)</f>
        <v>0</v>
      </c>
      <c r="BE48" s="4">
        <f>IF('KWh (Cumulative)'!BE48=0,0,((('KWh Monthly'!BE48*0.5)+'KWh (Cumulative)'!BD48-Rebasing!BE38)*BE121)*BE$19*BE$127)</f>
        <v>0</v>
      </c>
      <c r="BF48" s="4">
        <f>IF('KWh (Cumulative)'!BF48=0,0,((('KWh Monthly'!BF48*0.5)+'KWh (Cumulative)'!BE48-Rebasing!BF38)*BF121)*BF$19*BF$127)</f>
        <v>0</v>
      </c>
      <c r="BG48" s="4">
        <f>IF('KWh (Cumulative)'!BG48=0,0,((('KWh Monthly'!BG48*0.5)+'KWh (Cumulative)'!BF48-Rebasing!BG38)*BG121)*BG$19*BG$127)</f>
        <v>0</v>
      </c>
      <c r="BH48" s="4">
        <f>IF('KWh (Cumulative)'!BH48=0,0,((('KWh Monthly'!BH48*0.5)+'KWh (Cumulative)'!BG48-Rebasing!BH38)*BH121)*BH$19*BH$127)</f>
        <v>0</v>
      </c>
      <c r="BI48" s="4">
        <f>IF('KWh (Cumulative)'!BI48=0,0,((('KWh Monthly'!BI48*0.5)+'KWh (Cumulative)'!BH48-Rebasing!BI38)*BI121)*BI$19*BI$127)</f>
        <v>0</v>
      </c>
      <c r="BJ48" s="4">
        <f>IF('KWh (Cumulative)'!BJ48=0,0,((('KWh Monthly'!BJ48*0.5)+'KWh (Cumulative)'!BI48-Rebasing!BJ38)*BJ121)*BJ$19*BJ$127)</f>
        <v>0</v>
      </c>
      <c r="BK48" s="4">
        <f>IF('KWh (Cumulative)'!BK48=0,0,((('KWh Monthly'!BK48*0.5)+'KWh (Cumulative)'!BJ48-Rebasing!BK38)*BK121)*BK$19*BK$127)</f>
        <v>0</v>
      </c>
      <c r="BL48" s="4">
        <f>IF('KWh (Cumulative)'!BL48=0,0,((('KWh Monthly'!BL48*0.5)+'KWh (Cumulative)'!BK48-Rebasing!BL38)*BL121)*BL$19*BL$127)</f>
        <v>0</v>
      </c>
      <c r="BM48" s="4">
        <f>IF('KWh (Cumulative)'!BM48=0,0,((('KWh Monthly'!BM48*0.5)+'KWh (Cumulative)'!BL48-Rebasing!BM38)*BM121)*BM$19*BM$127)</f>
        <v>0</v>
      </c>
      <c r="BN48" s="4">
        <f>IF('KWh (Cumulative)'!BN48=0,0,((('KWh Monthly'!BN48*0.5)+'KWh (Cumulative)'!BM48-Rebasing!BN38)*BN121)*BN$19*BN$127)</f>
        <v>0</v>
      </c>
      <c r="BO48" s="4">
        <f>IF('KWh (Cumulative)'!BO48=0,0,((('KWh Monthly'!BO48*0.5)+'KWh (Cumulative)'!BN48-Rebasing!BO38)*BO121)*BO$19*BO$127)</f>
        <v>0</v>
      </c>
      <c r="BP48" s="4">
        <f>IF('KWh (Cumulative)'!BP48=0,0,((('KWh Monthly'!BP48*0.5)+'KWh (Cumulative)'!BO48-Rebasing!BP38)*BP121)*BP$19*BP$127)</f>
        <v>0</v>
      </c>
      <c r="BQ48" s="4">
        <f>IF('KWh (Cumulative)'!BQ48=0,0,((('KWh Monthly'!BQ48*0.5)+'KWh (Cumulative)'!BP48-Rebasing!BQ38)*BQ121)*BQ$19*BQ$127)</f>
        <v>0</v>
      </c>
      <c r="BR48" s="4">
        <f>IF('KWh (Cumulative)'!BR48=0,0,((('KWh Monthly'!BR48*0.5)+'KWh (Cumulative)'!BQ48-Rebasing!BR38)*BR121)*BR$19*BR$127)</f>
        <v>0</v>
      </c>
      <c r="BS48" s="4">
        <f>IF('KWh (Cumulative)'!BS48=0,0,((('KWh Monthly'!BS48*0.5)+'KWh (Cumulative)'!BR48-Rebasing!BS38)*BS121)*BS$19*BS$127)</f>
        <v>0</v>
      </c>
      <c r="BT48" s="4">
        <f>IF('KWh (Cumulative)'!BT48=0,0,((('KWh Monthly'!BT48*0.5)+'KWh (Cumulative)'!BS48-Rebasing!BT38)*BT121)*BT$19*BT$127)</f>
        <v>0</v>
      </c>
      <c r="BU48" s="4">
        <f>IF('KWh (Cumulative)'!BU48=0,0,((('KWh Monthly'!BU48*0.5)+'KWh (Cumulative)'!BT48-Rebasing!BU38)*BU121)*BU$19*BU$127)</f>
        <v>0</v>
      </c>
      <c r="BV48" s="4">
        <f>IF('KWh (Cumulative)'!BV48=0,0,((('KWh Monthly'!BV48*0.5)+'KWh (Cumulative)'!BU48-Rebasing!BV38)*BV121)*BV$19*BV$127)</f>
        <v>0</v>
      </c>
      <c r="BW48" s="4">
        <f>IF('KWh (Cumulative)'!BW48=0,0,((('KWh Monthly'!BW48*0.5)+'KWh (Cumulative)'!BV48-Rebasing!BW38)*BW121)*BW$19*BW$127)</f>
        <v>0</v>
      </c>
      <c r="BX48" s="4">
        <f>IF('KWh (Cumulative)'!BX48=0,0,((('KWh Monthly'!BX48*0.5)+'KWh (Cumulative)'!BW48-Rebasing!BX38)*BX121)*BX$19*BX$127)</f>
        <v>0</v>
      </c>
      <c r="BY48" s="4">
        <f>IF('KWh (Cumulative)'!BY48=0,0,((('KWh Monthly'!BY48*0.5)+'KWh (Cumulative)'!BX48-Rebasing!BY38)*BY121)*BY$19*BY$127)</f>
        <v>0</v>
      </c>
      <c r="BZ48" s="4">
        <f>IF('KWh (Cumulative)'!BZ48=0,0,((('KWh Monthly'!BZ48*0.5)+'KWh (Cumulative)'!BY48-Rebasing!BZ38)*BZ121)*BZ$19*BZ$127)</f>
        <v>0</v>
      </c>
      <c r="CA48" s="4">
        <f>IF('KWh (Cumulative)'!CA48=0,0,((('KWh Monthly'!CA48*0.5)+'KWh (Cumulative)'!BZ48-Rebasing!CA38)*CA121)*CA$19*CA$127)</f>
        <v>0</v>
      </c>
      <c r="CB48" s="4">
        <f>IF('KWh (Cumulative)'!CB48=0,0,((('KWh Monthly'!CB48*0.5)+'KWh (Cumulative)'!CA48-Rebasing!CB38)*CB121)*CB$19*CB$127)</f>
        <v>0</v>
      </c>
      <c r="CC48" s="4">
        <f>IF('KWh (Cumulative)'!CC48=0,0,((('KWh Monthly'!CC48*0.5)+'KWh (Cumulative)'!CB48-Rebasing!CC38)*CC121)*CC$19*CC$127)</f>
        <v>0</v>
      </c>
      <c r="CD48" s="4">
        <f>IF('KWh (Cumulative)'!CD48=0,0,((('KWh Monthly'!CD48*0.5)+'KWh (Cumulative)'!CC48-Rebasing!CD38)*CD121)*CD$19*CD$127)</f>
        <v>0</v>
      </c>
      <c r="CE48" s="4">
        <f>IF('KWh (Cumulative)'!CE48=0,0,((('KWh Monthly'!CE48*0.5)+'KWh (Cumulative)'!CD48-Rebasing!CE38)*CE121)*CE$19*CE$127)</f>
        <v>0</v>
      </c>
      <c r="CF48" s="4">
        <f>IF('KWh (Cumulative)'!CF48=0,0,((('KWh Monthly'!CF48*0.5)+'KWh (Cumulative)'!CE48-Rebasing!CF38)*CF121)*CF$19*CF$127)</f>
        <v>0</v>
      </c>
      <c r="CG48" s="4">
        <f>IF('KWh (Cumulative)'!CG48=0,0,((('KWh Monthly'!CG48*0.5)+'KWh (Cumulative)'!CF48-Rebasing!CG38)*CG121)*CG$19*CG$127)</f>
        <v>0</v>
      </c>
      <c r="CH48" s="4">
        <f>IF('KWh (Cumulative)'!CH48=0,0,((('KWh Monthly'!CH48*0.5)+'KWh (Cumulative)'!CG48-Rebasing!CH38)*CH121)*CH$19*CH$127)</f>
        <v>0</v>
      </c>
      <c r="CI48" s="4">
        <f>IF('KWh (Cumulative)'!CI48=0,0,((('KWh Monthly'!CI48*0.5)+'KWh (Cumulative)'!CH48-Rebasing!CI38)*CI121)*CI$19*CI$127)</f>
        <v>0</v>
      </c>
      <c r="CJ48" s="4">
        <f>IF('KWh (Cumulative)'!CJ48=0,0,((('KWh Monthly'!CJ48*0.5)+'KWh (Cumulative)'!CI48-Rebasing!CJ38)*CJ121)*CJ$19*CJ$127)</f>
        <v>0</v>
      </c>
      <c r="CK48" s="4">
        <f>IF('KWh (Cumulative)'!CK48=0,0,((('KWh Monthly'!CK48*0.5)+'KWh (Cumulative)'!CJ48-Rebasing!CK38)*CK121)*CK$19*CK$127)</f>
        <v>0</v>
      </c>
      <c r="CL48" s="4">
        <f>IF('KWh (Cumulative)'!CL48=0,0,((('KWh Monthly'!CL48*0.5)+'KWh (Cumulative)'!CK48-Rebasing!CL38)*CL121)*CL$19*CL$127)</f>
        <v>0</v>
      </c>
      <c r="CM48" s="4">
        <f>IF('KWh (Cumulative)'!CM48=0,0,((('KWh Monthly'!CM48*0.5)+'KWh (Cumulative)'!CL48-Rebasing!CM38)*CM121)*CM$19*CM$127)</f>
        <v>0</v>
      </c>
      <c r="CN48" s="4">
        <f>IF('KWh (Cumulative)'!CN48=0,0,((('KWh Monthly'!CN48*0.5)+'KWh (Cumulative)'!CM48-Rebasing!CN38)*CN121)*CN$19*CN$127)</f>
        <v>0</v>
      </c>
      <c r="CO48" s="4">
        <f>IF('KWh (Cumulative)'!CO48=0,0,((('KWh Monthly'!CO48*0.5)+'KWh (Cumulative)'!CN48-Rebasing!CO38)*CO121)*CO$19*CO$127)</f>
        <v>0</v>
      </c>
      <c r="CP48" s="4">
        <f>IF('KWh (Cumulative)'!CP48=0,0,((('KWh Monthly'!CP48*0.5)+'KWh (Cumulative)'!CO48-Rebasing!CP38)*CP121)*CP$19*CP$127)</f>
        <v>0</v>
      </c>
      <c r="CQ48" s="4">
        <f>IF('KWh (Cumulative)'!CQ48=0,0,((('KWh Monthly'!CQ48*0.5)+'KWh (Cumulative)'!CP48-Rebasing!CQ38)*CQ121)*CQ$19*CQ$127)</f>
        <v>0</v>
      </c>
      <c r="CR48" s="4">
        <f>IF('KWh (Cumulative)'!CR48=0,0,((('KWh Monthly'!CR48*0.5)+'KWh (Cumulative)'!CQ48-Rebasing!CR38)*CR121)*CR$19*CR$127)</f>
        <v>0</v>
      </c>
      <c r="CS48" s="4">
        <f>IF('KWh (Cumulative)'!CS48=0,0,((('KWh Monthly'!CS48*0.5)+'KWh (Cumulative)'!CR48-Rebasing!CS38)*CS121)*CS$19*CS$127)</f>
        <v>0</v>
      </c>
      <c r="CT48" s="4">
        <f>IF('KWh (Cumulative)'!CT48=0,0,((('KWh Monthly'!CT48*0.5)+'KWh (Cumulative)'!CS48-Rebasing!CT38)*CT121)*CT$19*CT$127)</f>
        <v>0</v>
      </c>
      <c r="CU48" s="4">
        <f>IF('KWh (Cumulative)'!CU48=0,0,((('KWh Monthly'!CU48*0.5)+'KWh (Cumulative)'!CT48-Rebasing!CU38)*CU121)*CU$19*CU$127)</f>
        <v>0</v>
      </c>
      <c r="CV48" s="4">
        <f>IF('KWh (Cumulative)'!CV48=0,0,((('KWh Monthly'!CV48*0.5)+'KWh (Cumulative)'!CU48-Rebasing!CV38)*CV121)*CV$19*CV$127)</f>
        <v>0</v>
      </c>
      <c r="CW48" s="4">
        <f>IF('KWh (Cumulative)'!CW48=0,0,((('KWh Monthly'!CW48*0.5)+'KWh (Cumulative)'!CV48-Rebasing!CW38)*CW121)*CW$19*CW$127)</f>
        <v>0</v>
      </c>
      <c r="CX48" s="4">
        <f>IF('KWh (Cumulative)'!CX48=0,0,((('KWh Monthly'!CX48*0.5)+'KWh (Cumulative)'!CW48-Rebasing!CX38)*CX121)*CX$19*CX$127)</f>
        <v>0</v>
      </c>
      <c r="CY48" s="4">
        <f>IF('KWh (Cumulative)'!CY48=0,0,((('KWh Monthly'!CY48*0.5)+'KWh (Cumulative)'!CX48-Rebasing!CY38)*CY121)*CY$19*CY$127)</f>
        <v>0</v>
      </c>
      <c r="CZ48" s="4">
        <f>IF('KWh (Cumulative)'!CZ48=0,0,((('KWh Monthly'!CZ48*0.5)+'KWh (Cumulative)'!CY48-Rebasing!CZ38)*CZ121)*CZ$19*CZ$127)</f>
        <v>0</v>
      </c>
      <c r="DA48" s="4">
        <f>IF('KWh (Cumulative)'!DA48=0,0,((('KWh Monthly'!DA48*0.5)+'KWh (Cumulative)'!CZ48-Rebasing!DA38)*DA121)*DA$19*DA$127)</f>
        <v>0</v>
      </c>
      <c r="DB48" s="4">
        <f>IF('KWh (Cumulative)'!DB48=0,0,((('KWh Monthly'!DB48*0.5)+'KWh (Cumulative)'!DA48-Rebasing!DB38)*DB121)*DB$19*DB$127)</f>
        <v>0</v>
      </c>
      <c r="DC48" s="4">
        <f>IF('KWh (Cumulative)'!DC48=0,0,((('KWh Monthly'!DC48*0.5)+'KWh (Cumulative)'!DB48-Rebasing!DC38)*DC121)*DC$19*DC$127)</f>
        <v>0</v>
      </c>
      <c r="DD48" s="4">
        <f>IF('KWh (Cumulative)'!DD48=0,0,((('KWh Monthly'!DD48*0.5)+'KWh (Cumulative)'!DC48-Rebasing!DD38)*DD121)*DD$19*DD$127)</f>
        <v>0</v>
      </c>
      <c r="DE48" s="4">
        <f>IF('KWh (Cumulative)'!DE48=0,0,((('KWh Monthly'!DE48*0.5)+'KWh (Cumulative)'!DD48-Rebasing!DE38)*DE121)*DE$19*DE$127)</f>
        <v>0</v>
      </c>
      <c r="DF48" s="4">
        <f>IF('KWh (Cumulative)'!DF48=0,0,((('KWh Monthly'!DF48*0.5)+'KWh (Cumulative)'!DE48-Rebasing!DF38)*DF121)*DF$19*DF$127)</f>
        <v>0</v>
      </c>
      <c r="DG48" s="4">
        <f>IF('KWh (Cumulative)'!DG48=0,0,((('KWh Monthly'!DG48*0.5)+'KWh (Cumulative)'!DF48-Rebasing!DG38)*DG121)*DG$19*DG$127)</f>
        <v>0</v>
      </c>
      <c r="DH48" s="4">
        <f>IF('KWh (Cumulative)'!DH48=0,0,((('KWh Monthly'!DH48*0.5)+'KWh (Cumulative)'!DG48-Rebasing!DH38)*DH121)*DH$19*DH$127)</f>
        <v>0</v>
      </c>
      <c r="DI48" s="4">
        <f>IF('KWh (Cumulative)'!DI48=0,0,((('KWh Monthly'!DI48*0.5)+'KWh (Cumulative)'!DH48-Rebasing!DI38)*DI121)*DI$19*DI$127)</f>
        <v>0</v>
      </c>
      <c r="DJ48" s="4">
        <f>IF('KWh (Cumulative)'!DJ48=0,0,((('KWh Monthly'!DJ48*0.5)+'KWh (Cumulative)'!DI48-Rebasing!DJ38)*DJ121)*DJ$19*DJ$127)</f>
        <v>0</v>
      </c>
      <c r="DK48" s="4">
        <f>IF('KWh (Cumulative)'!DK48=0,0,((('KWh Monthly'!DK48*0.5)+'KWh (Cumulative)'!DJ48-Rebasing!DK38)*DK121)*DK$19*DK$127)</f>
        <v>0</v>
      </c>
      <c r="DL48" s="4">
        <f>IF('KWh (Cumulative)'!DL48=0,0,((('KWh Monthly'!DL48*0.5)+'KWh (Cumulative)'!DK48-Rebasing!DL38)*DL121)*DL$19*DL$127)</f>
        <v>0</v>
      </c>
      <c r="DM48" s="4">
        <f>IF('KWh (Cumulative)'!DM48=0,0,((('KWh Monthly'!DM48*0.5)+'KWh (Cumulative)'!DL48-Rebasing!DM38)*DM121)*DM$19*DM$127)</f>
        <v>0</v>
      </c>
      <c r="DN48" s="4">
        <f>IF('KWh (Cumulative)'!DN48=0,0,((('KWh Monthly'!DN48*0.5)+'KWh (Cumulative)'!DM48-Rebasing!DN38)*DN121)*DN$19*DN$127)</f>
        <v>0</v>
      </c>
      <c r="DO48" s="4">
        <f>IF('KWh (Cumulative)'!DO48=0,0,((('KWh Monthly'!DO48*0.5)+'KWh (Cumulative)'!DN48-Rebasing!DO38)*DO121)*DO$19*DO$127)</f>
        <v>0</v>
      </c>
      <c r="DP48" s="4">
        <f>IF('KWh (Cumulative)'!DP48=0,0,((('KWh Monthly'!DP48*0.5)+'KWh (Cumulative)'!DO48-Rebasing!DP38)*DP121)*DP$19*DP$127)</f>
        <v>0</v>
      </c>
      <c r="DQ48" s="4">
        <f>IF('KWh (Cumulative)'!DQ48=0,0,((('KWh Monthly'!DQ48*0.5)+'KWh (Cumulative)'!DP48-Rebasing!DQ38)*DQ121)*DQ$19*DQ$127)</f>
        <v>0</v>
      </c>
      <c r="DR48" s="4">
        <f>IF('KWh (Cumulative)'!DR48=0,0,((('KWh Monthly'!DR48*0.5)+'KWh (Cumulative)'!DQ48-Rebasing!DR38)*DR121)*DR$19*DR$127)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9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4" t="s">
        <v>29</v>
      </c>
      <c r="B51" s="30" t="s">
        <v>9</v>
      </c>
      <c r="C51" s="154">
        <f>IF('KWh (Cumulative)'!C51=0,0,((('KWh Monthly'!C51*0.5)-Rebasing!C41)*C109)*C$19*C135)</f>
        <v>0</v>
      </c>
      <c r="D51" s="4">
        <f>IF('KWh (Cumulative)'!D51=0,0,((('KWh Monthly'!D51*0.5)+'KWh (Cumulative)'!C51-Rebasing!D41)*D109)*D$19*D135)</f>
        <v>0</v>
      </c>
      <c r="E51" s="4">
        <f>IF('KWh (Cumulative)'!E51=0,0,((('KWh Monthly'!E51*0.5)+'KWh (Cumulative)'!D51-Rebasing!E41)*E109)*E$19*E135)</f>
        <v>0</v>
      </c>
      <c r="F51" s="4">
        <f>IF('KWh (Cumulative)'!F51=0,0,((('KWh Monthly'!F51*0.5)+'KWh (Cumulative)'!E51-Rebasing!F41)*F109)*F$19*F135)</f>
        <v>0</v>
      </c>
      <c r="G51" s="4">
        <f>IF('KWh (Cumulative)'!G51=0,0,((('KWh Monthly'!G51*0.5)+'KWh (Cumulative)'!F51-Rebasing!G41)*G109)*G$19*G135)</f>
        <v>0</v>
      </c>
      <c r="H51" s="4">
        <f>IF('KWh (Cumulative)'!H51=0,0,((('KWh Monthly'!H51*0.5)+'KWh (Cumulative)'!G51-Rebasing!H41)*H109)*H$19*H135)</f>
        <v>0</v>
      </c>
      <c r="I51" s="4">
        <f>IF('KWh (Cumulative)'!I51=0,0,((('KWh Monthly'!I51*0.5)+'KWh (Cumulative)'!H51-Rebasing!I41)*I109)*I$19*I135)</f>
        <v>0</v>
      </c>
      <c r="J51" s="4">
        <f>IF('KWh (Cumulative)'!J51=0,0,((('KWh Monthly'!J51*0.5)+'KWh (Cumulative)'!I51-Rebasing!J41)*J109)*J$19*J135)</f>
        <v>0</v>
      </c>
      <c r="K51" s="4">
        <f>IF('KWh (Cumulative)'!K51=0,0,((('KWh Monthly'!K51*0.5)+'KWh (Cumulative)'!J51-Rebasing!K41)*K109)*K$19*K135)</f>
        <v>0</v>
      </c>
      <c r="L51" s="4">
        <f>IF('KWh (Cumulative)'!L51=0,0,((('KWh Monthly'!L51*0.5)+'KWh (Cumulative)'!K51-Rebasing!L41)*L109)*L$19*L135)</f>
        <v>0</v>
      </c>
      <c r="M51" s="4">
        <f>IF('KWh (Cumulative)'!M51=0,0,((('KWh Monthly'!M51*0.5)+'KWh (Cumulative)'!L51-Rebasing!M41)*M109)*M$19*M135)</f>
        <v>0</v>
      </c>
      <c r="N51" s="4">
        <f>IF('KWh (Cumulative)'!N51=0,0,((('KWh Monthly'!N51*0.5)+'KWh (Cumulative)'!M51-Rebasing!N41)*N109)*N$19*N135)</f>
        <v>0</v>
      </c>
      <c r="O51" s="4">
        <f>IF('KWh (Cumulative)'!O51=0,0,((('KWh Monthly'!O51*0.5)+'KWh (Cumulative)'!N51-Rebasing!O41)*O109)*O$19*O135)</f>
        <v>392.48587657123829</v>
      </c>
      <c r="P51" s="4">
        <f>IF('KWh (Cumulative)'!P51=0,0,((('KWh Monthly'!P51*0.5)+'KWh (Cumulative)'!O51-Rebasing!P41)*P109)*P$19*P135)</f>
        <v>0</v>
      </c>
      <c r="Q51" s="4">
        <f>IF('KWh (Cumulative)'!Q51=0,0,((('KWh Monthly'!Q51*0.5)+'KWh (Cumulative)'!P51-Rebasing!Q41)*Q109)*Q$19*Q135)</f>
        <v>0</v>
      </c>
      <c r="R51" s="4">
        <f>IF('KWh (Cumulative)'!R51=0,0,((('KWh Monthly'!R51*0.5)+'KWh (Cumulative)'!Q51-Rebasing!R41)*R109)*R$19*R135)</f>
        <v>0</v>
      </c>
      <c r="S51" s="4">
        <f>IF('KWh (Cumulative)'!S51=0,0,((('KWh Monthly'!S51*0.5)+'KWh (Cumulative)'!R51-Rebasing!S41)*S109)*S$19*S135)</f>
        <v>0</v>
      </c>
      <c r="T51" s="4">
        <f>IF('KWh (Cumulative)'!T51=0,0,((('KWh Monthly'!T51*0.5)+'KWh (Cumulative)'!S51-Rebasing!T41)*T109)*T$19*T135)</f>
        <v>0</v>
      </c>
      <c r="U51" s="4">
        <f>IF('KWh (Cumulative)'!U51=0,0,((('KWh Monthly'!U51*0.5)+'KWh (Cumulative)'!T51-Rebasing!U41)*U109)*U$19*U135)</f>
        <v>0</v>
      </c>
      <c r="V51" s="4">
        <f>IF('KWh (Cumulative)'!V51=0,0,((('KWh Monthly'!V51*0.5)+'KWh (Cumulative)'!U51-Rebasing!V41)*V109)*V$19*V135)</f>
        <v>0</v>
      </c>
      <c r="W51" s="4">
        <f>IF('KWh (Cumulative)'!W51=0,0,((('KWh Monthly'!W51*0.5)+'KWh (Cumulative)'!V51-Rebasing!W41)*W109)*W$19*W135)</f>
        <v>0</v>
      </c>
      <c r="X51" s="4">
        <f>IF('KWh (Cumulative)'!X51=0,0,((('KWh Monthly'!X51*0.5)+'KWh (Cumulative)'!W51-Rebasing!X41)*X109)*X$19*X135)</f>
        <v>0</v>
      </c>
      <c r="Y51" s="4">
        <f>IF('KWh (Cumulative)'!Y51=0,0,((('KWh Monthly'!Y51*0.5)+'KWh (Cumulative)'!X51-Rebasing!Y41)*Y109)*Y$19*Y135)</f>
        <v>0</v>
      </c>
      <c r="Z51" s="4">
        <f>IF('KWh (Cumulative)'!Z51=0,0,((('KWh Monthly'!Z51*0.5)+'KWh (Cumulative)'!Y51-Rebasing!Z41)*Z109)*Z$19*Z135)</f>
        <v>0</v>
      </c>
      <c r="AA51" s="4">
        <f>IF('KWh (Cumulative)'!AA51=0,0,((('KWh Monthly'!AA51*0.5)+'KWh (Cumulative)'!Z51-Rebasing!AA41)*AA109)*AA$19*AA135)</f>
        <v>0</v>
      </c>
      <c r="AB51" s="4">
        <f>IF('KWh (Cumulative)'!AB51=0,0,((('KWh Monthly'!AB51*0.5)+'KWh (Cumulative)'!AA51-Rebasing!AB41)*AB109)*AB$19*AB135)</f>
        <v>0</v>
      </c>
      <c r="AC51" s="4">
        <f>IF('KWh (Cumulative)'!AC51=0,0,((('KWh Monthly'!AC51*0.5)+'KWh (Cumulative)'!AB51-Rebasing!AC41)*AC109)*AC$19*AC135)</f>
        <v>0</v>
      </c>
      <c r="AD51" s="4">
        <f>IF('KWh (Cumulative)'!AD51=0,0,((('KWh Monthly'!AD51*0.5)+'KWh (Cumulative)'!AC51-Rebasing!AD41)*AD109)*AD$19*AD135)</f>
        <v>0</v>
      </c>
      <c r="AE51" s="4">
        <f>IF('KWh (Cumulative)'!AE51=0,0,((('KWh Monthly'!AE51*0.5)+'KWh (Cumulative)'!AD51-Rebasing!AE41)*AE109)*AE$19*AE135)</f>
        <v>0</v>
      </c>
      <c r="AF51" s="4">
        <f>IF('KWh (Cumulative)'!AF51=0,0,((('KWh Monthly'!AF51*0.5)+'KWh (Cumulative)'!AE51-Rebasing!AF41)*AF109)*AF$19*AF135)</f>
        <v>0</v>
      </c>
      <c r="AG51" s="4">
        <f>IF('KWh (Cumulative)'!AG51=0,0,((('KWh Monthly'!AG51*0.5)+'KWh (Cumulative)'!AF51-Rebasing!AG41)*AG109)*AG$19*AG135)</f>
        <v>0</v>
      </c>
      <c r="AH51" s="4">
        <f>IF('KWh (Cumulative)'!AH51=0,0,((('KWh Monthly'!AH51*0.5)+'KWh (Cumulative)'!AG51-Rebasing!AH41)*AH109)*AH$19*AH135)</f>
        <v>0</v>
      </c>
      <c r="AI51" s="4">
        <f>IF('KWh (Cumulative)'!AI51=0,0,((('KWh Monthly'!AI51*0.5)+'KWh (Cumulative)'!AH51-Rebasing!AI41)*AI109)*AI$19*AI135)</f>
        <v>0</v>
      </c>
      <c r="AJ51" s="4">
        <f>IF('KWh (Cumulative)'!AJ51=0,0,((('KWh Monthly'!AJ51*0.5)+'KWh (Cumulative)'!AI51-Rebasing!AJ41)*AJ109)*AJ$19*AJ135)</f>
        <v>0</v>
      </c>
      <c r="AK51" s="4">
        <f>IF('KWh (Cumulative)'!AK51=0,0,((('KWh Monthly'!AK51*0.5)+'KWh (Cumulative)'!AJ51-Rebasing!AK41)*AK109)*AK$19*AK135)</f>
        <v>0</v>
      </c>
      <c r="AL51" s="4">
        <f>IF('KWh (Cumulative)'!AL51=0,0,((('KWh Monthly'!AL51*0.5)+'KWh (Cumulative)'!AK51-Rebasing!AL41)*AL109)*AL$19*AL135)</f>
        <v>0</v>
      </c>
      <c r="AM51" s="4">
        <f>IF('KWh (Cumulative)'!AM51=0,0,((('KWh Monthly'!AM51*0.5)+'KWh (Cumulative)'!AL51-Rebasing!AM41)*AM109)*AM$19*AM135)</f>
        <v>0</v>
      </c>
      <c r="AN51" s="4">
        <f>IF('KWh (Cumulative)'!AN51=0,0,((('KWh Monthly'!AN51*0.5)+'KWh (Cumulative)'!AM51-Rebasing!AN41)*AN109)*AN$19*AN135)</f>
        <v>0</v>
      </c>
      <c r="AO51" s="4">
        <f>IF('KWh (Cumulative)'!AO51=0,0,((('KWh Monthly'!AO51*0.5)+'KWh (Cumulative)'!AN51-Rebasing!AO41)*AO109)*AO$19*AO135)</f>
        <v>0</v>
      </c>
      <c r="AP51" s="4">
        <f>IF('KWh (Cumulative)'!AP51=0,0,((('KWh Monthly'!AP51*0.5)+'KWh (Cumulative)'!AO51-Rebasing!AP41)*AP109)*AP$19*AP135)</f>
        <v>0</v>
      </c>
      <c r="AQ51" s="4">
        <f>IF('KWh (Cumulative)'!AQ51=0,0,((('KWh Monthly'!AQ51*0.5)+'KWh (Cumulative)'!AP51-Rebasing!AQ41)*AQ109)*AQ$19*AQ135)</f>
        <v>0</v>
      </c>
      <c r="AR51" s="4">
        <f>IF('KWh (Cumulative)'!AR51=0,0,((('KWh Monthly'!AR51*0.5)+'KWh (Cumulative)'!AQ51-Rebasing!AR41)*AR109)*AR$19*AR135)</f>
        <v>0</v>
      </c>
      <c r="AS51" s="4">
        <f>IF('KWh (Cumulative)'!AS51=0,0,((('KWh Monthly'!AS51*0.5)+'KWh (Cumulative)'!AR51-Rebasing!AS41)*AS109)*AS$19*AS135)</f>
        <v>0</v>
      </c>
      <c r="AT51" s="4">
        <f>IF('KWh (Cumulative)'!AT51=0,0,((('KWh Monthly'!AT51*0.5)+'KWh (Cumulative)'!AS51-Rebasing!AT41)*AT109)*AT$19*AT135)</f>
        <v>0</v>
      </c>
      <c r="AU51" s="4">
        <f>IF('KWh (Cumulative)'!AU51=0,0,((('KWh Monthly'!AU51*0.5)+'KWh (Cumulative)'!AT51-Rebasing!AU41)*AU109)*AU$19*AU135)</f>
        <v>0</v>
      </c>
      <c r="AV51" s="4">
        <f>IF('KWh (Cumulative)'!AV51=0,0,((('KWh Monthly'!AV51*0.5)+'KWh (Cumulative)'!AU51-Rebasing!AV41)*AV109)*AV$19*AV135)</f>
        <v>0</v>
      </c>
      <c r="AW51" s="4">
        <f>IF('KWh (Cumulative)'!AW51=0,0,((('KWh Monthly'!AW51*0.5)+'KWh (Cumulative)'!AV51-Rebasing!AW41)*AW109)*AW$19*AW135)</f>
        <v>0</v>
      </c>
      <c r="AX51" s="4">
        <f>IF('KWh (Cumulative)'!AX51=0,0,((('KWh Monthly'!AX51*0.5)+'KWh (Cumulative)'!AW51-Rebasing!AX41)*AX109)*AX$19*AX135)</f>
        <v>0</v>
      </c>
      <c r="AY51" s="4">
        <f>IF('KWh (Cumulative)'!AY51=0,0,((('KWh Monthly'!AY51*0.5)+'KWh (Cumulative)'!AX51-Rebasing!AY41)*AY109)*AY$19*AY135)</f>
        <v>0</v>
      </c>
      <c r="AZ51" s="4">
        <f>IF('KWh (Cumulative)'!AZ51=0,0,((('KWh Monthly'!AZ51*0.5)+'KWh (Cumulative)'!AY51-Rebasing!AZ41)*AZ109)*AZ$19*AZ135)</f>
        <v>0</v>
      </c>
      <c r="BA51" s="4">
        <f>IF('KWh (Cumulative)'!BA51=0,0,((('KWh Monthly'!BA51*0.5)+'KWh (Cumulative)'!AZ51-Rebasing!BA41)*BA109)*BA$19*BA135)</f>
        <v>0</v>
      </c>
      <c r="BB51" s="4">
        <f>IF('KWh (Cumulative)'!BB51=0,0,((('KWh Monthly'!BB51*0.5)+'KWh (Cumulative)'!BA51-Rebasing!BB41)*BB109)*BB$19*BB135)</f>
        <v>0</v>
      </c>
      <c r="BC51" s="4">
        <f>IF('KWh (Cumulative)'!BC51=0,0,((('KWh Monthly'!BC51*0.5)+'KWh (Cumulative)'!BB51-Rebasing!BC41)*BC109)*BC$19*BC135)</f>
        <v>0</v>
      </c>
      <c r="BD51" s="4">
        <f>IF('KWh (Cumulative)'!BD51=0,0,((('KWh Monthly'!BD51*0.5)+'KWh (Cumulative)'!BC51-Rebasing!BD41)*BD109)*BD$19*BD135)</f>
        <v>0</v>
      </c>
      <c r="BE51" s="4">
        <f>IF('KWh (Cumulative)'!BE51=0,0,((('KWh Monthly'!BE51*0.5)+'KWh (Cumulative)'!BD51-Rebasing!BE41)*BE109)*BE$19*BE135)</f>
        <v>0</v>
      </c>
      <c r="BF51" s="4">
        <f>IF('KWh (Cumulative)'!BF51=0,0,((('KWh Monthly'!BF51*0.5)+'KWh (Cumulative)'!BE51-Rebasing!BF41)*BF109)*BF$19*BF135)</f>
        <v>0</v>
      </c>
      <c r="BG51" s="4">
        <f>IF('KWh (Cumulative)'!BG51=0,0,((('KWh Monthly'!BG51*0.5)+'KWh (Cumulative)'!BF51-Rebasing!BG41)*BG109)*BG$19*BG135)</f>
        <v>0</v>
      </c>
      <c r="BH51" s="4">
        <f>IF('KWh (Cumulative)'!BH51=0,0,((('KWh Monthly'!BH51*0.5)+'KWh (Cumulative)'!BG51-Rebasing!BH41)*BH109)*BH$19*BH135)</f>
        <v>0</v>
      </c>
      <c r="BI51" s="4">
        <f>IF('KWh (Cumulative)'!BI51=0,0,((('KWh Monthly'!BI51*0.5)+'KWh (Cumulative)'!BH51-Rebasing!BI41)*BI109)*BI$19*BI135)</f>
        <v>0</v>
      </c>
      <c r="BJ51" s="4">
        <f>IF('KWh (Cumulative)'!BJ51=0,0,((('KWh Monthly'!BJ51*0.5)+'KWh (Cumulative)'!BI51-Rebasing!BJ41)*BJ109)*BJ$19*BJ135)</f>
        <v>0</v>
      </c>
      <c r="BK51" s="4">
        <f>IF('KWh (Cumulative)'!BK51=0,0,((('KWh Monthly'!BK51*0.5)+'KWh (Cumulative)'!BJ51-Rebasing!BK41)*BK109)*BK$19*BK135)</f>
        <v>0</v>
      </c>
      <c r="BL51" s="4">
        <f>IF('KWh (Cumulative)'!BL51=0,0,((('KWh Monthly'!BL51*0.5)+'KWh (Cumulative)'!BK51-Rebasing!BL41)*BL109)*BL$19*BL135)</f>
        <v>0</v>
      </c>
      <c r="BM51" s="4">
        <f>IF('KWh (Cumulative)'!BM51=0,0,((('KWh Monthly'!BM51*0.5)+'KWh (Cumulative)'!BL51-Rebasing!BM41)*BM109)*BM$19*BM135)</f>
        <v>0</v>
      </c>
      <c r="BN51" s="4">
        <f>IF('KWh (Cumulative)'!BN51=0,0,((('KWh Monthly'!BN51*0.5)+'KWh (Cumulative)'!BM51-Rebasing!BN41)*BN109)*BN$19*BN135)</f>
        <v>0</v>
      </c>
      <c r="BO51" s="4">
        <f>IF('KWh (Cumulative)'!BO51=0,0,((('KWh Monthly'!BO51*0.5)+'KWh (Cumulative)'!BN51-Rebasing!BO41)*BO109)*BO$19*BO135)</f>
        <v>0</v>
      </c>
      <c r="BP51" s="4">
        <f>IF('KWh (Cumulative)'!BP51=0,0,((('KWh Monthly'!BP51*0.5)+'KWh (Cumulative)'!BO51-Rebasing!BP41)*BP109)*BP$19*BP135)</f>
        <v>0</v>
      </c>
      <c r="BQ51" s="4">
        <f>IF('KWh (Cumulative)'!BQ51=0,0,((('KWh Monthly'!BQ51*0.5)+'KWh (Cumulative)'!BP51-Rebasing!BQ41)*BQ109)*BQ$19*BQ135)</f>
        <v>0</v>
      </c>
      <c r="BR51" s="4">
        <f>IF('KWh (Cumulative)'!BR51=0,0,((('KWh Monthly'!BR51*0.5)+'KWh (Cumulative)'!BQ51-Rebasing!BR41)*BR109)*BR$19*BR135)</f>
        <v>0</v>
      </c>
      <c r="BS51" s="4">
        <f>IF('KWh (Cumulative)'!BS51=0,0,((('KWh Monthly'!BS51*0.5)+'KWh (Cumulative)'!BR51-Rebasing!BS41)*BS109)*BS$19*BS135)</f>
        <v>0</v>
      </c>
      <c r="BT51" s="4">
        <f>IF('KWh (Cumulative)'!BT51=0,0,((('KWh Monthly'!BT51*0.5)+'KWh (Cumulative)'!BS51-Rebasing!BT41)*BT109)*BT$19*BT135)</f>
        <v>0</v>
      </c>
      <c r="BU51" s="4">
        <f>IF('KWh (Cumulative)'!BU51=0,0,((('KWh Monthly'!BU51*0.5)+'KWh (Cumulative)'!BT51-Rebasing!BU41)*BU109)*BU$19*BU135)</f>
        <v>0</v>
      </c>
      <c r="BV51" s="4">
        <f>IF('KWh (Cumulative)'!BV51=0,0,((('KWh Monthly'!BV51*0.5)+'KWh (Cumulative)'!BU51-Rebasing!BV41)*BV109)*BV$19*BV135)</f>
        <v>0</v>
      </c>
      <c r="BW51" s="4">
        <f>IF('KWh (Cumulative)'!BW51=0,0,((('KWh Monthly'!BW51*0.5)+'KWh (Cumulative)'!BV51-Rebasing!BW41)*BW109)*BW$19*BW135)</f>
        <v>0</v>
      </c>
      <c r="BX51" s="4">
        <f>IF('KWh (Cumulative)'!BX51=0,0,((('KWh Monthly'!BX51*0.5)+'KWh (Cumulative)'!BW51-Rebasing!BX41)*BX109)*BX$19*BX135)</f>
        <v>0</v>
      </c>
      <c r="BY51" s="4">
        <f>IF('KWh (Cumulative)'!BY51=0,0,((('KWh Monthly'!BY51*0.5)+'KWh (Cumulative)'!BX51-Rebasing!BY41)*BY109)*BY$19*BY135)</f>
        <v>0</v>
      </c>
      <c r="BZ51" s="4">
        <f>IF('KWh (Cumulative)'!BZ51=0,0,((('KWh Monthly'!BZ51*0.5)+'KWh (Cumulative)'!BY51-Rebasing!BZ41)*BZ109)*BZ$19*BZ135)</f>
        <v>0</v>
      </c>
      <c r="CA51" s="4">
        <f>IF('KWh (Cumulative)'!CA51=0,0,((('KWh Monthly'!CA51*0.5)+'KWh (Cumulative)'!BZ51-Rebasing!CA41)*CA109)*CA$19*CA135)</f>
        <v>0</v>
      </c>
      <c r="CB51" s="4">
        <f>IF('KWh (Cumulative)'!CB51=0,0,((('KWh Monthly'!CB51*0.5)+'KWh (Cumulative)'!CA51-Rebasing!CB41)*CB109)*CB$19*CB135)</f>
        <v>0</v>
      </c>
      <c r="CC51" s="4">
        <f>IF('KWh (Cumulative)'!CC51=0,0,((('KWh Monthly'!CC51*0.5)+'KWh (Cumulative)'!CB51-Rebasing!CC41)*CC109)*CC$19*CC135)</f>
        <v>0</v>
      </c>
      <c r="CD51" s="4">
        <f>IF('KWh (Cumulative)'!CD51=0,0,((('KWh Monthly'!CD51*0.5)+'KWh (Cumulative)'!CC51-Rebasing!CD41)*CD109)*CD$19*CD135)</f>
        <v>0</v>
      </c>
      <c r="CE51" s="4">
        <f>IF('KWh (Cumulative)'!CE51=0,0,((('KWh Monthly'!CE51*0.5)+'KWh (Cumulative)'!CD51-Rebasing!CE41)*CE109)*CE$19*CE135)</f>
        <v>0</v>
      </c>
      <c r="CF51" s="4">
        <f>IF('KWh (Cumulative)'!CF51=0,0,((('KWh Monthly'!CF51*0.5)+'KWh (Cumulative)'!CE51-Rebasing!CF41)*CF109)*CF$19*CF135)</f>
        <v>0</v>
      </c>
      <c r="CG51" s="4">
        <f>IF('KWh (Cumulative)'!CG51=0,0,((('KWh Monthly'!CG51*0.5)+'KWh (Cumulative)'!CF51-Rebasing!CG41)*CG109)*CG$19*CG135)</f>
        <v>0</v>
      </c>
      <c r="CH51" s="4">
        <f>IF('KWh (Cumulative)'!CH51=0,0,((('KWh Monthly'!CH51*0.5)+'KWh (Cumulative)'!CG51-Rebasing!CH41)*CH109)*CH$19*CH135)</f>
        <v>0</v>
      </c>
      <c r="CI51" s="4">
        <f>IF('KWh (Cumulative)'!CI51=0,0,((('KWh Monthly'!CI51*0.5)+'KWh (Cumulative)'!CH51-Rebasing!CI41)*CI109)*CI$19*CI135)</f>
        <v>0</v>
      </c>
      <c r="CJ51" s="4">
        <f>IF('KWh (Cumulative)'!CJ51=0,0,((('KWh Monthly'!CJ51*0.5)+'KWh (Cumulative)'!CI51-Rebasing!CJ41)*CJ109)*CJ$19*CJ135)</f>
        <v>0</v>
      </c>
      <c r="CK51" s="4">
        <f>IF('KWh (Cumulative)'!CK51=0,0,((('KWh Monthly'!CK51*0.5)+'KWh (Cumulative)'!CJ51-Rebasing!CK41)*CK109)*CK$19*CK135)</f>
        <v>0</v>
      </c>
      <c r="CL51" s="4">
        <f>IF('KWh (Cumulative)'!CL51=0,0,((('KWh Monthly'!CL51*0.5)+'KWh (Cumulative)'!CK51-Rebasing!CL41)*CL109)*CL$19*CL135)</f>
        <v>0</v>
      </c>
      <c r="CM51" s="4">
        <f>IF('KWh (Cumulative)'!CM51=0,0,((('KWh Monthly'!CM51*0.5)+'KWh (Cumulative)'!CL51-Rebasing!CM41)*CM109)*CM$19*CM135)</f>
        <v>0</v>
      </c>
      <c r="CN51" s="4">
        <f>IF('KWh (Cumulative)'!CN51=0,0,((('KWh Monthly'!CN51*0.5)+'KWh (Cumulative)'!CM51-Rebasing!CN41)*CN109)*CN$19*CN135)</f>
        <v>0</v>
      </c>
      <c r="CO51" s="4">
        <f>IF('KWh (Cumulative)'!CO51=0,0,((('KWh Monthly'!CO51*0.5)+'KWh (Cumulative)'!CN51-Rebasing!CO41)*CO109)*CO$19*CO135)</f>
        <v>0</v>
      </c>
      <c r="CP51" s="4">
        <f>IF('KWh (Cumulative)'!CP51=0,0,((('KWh Monthly'!CP51*0.5)+'KWh (Cumulative)'!CO51-Rebasing!CP41)*CP109)*CP$19*CP135)</f>
        <v>0</v>
      </c>
      <c r="CQ51" s="4">
        <f>IF('KWh (Cumulative)'!CQ51=0,0,((('KWh Monthly'!CQ51*0.5)+'KWh (Cumulative)'!CP51-Rebasing!CQ41)*CQ109)*CQ$19*CQ135)</f>
        <v>0</v>
      </c>
      <c r="CR51" s="4">
        <f>IF('KWh (Cumulative)'!CR51=0,0,((('KWh Monthly'!CR51*0.5)+'KWh (Cumulative)'!CQ51-Rebasing!CR41)*CR109)*CR$19*CR135)</f>
        <v>0</v>
      </c>
      <c r="CS51" s="4">
        <f>IF('KWh (Cumulative)'!CS51=0,0,((('KWh Monthly'!CS51*0.5)+'KWh (Cumulative)'!CR51-Rebasing!CS41)*CS109)*CS$19*CS135)</f>
        <v>0</v>
      </c>
      <c r="CT51" s="4">
        <f>IF('KWh (Cumulative)'!CT51=0,0,((('KWh Monthly'!CT51*0.5)+'KWh (Cumulative)'!CS51-Rebasing!CT41)*CT109)*CT$19*CT135)</f>
        <v>0</v>
      </c>
      <c r="CU51" s="4">
        <f>IF('KWh (Cumulative)'!CU51=0,0,((('KWh Monthly'!CU51*0.5)+'KWh (Cumulative)'!CT51-Rebasing!CU41)*CU109)*CU$19*CU135)</f>
        <v>0</v>
      </c>
      <c r="CV51" s="4">
        <f>IF('KWh (Cumulative)'!CV51=0,0,((('KWh Monthly'!CV51*0.5)+'KWh (Cumulative)'!CU51-Rebasing!CV41)*CV109)*CV$19*CV135)</f>
        <v>0</v>
      </c>
      <c r="CW51" s="4">
        <f>IF('KWh (Cumulative)'!CW51=0,0,((('KWh Monthly'!CW51*0.5)+'KWh (Cumulative)'!CV51-Rebasing!CW41)*CW109)*CW$19*CW135)</f>
        <v>0</v>
      </c>
      <c r="CX51" s="4">
        <f>IF('KWh (Cumulative)'!CX51=0,0,((('KWh Monthly'!CX51*0.5)+'KWh (Cumulative)'!CW51-Rebasing!CX41)*CX109)*CX$19*CX135)</f>
        <v>0</v>
      </c>
      <c r="CY51" s="4">
        <f>IF('KWh (Cumulative)'!CY51=0,0,((('KWh Monthly'!CY51*0.5)+'KWh (Cumulative)'!CX51-Rebasing!CY41)*CY109)*CY$19*CY135)</f>
        <v>0</v>
      </c>
      <c r="CZ51" s="4">
        <f>IF('KWh (Cumulative)'!CZ51=0,0,((('KWh Monthly'!CZ51*0.5)+'KWh (Cumulative)'!CY51-Rebasing!CZ41)*CZ109)*CZ$19*CZ135)</f>
        <v>0</v>
      </c>
      <c r="DA51" s="4">
        <f>IF('KWh (Cumulative)'!DA51=0,0,((('KWh Monthly'!DA51*0.5)+'KWh (Cumulative)'!CZ51-Rebasing!DA41)*DA109)*DA$19*DA135)</f>
        <v>0</v>
      </c>
      <c r="DB51" s="4">
        <f>IF('KWh (Cumulative)'!DB51=0,0,((('KWh Monthly'!DB51*0.5)+'KWh (Cumulative)'!DA51-Rebasing!DB41)*DB109)*DB$19*DB135)</f>
        <v>0</v>
      </c>
      <c r="DC51" s="4">
        <f>IF('KWh (Cumulative)'!DC51=0,0,((('KWh Monthly'!DC51*0.5)+'KWh (Cumulative)'!DB51-Rebasing!DC41)*DC109)*DC$19*DC135)</f>
        <v>0</v>
      </c>
      <c r="DD51" s="4">
        <f>IF('KWh (Cumulative)'!DD51=0,0,((('KWh Monthly'!DD51*0.5)+'KWh (Cumulative)'!DC51-Rebasing!DD41)*DD109)*DD$19*DD135)</f>
        <v>0</v>
      </c>
      <c r="DE51" s="4">
        <f>IF('KWh (Cumulative)'!DE51=0,0,((('KWh Monthly'!DE51*0.5)+'KWh (Cumulative)'!DD51-Rebasing!DE41)*DE109)*DE$19*DE135)</f>
        <v>0</v>
      </c>
      <c r="DF51" s="4">
        <f>IF('KWh (Cumulative)'!DF51=0,0,((('KWh Monthly'!DF51*0.5)+'KWh (Cumulative)'!DE51-Rebasing!DF41)*DF109)*DF$19*DF135)</f>
        <v>0</v>
      </c>
      <c r="DG51" s="4">
        <f>IF('KWh (Cumulative)'!DG51=0,0,((('KWh Monthly'!DG51*0.5)+'KWh (Cumulative)'!DF51-Rebasing!DG41)*DG109)*DG$19*DG135)</f>
        <v>0</v>
      </c>
      <c r="DH51" s="4">
        <f>IF('KWh (Cumulative)'!DH51=0,0,((('KWh Monthly'!DH51*0.5)+'KWh (Cumulative)'!DG51-Rebasing!DH41)*DH109)*DH$19*DH135)</f>
        <v>0</v>
      </c>
      <c r="DI51" s="4">
        <f>IF('KWh (Cumulative)'!DI51=0,0,((('KWh Monthly'!DI51*0.5)+'KWh (Cumulative)'!DH51-Rebasing!DI41)*DI109)*DI$19*DI135)</f>
        <v>0</v>
      </c>
      <c r="DJ51" s="4">
        <f>IF('KWh (Cumulative)'!DJ51=0,0,((('KWh Monthly'!DJ51*0.5)+'KWh (Cumulative)'!DI51-Rebasing!DJ41)*DJ109)*DJ$19*DJ135)</f>
        <v>0</v>
      </c>
      <c r="DK51" s="4">
        <f>IF('KWh (Cumulative)'!DK51=0,0,((('KWh Monthly'!DK51*0.5)+'KWh (Cumulative)'!DJ51-Rebasing!DK41)*DK109)*DK$19*DK135)</f>
        <v>0</v>
      </c>
      <c r="DL51" s="4">
        <f>IF('KWh (Cumulative)'!DL51=0,0,((('KWh Monthly'!DL51*0.5)+'KWh (Cumulative)'!DK51-Rebasing!DL41)*DL109)*DL$19*DL135)</f>
        <v>0</v>
      </c>
      <c r="DM51" s="4">
        <f>IF('KWh (Cumulative)'!DM51=0,0,((('KWh Monthly'!DM51*0.5)+'KWh (Cumulative)'!DL51-Rebasing!DM41)*DM109)*DM$19*DM135)</f>
        <v>0</v>
      </c>
      <c r="DN51" s="4">
        <f>IF('KWh (Cumulative)'!DN51=0,0,((('KWh Monthly'!DN51*0.5)+'KWh (Cumulative)'!DM51-Rebasing!DN41)*DN109)*DN$19*DN135)</f>
        <v>0</v>
      </c>
      <c r="DO51" s="4">
        <f>IF('KWh (Cumulative)'!DO51=0,0,((('KWh Monthly'!DO51*0.5)+'KWh (Cumulative)'!DN51-Rebasing!DO41)*DO109)*DO$19*DO135)</f>
        <v>0</v>
      </c>
      <c r="DP51" s="4">
        <f>IF('KWh (Cumulative)'!DP51=0,0,((('KWh Monthly'!DP51*0.5)+'KWh (Cumulative)'!DO51-Rebasing!DP41)*DP109)*DP$19*DP135)</f>
        <v>0</v>
      </c>
      <c r="DQ51" s="4">
        <f>IF('KWh (Cumulative)'!DQ51=0,0,((('KWh Monthly'!DQ51*0.5)+'KWh (Cumulative)'!DP51-Rebasing!DQ41)*DQ109)*DQ$19*DQ135)</f>
        <v>0</v>
      </c>
      <c r="DR51" s="4">
        <f>IF('KWh (Cumulative)'!DR51=0,0,((('KWh Monthly'!DR51*0.5)+'KWh (Cumulative)'!DQ51-Rebasing!DR41)*DR109)*DR$19*DR135)</f>
        <v>0</v>
      </c>
    </row>
    <row r="52" spans="1:122" x14ac:dyDescent="0.25">
      <c r="A52" s="194"/>
      <c r="B52" s="30" t="s">
        <v>6</v>
      </c>
      <c r="C52" s="154">
        <f>IF('KWh (Cumulative)'!C52=0,0,((('KWh Monthly'!C52*0.5)-Rebasing!C42)*C110)*C$19*C136)</f>
        <v>0</v>
      </c>
      <c r="D52" s="4">
        <f>IF('KWh (Cumulative)'!D52=0,0,((('KWh Monthly'!D52*0.5)+'KWh (Cumulative)'!C52-Rebasing!D42)*D110)*D$19*D136)</f>
        <v>0</v>
      </c>
      <c r="E52" s="4">
        <f>IF('KWh (Cumulative)'!E52=0,0,((('KWh Monthly'!E52*0.5)+'KWh (Cumulative)'!D52-Rebasing!E42)*E110)*E$19*E136)</f>
        <v>0</v>
      </c>
      <c r="F52" s="4">
        <f>IF('KWh (Cumulative)'!F52=0,0,((('KWh Monthly'!F52*0.5)+'KWh (Cumulative)'!E52-Rebasing!F42)*F110)*F$19*F136)</f>
        <v>0</v>
      </c>
      <c r="G52" s="4">
        <f>IF('KWh (Cumulative)'!G52=0,0,((('KWh Monthly'!G52*0.5)+'KWh (Cumulative)'!F52-Rebasing!G42)*G110)*G$19*G136)</f>
        <v>0</v>
      </c>
      <c r="H52" s="4">
        <f>IF('KWh (Cumulative)'!H52=0,0,((('KWh Monthly'!H52*0.5)+'KWh (Cumulative)'!G52-Rebasing!H42)*H110)*H$19*H136)</f>
        <v>0</v>
      </c>
      <c r="I52" s="4">
        <f>IF('KWh (Cumulative)'!I52=0,0,((('KWh Monthly'!I52*0.5)+'KWh (Cumulative)'!H52-Rebasing!I42)*I110)*I$19*I136)</f>
        <v>0</v>
      </c>
      <c r="J52" s="4">
        <f>IF('KWh (Cumulative)'!J52=0,0,((('KWh Monthly'!J52*0.5)+'KWh (Cumulative)'!I52-Rebasing!J42)*J110)*J$19*J136)</f>
        <v>0</v>
      </c>
      <c r="K52" s="4">
        <f>IF('KWh (Cumulative)'!K52=0,0,((('KWh Monthly'!K52*0.5)+'KWh (Cumulative)'!J52-Rebasing!K42)*K110)*K$19*K136)</f>
        <v>0</v>
      </c>
      <c r="L52" s="4">
        <f>IF('KWh (Cumulative)'!L52=0,0,((('KWh Monthly'!L52*0.5)+'KWh (Cumulative)'!K52-Rebasing!L42)*L110)*L$19*L136)</f>
        <v>0</v>
      </c>
      <c r="M52" s="4">
        <f>IF('KWh (Cumulative)'!M52=0,0,((('KWh Monthly'!M52*0.5)+'KWh (Cumulative)'!L52-Rebasing!M42)*M110)*M$19*M136)</f>
        <v>0</v>
      </c>
      <c r="N52" s="4">
        <f>IF('KWh (Cumulative)'!N52=0,0,((('KWh Monthly'!N52*0.5)+'KWh (Cumulative)'!M52-Rebasing!N42)*N110)*N$19*N136)</f>
        <v>0</v>
      </c>
      <c r="O52" s="4">
        <f>IF('KWh (Cumulative)'!O52=0,0,((('KWh Monthly'!O52*0.5)+'KWh (Cumulative)'!N52-Rebasing!O42)*O110)*O$19*O136)</f>
        <v>62.152750949807128</v>
      </c>
      <c r="P52" s="4">
        <f>IF('KWh (Cumulative)'!P52=0,0,((('KWh Monthly'!P52*0.5)+'KWh (Cumulative)'!O52-Rebasing!P42)*P110)*P$19*P136)</f>
        <v>0</v>
      </c>
      <c r="Q52" s="4">
        <f>IF('KWh (Cumulative)'!Q52=0,0,((('KWh Monthly'!Q52*0.5)+'KWh (Cumulative)'!P52-Rebasing!Q42)*Q110)*Q$19*Q136)</f>
        <v>0</v>
      </c>
      <c r="R52" s="4">
        <f>IF('KWh (Cumulative)'!R52=0,0,((('KWh Monthly'!R52*0.5)+'KWh (Cumulative)'!Q52-Rebasing!R42)*R110)*R$19*R136)</f>
        <v>0</v>
      </c>
      <c r="S52" s="4">
        <f>IF('KWh (Cumulative)'!S52=0,0,((('KWh Monthly'!S52*0.5)+'KWh (Cumulative)'!R52-Rebasing!S42)*S110)*S$19*S136)</f>
        <v>0</v>
      </c>
      <c r="T52" s="4">
        <f>IF('KWh (Cumulative)'!T52=0,0,((('KWh Monthly'!T52*0.5)+'KWh (Cumulative)'!S52-Rebasing!T42)*T110)*T$19*T136)</f>
        <v>0</v>
      </c>
      <c r="U52" s="4">
        <f>IF('KWh (Cumulative)'!U52=0,0,((('KWh Monthly'!U52*0.5)+'KWh (Cumulative)'!T52-Rebasing!U42)*U110)*U$19*U136)</f>
        <v>0</v>
      </c>
      <c r="V52" s="4">
        <f>IF('KWh (Cumulative)'!V52=0,0,((('KWh Monthly'!V52*0.5)+'KWh (Cumulative)'!U52-Rebasing!V42)*V110)*V$19*V136)</f>
        <v>0</v>
      </c>
      <c r="W52" s="4">
        <f>IF('KWh (Cumulative)'!W52=0,0,((('KWh Monthly'!W52*0.5)+'KWh (Cumulative)'!V52-Rebasing!W42)*W110)*W$19*W136)</f>
        <v>0</v>
      </c>
      <c r="X52" s="4">
        <f>IF('KWh (Cumulative)'!X52=0,0,((('KWh Monthly'!X52*0.5)+'KWh (Cumulative)'!W52-Rebasing!X42)*X110)*X$19*X136)</f>
        <v>0</v>
      </c>
      <c r="Y52" s="4">
        <f>IF('KWh (Cumulative)'!Y52=0,0,((('KWh Monthly'!Y52*0.5)+'KWh (Cumulative)'!X52-Rebasing!Y42)*Y110)*Y$19*Y136)</f>
        <v>0</v>
      </c>
      <c r="Z52" s="4">
        <f>IF('KWh (Cumulative)'!Z52=0,0,((('KWh Monthly'!Z52*0.5)+'KWh (Cumulative)'!Y52-Rebasing!Z42)*Z110)*Z$19*Z136)</f>
        <v>0</v>
      </c>
      <c r="AA52" s="4">
        <f>IF('KWh (Cumulative)'!AA52=0,0,((('KWh Monthly'!AA52*0.5)+'KWh (Cumulative)'!Z52-Rebasing!AA42)*AA110)*AA$19*AA136)</f>
        <v>0</v>
      </c>
      <c r="AB52" s="4">
        <f>IF('KWh (Cumulative)'!AB52=0,0,((('KWh Monthly'!AB52*0.5)+'KWh (Cumulative)'!AA52-Rebasing!AB42)*AB110)*AB$19*AB136)</f>
        <v>0</v>
      </c>
      <c r="AC52" s="4">
        <f>IF('KWh (Cumulative)'!AC52=0,0,((('KWh Monthly'!AC52*0.5)+'KWh (Cumulative)'!AB52-Rebasing!AC42)*AC110)*AC$19*AC136)</f>
        <v>0</v>
      </c>
      <c r="AD52" s="4">
        <f>IF('KWh (Cumulative)'!AD52=0,0,((('KWh Monthly'!AD52*0.5)+'KWh (Cumulative)'!AC52-Rebasing!AD42)*AD110)*AD$19*AD136)</f>
        <v>0</v>
      </c>
      <c r="AE52" s="4">
        <f>IF('KWh (Cumulative)'!AE52=0,0,((('KWh Monthly'!AE52*0.5)+'KWh (Cumulative)'!AD52-Rebasing!AE42)*AE110)*AE$19*AE136)</f>
        <v>0</v>
      </c>
      <c r="AF52" s="4">
        <f>IF('KWh (Cumulative)'!AF52=0,0,((('KWh Monthly'!AF52*0.5)+'KWh (Cumulative)'!AE52-Rebasing!AF42)*AF110)*AF$19*AF136)</f>
        <v>0</v>
      </c>
      <c r="AG52" s="4">
        <f>IF('KWh (Cumulative)'!AG52=0,0,((('KWh Monthly'!AG52*0.5)+'KWh (Cumulative)'!AF52-Rebasing!AG42)*AG110)*AG$19*AG136)</f>
        <v>0</v>
      </c>
      <c r="AH52" s="4">
        <f>IF('KWh (Cumulative)'!AH52=0,0,((('KWh Monthly'!AH52*0.5)+'KWh (Cumulative)'!AG52-Rebasing!AH42)*AH110)*AH$19*AH136)</f>
        <v>0</v>
      </c>
      <c r="AI52" s="4">
        <f>IF('KWh (Cumulative)'!AI52=0,0,((('KWh Monthly'!AI52*0.5)+'KWh (Cumulative)'!AH52-Rebasing!AI42)*AI110)*AI$19*AI136)</f>
        <v>0</v>
      </c>
      <c r="AJ52" s="4">
        <f>IF('KWh (Cumulative)'!AJ52=0,0,((('KWh Monthly'!AJ52*0.5)+'KWh (Cumulative)'!AI52-Rebasing!AJ42)*AJ110)*AJ$19*AJ136)</f>
        <v>0</v>
      </c>
      <c r="AK52" s="4">
        <f>IF('KWh (Cumulative)'!AK52=0,0,((('KWh Monthly'!AK52*0.5)+'KWh (Cumulative)'!AJ52-Rebasing!AK42)*AK110)*AK$19*AK136)</f>
        <v>0</v>
      </c>
      <c r="AL52" s="4">
        <f>IF('KWh (Cumulative)'!AL52=0,0,((('KWh Monthly'!AL52*0.5)+'KWh (Cumulative)'!AK52-Rebasing!AL42)*AL110)*AL$19*AL136)</f>
        <v>0</v>
      </c>
      <c r="AM52" s="4">
        <f>IF('KWh (Cumulative)'!AM52=0,0,((('KWh Monthly'!AM52*0.5)+'KWh (Cumulative)'!AL52-Rebasing!AM42)*AM110)*AM$19*AM136)</f>
        <v>0</v>
      </c>
      <c r="AN52" s="4">
        <f>IF('KWh (Cumulative)'!AN52=0,0,((('KWh Monthly'!AN52*0.5)+'KWh (Cumulative)'!AM52-Rebasing!AN42)*AN110)*AN$19*AN136)</f>
        <v>0</v>
      </c>
      <c r="AO52" s="4">
        <f>IF('KWh (Cumulative)'!AO52=0,0,((('KWh Monthly'!AO52*0.5)+'KWh (Cumulative)'!AN52-Rebasing!AO42)*AO110)*AO$19*AO136)</f>
        <v>0</v>
      </c>
      <c r="AP52" s="4">
        <f>IF('KWh (Cumulative)'!AP52=0,0,((('KWh Monthly'!AP52*0.5)+'KWh (Cumulative)'!AO52-Rebasing!AP42)*AP110)*AP$19*AP136)</f>
        <v>0</v>
      </c>
      <c r="AQ52" s="4">
        <f>IF('KWh (Cumulative)'!AQ52=0,0,((('KWh Monthly'!AQ52*0.5)+'KWh (Cumulative)'!AP52-Rebasing!AQ42)*AQ110)*AQ$19*AQ136)</f>
        <v>0</v>
      </c>
      <c r="AR52" s="4">
        <f>IF('KWh (Cumulative)'!AR52=0,0,((('KWh Monthly'!AR52*0.5)+'KWh (Cumulative)'!AQ52-Rebasing!AR42)*AR110)*AR$19*AR136)</f>
        <v>0</v>
      </c>
      <c r="AS52" s="4">
        <f>IF('KWh (Cumulative)'!AS52=0,0,((('KWh Monthly'!AS52*0.5)+'KWh (Cumulative)'!AR52-Rebasing!AS42)*AS110)*AS$19*AS136)</f>
        <v>0</v>
      </c>
      <c r="AT52" s="4">
        <f>IF('KWh (Cumulative)'!AT52=0,0,((('KWh Monthly'!AT52*0.5)+'KWh (Cumulative)'!AS52-Rebasing!AT42)*AT110)*AT$19*AT136)</f>
        <v>0</v>
      </c>
      <c r="AU52" s="4">
        <f>IF('KWh (Cumulative)'!AU52=0,0,((('KWh Monthly'!AU52*0.5)+'KWh (Cumulative)'!AT52-Rebasing!AU42)*AU110)*AU$19*AU136)</f>
        <v>0</v>
      </c>
      <c r="AV52" s="4">
        <f>IF('KWh (Cumulative)'!AV52=0,0,((('KWh Monthly'!AV52*0.5)+'KWh (Cumulative)'!AU52-Rebasing!AV42)*AV110)*AV$19*AV136)</f>
        <v>0</v>
      </c>
      <c r="AW52" s="4">
        <f>IF('KWh (Cumulative)'!AW52=0,0,((('KWh Monthly'!AW52*0.5)+'KWh (Cumulative)'!AV52-Rebasing!AW42)*AW110)*AW$19*AW136)</f>
        <v>0</v>
      </c>
      <c r="AX52" s="4">
        <f>IF('KWh (Cumulative)'!AX52=0,0,((('KWh Monthly'!AX52*0.5)+'KWh (Cumulative)'!AW52-Rebasing!AX42)*AX110)*AX$19*AX136)</f>
        <v>0</v>
      </c>
      <c r="AY52" s="4">
        <f>IF('KWh (Cumulative)'!AY52=0,0,((('KWh Monthly'!AY52*0.5)+'KWh (Cumulative)'!AX52-Rebasing!AY42)*AY110)*AY$19*AY136)</f>
        <v>0</v>
      </c>
      <c r="AZ52" s="4">
        <f>IF('KWh (Cumulative)'!AZ52=0,0,((('KWh Monthly'!AZ52*0.5)+'KWh (Cumulative)'!AY52-Rebasing!AZ42)*AZ110)*AZ$19*AZ136)</f>
        <v>0</v>
      </c>
      <c r="BA52" s="4">
        <f>IF('KWh (Cumulative)'!BA52=0,0,((('KWh Monthly'!BA52*0.5)+'KWh (Cumulative)'!AZ52-Rebasing!BA42)*BA110)*BA$19*BA136)</f>
        <v>0</v>
      </c>
      <c r="BB52" s="4">
        <f>IF('KWh (Cumulative)'!BB52=0,0,((('KWh Monthly'!BB52*0.5)+'KWh (Cumulative)'!BA52-Rebasing!BB42)*BB110)*BB$19*BB136)</f>
        <v>0</v>
      </c>
      <c r="BC52" s="4">
        <f>IF('KWh (Cumulative)'!BC52=0,0,((('KWh Monthly'!BC52*0.5)+'KWh (Cumulative)'!BB52-Rebasing!BC42)*BC110)*BC$19*BC136)</f>
        <v>0</v>
      </c>
      <c r="BD52" s="4">
        <f>IF('KWh (Cumulative)'!BD52=0,0,((('KWh Monthly'!BD52*0.5)+'KWh (Cumulative)'!BC52-Rebasing!BD42)*BD110)*BD$19*BD136)</f>
        <v>0</v>
      </c>
      <c r="BE52" s="4">
        <f>IF('KWh (Cumulative)'!BE52=0,0,((('KWh Monthly'!BE52*0.5)+'KWh (Cumulative)'!BD52-Rebasing!BE42)*BE110)*BE$19*BE136)</f>
        <v>0</v>
      </c>
      <c r="BF52" s="4">
        <f>IF('KWh (Cumulative)'!BF52=0,0,((('KWh Monthly'!BF52*0.5)+'KWh (Cumulative)'!BE52-Rebasing!BF42)*BF110)*BF$19*BF136)</f>
        <v>0</v>
      </c>
      <c r="BG52" s="4">
        <f>IF('KWh (Cumulative)'!BG52=0,0,((('KWh Monthly'!BG52*0.5)+'KWh (Cumulative)'!BF52-Rebasing!BG42)*BG110)*BG$19*BG136)</f>
        <v>0</v>
      </c>
      <c r="BH52" s="4">
        <f>IF('KWh (Cumulative)'!BH52=0,0,((('KWh Monthly'!BH52*0.5)+'KWh (Cumulative)'!BG52-Rebasing!BH42)*BH110)*BH$19*BH136)</f>
        <v>0</v>
      </c>
      <c r="BI52" s="4">
        <f>IF('KWh (Cumulative)'!BI52=0,0,((('KWh Monthly'!BI52*0.5)+'KWh (Cumulative)'!BH52-Rebasing!BI42)*BI110)*BI$19*BI136)</f>
        <v>0</v>
      </c>
      <c r="BJ52" s="4">
        <f>IF('KWh (Cumulative)'!BJ52=0,0,((('KWh Monthly'!BJ52*0.5)+'KWh (Cumulative)'!BI52-Rebasing!BJ42)*BJ110)*BJ$19*BJ136)</f>
        <v>0</v>
      </c>
      <c r="BK52" s="4">
        <f>IF('KWh (Cumulative)'!BK52=0,0,((('KWh Monthly'!BK52*0.5)+'KWh (Cumulative)'!BJ52-Rebasing!BK42)*BK110)*BK$19*BK136)</f>
        <v>0</v>
      </c>
      <c r="BL52" s="4">
        <f>IF('KWh (Cumulative)'!BL52=0,0,((('KWh Monthly'!BL52*0.5)+'KWh (Cumulative)'!BK52-Rebasing!BL42)*BL110)*BL$19*BL136)</f>
        <v>0</v>
      </c>
      <c r="BM52" s="4">
        <f>IF('KWh (Cumulative)'!BM52=0,0,((('KWh Monthly'!BM52*0.5)+'KWh (Cumulative)'!BL52-Rebasing!BM42)*BM110)*BM$19*BM136)</f>
        <v>0</v>
      </c>
      <c r="BN52" s="4">
        <f>IF('KWh (Cumulative)'!BN52=0,0,((('KWh Monthly'!BN52*0.5)+'KWh (Cumulative)'!BM52-Rebasing!BN42)*BN110)*BN$19*BN136)</f>
        <v>0</v>
      </c>
      <c r="BO52" s="4">
        <f>IF('KWh (Cumulative)'!BO52=0,0,((('KWh Monthly'!BO52*0.5)+'KWh (Cumulative)'!BN52-Rebasing!BO42)*BO110)*BO$19*BO136)</f>
        <v>0</v>
      </c>
      <c r="BP52" s="4">
        <f>IF('KWh (Cumulative)'!BP52=0,0,((('KWh Monthly'!BP52*0.5)+'KWh (Cumulative)'!BO52-Rebasing!BP42)*BP110)*BP$19*BP136)</f>
        <v>0</v>
      </c>
      <c r="BQ52" s="4">
        <f>IF('KWh (Cumulative)'!BQ52=0,0,((('KWh Monthly'!BQ52*0.5)+'KWh (Cumulative)'!BP52-Rebasing!BQ42)*BQ110)*BQ$19*BQ136)</f>
        <v>0</v>
      </c>
      <c r="BR52" s="4">
        <f>IF('KWh (Cumulative)'!BR52=0,0,((('KWh Monthly'!BR52*0.5)+'KWh (Cumulative)'!BQ52-Rebasing!BR42)*BR110)*BR$19*BR136)</f>
        <v>0</v>
      </c>
      <c r="BS52" s="4">
        <f>IF('KWh (Cumulative)'!BS52=0,0,((('KWh Monthly'!BS52*0.5)+'KWh (Cumulative)'!BR52-Rebasing!BS42)*BS110)*BS$19*BS136)</f>
        <v>0</v>
      </c>
      <c r="BT52" s="4">
        <f>IF('KWh (Cumulative)'!BT52=0,0,((('KWh Monthly'!BT52*0.5)+'KWh (Cumulative)'!BS52-Rebasing!BT42)*BT110)*BT$19*BT136)</f>
        <v>0</v>
      </c>
      <c r="BU52" s="4">
        <f>IF('KWh (Cumulative)'!BU52=0,0,((('KWh Monthly'!BU52*0.5)+'KWh (Cumulative)'!BT52-Rebasing!BU42)*BU110)*BU$19*BU136)</f>
        <v>0</v>
      </c>
      <c r="BV52" s="4">
        <f>IF('KWh (Cumulative)'!BV52=0,0,((('KWh Monthly'!BV52*0.5)+'KWh (Cumulative)'!BU52-Rebasing!BV42)*BV110)*BV$19*BV136)</f>
        <v>0</v>
      </c>
      <c r="BW52" s="4">
        <f>IF('KWh (Cumulative)'!BW52=0,0,((('KWh Monthly'!BW52*0.5)+'KWh (Cumulative)'!BV52-Rebasing!BW42)*BW110)*BW$19*BW136)</f>
        <v>0</v>
      </c>
      <c r="BX52" s="4">
        <f>IF('KWh (Cumulative)'!BX52=0,0,((('KWh Monthly'!BX52*0.5)+'KWh (Cumulative)'!BW52-Rebasing!BX42)*BX110)*BX$19*BX136)</f>
        <v>0</v>
      </c>
      <c r="BY52" s="4">
        <f>IF('KWh (Cumulative)'!BY52=0,0,((('KWh Monthly'!BY52*0.5)+'KWh (Cumulative)'!BX52-Rebasing!BY42)*BY110)*BY$19*BY136)</f>
        <v>0</v>
      </c>
      <c r="BZ52" s="4">
        <f>IF('KWh (Cumulative)'!BZ52=0,0,((('KWh Monthly'!BZ52*0.5)+'KWh (Cumulative)'!BY52-Rebasing!BZ42)*BZ110)*BZ$19*BZ136)</f>
        <v>0</v>
      </c>
      <c r="CA52" s="4">
        <f>IF('KWh (Cumulative)'!CA52=0,0,((('KWh Monthly'!CA52*0.5)+'KWh (Cumulative)'!BZ52-Rebasing!CA42)*CA110)*CA$19*CA136)</f>
        <v>0</v>
      </c>
      <c r="CB52" s="4">
        <f>IF('KWh (Cumulative)'!CB52=0,0,((('KWh Monthly'!CB52*0.5)+'KWh (Cumulative)'!CA52-Rebasing!CB42)*CB110)*CB$19*CB136)</f>
        <v>0</v>
      </c>
      <c r="CC52" s="4">
        <f>IF('KWh (Cumulative)'!CC52=0,0,((('KWh Monthly'!CC52*0.5)+'KWh (Cumulative)'!CB52-Rebasing!CC42)*CC110)*CC$19*CC136)</f>
        <v>0</v>
      </c>
      <c r="CD52" s="4">
        <f>IF('KWh (Cumulative)'!CD52=0,0,((('KWh Monthly'!CD52*0.5)+'KWh (Cumulative)'!CC52-Rebasing!CD42)*CD110)*CD$19*CD136)</f>
        <v>0</v>
      </c>
      <c r="CE52" s="4">
        <f>IF('KWh (Cumulative)'!CE52=0,0,((('KWh Monthly'!CE52*0.5)+'KWh (Cumulative)'!CD52-Rebasing!CE42)*CE110)*CE$19*CE136)</f>
        <v>0</v>
      </c>
      <c r="CF52" s="4">
        <f>IF('KWh (Cumulative)'!CF52=0,0,((('KWh Monthly'!CF52*0.5)+'KWh (Cumulative)'!CE52-Rebasing!CF42)*CF110)*CF$19*CF136)</f>
        <v>0</v>
      </c>
      <c r="CG52" s="4">
        <f>IF('KWh (Cumulative)'!CG52=0,0,((('KWh Monthly'!CG52*0.5)+'KWh (Cumulative)'!CF52-Rebasing!CG42)*CG110)*CG$19*CG136)</f>
        <v>0</v>
      </c>
      <c r="CH52" s="4">
        <f>IF('KWh (Cumulative)'!CH52=0,0,((('KWh Monthly'!CH52*0.5)+'KWh (Cumulative)'!CG52-Rebasing!CH42)*CH110)*CH$19*CH136)</f>
        <v>0</v>
      </c>
      <c r="CI52" s="4">
        <f>IF('KWh (Cumulative)'!CI52=0,0,((('KWh Monthly'!CI52*0.5)+'KWh (Cumulative)'!CH52-Rebasing!CI42)*CI110)*CI$19*CI136)</f>
        <v>0</v>
      </c>
      <c r="CJ52" s="4">
        <f>IF('KWh (Cumulative)'!CJ52=0,0,((('KWh Monthly'!CJ52*0.5)+'KWh (Cumulative)'!CI52-Rebasing!CJ42)*CJ110)*CJ$19*CJ136)</f>
        <v>0</v>
      </c>
      <c r="CK52" s="4">
        <f>IF('KWh (Cumulative)'!CK52=0,0,((('KWh Monthly'!CK52*0.5)+'KWh (Cumulative)'!CJ52-Rebasing!CK42)*CK110)*CK$19*CK136)</f>
        <v>0</v>
      </c>
      <c r="CL52" s="4">
        <f>IF('KWh (Cumulative)'!CL52=0,0,((('KWh Monthly'!CL52*0.5)+'KWh (Cumulative)'!CK52-Rebasing!CL42)*CL110)*CL$19*CL136)</f>
        <v>0</v>
      </c>
      <c r="CM52" s="4">
        <f>IF('KWh (Cumulative)'!CM52=0,0,((('KWh Monthly'!CM52*0.5)+'KWh (Cumulative)'!CL52-Rebasing!CM42)*CM110)*CM$19*CM136)</f>
        <v>0</v>
      </c>
      <c r="CN52" s="4">
        <f>IF('KWh (Cumulative)'!CN52=0,0,((('KWh Monthly'!CN52*0.5)+'KWh (Cumulative)'!CM52-Rebasing!CN42)*CN110)*CN$19*CN136)</f>
        <v>0</v>
      </c>
      <c r="CO52" s="4">
        <f>IF('KWh (Cumulative)'!CO52=0,0,((('KWh Monthly'!CO52*0.5)+'KWh (Cumulative)'!CN52-Rebasing!CO42)*CO110)*CO$19*CO136)</f>
        <v>0</v>
      </c>
      <c r="CP52" s="4">
        <f>IF('KWh (Cumulative)'!CP52=0,0,((('KWh Monthly'!CP52*0.5)+'KWh (Cumulative)'!CO52-Rebasing!CP42)*CP110)*CP$19*CP136)</f>
        <v>0</v>
      </c>
      <c r="CQ52" s="4">
        <f>IF('KWh (Cumulative)'!CQ52=0,0,((('KWh Monthly'!CQ52*0.5)+'KWh (Cumulative)'!CP52-Rebasing!CQ42)*CQ110)*CQ$19*CQ136)</f>
        <v>0</v>
      </c>
      <c r="CR52" s="4">
        <f>IF('KWh (Cumulative)'!CR52=0,0,((('KWh Monthly'!CR52*0.5)+'KWh (Cumulative)'!CQ52-Rebasing!CR42)*CR110)*CR$19*CR136)</f>
        <v>0</v>
      </c>
      <c r="CS52" s="4">
        <f>IF('KWh (Cumulative)'!CS52=0,0,((('KWh Monthly'!CS52*0.5)+'KWh (Cumulative)'!CR52-Rebasing!CS42)*CS110)*CS$19*CS136)</f>
        <v>0</v>
      </c>
      <c r="CT52" s="4">
        <f>IF('KWh (Cumulative)'!CT52=0,0,((('KWh Monthly'!CT52*0.5)+'KWh (Cumulative)'!CS52-Rebasing!CT42)*CT110)*CT$19*CT136)</f>
        <v>0</v>
      </c>
      <c r="CU52" s="4">
        <f>IF('KWh (Cumulative)'!CU52=0,0,((('KWh Monthly'!CU52*0.5)+'KWh (Cumulative)'!CT52-Rebasing!CU42)*CU110)*CU$19*CU136)</f>
        <v>0</v>
      </c>
      <c r="CV52" s="4">
        <f>IF('KWh (Cumulative)'!CV52=0,0,((('KWh Monthly'!CV52*0.5)+'KWh (Cumulative)'!CU52-Rebasing!CV42)*CV110)*CV$19*CV136)</f>
        <v>0</v>
      </c>
      <c r="CW52" s="4">
        <f>IF('KWh (Cumulative)'!CW52=0,0,((('KWh Monthly'!CW52*0.5)+'KWh (Cumulative)'!CV52-Rebasing!CW42)*CW110)*CW$19*CW136)</f>
        <v>0</v>
      </c>
      <c r="CX52" s="4">
        <f>IF('KWh (Cumulative)'!CX52=0,0,((('KWh Monthly'!CX52*0.5)+'KWh (Cumulative)'!CW52-Rebasing!CX42)*CX110)*CX$19*CX136)</f>
        <v>0</v>
      </c>
      <c r="CY52" s="4">
        <f>IF('KWh (Cumulative)'!CY52=0,0,((('KWh Monthly'!CY52*0.5)+'KWh (Cumulative)'!CX52-Rebasing!CY42)*CY110)*CY$19*CY136)</f>
        <v>0</v>
      </c>
      <c r="CZ52" s="4">
        <f>IF('KWh (Cumulative)'!CZ52=0,0,((('KWh Monthly'!CZ52*0.5)+'KWh (Cumulative)'!CY52-Rebasing!CZ42)*CZ110)*CZ$19*CZ136)</f>
        <v>0</v>
      </c>
      <c r="DA52" s="4">
        <f>IF('KWh (Cumulative)'!DA52=0,0,((('KWh Monthly'!DA52*0.5)+'KWh (Cumulative)'!CZ52-Rebasing!DA42)*DA110)*DA$19*DA136)</f>
        <v>0</v>
      </c>
      <c r="DB52" s="4">
        <f>IF('KWh (Cumulative)'!DB52=0,0,((('KWh Monthly'!DB52*0.5)+'KWh (Cumulative)'!DA52-Rebasing!DB42)*DB110)*DB$19*DB136)</f>
        <v>0</v>
      </c>
      <c r="DC52" s="4">
        <f>IF('KWh (Cumulative)'!DC52=0,0,((('KWh Monthly'!DC52*0.5)+'KWh (Cumulative)'!DB52-Rebasing!DC42)*DC110)*DC$19*DC136)</f>
        <v>0</v>
      </c>
      <c r="DD52" s="4">
        <f>IF('KWh (Cumulative)'!DD52=0,0,((('KWh Monthly'!DD52*0.5)+'KWh (Cumulative)'!DC52-Rebasing!DD42)*DD110)*DD$19*DD136)</f>
        <v>0</v>
      </c>
      <c r="DE52" s="4">
        <f>IF('KWh (Cumulative)'!DE52=0,0,((('KWh Monthly'!DE52*0.5)+'KWh (Cumulative)'!DD52-Rebasing!DE42)*DE110)*DE$19*DE136)</f>
        <v>0</v>
      </c>
      <c r="DF52" s="4">
        <f>IF('KWh (Cumulative)'!DF52=0,0,((('KWh Monthly'!DF52*0.5)+'KWh (Cumulative)'!DE52-Rebasing!DF42)*DF110)*DF$19*DF136)</f>
        <v>0</v>
      </c>
      <c r="DG52" s="4">
        <f>IF('KWh (Cumulative)'!DG52=0,0,((('KWh Monthly'!DG52*0.5)+'KWh (Cumulative)'!DF52-Rebasing!DG42)*DG110)*DG$19*DG136)</f>
        <v>0</v>
      </c>
      <c r="DH52" s="4">
        <f>IF('KWh (Cumulative)'!DH52=0,0,((('KWh Monthly'!DH52*0.5)+'KWh (Cumulative)'!DG52-Rebasing!DH42)*DH110)*DH$19*DH136)</f>
        <v>0</v>
      </c>
      <c r="DI52" s="4">
        <f>IF('KWh (Cumulative)'!DI52=0,0,((('KWh Monthly'!DI52*0.5)+'KWh (Cumulative)'!DH52-Rebasing!DI42)*DI110)*DI$19*DI136)</f>
        <v>0</v>
      </c>
      <c r="DJ52" s="4">
        <f>IF('KWh (Cumulative)'!DJ52=0,0,((('KWh Monthly'!DJ52*0.5)+'KWh (Cumulative)'!DI52-Rebasing!DJ42)*DJ110)*DJ$19*DJ136)</f>
        <v>0</v>
      </c>
      <c r="DK52" s="4">
        <f>IF('KWh (Cumulative)'!DK52=0,0,((('KWh Monthly'!DK52*0.5)+'KWh (Cumulative)'!DJ52-Rebasing!DK42)*DK110)*DK$19*DK136)</f>
        <v>0</v>
      </c>
      <c r="DL52" s="4">
        <f>IF('KWh (Cumulative)'!DL52=0,0,((('KWh Monthly'!DL52*0.5)+'KWh (Cumulative)'!DK52-Rebasing!DL42)*DL110)*DL$19*DL136)</f>
        <v>0</v>
      </c>
      <c r="DM52" s="4">
        <f>IF('KWh (Cumulative)'!DM52=0,0,((('KWh Monthly'!DM52*0.5)+'KWh (Cumulative)'!DL52-Rebasing!DM42)*DM110)*DM$19*DM136)</f>
        <v>0</v>
      </c>
      <c r="DN52" s="4">
        <f>IF('KWh (Cumulative)'!DN52=0,0,((('KWh Monthly'!DN52*0.5)+'KWh (Cumulative)'!DM52-Rebasing!DN42)*DN110)*DN$19*DN136)</f>
        <v>0</v>
      </c>
      <c r="DO52" s="4">
        <f>IF('KWh (Cumulative)'!DO52=0,0,((('KWh Monthly'!DO52*0.5)+'KWh (Cumulative)'!DN52-Rebasing!DO42)*DO110)*DO$19*DO136)</f>
        <v>0</v>
      </c>
      <c r="DP52" s="4">
        <f>IF('KWh (Cumulative)'!DP52=0,0,((('KWh Monthly'!DP52*0.5)+'KWh (Cumulative)'!DO52-Rebasing!DP42)*DP110)*DP$19*DP136)</f>
        <v>0</v>
      </c>
      <c r="DQ52" s="4">
        <f>IF('KWh (Cumulative)'!DQ52=0,0,((('KWh Monthly'!DQ52*0.5)+'KWh (Cumulative)'!DP52-Rebasing!DQ42)*DQ110)*DQ$19*DQ136)</f>
        <v>0</v>
      </c>
      <c r="DR52" s="4">
        <f>IF('KWh (Cumulative)'!DR52=0,0,((('KWh Monthly'!DR52*0.5)+'KWh (Cumulative)'!DQ52-Rebasing!DR42)*DR110)*DR$19*DR136)</f>
        <v>0</v>
      </c>
    </row>
    <row r="53" spans="1:122" x14ac:dyDescent="0.25">
      <c r="A53" s="194"/>
      <c r="B53" s="30" t="s">
        <v>10</v>
      </c>
      <c r="C53" s="154">
        <f>IF('KWh (Cumulative)'!C53=0,0,((('KWh Monthly'!C53*0.5)-Rebasing!C43)*C111)*C$19*C137)</f>
        <v>0</v>
      </c>
      <c r="D53" s="4">
        <f>IF('KWh (Cumulative)'!D53=0,0,((('KWh Monthly'!D53*0.5)+'KWh (Cumulative)'!C53-Rebasing!D43)*D111)*D$19*D137)</f>
        <v>0</v>
      </c>
      <c r="E53" s="4">
        <f>IF('KWh (Cumulative)'!E53=0,0,((('KWh Monthly'!E53*0.5)+'KWh (Cumulative)'!D53-Rebasing!E43)*E111)*E$19*E137)</f>
        <v>0</v>
      </c>
      <c r="F53" s="4">
        <f>IF('KWh (Cumulative)'!F53=0,0,((('KWh Monthly'!F53*0.5)+'KWh (Cumulative)'!E53-Rebasing!F43)*F111)*F$19*F137)</f>
        <v>0</v>
      </c>
      <c r="G53" s="4">
        <f>IF('KWh (Cumulative)'!G53=0,0,((('KWh Monthly'!G53*0.5)+'KWh (Cumulative)'!F53-Rebasing!G43)*G111)*G$19*G137)</f>
        <v>0</v>
      </c>
      <c r="H53" s="4">
        <f>IF('KWh (Cumulative)'!H53=0,0,((('KWh Monthly'!H53*0.5)+'KWh (Cumulative)'!G53-Rebasing!H43)*H111)*H$19*H137)</f>
        <v>0</v>
      </c>
      <c r="I53" s="4">
        <f>IF('KWh (Cumulative)'!I53=0,0,((('KWh Monthly'!I53*0.5)+'KWh (Cumulative)'!H53-Rebasing!I43)*I111)*I$19*I137)</f>
        <v>0</v>
      </c>
      <c r="J53" s="4">
        <f>IF('KWh (Cumulative)'!J53=0,0,((('KWh Monthly'!J53*0.5)+'KWh (Cumulative)'!I53-Rebasing!J43)*J111)*J$19*J137)</f>
        <v>0</v>
      </c>
      <c r="K53" s="4">
        <f>IF('KWh (Cumulative)'!K53=0,0,((('KWh Monthly'!K53*0.5)+'KWh (Cumulative)'!J53-Rebasing!K43)*K111)*K$19*K137)</f>
        <v>0</v>
      </c>
      <c r="L53" s="4">
        <f>IF('KWh (Cumulative)'!L53=0,0,((('KWh Monthly'!L53*0.5)+'KWh (Cumulative)'!K53-Rebasing!L43)*L111)*L$19*L137)</f>
        <v>0</v>
      </c>
      <c r="M53" s="4">
        <f>IF('KWh (Cumulative)'!M53=0,0,((('KWh Monthly'!M53*0.5)+'KWh (Cumulative)'!L53-Rebasing!M43)*M111)*M$19*M137)</f>
        <v>0</v>
      </c>
      <c r="N53" s="4">
        <f>IF('KWh (Cumulative)'!N53=0,0,((('KWh Monthly'!N53*0.5)+'KWh (Cumulative)'!M53-Rebasing!N43)*N111)*N$19*N137)</f>
        <v>0</v>
      </c>
      <c r="O53" s="4">
        <f>IF('KWh (Cumulative)'!O53=0,0,((('KWh Monthly'!O53*0.5)+'KWh (Cumulative)'!N53-Rebasing!O43)*O111)*O$19*O137)</f>
        <v>103.22204687850008</v>
      </c>
      <c r="P53" s="4">
        <f>IF('KWh (Cumulative)'!P53=0,0,((('KWh Monthly'!P53*0.5)+'KWh (Cumulative)'!O53-Rebasing!P43)*P111)*P$19*P137)</f>
        <v>0</v>
      </c>
      <c r="Q53" s="4">
        <f>IF('KWh (Cumulative)'!Q53=0,0,((('KWh Monthly'!Q53*0.5)+'KWh (Cumulative)'!P53-Rebasing!Q43)*Q111)*Q$19*Q137)</f>
        <v>0</v>
      </c>
      <c r="R53" s="4">
        <f>IF('KWh (Cumulative)'!R53=0,0,((('KWh Monthly'!R53*0.5)+'KWh (Cumulative)'!Q53-Rebasing!R43)*R111)*R$19*R137)</f>
        <v>0</v>
      </c>
      <c r="S53" s="4">
        <f>IF('KWh (Cumulative)'!S53=0,0,((('KWh Monthly'!S53*0.5)+'KWh (Cumulative)'!R53-Rebasing!S43)*S111)*S$19*S137)</f>
        <v>0</v>
      </c>
      <c r="T53" s="4">
        <f>IF('KWh (Cumulative)'!T53=0,0,((('KWh Monthly'!T53*0.5)+'KWh (Cumulative)'!S53-Rebasing!T43)*T111)*T$19*T137)</f>
        <v>0</v>
      </c>
      <c r="U53" s="4">
        <f>IF('KWh (Cumulative)'!U53=0,0,((('KWh Monthly'!U53*0.5)+'KWh (Cumulative)'!T53-Rebasing!U43)*U111)*U$19*U137)</f>
        <v>0</v>
      </c>
      <c r="V53" s="4">
        <f>IF('KWh (Cumulative)'!V53=0,0,((('KWh Monthly'!V53*0.5)+'KWh (Cumulative)'!U53-Rebasing!V43)*V111)*V$19*V137)</f>
        <v>0</v>
      </c>
      <c r="W53" s="4">
        <f>IF('KWh (Cumulative)'!W53=0,0,((('KWh Monthly'!W53*0.5)+'KWh (Cumulative)'!V53-Rebasing!W43)*W111)*W$19*W137)</f>
        <v>0</v>
      </c>
      <c r="X53" s="4">
        <f>IF('KWh (Cumulative)'!X53=0,0,((('KWh Monthly'!X53*0.5)+'KWh (Cumulative)'!W53-Rebasing!X43)*X111)*X$19*X137)</f>
        <v>0</v>
      </c>
      <c r="Y53" s="4">
        <f>IF('KWh (Cumulative)'!Y53=0,0,((('KWh Monthly'!Y53*0.5)+'KWh (Cumulative)'!X53-Rebasing!Y43)*Y111)*Y$19*Y137)</f>
        <v>0</v>
      </c>
      <c r="Z53" s="4">
        <f>IF('KWh (Cumulative)'!Z53=0,0,((('KWh Monthly'!Z53*0.5)+'KWh (Cumulative)'!Y53-Rebasing!Z43)*Z111)*Z$19*Z137)</f>
        <v>0</v>
      </c>
      <c r="AA53" s="4">
        <f>IF('KWh (Cumulative)'!AA53=0,0,((('KWh Monthly'!AA53*0.5)+'KWh (Cumulative)'!Z53-Rebasing!AA43)*AA111)*AA$19*AA137)</f>
        <v>0</v>
      </c>
      <c r="AB53" s="4">
        <f>IF('KWh (Cumulative)'!AB53=0,0,((('KWh Monthly'!AB53*0.5)+'KWh (Cumulative)'!AA53-Rebasing!AB43)*AB111)*AB$19*AB137)</f>
        <v>0</v>
      </c>
      <c r="AC53" s="4">
        <f>IF('KWh (Cumulative)'!AC53=0,0,((('KWh Monthly'!AC53*0.5)+'KWh (Cumulative)'!AB53-Rebasing!AC43)*AC111)*AC$19*AC137)</f>
        <v>0</v>
      </c>
      <c r="AD53" s="4">
        <f>IF('KWh (Cumulative)'!AD53=0,0,((('KWh Monthly'!AD53*0.5)+'KWh (Cumulative)'!AC53-Rebasing!AD43)*AD111)*AD$19*AD137)</f>
        <v>0</v>
      </c>
      <c r="AE53" s="4">
        <f>IF('KWh (Cumulative)'!AE53=0,0,((('KWh Monthly'!AE53*0.5)+'KWh (Cumulative)'!AD53-Rebasing!AE43)*AE111)*AE$19*AE137)</f>
        <v>0</v>
      </c>
      <c r="AF53" s="4">
        <f>IF('KWh (Cumulative)'!AF53=0,0,((('KWh Monthly'!AF53*0.5)+'KWh (Cumulative)'!AE53-Rebasing!AF43)*AF111)*AF$19*AF137)</f>
        <v>0</v>
      </c>
      <c r="AG53" s="4">
        <f>IF('KWh (Cumulative)'!AG53=0,0,((('KWh Monthly'!AG53*0.5)+'KWh (Cumulative)'!AF53-Rebasing!AG43)*AG111)*AG$19*AG137)</f>
        <v>0</v>
      </c>
      <c r="AH53" s="4">
        <f>IF('KWh (Cumulative)'!AH53=0,0,((('KWh Monthly'!AH53*0.5)+'KWh (Cumulative)'!AG53-Rebasing!AH43)*AH111)*AH$19*AH137)</f>
        <v>0</v>
      </c>
      <c r="AI53" s="4">
        <f>IF('KWh (Cumulative)'!AI53=0,0,((('KWh Monthly'!AI53*0.5)+'KWh (Cumulative)'!AH53-Rebasing!AI43)*AI111)*AI$19*AI137)</f>
        <v>0</v>
      </c>
      <c r="AJ53" s="4">
        <f>IF('KWh (Cumulative)'!AJ53=0,0,((('KWh Monthly'!AJ53*0.5)+'KWh (Cumulative)'!AI53-Rebasing!AJ43)*AJ111)*AJ$19*AJ137)</f>
        <v>0</v>
      </c>
      <c r="AK53" s="4">
        <f>IF('KWh (Cumulative)'!AK53=0,0,((('KWh Monthly'!AK53*0.5)+'KWh (Cumulative)'!AJ53-Rebasing!AK43)*AK111)*AK$19*AK137)</f>
        <v>0</v>
      </c>
      <c r="AL53" s="4">
        <f>IF('KWh (Cumulative)'!AL53=0,0,((('KWh Monthly'!AL53*0.5)+'KWh (Cumulative)'!AK53-Rebasing!AL43)*AL111)*AL$19*AL137)</f>
        <v>0</v>
      </c>
      <c r="AM53" s="4">
        <f>IF('KWh (Cumulative)'!AM53=0,0,((('KWh Monthly'!AM53*0.5)+'KWh (Cumulative)'!AL53-Rebasing!AM43)*AM111)*AM$19*AM137)</f>
        <v>0</v>
      </c>
      <c r="AN53" s="4">
        <f>IF('KWh (Cumulative)'!AN53=0,0,((('KWh Monthly'!AN53*0.5)+'KWh (Cumulative)'!AM53-Rebasing!AN43)*AN111)*AN$19*AN137)</f>
        <v>0</v>
      </c>
      <c r="AO53" s="4">
        <f>IF('KWh (Cumulative)'!AO53=0,0,((('KWh Monthly'!AO53*0.5)+'KWh (Cumulative)'!AN53-Rebasing!AO43)*AO111)*AO$19*AO137)</f>
        <v>0</v>
      </c>
      <c r="AP53" s="4">
        <f>IF('KWh (Cumulative)'!AP53=0,0,((('KWh Monthly'!AP53*0.5)+'KWh (Cumulative)'!AO53-Rebasing!AP43)*AP111)*AP$19*AP137)</f>
        <v>0</v>
      </c>
      <c r="AQ53" s="4">
        <f>IF('KWh (Cumulative)'!AQ53=0,0,((('KWh Monthly'!AQ53*0.5)+'KWh (Cumulative)'!AP53-Rebasing!AQ43)*AQ111)*AQ$19*AQ137)</f>
        <v>0</v>
      </c>
      <c r="AR53" s="4">
        <f>IF('KWh (Cumulative)'!AR53=0,0,((('KWh Monthly'!AR53*0.5)+'KWh (Cumulative)'!AQ53-Rebasing!AR43)*AR111)*AR$19*AR137)</f>
        <v>0</v>
      </c>
      <c r="AS53" s="4">
        <f>IF('KWh (Cumulative)'!AS53=0,0,((('KWh Monthly'!AS53*0.5)+'KWh (Cumulative)'!AR53-Rebasing!AS43)*AS111)*AS$19*AS137)</f>
        <v>0</v>
      </c>
      <c r="AT53" s="4">
        <f>IF('KWh (Cumulative)'!AT53=0,0,((('KWh Monthly'!AT53*0.5)+'KWh (Cumulative)'!AS53-Rebasing!AT43)*AT111)*AT$19*AT137)</f>
        <v>0</v>
      </c>
      <c r="AU53" s="4">
        <f>IF('KWh (Cumulative)'!AU53=0,0,((('KWh Monthly'!AU53*0.5)+'KWh (Cumulative)'!AT53-Rebasing!AU43)*AU111)*AU$19*AU137)</f>
        <v>0</v>
      </c>
      <c r="AV53" s="4">
        <f>IF('KWh (Cumulative)'!AV53=0,0,((('KWh Monthly'!AV53*0.5)+'KWh (Cumulative)'!AU53-Rebasing!AV43)*AV111)*AV$19*AV137)</f>
        <v>0</v>
      </c>
      <c r="AW53" s="4">
        <f>IF('KWh (Cumulative)'!AW53=0,0,((('KWh Monthly'!AW53*0.5)+'KWh (Cumulative)'!AV53-Rebasing!AW43)*AW111)*AW$19*AW137)</f>
        <v>0</v>
      </c>
      <c r="AX53" s="4">
        <f>IF('KWh (Cumulative)'!AX53=0,0,((('KWh Monthly'!AX53*0.5)+'KWh (Cumulative)'!AW53-Rebasing!AX43)*AX111)*AX$19*AX137)</f>
        <v>0</v>
      </c>
      <c r="AY53" s="4">
        <f>IF('KWh (Cumulative)'!AY53=0,0,((('KWh Monthly'!AY53*0.5)+'KWh (Cumulative)'!AX53-Rebasing!AY43)*AY111)*AY$19*AY137)</f>
        <v>0</v>
      </c>
      <c r="AZ53" s="4">
        <f>IF('KWh (Cumulative)'!AZ53=0,0,((('KWh Monthly'!AZ53*0.5)+'KWh (Cumulative)'!AY53-Rebasing!AZ43)*AZ111)*AZ$19*AZ137)</f>
        <v>0</v>
      </c>
      <c r="BA53" s="4">
        <f>IF('KWh (Cumulative)'!BA53=0,0,((('KWh Monthly'!BA53*0.5)+'KWh (Cumulative)'!AZ53-Rebasing!BA43)*BA111)*BA$19*BA137)</f>
        <v>0</v>
      </c>
      <c r="BB53" s="4">
        <f>IF('KWh (Cumulative)'!BB53=0,0,((('KWh Monthly'!BB53*0.5)+'KWh (Cumulative)'!BA53-Rebasing!BB43)*BB111)*BB$19*BB137)</f>
        <v>0</v>
      </c>
      <c r="BC53" s="4">
        <f>IF('KWh (Cumulative)'!BC53=0,0,((('KWh Monthly'!BC53*0.5)+'KWh (Cumulative)'!BB53-Rebasing!BC43)*BC111)*BC$19*BC137)</f>
        <v>0</v>
      </c>
      <c r="BD53" s="4">
        <f>IF('KWh (Cumulative)'!BD53=0,0,((('KWh Monthly'!BD53*0.5)+'KWh (Cumulative)'!BC53-Rebasing!BD43)*BD111)*BD$19*BD137)</f>
        <v>0</v>
      </c>
      <c r="BE53" s="4">
        <f>IF('KWh (Cumulative)'!BE53=0,0,((('KWh Monthly'!BE53*0.5)+'KWh (Cumulative)'!BD53-Rebasing!BE43)*BE111)*BE$19*BE137)</f>
        <v>0</v>
      </c>
      <c r="BF53" s="4">
        <f>IF('KWh (Cumulative)'!BF53=0,0,((('KWh Monthly'!BF53*0.5)+'KWh (Cumulative)'!BE53-Rebasing!BF43)*BF111)*BF$19*BF137)</f>
        <v>0</v>
      </c>
      <c r="BG53" s="4">
        <f>IF('KWh (Cumulative)'!BG53=0,0,((('KWh Monthly'!BG53*0.5)+'KWh (Cumulative)'!BF53-Rebasing!BG43)*BG111)*BG$19*BG137)</f>
        <v>0</v>
      </c>
      <c r="BH53" s="4">
        <f>IF('KWh (Cumulative)'!BH53=0,0,((('KWh Monthly'!BH53*0.5)+'KWh (Cumulative)'!BG53-Rebasing!BH43)*BH111)*BH$19*BH137)</f>
        <v>0</v>
      </c>
      <c r="BI53" s="4">
        <f>IF('KWh (Cumulative)'!BI53=0,0,((('KWh Monthly'!BI53*0.5)+'KWh (Cumulative)'!BH53-Rebasing!BI43)*BI111)*BI$19*BI137)</f>
        <v>0</v>
      </c>
      <c r="BJ53" s="4">
        <f>IF('KWh (Cumulative)'!BJ53=0,0,((('KWh Monthly'!BJ53*0.5)+'KWh (Cumulative)'!BI53-Rebasing!BJ43)*BJ111)*BJ$19*BJ137)</f>
        <v>0</v>
      </c>
      <c r="BK53" s="4">
        <f>IF('KWh (Cumulative)'!BK53=0,0,((('KWh Monthly'!BK53*0.5)+'KWh (Cumulative)'!BJ53-Rebasing!BK43)*BK111)*BK$19*BK137)</f>
        <v>0</v>
      </c>
      <c r="BL53" s="4">
        <f>IF('KWh (Cumulative)'!BL53=0,0,((('KWh Monthly'!BL53*0.5)+'KWh (Cumulative)'!BK53-Rebasing!BL43)*BL111)*BL$19*BL137)</f>
        <v>0</v>
      </c>
      <c r="BM53" s="4">
        <f>IF('KWh (Cumulative)'!BM53=0,0,((('KWh Monthly'!BM53*0.5)+'KWh (Cumulative)'!BL53-Rebasing!BM43)*BM111)*BM$19*BM137)</f>
        <v>0</v>
      </c>
      <c r="BN53" s="4">
        <f>IF('KWh (Cumulative)'!BN53=0,0,((('KWh Monthly'!BN53*0.5)+'KWh (Cumulative)'!BM53-Rebasing!BN43)*BN111)*BN$19*BN137)</f>
        <v>0</v>
      </c>
      <c r="BO53" s="4">
        <f>IF('KWh (Cumulative)'!BO53=0,0,((('KWh Monthly'!BO53*0.5)+'KWh (Cumulative)'!BN53-Rebasing!BO43)*BO111)*BO$19*BO137)</f>
        <v>0</v>
      </c>
      <c r="BP53" s="4">
        <f>IF('KWh (Cumulative)'!BP53=0,0,((('KWh Monthly'!BP53*0.5)+'KWh (Cumulative)'!BO53-Rebasing!BP43)*BP111)*BP$19*BP137)</f>
        <v>0</v>
      </c>
      <c r="BQ53" s="4">
        <f>IF('KWh (Cumulative)'!BQ53=0,0,((('KWh Monthly'!BQ53*0.5)+'KWh (Cumulative)'!BP53-Rebasing!BQ43)*BQ111)*BQ$19*BQ137)</f>
        <v>0</v>
      </c>
      <c r="BR53" s="4">
        <f>IF('KWh (Cumulative)'!BR53=0,0,((('KWh Monthly'!BR53*0.5)+'KWh (Cumulative)'!BQ53-Rebasing!BR43)*BR111)*BR$19*BR137)</f>
        <v>0</v>
      </c>
      <c r="BS53" s="4">
        <f>IF('KWh (Cumulative)'!BS53=0,0,((('KWh Monthly'!BS53*0.5)+'KWh (Cumulative)'!BR53-Rebasing!BS43)*BS111)*BS$19*BS137)</f>
        <v>0</v>
      </c>
      <c r="BT53" s="4">
        <f>IF('KWh (Cumulative)'!BT53=0,0,((('KWh Monthly'!BT53*0.5)+'KWh (Cumulative)'!BS53-Rebasing!BT43)*BT111)*BT$19*BT137)</f>
        <v>0</v>
      </c>
      <c r="BU53" s="4">
        <f>IF('KWh (Cumulative)'!BU53=0,0,((('KWh Monthly'!BU53*0.5)+'KWh (Cumulative)'!BT53-Rebasing!BU43)*BU111)*BU$19*BU137)</f>
        <v>0</v>
      </c>
      <c r="BV53" s="4">
        <f>IF('KWh (Cumulative)'!BV53=0,0,((('KWh Monthly'!BV53*0.5)+'KWh (Cumulative)'!BU53-Rebasing!BV43)*BV111)*BV$19*BV137)</f>
        <v>0</v>
      </c>
      <c r="BW53" s="4">
        <f>IF('KWh (Cumulative)'!BW53=0,0,((('KWh Monthly'!BW53*0.5)+'KWh (Cumulative)'!BV53-Rebasing!BW43)*BW111)*BW$19*BW137)</f>
        <v>0</v>
      </c>
      <c r="BX53" s="4">
        <f>IF('KWh (Cumulative)'!BX53=0,0,((('KWh Monthly'!BX53*0.5)+'KWh (Cumulative)'!BW53-Rebasing!BX43)*BX111)*BX$19*BX137)</f>
        <v>0</v>
      </c>
      <c r="BY53" s="4">
        <f>IF('KWh (Cumulative)'!BY53=0,0,((('KWh Monthly'!BY53*0.5)+'KWh (Cumulative)'!BX53-Rebasing!BY43)*BY111)*BY$19*BY137)</f>
        <v>0</v>
      </c>
      <c r="BZ53" s="4">
        <f>IF('KWh (Cumulative)'!BZ53=0,0,((('KWh Monthly'!BZ53*0.5)+'KWh (Cumulative)'!BY53-Rebasing!BZ43)*BZ111)*BZ$19*BZ137)</f>
        <v>0</v>
      </c>
      <c r="CA53" s="4">
        <f>IF('KWh (Cumulative)'!CA53=0,0,((('KWh Monthly'!CA53*0.5)+'KWh (Cumulative)'!BZ53-Rebasing!CA43)*CA111)*CA$19*CA137)</f>
        <v>0</v>
      </c>
      <c r="CB53" s="4">
        <f>IF('KWh (Cumulative)'!CB53=0,0,((('KWh Monthly'!CB53*0.5)+'KWh (Cumulative)'!CA53-Rebasing!CB43)*CB111)*CB$19*CB137)</f>
        <v>0</v>
      </c>
      <c r="CC53" s="4">
        <f>IF('KWh (Cumulative)'!CC53=0,0,((('KWh Monthly'!CC53*0.5)+'KWh (Cumulative)'!CB53-Rebasing!CC43)*CC111)*CC$19*CC137)</f>
        <v>0</v>
      </c>
      <c r="CD53" s="4">
        <f>IF('KWh (Cumulative)'!CD53=0,0,((('KWh Monthly'!CD53*0.5)+'KWh (Cumulative)'!CC53-Rebasing!CD43)*CD111)*CD$19*CD137)</f>
        <v>0</v>
      </c>
      <c r="CE53" s="4">
        <f>IF('KWh (Cumulative)'!CE53=0,0,((('KWh Monthly'!CE53*0.5)+'KWh (Cumulative)'!CD53-Rebasing!CE43)*CE111)*CE$19*CE137)</f>
        <v>0</v>
      </c>
      <c r="CF53" s="4">
        <f>IF('KWh (Cumulative)'!CF53=0,0,((('KWh Monthly'!CF53*0.5)+'KWh (Cumulative)'!CE53-Rebasing!CF43)*CF111)*CF$19*CF137)</f>
        <v>0</v>
      </c>
      <c r="CG53" s="4">
        <f>IF('KWh (Cumulative)'!CG53=0,0,((('KWh Monthly'!CG53*0.5)+'KWh (Cumulative)'!CF53-Rebasing!CG43)*CG111)*CG$19*CG137)</f>
        <v>0</v>
      </c>
      <c r="CH53" s="4">
        <f>IF('KWh (Cumulative)'!CH53=0,0,((('KWh Monthly'!CH53*0.5)+'KWh (Cumulative)'!CG53-Rebasing!CH43)*CH111)*CH$19*CH137)</f>
        <v>0</v>
      </c>
      <c r="CI53" s="4">
        <f>IF('KWh (Cumulative)'!CI53=0,0,((('KWh Monthly'!CI53*0.5)+'KWh (Cumulative)'!CH53-Rebasing!CI43)*CI111)*CI$19*CI137)</f>
        <v>0</v>
      </c>
      <c r="CJ53" s="4">
        <f>IF('KWh (Cumulative)'!CJ53=0,0,((('KWh Monthly'!CJ53*0.5)+'KWh (Cumulative)'!CI53-Rebasing!CJ43)*CJ111)*CJ$19*CJ137)</f>
        <v>0</v>
      </c>
      <c r="CK53" s="4">
        <f>IF('KWh (Cumulative)'!CK53=0,0,((('KWh Monthly'!CK53*0.5)+'KWh (Cumulative)'!CJ53-Rebasing!CK43)*CK111)*CK$19*CK137)</f>
        <v>0</v>
      </c>
      <c r="CL53" s="4">
        <f>IF('KWh (Cumulative)'!CL53=0,0,((('KWh Monthly'!CL53*0.5)+'KWh (Cumulative)'!CK53-Rebasing!CL43)*CL111)*CL$19*CL137)</f>
        <v>0</v>
      </c>
      <c r="CM53" s="4">
        <f>IF('KWh (Cumulative)'!CM53=0,0,((('KWh Monthly'!CM53*0.5)+'KWh (Cumulative)'!CL53-Rebasing!CM43)*CM111)*CM$19*CM137)</f>
        <v>0</v>
      </c>
      <c r="CN53" s="4">
        <f>IF('KWh (Cumulative)'!CN53=0,0,((('KWh Monthly'!CN53*0.5)+'KWh (Cumulative)'!CM53-Rebasing!CN43)*CN111)*CN$19*CN137)</f>
        <v>0</v>
      </c>
      <c r="CO53" s="4">
        <f>IF('KWh (Cumulative)'!CO53=0,0,((('KWh Monthly'!CO53*0.5)+'KWh (Cumulative)'!CN53-Rebasing!CO43)*CO111)*CO$19*CO137)</f>
        <v>0</v>
      </c>
      <c r="CP53" s="4">
        <f>IF('KWh (Cumulative)'!CP53=0,0,((('KWh Monthly'!CP53*0.5)+'KWh (Cumulative)'!CO53-Rebasing!CP43)*CP111)*CP$19*CP137)</f>
        <v>0</v>
      </c>
      <c r="CQ53" s="4">
        <f>IF('KWh (Cumulative)'!CQ53=0,0,((('KWh Monthly'!CQ53*0.5)+'KWh (Cumulative)'!CP53-Rebasing!CQ43)*CQ111)*CQ$19*CQ137)</f>
        <v>0</v>
      </c>
      <c r="CR53" s="4">
        <f>IF('KWh (Cumulative)'!CR53=0,0,((('KWh Monthly'!CR53*0.5)+'KWh (Cumulative)'!CQ53-Rebasing!CR43)*CR111)*CR$19*CR137)</f>
        <v>0</v>
      </c>
      <c r="CS53" s="4">
        <f>IF('KWh (Cumulative)'!CS53=0,0,((('KWh Monthly'!CS53*0.5)+'KWh (Cumulative)'!CR53-Rebasing!CS43)*CS111)*CS$19*CS137)</f>
        <v>0</v>
      </c>
      <c r="CT53" s="4">
        <f>IF('KWh (Cumulative)'!CT53=0,0,((('KWh Monthly'!CT53*0.5)+'KWh (Cumulative)'!CS53-Rebasing!CT43)*CT111)*CT$19*CT137)</f>
        <v>0</v>
      </c>
      <c r="CU53" s="4">
        <f>IF('KWh (Cumulative)'!CU53=0,0,((('KWh Monthly'!CU53*0.5)+'KWh (Cumulative)'!CT53-Rebasing!CU43)*CU111)*CU$19*CU137)</f>
        <v>0</v>
      </c>
      <c r="CV53" s="4">
        <f>IF('KWh (Cumulative)'!CV53=0,0,((('KWh Monthly'!CV53*0.5)+'KWh (Cumulative)'!CU53-Rebasing!CV43)*CV111)*CV$19*CV137)</f>
        <v>0</v>
      </c>
      <c r="CW53" s="4">
        <f>IF('KWh (Cumulative)'!CW53=0,0,((('KWh Monthly'!CW53*0.5)+'KWh (Cumulative)'!CV53-Rebasing!CW43)*CW111)*CW$19*CW137)</f>
        <v>0</v>
      </c>
      <c r="CX53" s="4">
        <f>IF('KWh (Cumulative)'!CX53=0,0,((('KWh Monthly'!CX53*0.5)+'KWh (Cumulative)'!CW53-Rebasing!CX43)*CX111)*CX$19*CX137)</f>
        <v>0</v>
      </c>
      <c r="CY53" s="4">
        <f>IF('KWh (Cumulative)'!CY53=0,0,((('KWh Monthly'!CY53*0.5)+'KWh (Cumulative)'!CX53-Rebasing!CY43)*CY111)*CY$19*CY137)</f>
        <v>0</v>
      </c>
      <c r="CZ53" s="4">
        <f>IF('KWh (Cumulative)'!CZ53=0,0,((('KWh Monthly'!CZ53*0.5)+'KWh (Cumulative)'!CY53-Rebasing!CZ43)*CZ111)*CZ$19*CZ137)</f>
        <v>0</v>
      </c>
      <c r="DA53" s="4">
        <f>IF('KWh (Cumulative)'!DA53=0,0,((('KWh Monthly'!DA53*0.5)+'KWh (Cumulative)'!CZ53-Rebasing!DA43)*DA111)*DA$19*DA137)</f>
        <v>0</v>
      </c>
      <c r="DB53" s="4">
        <f>IF('KWh (Cumulative)'!DB53=0,0,((('KWh Monthly'!DB53*0.5)+'KWh (Cumulative)'!DA53-Rebasing!DB43)*DB111)*DB$19*DB137)</f>
        <v>0</v>
      </c>
      <c r="DC53" s="4">
        <f>IF('KWh (Cumulative)'!DC53=0,0,((('KWh Monthly'!DC53*0.5)+'KWh (Cumulative)'!DB53-Rebasing!DC43)*DC111)*DC$19*DC137)</f>
        <v>0</v>
      </c>
      <c r="DD53" s="4">
        <f>IF('KWh (Cumulative)'!DD53=0,0,((('KWh Monthly'!DD53*0.5)+'KWh (Cumulative)'!DC53-Rebasing!DD43)*DD111)*DD$19*DD137)</f>
        <v>0</v>
      </c>
      <c r="DE53" s="4">
        <f>IF('KWh (Cumulative)'!DE53=0,0,((('KWh Monthly'!DE53*0.5)+'KWh (Cumulative)'!DD53-Rebasing!DE43)*DE111)*DE$19*DE137)</f>
        <v>0</v>
      </c>
      <c r="DF53" s="4">
        <f>IF('KWh (Cumulative)'!DF53=0,0,((('KWh Monthly'!DF53*0.5)+'KWh (Cumulative)'!DE53-Rebasing!DF43)*DF111)*DF$19*DF137)</f>
        <v>0</v>
      </c>
      <c r="DG53" s="4">
        <f>IF('KWh (Cumulative)'!DG53=0,0,((('KWh Monthly'!DG53*0.5)+'KWh (Cumulative)'!DF53-Rebasing!DG43)*DG111)*DG$19*DG137)</f>
        <v>0</v>
      </c>
      <c r="DH53" s="4">
        <f>IF('KWh (Cumulative)'!DH53=0,0,((('KWh Monthly'!DH53*0.5)+'KWh (Cumulative)'!DG53-Rebasing!DH43)*DH111)*DH$19*DH137)</f>
        <v>0</v>
      </c>
      <c r="DI53" s="4">
        <f>IF('KWh (Cumulative)'!DI53=0,0,((('KWh Monthly'!DI53*0.5)+'KWh (Cumulative)'!DH53-Rebasing!DI43)*DI111)*DI$19*DI137)</f>
        <v>0</v>
      </c>
      <c r="DJ53" s="4">
        <f>IF('KWh (Cumulative)'!DJ53=0,0,((('KWh Monthly'!DJ53*0.5)+'KWh (Cumulative)'!DI53-Rebasing!DJ43)*DJ111)*DJ$19*DJ137)</f>
        <v>0</v>
      </c>
      <c r="DK53" s="4">
        <f>IF('KWh (Cumulative)'!DK53=0,0,((('KWh Monthly'!DK53*0.5)+'KWh (Cumulative)'!DJ53-Rebasing!DK43)*DK111)*DK$19*DK137)</f>
        <v>0</v>
      </c>
      <c r="DL53" s="4">
        <f>IF('KWh (Cumulative)'!DL53=0,0,((('KWh Monthly'!DL53*0.5)+'KWh (Cumulative)'!DK53-Rebasing!DL43)*DL111)*DL$19*DL137)</f>
        <v>0</v>
      </c>
      <c r="DM53" s="4">
        <f>IF('KWh (Cumulative)'!DM53=0,0,((('KWh Monthly'!DM53*0.5)+'KWh (Cumulative)'!DL53-Rebasing!DM43)*DM111)*DM$19*DM137)</f>
        <v>0</v>
      </c>
      <c r="DN53" s="4">
        <f>IF('KWh (Cumulative)'!DN53=0,0,((('KWh Monthly'!DN53*0.5)+'KWh (Cumulative)'!DM53-Rebasing!DN43)*DN111)*DN$19*DN137)</f>
        <v>0</v>
      </c>
      <c r="DO53" s="4">
        <f>IF('KWh (Cumulative)'!DO53=0,0,((('KWh Monthly'!DO53*0.5)+'KWh (Cumulative)'!DN53-Rebasing!DO43)*DO111)*DO$19*DO137)</f>
        <v>0</v>
      </c>
      <c r="DP53" s="4">
        <f>IF('KWh (Cumulative)'!DP53=0,0,((('KWh Monthly'!DP53*0.5)+'KWh (Cumulative)'!DO53-Rebasing!DP43)*DP111)*DP$19*DP137)</f>
        <v>0</v>
      </c>
      <c r="DQ53" s="4">
        <f>IF('KWh (Cumulative)'!DQ53=0,0,((('KWh Monthly'!DQ53*0.5)+'KWh (Cumulative)'!DP53-Rebasing!DQ43)*DQ111)*DQ$19*DQ137)</f>
        <v>0</v>
      </c>
      <c r="DR53" s="4">
        <f>IF('KWh (Cumulative)'!DR53=0,0,((('KWh Monthly'!DR53*0.5)+'KWh (Cumulative)'!DQ53-Rebasing!DR43)*DR111)*DR$19*DR137)</f>
        <v>0</v>
      </c>
    </row>
    <row r="54" spans="1:122" x14ac:dyDescent="0.25">
      <c r="A54" s="194"/>
      <c r="B54" s="30" t="s">
        <v>1</v>
      </c>
      <c r="C54" s="154">
        <f>IF('KWh (Cumulative)'!C54=0,0,((('KWh Monthly'!C54*0.5)-Rebasing!C44)*C112)*C$19*C138)</f>
        <v>0</v>
      </c>
      <c r="D54" s="4">
        <f>IF('KWh (Cumulative)'!D54=0,0,((('KWh Monthly'!D54*0.5)+'KWh (Cumulative)'!C54-Rebasing!D44)*D112)*D$19*D138)</f>
        <v>0</v>
      </c>
      <c r="E54" s="4">
        <f>IF('KWh (Cumulative)'!E54=0,0,((('KWh Monthly'!E54*0.5)+'KWh (Cumulative)'!D54-Rebasing!E44)*E112)*E$19*E138)</f>
        <v>0</v>
      </c>
      <c r="F54" s="4">
        <f>IF('KWh (Cumulative)'!F54=0,0,((('KWh Monthly'!F54*0.5)+'KWh (Cumulative)'!E54-Rebasing!F44)*F112)*F$19*F138)</f>
        <v>0</v>
      </c>
      <c r="G54" s="4">
        <f>IF('KWh (Cumulative)'!G54=0,0,((('KWh Monthly'!G54*0.5)+'KWh (Cumulative)'!F54-Rebasing!G44)*G112)*G$19*G138)</f>
        <v>0</v>
      </c>
      <c r="H54" s="4">
        <f>IF('KWh (Cumulative)'!H54=0,0,((('KWh Monthly'!H54*0.5)+'KWh (Cumulative)'!G54-Rebasing!H44)*H112)*H$19*H138)</f>
        <v>0</v>
      </c>
      <c r="I54" s="4">
        <f>IF('KWh (Cumulative)'!I54=0,0,((('KWh Monthly'!I54*0.5)+'KWh (Cumulative)'!H54-Rebasing!I44)*I112)*I$19*I138)</f>
        <v>0</v>
      </c>
      <c r="J54" s="4">
        <f>IF('KWh (Cumulative)'!J54=0,0,((('KWh Monthly'!J54*0.5)+'KWh (Cumulative)'!I54-Rebasing!J44)*J112)*J$19*J138)</f>
        <v>0</v>
      </c>
      <c r="K54" s="4">
        <f>IF('KWh (Cumulative)'!K54=0,0,((('KWh Monthly'!K54*0.5)+'KWh (Cumulative)'!J54-Rebasing!K44)*K112)*K$19*K138)</f>
        <v>0</v>
      </c>
      <c r="L54" s="4">
        <f>IF('KWh (Cumulative)'!L54=0,0,((('KWh Monthly'!L54*0.5)+'KWh (Cumulative)'!K54-Rebasing!L44)*L112)*L$19*L138)</f>
        <v>0</v>
      </c>
      <c r="M54" s="4">
        <f>IF('KWh (Cumulative)'!M54=0,0,((('KWh Monthly'!M54*0.5)+'KWh (Cumulative)'!L54-Rebasing!M44)*M112)*M$19*M138)</f>
        <v>0</v>
      </c>
      <c r="N54" s="4">
        <f>IF('KWh (Cumulative)'!N54=0,0,((('KWh Monthly'!N54*0.5)+'KWh (Cumulative)'!M54-Rebasing!N44)*N112)*N$19*N138)</f>
        <v>0</v>
      </c>
      <c r="O54" s="4">
        <f>IF('KWh (Cumulative)'!O54=0,0,((('KWh Monthly'!O54*0.5)+'KWh (Cumulative)'!N54-Rebasing!O44)*O112)*O$19*O138)</f>
        <v>3.432329702031426E-2</v>
      </c>
      <c r="P54" s="4">
        <f>IF('KWh (Cumulative)'!P54=0,0,((('KWh Monthly'!P54*0.5)+'KWh (Cumulative)'!O54-Rebasing!P44)*P112)*P$19*P138)</f>
        <v>0</v>
      </c>
      <c r="Q54" s="4">
        <f>IF('KWh (Cumulative)'!Q54=0,0,((('KWh Monthly'!Q54*0.5)+'KWh (Cumulative)'!P54-Rebasing!Q44)*Q112)*Q$19*Q138)</f>
        <v>0</v>
      </c>
      <c r="R54" s="4">
        <f>IF('KWh (Cumulative)'!R54=0,0,((('KWh Monthly'!R54*0.5)+'KWh (Cumulative)'!Q54-Rebasing!R44)*R112)*R$19*R138)</f>
        <v>0</v>
      </c>
      <c r="S54" s="4">
        <f>IF('KWh (Cumulative)'!S54=0,0,((('KWh Monthly'!S54*0.5)+'KWh (Cumulative)'!R54-Rebasing!S44)*S112)*S$19*S138)</f>
        <v>0</v>
      </c>
      <c r="T54" s="4">
        <f>IF('KWh (Cumulative)'!T54=0,0,((('KWh Monthly'!T54*0.5)+'KWh (Cumulative)'!S54-Rebasing!T44)*T112)*T$19*T138)</f>
        <v>0</v>
      </c>
      <c r="U54" s="4">
        <f>IF('KWh (Cumulative)'!U54=0,0,((('KWh Monthly'!U54*0.5)+'KWh (Cumulative)'!T54-Rebasing!U44)*U112)*U$19*U138)</f>
        <v>0</v>
      </c>
      <c r="V54" s="4">
        <f>IF('KWh (Cumulative)'!V54=0,0,((('KWh Monthly'!V54*0.5)+'KWh (Cumulative)'!U54-Rebasing!V44)*V112)*V$19*V138)</f>
        <v>0</v>
      </c>
      <c r="W54" s="4">
        <f>IF('KWh (Cumulative)'!W54=0,0,((('KWh Monthly'!W54*0.5)+'KWh (Cumulative)'!V54-Rebasing!W44)*W112)*W$19*W138)</f>
        <v>0</v>
      </c>
      <c r="X54" s="4">
        <f>IF('KWh (Cumulative)'!X54=0,0,((('KWh Monthly'!X54*0.5)+'KWh (Cumulative)'!W54-Rebasing!X44)*X112)*X$19*X138)</f>
        <v>0</v>
      </c>
      <c r="Y54" s="4">
        <f>IF('KWh (Cumulative)'!Y54=0,0,((('KWh Monthly'!Y54*0.5)+'KWh (Cumulative)'!X54-Rebasing!Y44)*Y112)*Y$19*Y138)</f>
        <v>0</v>
      </c>
      <c r="Z54" s="4">
        <f>IF('KWh (Cumulative)'!Z54=0,0,((('KWh Monthly'!Z54*0.5)+'KWh (Cumulative)'!Y54-Rebasing!Z44)*Z112)*Z$19*Z138)</f>
        <v>0</v>
      </c>
      <c r="AA54" s="4">
        <f>IF('KWh (Cumulative)'!AA54=0,0,((('KWh Monthly'!AA54*0.5)+'KWh (Cumulative)'!Z54-Rebasing!AA44)*AA112)*AA$19*AA138)</f>
        <v>2.2965373258972473E-9</v>
      </c>
      <c r="AB54" s="4">
        <f>IF('KWh (Cumulative)'!AB54=0,0,((('KWh Monthly'!AB54*0.5)+'KWh (Cumulative)'!AA54-Rebasing!AB44)*AB112)*AB$19*AB138)</f>
        <v>2.9662784820305053E-7</v>
      </c>
      <c r="AC54" s="4">
        <f>IF('KWh (Cumulative)'!AC54=0,0,((('KWh Monthly'!AC54*0.5)+'KWh (Cumulative)'!AB54-Rebasing!AC44)*AC112)*AC$19*AC138)</f>
        <v>1.4105646043084495E-5</v>
      </c>
      <c r="AD54" s="4">
        <f>IF('KWh (Cumulative)'!AD54=0,0,((('KWh Monthly'!AD54*0.5)+'KWh (Cumulative)'!AC54-Rebasing!AD44)*AD112)*AD$19*AD138)</f>
        <v>1.0373324649385657E-4</v>
      </c>
      <c r="AE54" s="4">
        <f>IF('KWh (Cumulative)'!AE54=0,0,((('KWh Monthly'!AE54*0.5)+'KWh (Cumulative)'!AD54-Rebasing!AE44)*AE112)*AE$19*AE138)</f>
        <v>5.0284588266850299E-4</v>
      </c>
      <c r="AF54" s="4">
        <f>IF('KWh (Cumulative)'!AF54=0,0,((('KWh Monthly'!AF54*0.5)+'KWh (Cumulative)'!AE54-Rebasing!AF44)*AF112)*AF$19*AF138)</f>
        <v>3.754061156588078E-3</v>
      </c>
      <c r="AG54" s="4">
        <f>IF('KWh (Cumulative)'!AG54=0,0,((('KWh Monthly'!AG54*0.5)+'KWh (Cumulative)'!AF54-Rebasing!AG44)*AG112)*AG$19*AG138)</f>
        <v>5.6216876810795489E-3</v>
      </c>
      <c r="AH54" s="4">
        <f>IF('KWh (Cumulative)'!AH54=0,0,((('KWh Monthly'!AH54*0.5)+'KWh (Cumulative)'!AG54-Rebasing!AH44)*AH112)*AH$19*AH138)</f>
        <v>6.1387240530253444E-3</v>
      </c>
      <c r="AI54" s="4">
        <f>IF('KWh (Cumulative)'!AI54=0,0,((('KWh Monthly'!AI54*0.5)+'KWh (Cumulative)'!AH54-Rebasing!AI44)*AI112)*AI$19*AI138)</f>
        <v>2.9900660154273729E-3</v>
      </c>
      <c r="AJ54" s="4">
        <f>IF('KWh (Cumulative)'!AJ54=0,0,((('KWh Monthly'!AJ54*0.5)+'KWh (Cumulative)'!AI54-Rebasing!AJ44)*AJ112)*AJ$19*AJ138)</f>
        <v>2.4935680255525424E-4</v>
      </c>
      <c r="AK54" s="4">
        <f>IF('KWh (Cumulative)'!AK54=0,0,((('KWh Monthly'!AK54*0.5)+'KWh (Cumulative)'!AJ54-Rebasing!AK44)*AK112)*AK$19*AK138)</f>
        <v>8.6032987734241964E-5</v>
      </c>
      <c r="AL54" s="4">
        <f>IF('KWh (Cumulative)'!AL54=0,0,((('KWh Monthly'!AL54*0.5)+'KWh (Cumulative)'!AK54-Rebasing!AL44)*AL112)*AL$19*AL138)</f>
        <v>6.0400392715691753E-7</v>
      </c>
      <c r="AM54" s="4">
        <f>IF('KWh (Cumulative)'!AM54=0,0,((('KWh Monthly'!AM54*0.5)+'KWh (Cumulative)'!AL54-Rebasing!AM44)*AM112)*AM$19*AM138)</f>
        <v>0</v>
      </c>
      <c r="AN54" s="4">
        <f>IF('KWh (Cumulative)'!AN54=0,0,((('KWh Monthly'!AN54*0.5)+'KWh (Cumulative)'!AM54-Rebasing!AN44)*AN112)*AN$19*AN138)</f>
        <v>0</v>
      </c>
      <c r="AO54" s="4">
        <f>IF('KWh (Cumulative)'!AO54=0,0,((('KWh Monthly'!AO54*0.5)+'KWh (Cumulative)'!AN54-Rebasing!AO44)*AO112)*AO$19*AO138)</f>
        <v>0</v>
      </c>
      <c r="AP54" s="4">
        <f>IF('KWh (Cumulative)'!AP54=0,0,((('KWh Monthly'!AP54*0.5)+'KWh (Cumulative)'!AO54-Rebasing!AP44)*AP112)*AP$19*AP138)</f>
        <v>0</v>
      </c>
      <c r="AQ54" s="4">
        <f>IF('KWh (Cumulative)'!AQ54=0,0,((('KWh Monthly'!AQ54*0.5)+'KWh (Cumulative)'!AP54-Rebasing!AQ44)*AQ112)*AQ$19*AQ138)</f>
        <v>0</v>
      </c>
      <c r="AR54" s="4">
        <f>IF('KWh (Cumulative)'!AR54=0,0,((('KWh Monthly'!AR54*0.5)+'KWh (Cumulative)'!AQ54-Rebasing!AR44)*AR112)*AR$19*AR138)</f>
        <v>0</v>
      </c>
      <c r="AS54" s="4">
        <f>IF('KWh (Cumulative)'!AS54=0,0,((('KWh Monthly'!AS54*0.5)+'KWh (Cumulative)'!AR54-Rebasing!AS44)*AS112)*AS$19*AS138)</f>
        <v>0</v>
      </c>
      <c r="AT54" s="4">
        <f>IF('KWh (Cumulative)'!AT54=0,0,((('KWh Monthly'!AT54*0.5)+'KWh (Cumulative)'!AS54-Rebasing!AT44)*AT112)*AT$19*AT138)</f>
        <v>0</v>
      </c>
      <c r="AU54" s="4">
        <f>IF('KWh (Cumulative)'!AU54=0,0,((('KWh Monthly'!AU54*0.5)+'KWh (Cumulative)'!AT54-Rebasing!AU44)*AU112)*AU$19*AU138)</f>
        <v>0</v>
      </c>
      <c r="AV54" s="4">
        <f>IF('KWh (Cumulative)'!AV54=0,0,((('KWh Monthly'!AV54*0.5)+'KWh (Cumulative)'!AU54-Rebasing!AV44)*AV112)*AV$19*AV138)</f>
        <v>0</v>
      </c>
      <c r="AW54" s="4">
        <f>IF('KWh (Cumulative)'!AW54=0,0,((('KWh Monthly'!AW54*0.5)+'KWh (Cumulative)'!AV54-Rebasing!AW44)*AW112)*AW$19*AW138)</f>
        <v>0</v>
      </c>
      <c r="AX54" s="4">
        <f>IF('KWh (Cumulative)'!AX54=0,0,((('KWh Monthly'!AX54*0.5)+'KWh (Cumulative)'!AW54-Rebasing!AX44)*AX112)*AX$19*AX138)</f>
        <v>0</v>
      </c>
      <c r="AY54" s="4">
        <f>IF('KWh (Cumulative)'!AY54=0,0,((('KWh Monthly'!AY54*0.5)+'KWh (Cumulative)'!AX54-Rebasing!AY44)*AY112)*AY$19*AY138)</f>
        <v>0</v>
      </c>
      <c r="AZ54" s="4">
        <f>IF('KWh (Cumulative)'!AZ54=0,0,((('KWh Monthly'!AZ54*0.5)+'KWh (Cumulative)'!AY54-Rebasing!AZ44)*AZ112)*AZ$19*AZ138)</f>
        <v>0</v>
      </c>
      <c r="BA54" s="4">
        <f>IF('KWh (Cumulative)'!BA54=0,0,((('KWh Monthly'!BA54*0.5)+'KWh (Cumulative)'!AZ54-Rebasing!BA44)*BA112)*BA$19*BA138)</f>
        <v>0</v>
      </c>
      <c r="BB54" s="4">
        <f>IF('KWh (Cumulative)'!BB54=0,0,((('KWh Monthly'!BB54*0.5)+'KWh (Cumulative)'!BA54-Rebasing!BB44)*BB112)*BB$19*BB138)</f>
        <v>0</v>
      </c>
      <c r="BC54" s="4">
        <f>IF('KWh (Cumulative)'!BC54=0,0,((('KWh Monthly'!BC54*0.5)+'KWh (Cumulative)'!BB54-Rebasing!BC44)*BC112)*BC$19*BC138)</f>
        <v>0</v>
      </c>
      <c r="BD54" s="4">
        <f>IF('KWh (Cumulative)'!BD54=0,0,((('KWh Monthly'!BD54*0.5)+'KWh (Cumulative)'!BC54-Rebasing!BD44)*BD112)*BD$19*BD138)</f>
        <v>0</v>
      </c>
      <c r="BE54" s="4">
        <f>IF('KWh (Cumulative)'!BE54=0,0,((('KWh Monthly'!BE54*0.5)+'KWh (Cumulative)'!BD54-Rebasing!BE44)*BE112)*BE$19*BE138)</f>
        <v>0</v>
      </c>
      <c r="BF54" s="4">
        <f>IF('KWh (Cumulative)'!BF54=0,0,((('KWh Monthly'!BF54*0.5)+'KWh (Cumulative)'!BE54-Rebasing!BF44)*BF112)*BF$19*BF138)</f>
        <v>0</v>
      </c>
      <c r="BG54" s="4">
        <f>IF('KWh (Cumulative)'!BG54=0,0,((('KWh Monthly'!BG54*0.5)+'KWh (Cumulative)'!BF54-Rebasing!BG44)*BG112)*BG$19*BG138)</f>
        <v>0</v>
      </c>
      <c r="BH54" s="4">
        <f>IF('KWh (Cumulative)'!BH54=0,0,((('KWh Monthly'!BH54*0.5)+'KWh (Cumulative)'!BG54-Rebasing!BH44)*BH112)*BH$19*BH138)</f>
        <v>0</v>
      </c>
      <c r="BI54" s="4">
        <f>IF('KWh (Cumulative)'!BI54=0,0,((('KWh Monthly'!BI54*0.5)+'KWh (Cumulative)'!BH54-Rebasing!BI44)*BI112)*BI$19*BI138)</f>
        <v>0</v>
      </c>
      <c r="BJ54" s="4">
        <f>IF('KWh (Cumulative)'!BJ54=0,0,((('KWh Monthly'!BJ54*0.5)+'KWh (Cumulative)'!BI54-Rebasing!BJ44)*BJ112)*BJ$19*BJ138)</f>
        <v>0</v>
      </c>
      <c r="BK54" s="4">
        <f>IF('KWh (Cumulative)'!BK54=0,0,((('KWh Monthly'!BK54*0.5)+'KWh (Cumulative)'!BJ54-Rebasing!BK44)*BK112)*BK$19*BK138)</f>
        <v>0</v>
      </c>
      <c r="BL54" s="4">
        <f>IF('KWh (Cumulative)'!BL54=0,0,((('KWh Monthly'!BL54*0.5)+'KWh (Cumulative)'!BK54-Rebasing!BL44)*BL112)*BL$19*BL138)</f>
        <v>0</v>
      </c>
      <c r="BM54" s="4">
        <f>IF('KWh (Cumulative)'!BM54=0,0,((('KWh Monthly'!BM54*0.5)+'KWh (Cumulative)'!BL54-Rebasing!BM44)*BM112)*BM$19*BM138)</f>
        <v>0</v>
      </c>
      <c r="BN54" s="4">
        <f>IF('KWh (Cumulative)'!BN54=0,0,((('KWh Monthly'!BN54*0.5)+'KWh (Cumulative)'!BM54-Rebasing!BN44)*BN112)*BN$19*BN138)</f>
        <v>0</v>
      </c>
      <c r="BO54" s="4">
        <f>IF('KWh (Cumulative)'!BO54=0,0,((('KWh Monthly'!BO54*0.5)+'KWh (Cumulative)'!BN54-Rebasing!BO44)*BO112)*BO$19*BO138)</f>
        <v>0</v>
      </c>
      <c r="BP54" s="4">
        <f>IF('KWh (Cumulative)'!BP54=0,0,((('KWh Monthly'!BP54*0.5)+'KWh (Cumulative)'!BO54-Rebasing!BP44)*BP112)*BP$19*BP138)</f>
        <v>0</v>
      </c>
      <c r="BQ54" s="4">
        <f>IF('KWh (Cumulative)'!BQ54=0,0,((('KWh Monthly'!BQ54*0.5)+'KWh (Cumulative)'!BP54-Rebasing!BQ44)*BQ112)*BQ$19*BQ138)</f>
        <v>0</v>
      </c>
      <c r="BR54" s="4">
        <f>IF('KWh (Cumulative)'!BR54=0,0,((('KWh Monthly'!BR54*0.5)+'KWh (Cumulative)'!BQ54-Rebasing!BR44)*BR112)*BR$19*BR138)</f>
        <v>0</v>
      </c>
      <c r="BS54" s="4">
        <f>IF('KWh (Cumulative)'!BS54=0,0,((('KWh Monthly'!BS54*0.5)+'KWh (Cumulative)'!BR54-Rebasing!BS44)*BS112)*BS$19*BS138)</f>
        <v>0</v>
      </c>
      <c r="BT54" s="4">
        <f>IF('KWh (Cumulative)'!BT54=0,0,((('KWh Monthly'!BT54*0.5)+'KWh (Cumulative)'!BS54-Rebasing!BT44)*BT112)*BT$19*BT138)</f>
        <v>0</v>
      </c>
      <c r="BU54" s="4">
        <f>IF('KWh (Cumulative)'!BU54=0,0,((('KWh Monthly'!BU54*0.5)+'KWh (Cumulative)'!BT54-Rebasing!BU44)*BU112)*BU$19*BU138)</f>
        <v>0</v>
      </c>
      <c r="BV54" s="4">
        <f>IF('KWh (Cumulative)'!BV54=0,0,((('KWh Monthly'!BV54*0.5)+'KWh (Cumulative)'!BU54-Rebasing!BV44)*BV112)*BV$19*BV138)</f>
        <v>0</v>
      </c>
      <c r="BW54" s="4">
        <f>IF('KWh (Cumulative)'!BW54=0,0,((('KWh Monthly'!BW54*0.5)+'KWh (Cumulative)'!BV54-Rebasing!BW44)*BW112)*BW$19*BW138)</f>
        <v>0</v>
      </c>
      <c r="BX54" s="4">
        <f>IF('KWh (Cumulative)'!BX54=0,0,((('KWh Monthly'!BX54*0.5)+'KWh (Cumulative)'!BW54-Rebasing!BX44)*BX112)*BX$19*BX138)</f>
        <v>0</v>
      </c>
      <c r="BY54" s="4">
        <f>IF('KWh (Cumulative)'!BY54=0,0,((('KWh Monthly'!BY54*0.5)+'KWh (Cumulative)'!BX54-Rebasing!BY44)*BY112)*BY$19*BY138)</f>
        <v>0</v>
      </c>
      <c r="BZ54" s="4">
        <f>IF('KWh (Cumulative)'!BZ54=0,0,((('KWh Monthly'!BZ54*0.5)+'KWh (Cumulative)'!BY54-Rebasing!BZ44)*BZ112)*BZ$19*BZ138)</f>
        <v>0</v>
      </c>
      <c r="CA54" s="4">
        <f>IF('KWh (Cumulative)'!CA54=0,0,((('KWh Monthly'!CA54*0.5)+'KWh (Cumulative)'!BZ54-Rebasing!CA44)*CA112)*CA$19*CA138)</f>
        <v>0</v>
      </c>
      <c r="CB54" s="4">
        <f>IF('KWh (Cumulative)'!CB54=0,0,((('KWh Monthly'!CB54*0.5)+'KWh (Cumulative)'!CA54-Rebasing!CB44)*CB112)*CB$19*CB138)</f>
        <v>0</v>
      </c>
      <c r="CC54" s="4">
        <f>IF('KWh (Cumulative)'!CC54=0,0,((('KWh Monthly'!CC54*0.5)+'KWh (Cumulative)'!CB54-Rebasing!CC44)*CC112)*CC$19*CC138)</f>
        <v>0</v>
      </c>
      <c r="CD54" s="4">
        <f>IF('KWh (Cumulative)'!CD54=0,0,((('KWh Monthly'!CD54*0.5)+'KWh (Cumulative)'!CC54-Rebasing!CD44)*CD112)*CD$19*CD138)</f>
        <v>0</v>
      </c>
      <c r="CE54" s="4">
        <f>IF('KWh (Cumulative)'!CE54=0,0,((('KWh Monthly'!CE54*0.5)+'KWh (Cumulative)'!CD54-Rebasing!CE44)*CE112)*CE$19*CE138)</f>
        <v>0</v>
      </c>
      <c r="CF54" s="4">
        <f>IF('KWh (Cumulative)'!CF54=0,0,((('KWh Monthly'!CF54*0.5)+'KWh (Cumulative)'!CE54-Rebasing!CF44)*CF112)*CF$19*CF138)</f>
        <v>0</v>
      </c>
      <c r="CG54" s="4">
        <f>IF('KWh (Cumulative)'!CG54=0,0,((('KWh Monthly'!CG54*0.5)+'KWh (Cumulative)'!CF54-Rebasing!CG44)*CG112)*CG$19*CG138)</f>
        <v>0</v>
      </c>
      <c r="CH54" s="4">
        <f>IF('KWh (Cumulative)'!CH54=0,0,((('KWh Monthly'!CH54*0.5)+'KWh (Cumulative)'!CG54-Rebasing!CH44)*CH112)*CH$19*CH138)</f>
        <v>0</v>
      </c>
      <c r="CI54" s="4">
        <f>IF('KWh (Cumulative)'!CI54=0,0,((('KWh Monthly'!CI54*0.5)+'KWh (Cumulative)'!CH54-Rebasing!CI44)*CI112)*CI$19*CI138)</f>
        <v>0</v>
      </c>
      <c r="CJ54" s="4">
        <f>IF('KWh (Cumulative)'!CJ54=0,0,((('KWh Monthly'!CJ54*0.5)+'KWh (Cumulative)'!CI54-Rebasing!CJ44)*CJ112)*CJ$19*CJ138)</f>
        <v>0</v>
      </c>
      <c r="CK54" s="4">
        <f>IF('KWh (Cumulative)'!CK54=0,0,((('KWh Monthly'!CK54*0.5)+'KWh (Cumulative)'!CJ54-Rebasing!CK44)*CK112)*CK$19*CK138)</f>
        <v>0</v>
      </c>
      <c r="CL54" s="4">
        <f>IF('KWh (Cumulative)'!CL54=0,0,((('KWh Monthly'!CL54*0.5)+'KWh (Cumulative)'!CK54-Rebasing!CL44)*CL112)*CL$19*CL138)</f>
        <v>0</v>
      </c>
      <c r="CM54" s="4">
        <f>IF('KWh (Cumulative)'!CM54=0,0,((('KWh Monthly'!CM54*0.5)+'KWh (Cumulative)'!CL54-Rebasing!CM44)*CM112)*CM$19*CM138)</f>
        <v>0</v>
      </c>
      <c r="CN54" s="4">
        <f>IF('KWh (Cumulative)'!CN54=0,0,((('KWh Monthly'!CN54*0.5)+'KWh (Cumulative)'!CM54-Rebasing!CN44)*CN112)*CN$19*CN138)</f>
        <v>0</v>
      </c>
      <c r="CO54" s="4">
        <f>IF('KWh (Cumulative)'!CO54=0,0,((('KWh Monthly'!CO54*0.5)+'KWh (Cumulative)'!CN54-Rebasing!CO44)*CO112)*CO$19*CO138)</f>
        <v>0</v>
      </c>
      <c r="CP54" s="4">
        <f>IF('KWh (Cumulative)'!CP54=0,0,((('KWh Monthly'!CP54*0.5)+'KWh (Cumulative)'!CO54-Rebasing!CP44)*CP112)*CP$19*CP138)</f>
        <v>0</v>
      </c>
      <c r="CQ54" s="4">
        <f>IF('KWh (Cumulative)'!CQ54=0,0,((('KWh Monthly'!CQ54*0.5)+'KWh (Cumulative)'!CP54-Rebasing!CQ44)*CQ112)*CQ$19*CQ138)</f>
        <v>0</v>
      </c>
      <c r="CR54" s="4">
        <f>IF('KWh (Cumulative)'!CR54=0,0,((('KWh Monthly'!CR54*0.5)+'KWh (Cumulative)'!CQ54-Rebasing!CR44)*CR112)*CR$19*CR138)</f>
        <v>0</v>
      </c>
      <c r="CS54" s="4">
        <f>IF('KWh (Cumulative)'!CS54=0,0,((('KWh Monthly'!CS54*0.5)+'KWh (Cumulative)'!CR54-Rebasing!CS44)*CS112)*CS$19*CS138)</f>
        <v>0</v>
      </c>
      <c r="CT54" s="4">
        <f>IF('KWh (Cumulative)'!CT54=0,0,((('KWh Monthly'!CT54*0.5)+'KWh (Cumulative)'!CS54-Rebasing!CT44)*CT112)*CT$19*CT138)</f>
        <v>0</v>
      </c>
      <c r="CU54" s="4">
        <f>IF('KWh (Cumulative)'!CU54=0,0,((('KWh Monthly'!CU54*0.5)+'KWh (Cumulative)'!CT54-Rebasing!CU44)*CU112)*CU$19*CU138)</f>
        <v>0</v>
      </c>
      <c r="CV54" s="4">
        <f>IF('KWh (Cumulative)'!CV54=0,0,((('KWh Monthly'!CV54*0.5)+'KWh (Cumulative)'!CU54-Rebasing!CV44)*CV112)*CV$19*CV138)</f>
        <v>0</v>
      </c>
      <c r="CW54" s="4">
        <f>IF('KWh (Cumulative)'!CW54=0,0,((('KWh Monthly'!CW54*0.5)+'KWh (Cumulative)'!CV54-Rebasing!CW44)*CW112)*CW$19*CW138)</f>
        <v>0</v>
      </c>
      <c r="CX54" s="4">
        <f>IF('KWh (Cumulative)'!CX54=0,0,((('KWh Monthly'!CX54*0.5)+'KWh (Cumulative)'!CW54-Rebasing!CX44)*CX112)*CX$19*CX138)</f>
        <v>0</v>
      </c>
      <c r="CY54" s="4">
        <f>IF('KWh (Cumulative)'!CY54=0,0,((('KWh Monthly'!CY54*0.5)+'KWh (Cumulative)'!CX54-Rebasing!CY44)*CY112)*CY$19*CY138)</f>
        <v>0</v>
      </c>
      <c r="CZ54" s="4">
        <f>IF('KWh (Cumulative)'!CZ54=0,0,((('KWh Monthly'!CZ54*0.5)+'KWh (Cumulative)'!CY54-Rebasing!CZ44)*CZ112)*CZ$19*CZ138)</f>
        <v>0</v>
      </c>
      <c r="DA54" s="4">
        <f>IF('KWh (Cumulative)'!DA54=0,0,((('KWh Monthly'!DA54*0.5)+'KWh (Cumulative)'!CZ54-Rebasing!DA44)*DA112)*DA$19*DA138)</f>
        <v>0</v>
      </c>
      <c r="DB54" s="4">
        <f>IF('KWh (Cumulative)'!DB54=0,0,((('KWh Monthly'!DB54*0.5)+'KWh (Cumulative)'!DA54-Rebasing!DB44)*DB112)*DB$19*DB138)</f>
        <v>0</v>
      </c>
      <c r="DC54" s="4">
        <f>IF('KWh (Cumulative)'!DC54=0,0,((('KWh Monthly'!DC54*0.5)+'KWh (Cumulative)'!DB54-Rebasing!DC44)*DC112)*DC$19*DC138)</f>
        <v>0</v>
      </c>
      <c r="DD54" s="4">
        <f>IF('KWh (Cumulative)'!DD54=0,0,((('KWh Monthly'!DD54*0.5)+'KWh (Cumulative)'!DC54-Rebasing!DD44)*DD112)*DD$19*DD138)</f>
        <v>0</v>
      </c>
      <c r="DE54" s="4">
        <f>IF('KWh (Cumulative)'!DE54=0,0,((('KWh Monthly'!DE54*0.5)+'KWh (Cumulative)'!DD54-Rebasing!DE44)*DE112)*DE$19*DE138)</f>
        <v>0</v>
      </c>
      <c r="DF54" s="4">
        <f>IF('KWh (Cumulative)'!DF54=0,0,((('KWh Monthly'!DF54*0.5)+'KWh (Cumulative)'!DE54-Rebasing!DF44)*DF112)*DF$19*DF138)</f>
        <v>0</v>
      </c>
      <c r="DG54" s="4">
        <f>IF('KWh (Cumulative)'!DG54=0,0,((('KWh Monthly'!DG54*0.5)+'KWh (Cumulative)'!DF54-Rebasing!DG44)*DG112)*DG$19*DG138)</f>
        <v>0</v>
      </c>
      <c r="DH54" s="4">
        <f>IF('KWh (Cumulative)'!DH54=0,0,((('KWh Monthly'!DH54*0.5)+'KWh (Cumulative)'!DG54-Rebasing!DH44)*DH112)*DH$19*DH138)</f>
        <v>0</v>
      </c>
      <c r="DI54" s="4">
        <f>IF('KWh (Cumulative)'!DI54=0,0,((('KWh Monthly'!DI54*0.5)+'KWh (Cumulative)'!DH54-Rebasing!DI44)*DI112)*DI$19*DI138)</f>
        <v>0</v>
      </c>
      <c r="DJ54" s="4">
        <f>IF('KWh (Cumulative)'!DJ54=0,0,((('KWh Monthly'!DJ54*0.5)+'KWh (Cumulative)'!DI54-Rebasing!DJ44)*DJ112)*DJ$19*DJ138)</f>
        <v>0</v>
      </c>
      <c r="DK54" s="4">
        <f>IF('KWh (Cumulative)'!DK54=0,0,((('KWh Monthly'!DK54*0.5)+'KWh (Cumulative)'!DJ54-Rebasing!DK44)*DK112)*DK$19*DK138)</f>
        <v>0</v>
      </c>
      <c r="DL54" s="4">
        <f>IF('KWh (Cumulative)'!DL54=0,0,((('KWh Monthly'!DL54*0.5)+'KWh (Cumulative)'!DK54-Rebasing!DL44)*DL112)*DL$19*DL138)</f>
        <v>0</v>
      </c>
      <c r="DM54" s="4">
        <f>IF('KWh (Cumulative)'!DM54=0,0,((('KWh Monthly'!DM54*0.5)+'KWh (Cumulative)'!DL54-Rebasing!DM44)*DM112)*DM$19*DM138)</f>
        <v>0</v>
      </c>
      <c r="DN54" s="4">
        <f>IF('KWh (Cumulative)'!DN54=0,0,((('KWh Monthly'!DN54*0.5)+'KWh (Cumulative)'!DM54-Rebasing!DN44)*DN112)*DN$19*DN138)</f>
        <v>0</v>
      </c>
      <c r="DO54" s="4">
        <f>IF('KWh (Cumulative)'!DO54=0,0,((('KWh Monthly'!DO54*0.5)+'KWh (Cumulative)'!DN54-Rebasing!DO44)*DO112)*DO$19*DO138)</f>
        <v>0</v>
      </c>
      <c r="DP54" s="4">
        <f>IF('KWh (Cumulative)'!DP54=0,0,((('KWh Monthly'!DP54*0.5)+'KWh (Cumulative)'!DO54-Rebasing!DP44)*DP112)*DP$19*DP138)</f>
        <v>0</v>
      </c>
      <c r="DQ54" s="4">
        <f>IF('KWh (Cumulative)'!DQ54=0,0,((('KWh Monthly'!DQ54*0.5)+'KWh (Cumulative)'!DP54-Rebasing!DQ44)*DQ112)*DQ$19*DQ138)</f>
        <v>0</v>
      </c>
      <c r="DR54" s="4">
        <f>IF('KWh (Cumulative)'!DR54=0,0,((('KWh Monthly'!DR54*0.5)+'KWh (Cumulative)'!DQ54-Rebasing!DR44)*DR112)*DR$19*DR138)</f>
        <v>0</v>
      </c>
    </row>
    <row r="55" spans="1:122" x14ac:dyDescent="0.25">
      <c r="A55" s="194"/>
      <c r="B55" s="30" t="s">
        <v>11</v>
      </c>
      <c r="C55" s="154">
        <f>IF('KWh (Cumulative)'!C55=0,0,((('KWh Monthly'!C55*0.5)-Rebasing!C45)*C113)*C$19*C139)</f>
        <v>0</v>
      </c>
      <c r="D55" s="4">
        <f>IF('KWh (Cumulative)'!D55=0,0,((('KWh Monthly'!D55*0.5)+'KWh (Cumulative)'!C55-Rebasing!D45)*D113)*D$19*D139)</f>
        <v>0</v>
      </c>
      <c r="E55" s="4">
        <f>IF('KWh (Cumulative)'!E55=0,0,((('KWh Monthly'!E55*0.5)+'KWh (Cumulative)'!D55-Rebasing!E45)*E113)*E$19*E139)</f>
        <v>0</v>
      </c>
      <c r="F55" s="4">
        <f>IF('KWh (Cumulative)'!F55=0,0,((('KWh Monthly'!F55*0.5)+'KWh (Cumulative)'!E55-Rebasing!F45)*F113)*F$19*F139)</f>
        <v>0</v>
      </c>
      <c r="G55" s="4">
        <f>IF('KWh (Cumulative)'!G55=0,0,((('KWh Monthly'!G55*0.5)+'KWh (Cumulative)'!F55-Rebasing!G45)*G113)*G$19*G139)</f>
        <v>0</v>
      </c>
      <c r="H55" s="4">
        <f>IF('KWh (Cumulative)'!H55=0,0,((('KWh Monthly'!H55*0.5)+'KWh (Cumulative)'!G55-Rebasing!H45)*H113)*H$19*H139)</f>
        <v>0</v>
      </c>
      <c r="I55" s="4">
        <f>IF('KWh (Cumulative)'!I55=0,0,((('KWh Monthly'!I55*0.5)+'KWh (Cumulative)'!H55-Rebasing!I45)*I113)*I$19*I139)</f>
        <v>0</v>
      </c>
      <c r="J55" s="4">
        <f>IF('KWh (Cumulative)'!J55=0,0,((('KWh Monthly'!J55*0.5)+'KWh (Cumulative)'!I55-Rebasing!J45)*J113)*J$19*J139)</f>
        <v>0</v>
      </c>
      <c r="K55" s="4">
        <f>IF('KWh (Cumulative)'!K55=0,0,((('KWh Monthly'!K55*0.5)+'KWh (Cumulative)'!J55-Rebasing!K45)*K113)*K$19*K139)</f>
        <v>0</v>
      </c>
      <c r="L55" s="4">
        <f>IF('KWh (Cumulative)'!L55=0,0,((('KWh Monthly'!L55*0.5)+'KWh (Cumulative)'!K55-Rebasing!L45)*L113)*L$19*L139)</f>
        <v>0</v>
      </c>
      <c r="M55" s="4">
        <f>IF('KWh (Cumulative)'!M55=0,0,((('KWh Monthly'!M55*0.5)+'KWh (Cumulative)'!L55-Rebasing!M45)*M113)*M$19*M139)</f>
        <v>0</v>
      </c>
      <c r="N55" s="4">
        <f>IF('KWh (Cumulative)'!N55=0,0,((('KWh Monthly'!N55*0.5)+'KWh (Cumulative)'!M55-Rebasing!N45)*N113)*N$19*N139)</f>
        <v>0</v>
      </c>
      <c r="O55" s="4">
        <f>IF('KWh (Cumulative)'!O55=0,0,((('KWh Monthly'!O55*0.5)+'KWh (Cumulative)'!N55-Rebasing!O45)*O113)*O$19*O139)</f>
        <v>166.71939410600007</v>
      </c>
      <c r="P55" s="4">
        <f>IF('KWh (Cumulative)'!P55=0,0,((('KWh Monthly'!P55*0.5)+'KWh (Cumulative)'!O55-Rebasing!P45)*P113)*P$19*P139)</f>
        <v>0</v>
      </c>
      <c r="Q55" s="4">
        <f>IF('KWh (Cumulative)'!Q55=0,0,((('KWh Monthly'!Q55*0.5)+'KWh (Cumulative)'!P55-Rebasing!Q45)*Q113)*Q$19*Q139)</f>
        <v>0</v>
      </c>
      <c r="R55" s="4">
        <f>IF('KWh (Cumulative)'!R55=0,0,((('KWh Monthly'!R55*0.5)+'KWh (Cumulative)'!Q55-Rebasing!R45)*R113)*R$19*R139)</f>
        <v>0</v>
      </c>
      <c r="S55" s="4">
        <f>IF('KWh (Cumulative)'!S55=0,0,((('KWh Monthly'!S55*0.5)+'KWh (Cumulative)'!R55-Rebasing!S45)*S113)*S$19*S139)</f>
        <v>0</v>
      </c>
      <c r="T55" s="4">
        <f>IF('KWh (Cumulative)'!T55=0,0,((('KWh Monthly'!T55*0.5)+'KWh (Cumulative)'!S55-Rebasing!T45)*T113)*T$19*T139)</f>
        <v>0</v>
      </c>
      <c r="U55" s="4">
        <f>IF('KWh (Cumulative)'!U55=0,0,((('KWh Monthly'!U55*0.5)+'KWh (Cumulative)'!T55-Rebasing!U45)*U113)*U$19*U139)</f>
        <v>0</v>
      </c>
      <c r="V55" s="4">
        <f>IF('KWh (Cumulative)'!V55=0,0,((('KWh Monthly'!V55*0.5)+'KWh (Cumulative)'!U55-Rebasing!V45)*V113)*V$19*V139)</f>
        <v>0</v>
      </c>
      <c r="W55" s="4">
        <f>IF('KWh (Cumulative)'!W55=0,0,((('KWh Monthly'!W55*0.5)+'KWh (Cumulative)'!V55-Rebasing!W45)*W113)*W$19*W139)</f>
        <v>0</v>
      </c>
      <c r="X55" s="4">
        <f>IF('KWh (Cumulative)'!X55=0,0,((('KWh Monthly'!X55*0.5)+'KWh (Cumulative)'!W55-Rebasing!X45)*X113)*X$19*X139)</f>
        <v>0</v>
      </c>
      <c r="Y55" s="4">
        <f>IF('KWh (Cumulative)'!Y55=0,0,((('KWh Monthly'!Y55*0.5)+'KWh (Cumulative)'!X55-Rebasing!Y45)*Y113)*Y$19*Y139)</f>
        <v>0</v>
      </c>
      <c r="Z55" s="4">
        <f>IF('KWh (Cumulative)'!Z55=0,0,((('KWh Monthly'!Z55*0.5)+'KWh (Cumulative)'!Y55-Rebasing!Z45)*Z113)*Z$19*Z139)</f>
        <v>0</v>
      </c>
      <c r="AA55" s="4">
        <f>IF('KWh (Cumulative)'!AA55=0,0,((('KWh Monthly'!AA55*0.5)+'KWh (Cumulative)'!Z55-Rebasing!AA45)*AA113)*AA$19*AA139)</f>
        <v>0</v>
      </c>
      <c r="AB55" s="4">
        <f>IF('KWh (Cumulative)'!AB55=0,0,((('KWh Monthly'!AB55*0.5)+'KWh (Cumulative)'!AA55-Rebasing!AB45)*AB113)*AB$19*AB139)</f>
        <v>0</v>
      </c>
      <c r="AC55" s="4">
        <f>IF('KWh (Cumulative)'!AC55=0,0,((('KWh Monthly'!AC55*0.5)+'KWh (Cumulative)'!AB55-Rebasing!AC45)*AC113)*AC$19*AC139)</f>
        <v>0</v>
      </c>
      <c r="AD55" s="4">
        <f>IF('KWh (Cumulative)'!AD55=0,0,((('KWh Monthly'!AD55*0.5)+'KWh (Cumulative)'!AC55-Rebasing!AD45)*AD113)*AD$19*AD139)</f>
        <v>0</v>
      </c>
      <c r="AE55" s="4">
        <f>IF('KWh (Cumulative)'!AE55=0,0,((('KWh Monthly'!AE55*0.5)+'KWh (Cumulative)'!AD55-Rebasing!AE45)*AE113)*AE$19*AE139)</f>
        <v>0</v>
      </c>
      <c r="AF55" s="4">
        <f>IF('KWh (Cumulative)'!AF55=0,0,((('KWh Monthly'!AF55*0.5)+'KWh (Cumulative)'!AE55-Rebasing!AF45)*AF113)*AF$19*AF139)</f>
        <v>0</v>
      </c>
      <c r="AG55" s="4">
        <f>IF('KWh (Cumulative)'!AG55=0,0,((('KWh Monthly'!AG55*0.5)+'KWh (Cumulative)'!AF55-Rebasing!AG45)*AG113)*AG$19*AG139)</f>
        <v>0</v>
      </c>
      <c r="AH55" s="4">
        <f>IF('KWh (Cumulative)'!AH55=0,0,((('KWh Monthly'!AH55*0.5)+'KWh (Cumulative)'!AG55-Rebasing!AH45)*AH113)*AH$19*AH139)</f>
        <v>0</v>
      </c>
      <c r="AI55" s="4">
        <f>IF('KWh (Cumulative)'!AI55=0,0,((('KWh Monthly'!AI55*0.5)+'KWh (Cumulative)'!AH55-Rebasing!AI45)*AI113)*AI$19*AI139)</f>
        <v>0</v>
      </c>
      <c r="AJ55" s="4">
        <f>IF('KWh (Cumulative)'!AJ55=0,0,((('KWh Monthly'!AJ55*0.5)+'KWh (Cumulative)'!AI55-Rebasing!AJ45)*AJ113)*AJ$19*AJ139)</f>
        <v>0</v>
      </c>
      <c r="AK55" s="4">
        <f>IF('KWh (Cumulative)'!AK55=0,0,((('KWh Monthly'!AK55*0.5)+'KWh (Cumulative)'!AJ55-Rebasing!AK45)*AK113)*AK$19*AK139)</f>
        <v>0</v>
      </c>
      <c r="AL55" s="4">
        <f>IF('KWh (Cumulative)'!AL55=0,0,((('KWh Monthly'!AL55*0.5)+'KWh (Cumulative)'!AK55-Rebasing!AL45)*AL113)*AL$19*AL139)</f>
        <v>0</v>
      </c>
      <c r="AM55" s="4">
        <f>IF('KWh (Cumulative)'!AM55=0,0,((('KWh Monthly'!AM55*0.5)+'KWh (Cumulative)'!AL55-Rebasing!AM45)*AM113)*AM$19*AM139)</f>
        <v>0</v>
      </c>
      <c r="AN55" s="4">
        <f>IF('KWh (Cumulative)'!AN55=0,0,((('KWh Monthly'!AN55*0.5)+'KWh (Cumulative)'!AM55-Rebasing!AN45)*AN113)*AN$19*AN139)</f>
        <v>0</v>
      </c>
      <c r="AO55" s="4">
        <f>IF('KWh (Cumulative)'!AO55=0,0,((('KWh Monthly'!AO55*0.5)+'KWh (Cumulative)'!AN55-Rebasing!AO45)*AO113)*AO$19*AO139)</f>
        <v>0</v>
      </c>
      <c r="AP55" s="4">
        <f>IF('KWh (Cumulative)'!AP55=0,0,((('KWh Monthly'!AP55*0.5)+'KWh (Cumulative)'!AO55-Rebasing!AP45)*AP113)*AP$19*AP139)</f>
        <v>0</v>
      </c>
      <c r="AQ55" s="4">
        <f>IF('KWh (Cumulative)'!AQ55=0,0,((('KWh Monthly'!AQ55*0.5)+'KWh (Cumulative)'!AP55-Rebasing!AQ45)*AQ113)*AQ$19*AQ139)</f>
        <v>0</v>
      </c>
      <c r="AR55" s="4">
        <f>IF('KWh (Cumulative)'!AR55=0,0,((('KWh Monthly'!AR55*0.5)+'KWh (Cumulative)'!AQ55-Rebasing!AR45)*AR113)*AR$19*AR139)</f>
        <v>0</v>
      </c>
      <c r="AS55" s="4">
        <f>IF('KWh (Cumulative)'!AS55=0,0,((('KWh Monthly'!AS55*0.5)+'KWh (Cumulative)'!AR55-Rebasing!AS45)*AS113)*AS$19*AS139)</f>
        <v>0</v>
      </c>
      <c r="AT55" s="4">
        <f>IF('KWh (Cumulative)'!AT55=0,0,((('KWh Monthly'!AT55*0.5)+'KWh (Cumulative)'!AS55-Rebasing!AT45)*AT113)*AT$19*AT139)</f>
        <v>0</v>
      </c>
      <c r="AU55" s="4">
        <f>IF('KWh (Cumulative)'!AU55=0,0,((('KWh Monthly'!AU55*0.5)+'KWh (Cumulative)'!AT55-Rebasing!AU45)*AU113)*AU$19*AU139)</f>
        <v>0</v>
      </c>
      <c r="AV55" s="4">
        <f>IF('KWh (Cumulative)'!AV55=0,0,((('KWh Monthly'!AV55*0.5)+'KWh (Cumulative)'!AU55-Rebasing!AV45)*AV113)*AV$19*AV139)</f>
        <v>0</v>
      </c>
      <c r="AW55" s="4">
        <f>IF('KWh (Cumulative)'!AW55=0,0,((('KWh Monthly'!AW55*0.5)+'KWh (Cumulative)'!AV55-Rebasing!AW45)*AW113)*AW$19*AW139)</f>
        <v>0</v>
      </c>
      <c r="AX55" s="4">
        <f>IF('KWh (Cumulative)'!AX55=0,0,((('KWh Monthly'!AX55*0.5)+'KWh (Cumulative)'!AW55-Rebasing!AX45)*AX113)*AX$19*AX139)</f>
        <v>0</v>
      </c>
      <c r="AY55" s="4">
        <f>IF('KWh (Cumulative)'!AY55=0,0,((('KWh Monthly'!AY55*0.5)+'KWh (Cumulative)'!AX55-Rebasing!AY45)*AY113)*AY$19*AY139)</f>
        <v>0</v>
      </c>
      <c r="AZ55" s="4">
        <f>IF('KWh (Cumulative)'!AZ55=0,0,((('KWh Monthly'!AZ55*0.5)+'KWh (Cumulative)'!AY55-Rebasing!AZ45)*AZ113)*AZ$19*AZ139)</f>
        <v>0</v>
      </c>
      <c r="BA55" s="4">
        <f>IF('KWh (Cumulative)'!BA55=0,0,((('KWh Monthly'!BA55*0.5)+'KWh (Cumulative)'!AZ55-Rebasing!BA45)*BA113)*BA$19*BA139)</f>
        <v>0</v>
      </c>
      <c r="BB55" s="4">
        <f>IF('KWh (Cumulative)'!BB55=0,0,((('KWh Monthly'!BB55*0.5)+'KWh (Cumulative)'!BA55-Rebasing!BB45)*BB113)*BB$19*BB139)</f>
        <v>0</v>
      </c>
      <c r="BC55" s="4">
        <f>IF('KWh (Cumulative)'!BC55=0,0,((('KWh Monthly'!BC55*0.5)+'KWh (Cumulative)'!BB55-Rebasing!BC45)*BC113)*BC$19*BC139)</f>
        <v>0</v>
      </c>
      <c r="BD55" s="4">
        <f>IF('KWh (Cumulative)'!BD55=0,0,((('KWh Monthly'!BD55*0.5)+'KWh (Cumulative)'!BC55-Rebasing!BD45)*BD113)*BD$19*BD139)</f>
        <v>0</v>
      </c>
      <c r="BE55" s="4">
        <f>IF('KWh (Cumulative)'!BE55=0,0,((('KWh Monthly'!BE55*0.5)+'KWh (Cumulative)'!BD55-Rebasing!BE45)*BE113)*BE$19*BE139)</f>
        <v>0</v>
      </c>
      <c r="BF55" s="4">
        <f>IF('KWh (Cumulative)'!BF55=0,0,((('KWh Monthly'!BF55*0.5)+'KWh (Cumulative)'!BE55-Rebasing!BF45)*BF113)*BF$19*BF139)</f>
        <v>0</v>
      </c>
      <c r="BG55" s="4">
        <f>IF('KWh (Cumulative)'!BG55=0,0,((('KWh Monthly'!BG55*0.5)+'KWh (Cumulative)'!BF55-Rebasing!BG45)*BG113)*BG$19*BG139)</f>
        <v>0</v>
      </c>
      <c r="BH55" s="4">
        <f>IF('KWh (Cumulative)'!BH55=0,0,((('KWh Monthly'!BH55*0.5)+'KWh (Cumulative)'!BG55-Rebasing!BH45)*BH113)*BH$19*BH139)</f>
        <v>0</v>
      </c>
      <c r="BI55" s="4">
        <f>IF('KWh (Cumulative)'!BI55=0,0,((('KWh Monthly'!BI55*0.5)+'KWh (Cumulative)'!BH55-Rebasing!BI45)*BI113)*BI$19*BI139)</f>
        <v>0</v>
      </c>
      <c r="BJ55" s="4">
        <f>IF('KWh (Cumulative)'!BJ55=0,0,((('KWh Monthly'!BJ55*0.5)+'KWh (Cumulative)'!BI55-Rebasing!BJ45)*BJ113)*BJ$19*BJ139)</f>
        <v>0</v>
      </c>
      <c r="BK55" s="4">
        <f>IF('KWh (Cumulative)'!BK55=0,0,((('KWh Monthly'!BK55*0.5)+'KWh (Cumulative)'!BJ55-Rebasing!BK45)*BK113)*BK$19*BK139)</f>
        <v>0</v>
      </c>
      <c r="BL55" s="4">
        <f>IF('KWh (Cumulative)'!BL55=0,0,((('KWh Monthly'!BL55*0.5)+'KWh (Cumulative)'!BK55-Rebasing!BL45)*BL113)*BL$19*BL139)</f>
        <v>0</v>
      </c>
      <c r="BM55" s="4">
        <f>IF('KWh (Cumulative)'!BM55=0,0,((('KWh Monthly'!BM55*0.5)+'KWh (Cumulative)'!BL55-Rebasing!BM45)*BM113)*BM$19*BM139)</f>
        <v>0</v>
      </c>
      <c r="BN55" s="4">
        <f>IF('KWh (Cumulative)'!BN55=0,0,((('KWh Monthly'!BN55*0.5)+'KWh (Cumulative)'!BM55-Rebasing!BN45)*BN113)*BN$19*BN139)</f>
        <v>0</v>
      </c>
      <c r="BO55" s="4">
        <f>IF('KWh (Cumulative)'!BO55=0,0,((('KWh Monthly'!BO55*0.5)+'KWh (Cumulative)'!BN55-Rebasing!BO45)*BO113)*BO$19*BO139)</f>
        <v>0</v>
      </c>
      <c r="BP55" s="4">
        <f>IF('KWh (Cumulative)'!BP55=0,0,((('KWh Monthly'!BP55*0.5)+'KWh (Cumulative)'!BO55-Rebasing!BP45)*BP113)*BP$19*BP139)</f>
        <v>0</v>
      </c>
      <c r="BQ55" s="4">
        <f>IF('KWh (Cumulative)'!BQ55=0,0,((('KWh Monthly'!BQ55*0.5)+'KWh (Cumulative)'!BP55-Rebasing!BQ45)*BQ113)*BQ$19*BQ139)</f>
        <v>0</v>
      </c>
      <c r="BR55" s="4">
        <f>IF('KWh (Cumulative)'!BR55=0,0,((('KWh Monthly'!BR55*0.5)+'KWh (Cumulative)'!BQ55-Rebasing!BR45)*BR113)*BR$19*BR139)</f>
        <v>0</v>
      </c>
      <c r="BS55" s="4">
        <f>IF('KWh (Cumulative)'!BS55=0,0,((('KWh Monthly'!BS55*0.5)+'KWh (Cumulative)'!BR55-Rebasing!BS45)*BS113)*BS$19*BS139)</f>
        <v>0</v>
      </c>
      <c r="BT55" s="4">
        <f>IF('KWh (Cumulative)'!BT55=0,0,((('KWh Monthly'!BT55*0.5)+'KWh (Cumulative)'!BS55-Rebasing!BT45)*BT113)*BT$19*BT139)</f>
        <v>0</v>
      </c>
      <c r="BU55" s="4">
        <f>IF('KWh (Cumulative)'!BU55=0,0,((('KWh Monthly'!BU55*0.5)+'KWh (Cumulative)'!BT55-Rebasing!BU45)*BU113)*BU$19*BU139)</f>
        <v>0</v>
      </c>
      <c r="BV55" s="4">
        <f>IF('KWh (Cumulative)'!BV55=0,0,((('KWh Monthly'!BV55*0.5)+'KWh (Cumulative)'!BU55-Rebasing!BV45)*BV113)*BV$19*BV139)</f>
        <v>0</v>
      </c>
      <c r="BW55" s="4">
        <f>IF('KWh (Cumulative)'!BW55=0,0,((('KWh Monthly'!BW55*0.5)+'KWh (Cumulative)'!BV55-Rebasing!BW45)*BW113)*BW$19*BW139)</f>
        <v>0</v>
      </c>
      <c r="BX55" s="4">
        <f>IF('KWh (Cumulative)'!BX55=0,0,((('KWh Monthly'!BX55*0.5)+'KWh (Cumulative)'!BW55-Rebasing!BX45)*BX113)*BX$19*BX139)</f>
        <v>0</v>
      </c>
      <c r="BY55" s="4">
        <f>IF('KWh (Cumulative)'!BY55=0,0,((('KWh Monthly'!BY55*0.5)+'KWh (Cumulative)'!BX55-Rebasing!BY45)*BY113)*BY$19*BY139)</f>
        <v>0</v>
      </c>
      <c r="BZ55" s="4">
        <f>IF('KWh (Cumulative)'!BZ55=0,0,((('KWh Monthly'!BZ55*0.5)+'KWh (Cumulative)'!BY55-Rebasing!BZ45)*BZ113)*BZ$19*BZ139)</f>
        <v>0</v>
      </c>
      <c r="CA55" s="4">
        <f>IF('KWh (Cumulative)'!CA55=0,0,((('KWh Monthly'!CA55*0.5)+'KWh (Cumulative)'!BZ55-Rebasing!CA45)*CA113)*CA$19*CA139)</f>
        <v>0</v>
      </c>
      <c r="CB55" s="4">
        <f>IF('KWh (Cumulative)'!CB55=0,0,((('KWh Monthly'!CB55*0.5)+'KWh (Cumulative)'!CA55-Rebasing!CB45)*CB113)*CB$19*CB139)</f>
        <v>0</v>
      </c>
      <c r="CC55" s="4">
        <f>IF('KWh (Cumulative)'!CC55=0,0,((('KWh Monthly'!CC55*0.5)+'KWh (Cumulative)'!CB55-Rebasing!CC45)*CC113)*CC$19*CC139)</f>
        <v>0</v>
      </c>
      <c r="CD55" s="4">
        <f>IF('KWh (Cumulative)'!CD55=0,0,((('KWh Monthly'!CD55*0.5)+'KWh (Cumulative)'!CC55-Rebasing!CD45)*CD113)*CD$19*CD139)</f>
        <v>0</v>
      </c>
      <c r="CE55" s="4">
        <f>IF('KWh (Cumulative)'!CE55=0,0,((('KWh Monthly'!CE55*0.5)+'KWh (Cumulative)'!CD55-Rebasing!CE45)*CE113)*CE$19*CE139)</f>
        <v>0</v>
      </c>
      <c r="CF55" s="4">
        <f>IF('KWh (Cumulative)'!CF55=0,0,((('KWh Monthly'!CF55*0.5)+'KWh (Cumulative)'!CE55-Rebasing!CF45)*CF113)*CF$19*CF139)</f>
        <v>0</v>
      </c>
      <c r="CG55" s="4">
        <f>IF('KWh (Cumulative)'!CG55=0,0,((('KWh Monthly'!CG55*0.5)+'KWh (Cumulative)'!CF55-Rebasing!CG45)*CG113)*CG$19*CG139)</f>
        <v>0</v>
      </c>
      <c r="CH55" s="4">
        <f>IF('KWh (Cumulative)'!CH55=0,0,((('KWh Monthly'!CH55*0.5)+'KWh (Cumulative)'!CG55-Rebasing!CH45)*CH113)*CH$19*CH139)</f>
        <v>0</v>
      </c>
      <c r="CI55" s="4">
        <f>IF('KWh (Cumulative)'!CI55=0,0,((('KWh Monthly'!CI55*0.5)+'KWh (Cumulative)'!CH55-Rebasing!CI45)*CI113)*CI$19*CI139)</f>
        <v>0</v>
      </c>
      <c r="CJ55" s="4">
        <f>IF('KWh (Cumulative)'!CJ55=0,0,((('KWh Monthly'!CJ55*0.5)+'KWh (Cumulative)'!CI55-Rebasing!CJ45)*CJ113)*CJ$19*CJ139)</f>
        <v>0</v>
      </c>
      <c r="CK55" s="4">
        <f>IF('KWh (Cumulative)'!CK55=0,0,((('KWh Monthly'!CK55*0.5)+'KWh (Cumulative)'!CJ55-Rebasing!CK45)*CK113)*CK$19*CK139)</f>
        <v>0</v>
      </c>
      <c r="CL55" s="4">
        <f>IF('KWh (Cumulative)'!CL55=0,0,((('KWh Monthly'!CL55*0.5)+'KWh (Cumulative)'!CK55-Rebasing!CL45)*CL113)*CL$19*CL139)</f>
        <v>0</v>
      </c>
      <c r="CM55" s="4">
        <f>IF('KWh (Cumulative)'!CM55=0,0,((('KWh Monthly'!CM55*0.5)+'KWh (Cumulative)'!CL55-Rebasing!CM45)*CM113)*CM$19*CM139)</f>
        <v>0</v>
      </c>
      <c r="CN55" s="4">
        <f>IF('KWh (Cumulative)'!CN55=0,0,((('KWh Monthly'!CN55*0.5)+'KWh (Cumulative)'!CM55-Rebasing!CN45)*CN113)*CN$19*CN139)</f>
        <v>0</v>
      </c>
      <c r="CO55" s="4">
        <f>IF('KWh (Cumulative)'!CO55=0,0,((('KWh Monthly'!CO55*0.5)+'KWh (Cumulative)'!CN55-Rebasing!CO45)*CO113)*CO$19*CO139)</f>
        <v>0</v>
      </c>
      <c r="CP55" s="4">
        <f>IF('KWh (Cumulative)'!CP55=0,0,((('KWh Monthly'!CP55*0.5)+'KWh (Cumulative)'!CO55-Rebasing!CP45)*CP113)*CP$19*CP139)</f>
        <v>0</v>
      </c>
      <c r="CQ55" s="4">
        <f>IF('KWh (Cumulative)'!CQ55=0,0,((('KWh Monthly'!CQ55*0.5)+'KWh (Cumulative)'!CP55-Rebasing!CQ45)*CQ113)*CQ$19*CQ139)</f>
        <v>0</v>
      </c>
      <c r="CR55" s="4">
        <f>IF('KWh (Cumulative)'!CR55=0,0,((('KWh Monthly'!CR55*0.5)+'KWh (Cumulative)'!CQ55-Rebasing!CR45)*CR113)*CR$19*CR139)</f>
        <v>0</v>
      </c>
      <c r="CS55" s="4">
        <f>IF('KWh (Cumulative)'!CS55=0,0,((('KWh Monthly'!CS55*0.5)+'KWh (Cumulative)'!CR55-Rebasing!CS45)*CS113)*CS$19*CS139)</f>
        <v>0</v>
      </c>
      <c r="CT55" s="4">
        <f>IF('KWh (Cumulative)'!CT55=0,0,((('KWh Monthly'!CT55*0.5)+'KWh (Cumulative)'!CS55-Rebasing!CT45)*CT113)*CT$19*CT139)</f>
        <v>0</v>
      </c>
      <c r="CU55" s="4">
        <f>IF('KWh (Cumulative)'!CU55=0,0,((('KWh Monthly'!CU55*0.5)+'KWh (Cumulative)'!CT55-Rebasing!CU45)*CU113)*CU$19*CU139)</f>
        <v>0</v>
      </c>
      <c r="CV55" s="4">
        <f>IF('KWh (Cumulative)'!CV55=0,0,((('KWh Monthly'!CV55*0.5)+'KWh (Cumulative)'!CU55-Rebasing!CV45)*CV113)*CV$19*CV139)</f>
        <v>0</v>
      </c>
      <c r="CW55" s="4">
        <f>IF('KWh (Cumulative)'!CW55=0,0,((('KWh Monthly'!CW55*0.5)+'KWh (Cumulative)'!CV55-Rebasing!CW45)*CW113)*CW$19*CW139)</f>
        <v>0</v>
      </c>
      <c r="CX55" s="4">
        <f>IF('KWh (Cumulative)'!CX55=0,0,((('KWh Monthly'!CX55*0.5)+'KWh (Cumulative)'!CW55-Rebasing!CX45)*CX113)*CX$19*CX139)</f>
        <v>0</v>
      </c>
      <c r="CY55" s="4">
        <f>IF('KWh (Cumulative)'!CY55=0,0,((('KWh Monthly'!CY55*0.5)+'KWh (Cumulative)'!CX55-Rebasing!CY45)*CY113)*CY$19*CY139)</f>
        <v>0</v>
      </c>
      <c r="CZ55" s="4">
        <f>IF('KWh (Cumulative)'!CZ55=0,0,((('KWh Monthly'!CZ55*0.5)+'KWh (Cumulative)'!CY55-Rebasing!CZ45)*CZ113)*CZ$19*CZ139)</f>
        <v>0</v>
      </c>
      <c r="DA55" s="4">
        <f>IF('KWh (Cumulative)'!DA55=0,0,((('KWh Monthly'!DA55*0.5)+'KWh (Cumulative)'!CZ55-Rebasing!DA45)*DA113)*DA$19*DA139)</f>
        <v>0</v>
      </c>
      <c r="DB55" s="4">
        <f>IF('KWh (Cumulative)'!DB55=0,0,((('KWh Monthly'!DB55*0.5)+'KWh (Cumulative)'!DA55-Rebasing!DB45)*DB113)*DB$19*DB139)</f>
        <v>0</v>
      </c>
      <c r="DC55" s="4">
        <f>IF('KWh (Cumulative)'!DC55=0,0,((('KWh Monthly'!DC55*0.5)+'KWh (Cumulative)'!DB55-Rebasing!DC45)*DC113)*DC$19*DC139)</f>
        <v>0</v>
      </c>
      <c r="DD55" s="4">
        <f>IF('KWh (Cumulative)'!DD55=0,0,((('KWh Monthly'!DD55*0.5)+'KWh (Cumulative)'!DC55-Rebasing!DD45)*DD113)*DD$19*DD139)</f>
        <v>0</v>
      </c>
      <c r="DE55" s="4">
        <f>IF('KWh (Cumulative)'!DE55=0,0,((('KWh Monthly'!DE55*0.5)+'KWh (Cumulative)'!DD55-Rebasing!DE45)*DE113)*DE$19*DE139)</f>
        <v>0</v>
      </c>
      <c r="DF55" s="4">
        <f>IF('KWh (Cumulative)'!DF55=0,0,((('KWh Monthly'!DF55*0.5)+'KWh (Cumulative)'!DE55-Rebasing!DF45)*DF113)*DF$19*DF139)</f>
        <v>0</v>
      </c>
      <c r="DG55" s="4">
        <f>IF('KWh (Cumulative)'!DG55=0,0,((('KWh Monthly'!DG55*0.5)+'KWh (Cumulative)'!DF55-Rebasing!DG45)*DG113)*DG$19*DG139)</f>
        <v>0</v>
      </c>
      <c r="DH55" s="4">
        <f>IF('KWh (Cumulative)'!DH55=0,0,((('KWh Monthly'!DH55*0.5)+'KWh (Cumulative)'!DG55-Rebasing!DH45)*DH113)*DH$19*DH139)</f>
        <v>0</v>
      </c>
      <c r="DI55" s="4">
        <f>IF('KWh (Cumulative)'!DI55=0,0,((('KWh Monthly'!DI55*0.5)+'KWh (Cumulative)'!DH55-Rebasing!DI45)*DI113)*DI$19*DI139)</f>
        <v>0</v>
      </c>
      <c r="DJ55" s="4">
        <f>IF('KWh (Cumulative)'!DJ55=0,0,((('KWh Monthly'!DJ55*0.5)+'KWh (Cumulative)'!DI55-Rebasing!DJ45)*DJ113)*DJ$19*DJ139)</f>
        <v>0</v>
      </c>
      <c r="DK55" s="4">
        <f>IF('KWh (Cumulative)'!DK55=0,0,((('KWh Monthly'!DK55*0.5)+'KWh (Cumulative)'!DJ55-Rebasing!DK45)*DK113)*DK$19*DK139)</f>
        <v>0</v>
      </c>
      <c r="DL55" s="4">
        <f>IF('KWh (Cumulative)'!DL55=0,0,((('KWh Monthly'!DL55*0.5)+'KWh (Cumulative)'!DK55-Rebasing!DL45)*DL113)*DL$19*DL139)</f>
        <v>0</v>
      </c>
      <c r="DM55" s="4">
        <f>IF('KWh (Cumulative)'!DM55=0,0,((('KWh Monthly'!DM55*0.5)+'KWh (Cumulative)'!DL55-Rebasing!DM45)*DM113)*DM$19*DM139)</f>
        <v>0</v>
      </c>
      <c r="DN55" s="4">
        <f>IF('KWh (Cumulative)'!DN55=0,0,((('KWh Monthly'!DN55*0.5)+'KWh (Cumulative)'!DM55-Rebasing!DN45)*DN113)*DN$19*DN139)</f>
        <v>0</v>
      </c>
      <c r="DO55" s="4">
        <f>IF('KWh (Cumulative)'!DO55=0,0,((('KWh Monthly'!DO55*0.5)+'KWh (Cumulative)'!DN55-Rebasing!DO45)*DO113)*DO$19*DO139)</f>
        <v>0</v>
      </c>
      <c r="DP55" s="4">
        <f>IF('KWh (Cumulative)'!DP55=0,0,((('KWh Monthly'!DP55*0.5)+'KWh (Cumulative)'!DO55-Rebasing!DP45)*DP113)*DP$19*DP139)</f>
        <v>0</v>
      </c>
      <c r="DQ55" s="4">
        <f>IF('KWh (Cumulative)'!DQ55=0,0,((('KWh Monthly'!DQ55*0.5)+'KWh (Cumulative)'!DP55-Rebasing!DQ45)*DQ113)*DQ$19*DQ139)</f>
        <v>0</v>
      </c>
      <c r="DR55" s="4">
        <f>IF('KWh (Cumulative)'!DR55=0,0,((('KWh Monthly'!DR55*0.5)+'KWh (Cumulative)'!DQ55-Rebasing!DR45)*DR113)*DR$19*DR139)</f>
        <v>0</v>
      </c>
    </row>
    <row r="56" spans="1:122" x14ac:dyDescent="0.25">
      <c r="A56" s="194"/>
      <c r="B56" s="30" t="s">
        <v>12</v>
      </c>
      <c r="C56" s="154">
        <f>IF('KWh (Cumulative)'!C56=0,0,((('KWh Monthly'!C56*0.5)-Rebasing!C46)*C114)*C$19*C140)</f>
        <v>0</v>
      </c>
      <c r="D56" s="4">
        <f>IF('KWh (Cumulative)'!D56=0,0,((('KWh Monthly'!D56*0.5)+'KWh (Cumulative)'!C56-Rebasing!D46)*D114)*D$19*D140)</f>
        <v>0</v>
      </c>
      <c r="E56" s="4">
        <f>IF('KWh (Cumulative)'!E56=0,0,((('KWh Monthly'!E56*0.5)+'KWh (Cumulative)'!D56-Rebasing!E46)*E114)*E$19*E140)</f>
        <v>0</v>
      </c>
      <c r="F56" s="4">
        <f>IF('KWh (Cumulative)'!F56=0,0,((('KWh Monthly'!F56*0.5)+'KWh (Cumulative)'!E56-Rebasing!F46)*F114)*F$19*F140)</f>
        <v>0</v>
      </c>
      <c r="G56" s="4">
        <f>IF('KWh (Cumulative)'!G56=0,0,((('KWh Monthly'!G56*0.5)+'KWh (Cumulative)'!F56-Rebasing!G46)*G114)*G$19*G140)</f>
        <v>0</v>
      </c>
      <c r="H56" s="4">
        <f>IF('KWh (Cumulative)'!H56=0,0,((('KWh Monthly'!H56*0.5)+'KWh (Cumulative)'!G56-Rebasing!H46)*H114)*H$19*H140)</f>
        <v>0</v>
      </c>
      <c r="I56" s="4">
        <f>IF('KWh (Cumulative)'!I56=0,0,((('KWh Monthly'!I56*0.5)+'KWh (Cumulative)'!H56-Rebasing!I46)*I114)*I$19*I140)</f>
        <v>0</v>
      </c>
      <c r="J56" s="4">
        <f>IF('KWh (Cumulative)'!J56=0,0,((('KWh Monthly'!J56*0.5)+'KWh (Cumulative)'!I56-Rebasing!J46)*J114)*J$19*J140)</f>
        <v>0</v>
      </c>
      <c r="K56" s="4">
        <f>IF('KWh (Cumulative)'!K56=0,0,((('KWh Monthly'!K56*0.5)+'KWh (Cumulative)'!J56-Rebasing!K46)*K114)*K$19*K140)</f>
        <v>0</v>
      </c>
      <c r="L56" s="4">
        <f>IF('KWh (Cumulative)'!L56=0,0,((('KWh Monthly'!L56*0.5)+'KWh (Cumulative)'!K56-Rebasing!L46)*L114)*L$19*L140)</f>
        <v>0</v>
      </c>
      <c r="M56" s="4">
        <f>IF('KWh (Cumulative)'!M56=0,0,((('KWh Monthly'!M56*0.5)+'KWh (Cumulative)'!L56-Rebasing!M46)*M114)*M$19*M140)</f>
        <v>0</v>
      </c>
      <c r="N56" s="4">
        <f>IF('KWh (Cumulative)'!N56=0,0,((('KWh Monthly'!N56*0.5)+'KWh (Cumulative)'!M56-Rebasing!N46)*N114)*N$19*N140)</f>
        <v>0</v>
      </c>
      <c r="O56" s="4">
        <f>IF('KWh (Cumulative)'!O56=0,0,((('KWh Monthly'!O56*0.5)+'KWh (Cumulative)'!N56-Rebasing!O46)*O114)*O$19*O140)</f>
        <v>190.36346594800173</v>
      </c>
      <c r="P56" s="4">
        <f>IF('KWh (Cumulative)'!P56=0,0,((('KWh Monthly'!P56*0.5)+'KWh (Cumulative)'!O56-Rebasing!P46)*P114)*P$19*P140)</f>
        <v>0</v>
      </c>
      <c r="Q56" s="4">
        <f>IF('KWh (Cumulative)'!Q56=0,0,((('KWh Monthly'!Q56*0.5)+'KWh (Cumulative)'!P56-Rebasing!Q46)*Q114)*Q$19*Q140)</f>
        <v>0</v>
      </c>
      <c r="R56" s="4">
        <f>IF('KWh (Cumulative)'!R56=0,0,((('KWh Monthly'!R56*0.5)+'KWh (Cumulative)'!Q56-Rebasing!R46)*R114)*R$19*R140)</f>
        <v>0</v>
      </c>
      <c r="S56" s="4">
        <f>IF('KWh (Cumulative)'!S56=0,0,((('KWh Monthly'!S56*0.5)+'KWh (Cumulative)'!R56-Rebasing!S46)*S114)*S$19*S140)</f>
        <v>0</v>
      </c>
      <c r="T56" s="4">
        <f>IF('KWh (Cumulative)'!T56=0,0,((('KWh Monthly'!T56*0.5)+'KWh (Cumulative)'!S56-Rebasing!T46)*T114)*T$19*T140)</f>
        <v>0</v>
      </c>
      <c r="U56" s="4">
        <f>IF('KWh (Cumulative)'!U56=0,0,((('KWh Monthly'!U56*0.5)+'KWh (Cumulative)'!T56-Rebasing!U46)*U114)*U$19*U140)</f>
        <v>0</v>
      </c>
      <c r="V56" s="4">
        <f>IF('KWh (Cumulative)'!V56=0,0,((('KWh Monthly'!V56*0.5)+'KWh (Cumulative)'!U56-Rebasing!V46)*V114)*V$19*V140)</f>
        <v>0</v>
      </c>
      <c r="W56" s="4">
        <f>IF('KWh (Cumulative)'!W56=0,0,((('KWh Monthly'!W56*0.5)+'KWh (Cumulative)'!V56-Rebasing!W46)*W114)*W$19*W140)</f>
        <v>0</v>
      </c>
      <c r="X56" s="4">
        <f>IF('KWh (Cumulative)'!X56=0,0,((('KWh Monthly'!X56*0.5)+'KWh (Cumulative)'!W56-Rebasing!X46)*X114)*X$19*X140)</f>
        <v>0</v>
      </c>
      <c r="Y56" s="4">
        <f>IF('KWh (Cumulative)'!Y56=0,0,((('KWh Monthly'!Y56*0.5)+'KWh (Cumulative)'!X56-Rebasing!Y46)*Y114)*Y$19*Y140)</f>
        <v>0</v>
      </c>
      <c r="Z56" s="4">
        <f>IF('KWh (Cumulative)'!Z56=0,0,((('KWh Monthly'!Z56*0.5)+'KWh (Cumulative)'!Y56-Rebasing!Z46)*Z114)*Z$19*Z140)</f>
        <v>0</v>
      </c>
      <c r="AA56" s="4">
        <f>IF('KWh (Cumulative)'!AA56=0,0,((('KWh Monthly'!AA56*0.5)+'KWh (Cumulative)'!Z56-Rebasing!AA46)*AA114)*AA$19*AA140)</f>
        <v>0</v>
      </c>
      <c r="AB56" s="4">
        <f>IF('KWh (Cumulative)'!AB56=0,0,((('KWh Monthly'!AB56*0.5)+'KWh (Cumulative)'!AA56-Rebasing!AB46)*AB114)*AB$19*AB140)</f>
        <v>0</v>
      </c>
      <c r="AC56" s="4">
        <f>IF('KWh (Cumulative)'!AC56=0,0,((('KWh Monthly'!AC56*0.5)+'KWh (Cumulative)'!AB56-Rebasing!AC46)*AC114)*AC$19*AC140)</f>
        <v>0</v>
      </c>
      <c r="AD56" s="4">
        <f>IF('KWh (Cumulative)'!AD56=0,0,((('KWh Monthly'!AD56*0.5)+'KWh (Cumulative)'!AC56-Rebasing!AD46)*AD114)*AD$19*AD140)</f>
        <v>0</v>
      </c>
      <c r="AE56" s="4">
        <f>IF('KWh (Cumulative)'!AE56=0,0,((('KWh Monthly'!AE56*0.5)+'KWh (Cumulative)'!AD56-Rebasing!AE46)*AE114)*AE$19*AE140)</f>
        <v>0</v>
      </c>
      <c r="AF56" s="4">
        <f>IF('KWh (Cumulative)'!AF56=0,0,((('KWh Monthly'!AF56*0.5)+'KWh (Cumulative)'!AE56-Rebasing!AF46)*AF114)*AF$19*AF140)</f>
        <v>0</v>
      </c>
      <c r="AG56" s="4">
        <f>IF('KWh (Cumulative)'!AG56=0,0,((('KWh Monthly'!AG56*0.5)+'KWh (Cumulative)'!AF56-Rebasing!AG46)*AG114)*AG$19*AG140)</f>
        <v>0</v>
      </c>
      <c r="AH56" s="4">
        <f>IF('KWh (Cumulative)'!AH56=0,0,((('KWh Monthly'!AH56*0.5)+'KWh (Cumulative)'!AG56-Rebasing!AH46)*AH114)*AH$19*AH140)</f>
        <v>0</v>
      </c>
      <c r="AI56" s="4">
        <f>IF('KWh (Cumulative)'!AI56=0,0,((('KWh Monthly'!AI56*0.5)+'KWh (Cumulative)'!AH56-Rebasing!AI46)*AI114)*AI$19*AI140)</f>
        <v>0</v>
      </c>
      <c r="AJ56" s="4">
        <f>IF('KWh (Cumulative)'!AJ56=0,0,((('KWh Monthly'!AJ56*0.5)+'KWh (Cumulative)'!AI56-Rebasing!AJ46)*AJ114)*AJ$19*AJ140)</f>
        <v>0</v>
      </c>
      <c r="AK56" s="4">
        <f>IF('KWh (Cumulative)'!AK56=0,0,((('KWh Monthly'!AK56*0.5)+'KWh (Cumulative)'!AJ56-Rebasing!AK46)*AK114)*AK$19*AK140)</f>
        <v>0</v>
      </c>
      <c r="AL56" s="4">
        <f>IF('KWh (Cumulative)'!AL56=0,0,((('KWh Monthly'!AL56*0.5)+'KWh (Cumulative)'!AK56-Rebasing!AL46)*AL114)*AL$19*AL140)</f>
        <v>0</v>
      </c>
      <c r="AM56" s="4">
        <f>IF('KWh (Cumulative)'!AM56=0,0,((('KWh Monthly'!AM56*0.5)+'KWh (Cumulative)'!AL56-Rebasing!AM46)*AM114)*AM$19*AM140)</f>
        <v>0</v>
      </c>
      <c r="AN56" s="4">
        <f>IF('KWh (Cumulative)'!AN56=0,0,((('KWh Monthly'!AN56*0.5)+'KWh (Cumulative)'!AM56-Rebasing!AN46)*AN114)*AN$19*AN140)</f>
        <v>0</v>
      </c>
      <c r="AO56" s="4">
        <f>IF('KWh (Cumulative)'!AO56=0,0,((('KWh Monthly'!AO56*0.5)+'KWh (Cumulative)'!AN56-Rebasing!AO46)*AO114)*AO$19*AO140)</f>
        <v>0</v>
      </c>
      <c r="AP56" s="4">
        <f>IF('KWh (Cumulative)'!AP56=0,0,((('KWh Monthly'!AP56*0.5)+'KWh (Cumulative)'!AO56-Rebasing!AP46)*AP114)*AP$19*AP140)</f>
        <v>0</v>
      </c>
      <c r="AQ56" s="4">
        <f>IF('KWh (Cumulative)'!AQ56=0,0,((('KWh Monthly'!AQ56*0.5)+'KWh (Cumulative)'!AP56-Rebasing!AQ46)*AQ114)*AQ$19*AQ140)</f>
        <v>0</v>
      </c>
      <c r="AR56" s="4">
        <f>IF('KWh (Cumulative)'!AR56=0,0,((('KWh Monthly'!AR56*0.5)+'KWh (Cumulative)'!AQ56-Rebasing!AR46)*AR114)*AR$19*AR140)</f>
        <v>0</v>
      </c>
      <c r="AS56" s="4">
        <f>IF('KWh (Cumulative)'!AS56=0,0,((('KWh Monthly'!AS56*0.5)+'KWh (Cumulative)'!AR56-Rebasing!AS46)*AS114)*AS$19*AS140)</f>
        <v>0</v>
      </c>
      <c r="AT56" s="4">
        <f>IF('KWh (Cumulative)'!AT56=0,0,((('KWh Monthly'!AT56*0.5)+'KWh (Cumulative)'!AS56-Rebasing!AT46)*AT114)*AT$19*AT140)</f>
        <v>0</v>
      </c>
      <c r="AU56" s="4">
        <f>IF('KWh (Cumulative)'!AU56=0,0,((('KWh Monthly'!AU56*0.5)+'KWh (Cumulative)'!AT56-Rebasing!AU46)*AU114)*AU$19*AU140)</f>
        <v>0</v>
      </c>
      <c r="AV56" s="4">
        <f>IF('KWh (Cumulative)'!AV56=0,0,((('KWh Monthly'!AV56*0.5)+'KWh (Cumulative)'!AU56-Rebasing!AV46)*AV114)*AV$19*AV140)</f>
        <v>0</v>
      </c>
      <c r="AW56" s="4">
        <f>IF('KWh (Cumulative)'!AW56=0,0,((('KWh Monthly'!AW56*0.5)+'KWh (Cumulative)'!AV56-Rebasing!AW46)*AW114)*AW$19*AW140)</f>
        <v>0</v>
      </c>
      <c r="AX56" s="4">
        <f>IF('KWh (Cumulative)'!AX56=0,0,((('KWh Monthly'!AX56*0.5)+'KWh (Cumulative)'!AW56-Rebasing!AX46)*AX114)*AX$19*AX140)</f>
        <v>0</v>
      </c>
      <c r="AY56" s="4">
        <f>IF('KWh (Cumulative)'!AY56=0,0,((('KWh Monthly'!AY56*0.5)+'KWh (Cumulative)'!AX56-Rebasing!AY46)*AY114)*AY$19*AY140)</f>
        <v>0</v>
      </c>
      <c r="AZ56" s="4">
        <f>IF('KWh (Cumulative)'!AZ56=0,0,((('KWh Monthly'!AZ56*0.5)+'KWh (Cumulative)'!AY56-Rebasing!AZ46)*AZ114)*AZ$19*AZ140)</f>
        <v>0</v>
      </c>
      <c r="BA56" s="4">
        <f>IF('KWh (Cumulative)'!BA56=0,0,((('KWh Monthly'!BA56*0.5)+'KWh (Cumulative)'!AZ56-Rebasing!BA46)*BA114)*BA$19*BA140)</f>
        <v>0</v>
      </c>
      <c r="BB56" s="4">
        <f>IF('KWh (Cumulative)'!BB56=0,0,((('KWh Monthly'!BB56*0.5)+'KWh (Cumulative)'!BA56-Rebasing!BB46)*BB114)*BB$19*BB140)</f>
        <v>0</v>
      </c>
      <c r="BC56" s="4">
        <f>IF('KWh (Cumulative)'!BC56=0,0,((('KWh Monthly'!BC56*0.5)+'KWh (Cumulative)'!BB56-Rebasing!BC46)*BC114)*BC$19*BC140)</f>
        <v>0</v>
      </c>
      <c r="BD56" s="4">
        <f>IF('KWh (Cumulative)'!BD56=0,0,((('KWh Monthly'!BD56*0.5)+'KWh (Cumulative)'!BC56-Rebasing!BD46)*BD114)*BD$19*BD140)</f>
        <v>0</v>
      </c>
      <c r="BE56" s="4">
        <f>IF('KWh (Cumulative)'!BE56=0,0,((('KWh Monthly'!BE56*0.5)+'KWh (Cumulative)'!BD56-Rebasing!BE46)*BE114)*BE$19*BE140)</f>
        <v>0</v>
      </c>
      <c r="BF56" s="4">
        <f>IF('KWh (Cumulative)'!BF56=0,0,((('KWh Monthly'!BF56*0.5)+'KWh (Cumulative)'!BE56-Rebasing!BF46)*BF114)*BF$19*BF140)</f>
        <v>0</v>
      </c>
      <c r="BG56" s="4">
        <f>IF('KWh (Cumulative)'!BG56=0,0,((('KWh Monthly'!BG56*0.5)+'KWh (Cumulative)'!BF56-Rebasing!BG46)*BG114)*BG$19*BG140)</f>
        <v>0</v>
      </c>
      <c r="BH56" s="4">
        <f>IF('KWh (Cumulative)'!BH56=0,0,((('KWh Monthly'!BH56*0.5)+'KWh (Cumulative)'!BG56-Rebasing!BH46)*BH114)*BH$19*BH140)</f>
        <v>0</v>
      </c>
      <c r="BI56" s="4">
        <f>IF('KWh (Cumulative)'!BI56=0,0,((('KWh Monthly'!BI56*0.5)+'KWh (Cumulative)'!BH56-Rebasing!BI46)*BI114)*BI$19*BI140)</f>
        <v>0</v>
      </c>
      <c r="BJ56" s="4">
        <f>IF('KWh (Cumulative)'!BJ56=0,0,((('KWh Monthly'!BJ56*0.5)+'KWh (Cumulative)'!BI56-Rebasing!BJ46)*BJ114)*BJ$19*BJ140)</f>
        <v>0</v>
      </c>
      <c r="BK56" s="4">
        <f>IF('KWh (Cumulative)'!BK56=0,0,((('KWh Monthly'!BK56*0.5)+'KWh (Cumulative)'!BJ56-Rebasing!BK46)*BK114)*BK$19*BK140)</f>
        <v>0</v>
      </c>
      <c r="BL56" s="4">
        <f>IF('KWh (Cumulative)'!BL56=0,0,((('KWh Monthly'!BL56*0.5)+'KWh (Cumulative)'!BK56-Rebasing!BL46)*BL114)*BL$19*BL140)</f>
        <v>0</v>
      </c>
      <c r="BM56" s="4">
        <f>IF('KWh (Cumulative)'!BM56=0,0,((('KWh Monthly'!BM56*0.5)+'KWh (Cumulative)'!BL56-Rebasing!BM46)*BM114)*BM$19*BM140)</f>
        <v>0</v>
      </c>
      <c r="BN56" s="4">
        <f>IF('KWh (Cumulative)'!BN56=0,0,((('KWh Monthly'!BN56*0.5)+'KWh (Cumulative)'!BM56-Rebasing!BN46)*BN114)*BN$19*BN140)</f>
        <v>0</v>
      </c>
      <c r="BO56" s="4">
        <f>IF('KWh (Cumulative)'!BO56=0,0,((('KWh Monthly'!BO56*0.5)+'KWh (Cumulative)'!BN56-Rebasing!BO46)*BO114)*BO$19*BO140)</f>
        <v>0</v>
      </c>
      <c r="BP56" s="4">
        <f>IF('KWh (Cumulative)'!BP56=0,0,((('KWh Monthly'!BP56*0.5)+'KWh (Cumulative)'!BO56-Rebasing!BP46)*BP114)*BP$19*BP140)</f>
        <v>0</v>
      </c>
      <c r="BQ56" s="4">
        <f>IF('KWh (Cumulative)'!BQ56=0,0,((('KWh Monthly'!BQ56*0.5)+'KWh (Cumulative)'!BP56-Rebasing!BQ46)*BQ114)*BQ$19*BQ140)</f>
        <v>0</v>
      </c>
      <c r="BR56" s="4">
        <f>IF('KWh (Cumulative)'!BR56=0,0,((('KWh Monthly'!BR56*0.5)+'KWh (Cumulative)'!BQ56-Rebasing!BR46)*BR114)*BR$19*BR140)</f>
        <v>0</v>
      </c>
      <c r="BS56" s="4">
        <f>IF('KWh (Cumulative)'!BS56=0,0,((('KWh Monthly'!BS56*0.5)+'KWh (Cumulative)'!BR56-Rebasing!BS46)*BS114)*BS$19*BS140)</f>
        <v>0</v>
      </c>
      <c r="BT56" s="4">
        <f>IF('KWh (Cumulative)'!BT56=0,0,((('KWh Monthly'!BT56*0.5)+'KWh (Cumulative)'!BS56-Rebasing!BT46)*BT114)*BT$19*BT140)</f>
        <v>0</v>
      </c>
      <c r="BU56" s="4">
        <f>IF('KWh (Cumulative)'!BU56=0,0,((('KWh Monthly'!BU56*0.5)+'KWh (Cumulative)'!BT56-Rebasing!BU46)*BU114)*BU$19*BU140)</f>
        <v>0</v>
      </c>
      <c r="BV56" s="4">
        <f>IF('KWh (Cumulative)'!BV56=0,0,((('KWh Monthly'!BV56*0.5)+'KWh (Cumulative)'!BU56-Rebasing!BV46)*BV114)*BV$19*BV140)</f>
        <v>0</v>
      </c>
      <c r="BW56" s="4">
        <f>IF('KWh (Cumulative)'!BW56=0,0,((('KWh Monthly'!BW56*0.5)+'KWh (Cumulative)'!BV56-Rebasing!BW46)*BW114)*BW$19*BW140)</f>
        <v>0</v>
      </c>
      <c r="BX56" s="4">
        <f>IF('KWh (Cumulative)'!BX56=0,0,((('KWh Monthly'!BX56*0.5)+'KWh (Cumulative)'!BW56-Rebasing!BX46)*BX114)*BX$19*BX140)</f>
        <v>0</v>
      </c>
      <c r="BY56" s="4">
        <f>IF('KWh (Cumulative)'!BY56=0,0,((('KWh Monthly'!BY56*0.5)+'KWh (Cumulative)'!BX56-Rebasing!BY46)*BY114)*BY$19*BY140)</f>
        <v>0</v>
      </c>
      <c r="BZ56" s="4">
        <f>IF('KWh (Cumulative)'!BZ56=0,0,((('KWh Monthly'!BZ56*0.5)+'KWh (Cumulative)'!BY56-Rebasing!BZ46)*BZ114)*BZ$19*BZ140)</f>
        <v>0</v>
      </c>
      <c r="CA56" s="4">
        <f>IF('KWh (Cumulative)'!CA56=0,0,((('KWh Monthly'!CA56*0.5)+'KWh (Cumulative)'!BZ56-Rebasing!CA46)*CA114)*CA$19*CA140)</f>
        <v>0</v>
      </c>
      <c r="CB56" s="4">
        <f>IF('KWh (Cumulative)'!CB56=0,0,((('KWh Monthly'!CB56*0.5)+'KWh (Cumulative)'!CA56-Rebasing!CB46)*CB114)*CB$19*CB140)</f>
        <v>0</v>
      </c>
      <c r="CC56" s="4">
        <f>IF('KWh (Cumulative)'!CC56=0,0,((('KWh Monthly'!CC56*0.5)+'KWh (Cumulative)'!CB56-Rebasing!CC46)*CC114)*CC$19*CC140)</f>
        <v>0</v>
      </c>
      <c r="CD56" s="4">
        <f>IF('KWh (Cumulative)'!CD56=0,0,((('KWh Monthly'!CD56*0.5)+'KWh (Cumulative)'!CC56-Rebasing!CD46)*CD114)*CD$19*CD140)</f>
        <v>0</v>
      </c>
      <c r="CE56" s="4">
        <f>IF('KWh (Cumulative)'!CE56=0,0,((('KWh Monthly'!CE56*0.5)+'KWh (Cumulative)'!CD56-Rebasing!CE46)*CE114)*CE$19*CE140)</f>
        <v>0</v>
      </c>
      <c r="CF56" s="4">
        <f>IF('KWh (Cumulative)'!CF56=0,0,((('KWh Monthly'!CF56*0.5)+'KWh (Cumulative)'!CE56-Rebasing!CF46)*CF114)*CF$19*CF140)</f>
        <v>0</v>
      </c>
      <c r="CG56" s="4">
        <f>IF('KWh (Cumulative)'!CG56=0,0,((('KWh Monthly'!CG56*0.5)+'KWh (Cumulative)'!CF56-Rebasing!CG46)*CG114)*CG$19*CG140)</f>
        <v>0</v>
      </c>
      <c r="CH56" s="4">
        <f>IF('KWh (Cumulative)'!CH56=0,0,((('KWh Monthly'!CH56*0.5)+'KWh (Cumulative)'!CG56-Rebasing!CH46)*CH114)*CH$19*CH140)</f>
        <v>0</v>
      </c>
      <c r="CI56" s="4">
        <f>IF('KWh (Cumulative)'!CI56=0,0,((('KWh Monthly'!CI56*0.5)+'KWh (Cumulative)'!CH56-Rebasing!CI46)*CI114)*CI$19*CI140)</f>
        <v>0</v>
      </c>
      <c r="CJ56" s="4">
        <f>IF('KWh (Cumulative)'!CJ56=0,0,((('KWh Monthly'!CJ56*0.5)+'KWh (Cumulative)'!CI56-Rebasing!CJ46)*CJ114)*CJ$19*CJ140)</f>
        <v>0</v>
      </c>
      <c r="CK56" s="4">
        <f>IF('KWh (Cumulative)'!CK56=0,0,((('KWh Monthly'!CK56*0.5)+'KWh (Cumulative)'!CJ56-Rebasing!CK46)*CK114)*CK$19*CK140)</f>
        <v>0</v>
      </c>
      <c r="CL56" s="4">
        <f>IF('KWh (Cumulative)'!CL56=0,0,((('KWh Monthly'!CL56*0.5)+'KWh (Cumulative)'!CK56-Rebasing!CL46)*CL114)*CL$19*CL140)</f>
        <v>0</v>
      </c>
      <c r="CM56" s="4">
        <f>IF('KWh (Cumulative)'!CM56=0,0,((('KWh Monthly'!CM56*0.5)+'KWh (Cumulative)'!CL56-Rebasing!CM46)*CM114)*CM$19*CM140)</f>
        <v>0</v>
      </c>
      <c r="CN56" s="4">
        <f>IF('KWh (Cumulative)'!CN56=0,0,((('KWh Monthly'!CN56*0.5)+'KWh (Cumulative)'!CM56-Rebasing!CN46)*CN114)*CN$19*CN140)</f>
        <v>0</v>
      </c>
      <c r="CO56" s="4">
        <f>IF('KWh (Cumulative)'!CO56=0,0,((('KWh Monthly'!CO56*0.5)+'KWh (Cumulative)'!CN56-Rebasing!CO46)*CO114)*CO$19*CO140)</f>
        <v>0</v>
      </c>
      <c r="CP56" s="4">
        <f>IF('KWh (Cumulative)'!CP56=0,0,((('KWh Monthly'!CP56*0.5)+'KWh (Cumulative)'!CO56-Rebasing!CP46)*CP114)*CP$19*CP140)</f>
        <v>0</v>
      </c>
      <c r="CQ56" s="4">
        <f>IF('KWh (Cumulative)'!CQ56=0,0,((('KWh Monthly'!CQ56*0.5)+'KWh (Cumulative)'!CP56-Rebasing!CQ46)*CQ114)*CQ$19*CQ140)</f>
        <v>0</v>
      </c>
      <c r="CR56" s="4">
        <f>IF('KWh (Cumulative)'!CR56=0,0,((('KWh Monthly'!CR56*0.5)+'KWh (Cumulative)'!CQ56-Rebasing!CR46)*CR114)*CR$19*CR140)</f>
        <v>0</v>
      </c>
      <c r="CS56" s="4">
        <f>IF('KWh (Cumulative)'!CS56=0,0,((('KWh Monthly'!CS56*0.5)+'KWh (Cumulative)'!CR56-Rebasing!CS46)*CS114)*CS$19*CS140)</f>
        <v>0</v>
      </c>
      <c r="CT56" s="4">
        <f>IF('KWh (Cumulative)'!CT56=0,0,((('KWh Monthly'!CT56*0.5)+'KWh (Cumulative)'!CS56-Rebasing!CT46)*CT114)*CT$19*CT140)</f>
        <v>0</v>
      </c>
      <c r="CU56" s="4">
        <f>IF('KWh (Cumulative)'!CU56=0,0,((('KWh Monthly'!CU56*0.5)+'KWh (Cumulative)'!CT56-Rebasing!CU46)*CU114)*CU$19*CU140)</f>
        <v>0</v>
      </c>
      <c r="CV56" s="4">
        <f>IF('KWh (Cumulative)'!CV56=0,0,((('KWh Monthly'!CV56*0.5)+'KWh (Cumulative)'!CU56-Rebasing!CV46)*CV114)*CV$19*CV140)</f>
        <v>0</v>
      </c>
      <c r="CW56" s="4">
        <f>IF('KWh (Cumulative)'!CW56=0,0,((('KWh Monthly'!CW56*0.5)+'KWh (Cumulative)'!CV56-Rebasing!CW46)*CW114)*CW$19*CW140)</f>
        <v>0</v>
      </c>
      <c r="CX56" s="4">
        <f>IF('KWh (Cumulative)'!CX56=0,0,((('KWh Monthly'!CX56*0.5)+'KWh (Cumulative)'!CW56-Rebasing!CX46)*CX114)*CX$19*CX140)</f>
        <v>0</v>
      </c>
      <c r="CY56" s="4">
        <f>IF('KWh (Cumulative)'!CY56=0,0,((('KWh Monthly'!CY56*0.5)+'KWh (Cumulative)'!CX56-Rebasing!CY46)*CY114)*CY$19*CY140)</f>
        <v>0</v>
      </c>
      <c r="CZ56" s="4">
        <f>IF('KWh (Cumulative)'!CZ56=0,0,((('KWh Monthly'!CZ56*0.5)+'KWh (Cumulative)'!CY56-Rebasing!CZ46)*CZ114)*CZ$19*CZ140)</f>
        <v>0</v>
      </c>
      <c r="DA56" s="4">
        <f>IF('KWh (Cumulative)'!DA56=0,0,((('KWh Monthly'!DA56*0.5)+'KWh (Cumulative)'!CZ56-Rebasing!DA46)*DA114)*DA$19*DA140)</f>
        <v>0</v>
      </c>
      <c r="DB56" s="4">
        <f>IF('KWh (Cumulative)'!DB56=0,0,((('KWh Monthly'!DB56*0.5)+'KWh (Cumulative)'!DA56-Rebasing!DB46)*DB114)*DB$19*DB140)</f>
        <v>0</v>
      </c>
      <c r="DC56" s="4">
        <f>IF('KWh (Cumulative)'!DC56=0,0,((('KWh Monthly'!DC56*0.5)+'KWh (Cumulative)'!DB56-Rebasing!DC46)*DC114)*DC$19*DC140)</f>
        <v>0</v>
      </c>
      <c r="DD56" s="4">
        <f>IF('KWh (Cumulative)'!DD56=0,0,((('KWh Monthly'!DD56*0.5)+'KWh (Cumulative)'!DC56-Rebasing!DD46)*DD114)*DD$19*DD140)</f>
        <v>0</v>
      </c>
      <c r="DE56" s="4">
        <f>IF('KWh (Cumulative)'!DE56=0,0,((('KWh Monthly'!DE56*0.5)+'KWh (Cumulative)'!DD56-Rebasing!DE46)*DE114)*DE$19*DE140)</f>
        <v>0</v>
      </c>
      <c r="DF56" s="4">
        <f>IF('KWh (Cumulative)'!DF56=0,0,((('KWh Monthly'!DF56*0.5)+'KWh (Cumulative)'!DE56-Rebasing!DF46)*DF114)*DF$19*DF140)</f>
        <v>0</v>
      </c>
      <c r="DG56" s="4">
        <f>IF('KWh (Cumulative)'!DG56=0,0,((('KWh Monthly'!DG56*0.5)+'KWh (Cumulative)'!DF56-Rebasing!DG46)*DG114)*DG$19*DG140)</f>
        <v>0</v>
      </c>
      <c r="DH56" s="4">
        <f>IF('KWh (Cumulative)'!DH56=0,0,((('KWh Monthly'!DH56*0.5)+'KWh (Cumulative)'!DG56-Rebasing!DH46)*DH114)*DH$19*DH140)</f>
        <v>0</v>
      </c>
      <c r="DI56" s="4">
        <f>IF('KWh (Cumulative)'!DI56=0,0,((('KWh Monthly'!DI56*0.5)+'KWh (Cumulative)'!DH56-Rebasing!DI46)*DI114)*DI$19*DI140)</f>
        <v>0</v>
      </c>
      <c r="DJ56" s="4">
        <f>IF('KWh (Cumulative)'!DJ56=0,0,((('KWh Monthly'!DJ56*0.5)+'KWh (Cumulative)'!DI56-Rebasing!DJ46)*DJ114)*DJ$19*DJ140)</f>
        <v>0</v>
      </c>
      <c r="DK56" s="4">
        <f>IF('KWh (Cumulative)'!DK56=0,0,((('KWh Monthly'!DK56*0.5)+'KWh (Cumulative)'!DJ56-Rebasing!DK46)*DK114)*DK$19*DK140)</f>
        <v>0</v>
      </c>
      <c r="DL56" s="4">
        <f>IF('KWh (Cumulative)'!DL56=0,0,((('KWh Monthly'!DL56*0.5)+'KWh (Cumulative)'!DK56-Rebasing!DL46)*DL114)*DL$19*DL140)</f>
        <v>0</v>
      </c>
      <c r="DM56" s="4">
        <f>IF('KWh (Cumulative)'!DM56=0,0,((('KWh Monthly'!DM56*0.5)+'KWh (Cumulative)'!DL56-Rebasing!DM46)*DM114)*DM$19*DM140)</f>
        <v>0</v>
      </c>
      <c r="DN56" s="4">
        <f>IF('KWh (Cumulative)'!DN56=0,0,((('KWh Monthly'!DN56*0.5)+'KWh (Cumulative)'!DM56-Rebasing!DN46)*DN114)*DN$19*DN140)</f>
        <v>0</v>
      </c>
      <c r="DO56" s="4">
        <f>IF('KWh (Cumulative)'!DO56=0,0,((('KWh Monthly'!DO56*0.5)+'KWh (Cumulative)'!DN56-Rebasing!DO46)*DO114)*DO$19*DO140)</f>
        <v>0</v>
      </c>
      <c r="DP56" s="4">
        <f>IF('KWh (Cumulative)'!DP56=0,0,((('KWh Monthly'!DP56*0.5)+'KWh (Cumulative)'!DO56-Rebasing!DP46)*DP114)*DP$19*DP140)</f>
        <v>0</v>
      </c>
      <c r="DQ56" s="4">
        <f>IF('KWh (Cumulative)'!DQ56=0,0,((('KWh Monthly'!DQ56*0.5)+'KWh (Cumulative)'!DP56-Rebasing!DQ46)*DQ114)*DQ$19*DQ140)</f>
        <v>0</v>
      </c>
      <c r="DR56" s="4">
        <f>IF('KWh (Cumulative)'!DR56=0,0,((('KWh Monthly'!DR56*0.5)+'KWh (Cumulative)'!DQ56-Rebasing!DR46)*DR114)*DR$19*DR140)</f>
        <v>0</v>
      </c>
    </row>
    <row r="57" spans="1:122" x14ac:dyDescent="0.25">
      <c r="A57" s="194"/>
      <c r="B57" s="30" t="s">
        <v>3</v>
      </c>
      <c r="C57" s="154">
        <f>IF('KWh (Cumulative)'!C57=0,0,((('KWh Monthly'!C57*0.5)-Rebasing!C47)*C115)*C$19*C141)</f>
        <v>0</v>
      </c>
      <c r="D57" s="4">
        <f>IF('KWh (Cumulative)'!D57=0,0,((('KWh Monthly'!D57*0.5)+'KWh (Cumulative)'!C57-Rebasing!D47)*D115)*D$19*D141)</f>
        <v>0</v>
      </c>
      <c r="E57" s="4">
        <f>IF('KWh (Cumulative)'!E57=0,0,((('KWh Monthly'!E57*0.5)+'KWh (Cumulative)'!D57-Rebasing!E47)*E115)*E$19*E141)</f>
        <v>0</v>
      </c>
      <c r="F57" s="4">
        <f>IF('KWh (Cumulative)'!F57=0,0,((('KWh Monthly'!F57*0.5)+'KWh (Cumulative)'!E57-Rebasing!F47)*F115)*F$19*F141)</f>
        <v>0</v>
      </c>
      <c r="G57" s="4">
        <f>IF('KWh (Cumulative)'!G57=0,0,((('KWh Monthly'!G57*0.5)+'KWh (Cumulative)'!F57-Rebasing!G47)*G115)*G$19*G141)</f>
        <v>0</v>
      </c>
      <c r="H57" s="4">
        <f>IF('KWh (Cumulative)'!H57=0,0,((('KWh Monthly'!H57*0.5)+'KWh (Cumulative)'!G57-Rebasing!H47)*H115)*H$19*H141)</f>
        <v>0</v>
      </c>
      <c r="I57" s="4">
        <f>IF('KWh (Cumulative)'!I57=0,0,((('KWh Monthly'!I57*0.5)+'KWh (Cumulative)'!H57-Rebasing!I47)*I115)*I$19*I141)</f>
        <v>0</v>
      </c>
      <c r="J57" s="4">
        <f>IF('KWh (Cumulative)'!J57=0,0,((('KWh Monthly'!J57*0.5)+'KWh (Cumulative)'!I57-Rebasing!J47)*J115)*J$19*J141)</f>
        <v>0</v>
      </c>
      <c r="K57" s="4">
        <f>IF('KWh (Cumulative)'!K57=0,0,((('KWh Monthly'!K57*0.5)+'KWh (Cumulative)'!J57-Rebasing!K47)*K115)*K$19*K141)</f>
        <v>0</v>
      </c>
      <c r="L57" s="4">
        <f>IF('KWh (Cumulative)'!L57=0,0,((('KWh Monthly'!L57*0.5)+'KWh (Cumulative)'!K57-Rebasing!L47)*L115)*L$19*L141)</f>
        <v>0</v>
      </c>
      <c r="M57" s="4">
        <f>IF('KWh (Cumulative)'!M57=0,0,((('KWh Monthly'!M57*0.5)+'KWh (Cumulative)'!L57-Rebasing!M47)*M115)*M$19*M141)</f>
        <v>0</v>
      </c>
      <c r="N57" s="4">
        <f>IF('KWh (Cumulative)'!N57=0,0,((('KWh Monthly'!N57*0.5)+'KWh (Cumulative)'!M57-Rebasing!N47)*N115)*N$19*N141)</f>
        <v>0</v>
      </c>
      <c r="O57" s="4">
        <f>IF('KWh (Cumulative)'!O57=0,0,((('KWh Monthly'!O57*0.5)+'KWh (Cumulative)'!N57-Rebasing!O47)*O115)*O$19*O141)</f>
        <v>841.7783374589086</v>
      </c>
      <c r="P57" s="4">
        <f>IF('KWh (Cumulative)'!P57=0,0,((('KWh Monthly'!P57*0.5)+'KWh (Cumulative)'!O57-Rebasing!P47)*P115)*P$19*P141)</f>
        <v>0</v>
      </c>
      <c r="Q57" s="4">
        <f>IF('KWh (Cumulative)'!Q57=0,0,((('KWh Monthly'!Q57*0.5)+'KWh (Cumulative)'!P57-Rebasing!Q47)*Q115)*Q$19*Q141)</f>
        <v>0</v>
      </c>
      <c r="R57" s="4">
        <f>IF('KWh (Cumulative)'!R57=0,0,((('KWh Monthly'!R57*0.5)+'KWh (Cumulative)'!Q57-Rebasing!R47)*R115)*R$19*R141)</f>
        <v>0</v>
      </c>
      <c r="S57" s="4">
        <f>IF('KWh (Cumulative)'!S57=0,0,((('KWh Monthly'!S57*0.5)+'KWh (Cumulative)'!R57-Rebasing!S47)*S115)*S$19*S141)</f>
        <v>0</v>
      </c>
      <c r="T57" s="4">
        <f>IF('KWh (Cumulative)'!T57=0,0,((('KWh Monthly'!T57*0.5)+'KWh (Cumulative)'!S57-Rebasing!T47)*T115)*T$19*T141)</f>
        <v>0</v>
      </c>
      <c r="U57" s="4">
        <f>IF('KWh (Cumulative)'!U57=0,0,((('KWh Monthly'!U57*0.5)+'KWh (Cumulative)'!T57-Rebasing!U47)*U115)*U$19*U141)</f>
        <v>0</v>
      </c>
      <c r="V57" s="4">
        <f>IF('KWh (Cumulative)'!V57=0,0,((('KWh Monthly'!V57*0.5)+'KWh (Cumulative)'!U57-Rebasing!V47)*V115)*V$19*V141)</f>
        <v>0</v>
      </c>
      <c r="W57" s="4">
        <f>IF('KWh (Cumulative)'!W57=0,0,((('KWh Monthly'!W57*0.5)+'KWh (Cumulative)'!V57-Rebasing!W47)*W115)*W$19*W141)</f>
        <v>0</v>
      </c>
      <c r="X57" s="4">
        <f>IF('KWh (Cumulative)'!X57=0,0,((('KWh Monthly'!X57*0.5)+'KWh (Cumulative)'!W57-Rebasing!X47)*X115)*X$19*X141)</f>
        <v>0</v>
      </c>
      <c r="Y57" s="4">
        <f>IF('KWh (Cumulative)'!Y57=0,0,((('KWh Monthly'!Y57*0.5)+'KWh (Cumulative)'!X57-Rebasing!Y47)*Y115)*Y$19*Y141)</f>
        <v>0</v>
      </c>
      <c r="Z57" s="4">
        <f>IF('KWh (Cumulative)'!Z57=0,0,((('KWh Monthly'!Z57*0.5)+'KWh (Cumulative)'!Y57-Rebasing!Z47)*Z115)*Z$19*Z141)</f>
        <v>0</v>
      </c>
      <c r="AA57" s="4">
        <f>IF('KWh (Cumulative)'!AA57=0,0,((('KWh Monthly'!AA57*0.5)+'KWh (Cumulative)'!Z57-Rebasing!AA47)*AA115)*AA$19*AA141)</f>
        <v>0</v>
      </c>
      <c r="AB57" s="4">
        <f>IF('KWh (Cumulative)'!AB57=0,0,((('KWh Monthly'!AB57*0.5)+'KWh (Cumulative)'!AA57-Rebasing!AB47)*AB115)*AB$19*AB141)</f>
        <v>0</v>
      </c>
      <c r="AC57" s="4">
        <f>IF('KWh (Cumulative)'!AC57=0,0,((('KWh Monthly'!AC57*0.5)+'KWh (Cumulative)'!AB57-Rebasing!AC47)*AC115)*AC$19*AC141)</f>
        <v>0</v>
      </c>
      <c r="AD57" s="4">
        <f>IF('KWh (Cumulative)'!AD57=0,0,((('KWh Monthly'!AD57*0.5)+'KWh (Cumulative)'!AC57-Rebasing!AD47)*AD115)*AD$19*AD141)</f>
        <v>0</v>
      </c>
      <c r="AE57" s="4">
        <f>IF('KWh (Cumulative)'!AE57=0,0,((('KWh Monthly'!AE57*0.5)+'KWh (Cumulative)'!AD57-Rebasing!AE47)*AE115)*AE$19*AE141)</f>
        <v>0</v>
      </c>
      <c r="AF57" s="4">
        <f>IF('KWh (Cumulative)'!AF57=0,0,((('KWh Monthly'!AF57*0.5)+'KWh (Cumulative)'!AE57-Rebasing!AF47)*AF115)*AF$19*AF141)</f>
        <v>0</v>
      </c>
      <c r="AG57" s="4">
        <f>IF('KWh (Cumulative)'!AG57=0,0,((('KWh Monthly'!AG57*0.5)+'KWh (Cumulative)'!AF57-Rebasing!AG47)*AG115)*AG$19*AG141)</f>
        <v>0</v>
      </c>
      <c r="AH57" s="4">
        <f>IF('KWh (Cumulative)'!AH57=0,0,((('KWh Monthly'!AH57*0.5)+'KWh (Cumulative)'!AG57-Rebasing!AH47)*AH115)*AH$19*AH141)</f>
        <v>0</v>
      </c>
      <c r="AI57" s="4">
        <f>IF('KWh (Cumulative)'!AI57=0,0,((('KWh Monthly'!AI57*0.5)+'KWh (Cumulative)'!AH57-Rebasing!AI47)*AI115)*AI$19*AI141)</f>
        <v>0</v>
      </c>
      <c r="AJ57" s="4">
        <f>IF('KWh (Cumulative)'!AJ57=0,0,((('KWh Monthly'!AJ57*0.5)+'KWh (Cumulative)'!AI57-Rebasing!AJ47)*AJ115)*AJ$19*AJ141)</f>
        <v>0</v>
      </c>
      <c r="AK57" s="4">
        <f>IF('KWh (Cumulative)'!AK57=0,0,((('KWh Monthly'!AK57*0.5)+'KWh (Cumulative)'!AJ57-Rebasing!AK47)*AK115)*AK$19*AK141)</f>
        <v>0</v>
      </c>
      <c r="AL57" s="4">
        <f>IF('KWh (Cumulative)'!AL57=0,0,((('KWh Monthly'!AL57*0.5)+'KWh (Cumulative)'!AK57-Rebasing!AL47)*AL115)*AL$19*AL141)</f>
        <v>0</v>
      </c>
      <c r="AM57" s="4">
        <f>IF('KWh (Cumulative)'!AM57=0,0,((('KWh Monthly'!AM57*0.5)+'KWh (Cumulative)'!AL57-Rebasing!AM47)*AM115)*AM$19*AM141)</f>
        <v>0</v>
      </c>
      <c r="AN57" s="4">
        <f>IF('KWh (Cumulative)'!AN57=0,0,((('KWh Monthly'!AN57*0.5)+'KWh (Cumulative)'!AM57-Rebasing!AN47)*AN115)*AN$19*AN141)</f>
        <v>0</v>
      </c>
      <c r="AO57" s="4">
        <f>IF('KWh (Cumulative)'!AO57=0,0,((('KWh Monthly'!AO57*0.5)+'KWh (Cumulative)'!AN57-Rebasing!AO47)*AO115)*AO$19*AO141)</f>
        <v>0</v>
      </c>
      <c r="AP57" s="4">
        <f>IF('KWh (Cumulative)'!AP57=0,0,((('KWh Monthly'!AP57*0.5)+'KWh (Cumulative)'!AO57-Rebasing!AP47)*AP115)*AP$19*AP141)</f>
        <v>0</v>
      </c>
      <c r="AQ57" s="4">
        <f>IF('KWh (Cumulative)'!AQ57=0,0,((('KWh Monthly'!AQ57*0.5)+'KWh (Cumulative)'!AP57-Rebasing!AQ47)*AQ115)*AQ$19*AQ141)</f>
        <v>0</v>
      </c>
      <c r="AR57" s="4">
        <f>IF('KWh (Cumulative)'!AR57=0,0,((('KWh Monthly'!AR57*0.5)+'KWh (Cumulative)'!AQ57-Rebasing!AR47)*AR115)*AR$19*AR141)</f>
        <v>0</v>
      </c>
      <c r="AS57" s="4">
        <f>IF('KWh (Cumulative)'!AS57=0,0,((('KWh Monthly'!AS57*0.5)+'KWh (Cumulative)'!AR57-Rebasing!AS47)*AS115)*AS$19*AS141)</f>
        <v>0</v>
      </c>
      <c r="AT57" s="4">
        <f>IF('KWh (Cumulative)'!AT57=0,0,((('KWh Monthly'!AT57*0.5)+'KWh (Cumulative)'!AS57-Rebasing!AT47)*AT115)*AT$19*AT141)</f>
        <v>0</v>
      </c>
      <c r="AU57" s="4">
        <f>IF('KWh (Cumulative)'!AU57=0,0,((('KWh Monthly'!AU57*0.5)+'KWh (Cumulative)'!AT57-Rebasing!AU47)*AU115)*AU$19*AU141)</f>
        <v>0</v>
      </c>
      <c r="AV57" s="4">
        <f>IF('KWh (Cumulative)'!AV57=0,0,((('KWh Monthly'!AV57*0.5)+'KWh (Cumulative)'!AU57-Rebasing!AV47)*AV115)*AV$19*AV141)</f>
        <v>0</v>
      </c>
      <c r="AW57" s="4">
        <f>IF('KWh (Cumulative)'!AW57=0,0,((('KWh Monthly'!AW57*0.5)+'KWh (Cumulative)'!AV57-Rebasing!AW47)*AW115)*AW$19*AW141)</f>
        <v>0</v>
      </c>
      <c r="AX57" s="4">
        <f>IF('KWh (Cumulative)'!AX57=0,0,((('KWh Monthly'!AX57*0.5)+'KWh (Cumulative)'!AW57-Rebasing!AX47)*AX115)*AX$19*AX141)</f>
        <v>0</v>
      </c>
      <c r="AY57" s="4">
        <f>IF('KWh (Cumulative)'!AY57=0,0,((('KWh Monthly'!AY57*0.5)+'KWh (Cumulative)'!AX57-Rebasing!AY47)*AY115)*AY$19*AY141)</f>
        <v>0</v>
      </c>
      <c r="AZ57" s="4">
        <f>IF('KWh (Cumulative)'!AZ57=0,0,((('KWh Monthly'!AZ57*0.5)+'KWh (Cumulative)'!AY57-Rebasing!AZ47)*AZ115)*AZ$19*AZ141)</f>
        <v>0</v>
      </c>
      <c r="BA57" s="4">
        <f>IF('KWh (Cumulative)'!BA57=0,0,((('KWh Monthly'!BA57*0.5)+'KWh (Cumulative)'!AZ57-Rebasing!BA47)*BA115)*BA$19*BA141)</f>
        <v>0</v>
      </c>
      <c r="BB57" s="4">
        <f>IF('KWh (Cumulative)'!BB57=0,0,((('KWh Monthly'!BB57*0.5)+'KWh (Cumulative)'!BA57-Rebasing!BB47)*BB115)*BB$19*BB141)</f>
        <v>0</v>
      </c>
      <c r="BC57" s="4">
        <f>IF('KWh (Cumulative)'!BC57=0,0,((('KWh Monthly'!BC57*0.5)+'KWh (Cumulative)'!BB57-Rebasing!BC47)*BC115)*BC$19*BC141)</f>
        <v>0</v>
      </c>
      <c r="BD57" s="4">
        <f>IF('KWh (Cumulative)'!BD57=0,0,((('KWh Monthly'!BD57*0.5)+'KWh (Cumulative)'!BC57-Rebasing!BD47)*BD115)*BD$19*BD141)</f>
        <v>0</v>
      </c>
      <c r="BE57" s="4">
        <f>IF('KWh (Cumulative)'!BE57=0,0,((('KWh Monthly'!BE57*0.5)+'KWh (Cumulative)'!BD57-Rebasing!BE47)*BE115)*BE$19*BE141)</f>
        <v>0</v>
      </c>
      <c r="BF57" s="4">
        <f>IF('KWh (Cumulative)'!BF57=0,0,((('KWh Monthly'!BF57*0.5)+'KWh (Cumulative)'!BE57-Rebasing!BF47)*BF115)*BF$19*BF141)</f>
        <v>0</v>
      </c>
      <c r="BG57" s="4">
        <f>IF('KWh (Cumulative)'!BG57=0,0,((('KWh Monthly'!BG57*0.5)+'KWh (Cumulative)'!BF57-Rebasing!BG47)*BG115)*BG$19*BG141)</f>
        <v>0</v>
      </c>
      <c r="BH57" s="4">
        <f>IF('KWh (Cumulative)'!BH57=0,0,((('KWh Monthly'!BH57*0.5)+'KWh (Cumulative)'!BG57-Rebasing!BH47)*BH115)*BH$19*BH141)</f>
        <v>0</v>
      </c>
      <c r="BI57" s="4">
        <f>IF('KWh (Cumulative)'!BI57=0,0,((('KWh Monthly'!BI57*0.5)+'KWh (Cumulative)'!BH57-Rebasing!BI47)*BI115)*BI$19*BI141)</f>
        <v>0</v>
      </c>
      <c r="BJ57" s="4">
        <f>IF('KWh (Cumulative)'!BJ57=0,0,((('KWh Monthly'!BJ57*0.5)+'KWh (Cumulative)'!BI57-Rebasing!BJ47)*BJ115)*BJ$19*BJ141)</f>
        <v>0</v>
      </c>
      <c r="BK57" s="4">
        <f>IF('KWh (Cumulative)'!BK57=0,0,((('KWh Monthly'!BK57*0.5)+'KWh (Cumulative)'!BJ57-Rebasing!BK47)*BK115)*BK$19*BK141)</f>
        <v>0</v>
      </c>
      <c r="BL57" s="4">
        <f>IF('KWh (Cumulative)'!BL57=0,0,((('KWh Monthly'!BL57*0.5)+'KWh (Cumulative)'!BK57-Rebasing!BL47)*BL115)*BL$19*BL141)</f>
        <v>0</v>
      </c>
      <c r="BM57" s="4">
        <f>IF('KWh (Cumulative)'!BM57=0,0,((('KWh Monthly'!BM57*0.5)+'KWh (Cumulative)'!BL57-Rebasing!BM47)*BM115)*BM$19*BM141)</f>
        <v>0</v>
      </c>
      <c r="BN57" s="4">
        <f>IF('KWh (Cumulative)'!BN57=0,0,((('KWh Monthly'!BN57*0.5)+'KWh (Cumulative)'!BM57-Rebasing!BN47)*BN115)*BN$19*BN141)</f>
        <v>0</v>
      </c>
      <c r="BO57" s="4">
        <f>IF('KWh (Cumulative)'!BO57=0,0,((('KWh Monthly'!BO57*0.5)+'KWh (Cumulative)'!BN57-Rebasing!BO47)*BO115)*BO$19*BO141)</f>
        <v>0</v>
      </c>
      <c r="BP57" s="4">
        <f>IF('KWh (Cumulative)'!BP57=0,0,((('KWh Monthly'!BP57*0.5)+'KWh (Cumulative)'!BO57-Rebasing!BP47)*BP115)*BP$19*BP141)</f>
        <v>0</v>
      </c>
      <c r="BQ57" s="4">
        <f>IF('KWh (Cumulative)'!BQ57=0,0,((('KWh Monthly'!BQ57*0.5)+'KWh (Cumulative)'!BP57-Rebasing!BQ47)*BQ115)*BQ$19*BQ141)</f>
        <v>0</v>
      </c>
      <c r="BR57" s="4">
        <f>IF('KWh (Cumulative)'!BR57=0,0,((('KWh Monthly'!BR57*0.5)+'KWh (Cumulative)'!BQ57-Rebasing!BR47)*BR115)*BR$19*BR141)</f>
        <v>0</v>
      </c>
      <c r="BS57" s="4">
        <f>IF('KWh (Cumulative)'!BS57=0,0,((('KWh Monthly'!BS57*0.5)+'KWh (Cumulative)'!BR57-Rebasing!BS47)*BS115)*BS$19*BS141)</f>
        <v>0</v>
      </c>
      <c r="BT57" s="4">
        <f>IF('KWh (Cumulative)'!BT57=0,0,((('KWh Monthly'!BT57*0.5)+'KWh (Cumulative)'!BS57-Rebasing!BT47)*BT115)*BT$19*BT141)</f>
        <v>0</v>
      </c>
      <c r="BU57" s="4">
        <f>IF('KWh (Cumulative)'!BU57=0,0,((('KWh Monthly'!BU57*0.5)+'KWh (Cumulative)'!BT57-Rebasing!BU47)*BU115)*BU$19*BU141)</f>
        <v>0</v>
      </c>
      <c r="BV57" s="4">
        <f>IF('KWh (Cumulative)'!BV57=0,0,((('KWh Monthly'!BV57*0.5)+'KWh (Cumulative)'!BU57-Rebasing!BV47)*BV115)*BV$19*BV141)</f>
        <v>0</v>
      </c>
      <c r="BW57" s="4">
        <f>IF('KWh (Cumulative)'!BW57=0,0,((('KWh Monthly'!BW57*0.5)+'KWh (Cumulative)'!BV57-Rebasing!BW47)*BW115)*BW$19*BW141)</f>
        <v>0</v>
      </c>
      <c r="BX57" s="4">
        <f>IF('KWh (Cumulative)'!BX57=0,0,((('KWh Monthly'!BX57*0.5)+'KWh (Cumulative)'!BW57-Rebasing!BX47)*BX115)*BX$19*BX141)</f>
        <v>0</v>
      </c>
      <c r="BY57" s="4">
        <f>IF('KWh (Cumulative)'!BY57=0,0,((('KWh Monthly'!BY57*0.5)+'KWh (Cumulative)'!BX57-Rebasing!BY47)*BY115)*BY$19*BY141)</f>
        <v>0</v>
      </c>
      <c r="BZ57" s="4">
        <f>IF('KWh (Cumulative)'!BZ57=0,0,((('KWh Monthly'!BZ57*0.5)+'KWh (Cumulative)'!BY57-Rebasing!BZ47)*BZ115)*BZ$19*BZ141)</f>
        <v>0</v>
      </c>
      <c r="CA57" s="4">
        <f>IF('KWh (Cumulative)'!CA57=0,0,((('KWh Monthly'!CA57*0.5)+'KWh (Cumulative)'!BZ57-Rebasing!CA47)*CA115)*CA$19*CA141)</f>
        <v>0</v>
      </c>
      <c r="CB57" s="4">
        <f>IF('KWh (Cumulative)'!CB57=0,0,((('KWh Monthly'!CB57*0.5)+'KWh (Cumulative)'!CA57-Rebasing!CB47)*CB115)*CB$19*CB141)</f>
        <v>0</v>
      </c>
      <c r="CC57" s="4">
        <f>IF('KWh (Cumulative)'!CC57=0,0,((('KWh Monthly'!CC57*0.5)+'KWh (Cumulative)'!CB57-Rebasing!CC47)*CC115)*CC$19*CC141)</f>
        <v>0</v>
      </c>
      <c r="CD57" s="4">
        <f>IF('KWh (Cumulative)'!CD57=0,0,((('KWh Monthly'!CD57*0.5)+'KWh (Cumulative)'!CC57-Rebasing!CD47)*CD115)*CD$19*CD141)</f>
        <v>0</v>
      </c>
      <c r="CE57" s="4">
        <f>IF('KWh (Cumulative)'!CE57=0,0,((('KWh Monthly'!CE57*0.5)+'KWh (Cumulative)'!CD57-Rebasing!CE47)*CE115)*CE$19*CE141)</f>
        <v>0</v>
      </c>
      <c r="CF57" s="4">
        <f>IF('KWh (Cumulative)'!CF57=0,0,((('KWh Monthly'!CF57*0.5)+'KWh (Cumulative)'!CE57-Rebasing!CF47)*CF115)*CF$19*CF141)</f>
        <v>0</v>
      </c>
      <c r="CG57" s="4">
        <f>IF('KWh (Cumulative)'!CG57=0,0,((('KWh Monthly'!CG57*0.5)+'KWh (Cumulative)'!CF57-Rebasing!CG47)*CG115)*CG$19*CG141)</f>
        <v>0</v>
      </c>
      <c r="CH57" s="4">
        <f>IF('KWh (Cumulative)'!CH57=0,0,((('KWh Monthly'!CH57*0.5)+'KWh (Cumulative)'!CG57-Rebasing!CH47)*CH115)*CH$19*CH141)</f>
        <v>0</v>
      </c>
      <c r="CI57" s="4">
        <f>IF('KWh (Cumulative)'!CI57=0,0,((('KWh Monthly'!CI57*0.5)+'KWh (Cumulative)'!CH57-Rebasing!CI47)*CI115)*CI$19*CI141)</f>
        <v>0</v>
      </c>
      <c r="CJ57" s="4">
        <f>IF('KWh (Cumulative)'!CJ57=0,0,((('KWh Monthly'!CJ57*0.5)+'KWh (Cumulative)'!CI57-Rebasing!CJ47)*CJ115)*CJ$19*CJ141)</f>
        <v>0</v>
      </c>
      <c r="CK57" s="4">
        <f>IF('KWh (Cumulative)'!CK57=0,0,((('KWh Monthly'!CK57*0.5)+'KWh (Cumulative)'!CJ57-Rebasing!CK47)*CK115)*CK$19*CK141)</f>
        <v>0</v>
      </c>
      <c r="CL57" s="4">
        <f>IF('KWh (Cumulative)'!CL57=0,0,((('KWh Monthly'!CL57*0.5)+'KWh (Cumulative)'!CK57-Rebasing!CL47)*CL115)*CL$19*CL141)</f>
        <v>0</v>
      </c>
      <c r="CM57" s="4">
        <f>IF('KWh (Cumulative)'!CM57=0,0,((('KWh Monthly'!CM57*0.5)+'KWh (Cumulative)'!CL57-Rebasing!CM47)*CM115)*CM$19*CM141)</f>
        <v>0</v>
      </c>
      <c r="CN57" s="4">
        <f>IF('KWh (Cumulative)'!CN57=0,0,((('KWh Monthly'!CN57*0.5)+'KWh (Cumulative)'!CM57-Rebasing!CN47)*CN115)*CN$19*CN141)</f>
        <v>0</v>
      </c>
      <c r="CO57" s="4">
        <f>IF('KWh (Cumulative)'!CO57=0,0,((('KWh Monthly'!CO57*0.5)+'KWh (Cumulative)'!CN57-Rebasing!CO47)*CO115)*CO$19*CO141)</f>
        <v>0</v>
      </c>
      <c r="CP57" s="4">
        <f>IF('KWh (Cumulative)'!CP57=0,0,((('KWh Monthly'!CP57*0.5)+'KWh (Cumulative)'!CO57-Rebasing!CP47)*CP115)*CP$19*CP141)</f>
        <v>0</v>
      </c>
      <c r="CQ57" s="4">
        <f>IF('KWh (Cumulative)'!CQ57=0,0,((('KWh Monthly'!CQ57*0.5)+'KWh (Cumulative)'!CP57-Rebasing!CQ47)*CQ115)*CQ$19*CQ141)</f>
        <v>0</v>
      </c>
      <c r="CR57" s="4">
        <f>IF('KWh (Cumulative)'!CR57=0,0,((('KWh Monthly'!CR57*0.5)+'KWh (Cumulative)'!CQ57-Rebasing!CR47)*CR115)*CR$19*CR141)</f>
        <v>0</v>
      </c>
      <c r="CS57" s="4">
        <f>IF('KWh (Cumulative)'!CS57=0,0,((('KWh Monthly'!CS57*0.5)+'KWh (Cumulative)'!CR57-Rebasing!CS47)*CS115)*CS$19*CS141)</f>
        <v>0</v>
      </c>
      <c r="CT57" s="4">
        <f>IF('KWh (Cumulative)'!CT57=0,0,((('KWh Monthly'!CT57*0.5)+'KWh (Cumulative)'!CS57-Rebasing!CT47)*CT115)*CT$19*CT141)</f>
        <v>0</v>
      </c>
      <c r="CU57" s="4">
        <f>IF('KWh (Cumulative)'!CU57=0,0,((('KWh Monthly'!CU57*0.5)+'KWh (Cumulative)'!CT57-Rebasing!CU47)*CU115)*CU$19*CU141)</f>
        <v>0</v>
      </c>
      <c r="CV57" s="4">
        <f>IF('KWh (Cumulative)'!CV57=0,0,((('KWh Monthly'!CV57*0.5)+'KWh (Cumulative)'!CU57-Rebasing!CV47)*CV115)*CV$19*CV141)</f>
        <v>0</v>
      </c>
      <c r="CW57" s="4">
        <f>IF('KWh (Cumulative)'!CW57=0,0,((('KWh Monthly'!CW57*0.5)+'KWh (Cumulative)'!CV57-Rebasing!CW47)*CW115)*CW$19*CW141)</f>
        <v>0</v>
      </c>
      <c r="CX57" s="4">
        <f>IF('KWh (Cumulative)'!CX57=0,0,((('KWh Monthly'!CX57*0.5)+'KWh (Cumulative)'!CW57-Rebasing!CX47)*CX115)*CX$19*CX141)</f>
        <v>0</v>
      </c>
      <c r="CY57" s="4">
        <f>IF('KWh (Cumulative)'!CY57=0,0,((('KWh Monthly'!CY57*0.5)+'KWh (Cumulative)'!CX57-Rebasing!CY47)*CY115)*CY$19*CY141)</f>
        <v>0</v>
      </c>
      <c r="CZ57" s="4">
        <f>IF('KWh (Cumulative)'!CZ57=0,0,((('KWh Monthly'!CZ57*0.5)+'KWh (Cumulative)'!CY57-Rebasing!CZ47)*CZ115)*CZ$19*CZ141)</f>
        <v>0</v>
      </c>
      <c r="DA57" s="4">
        <f>IF('KWh (Cumulative)'!DA57=0,0,((('KWh Monthly'!DA57*0.5)+'KWh (Cumulative)'!CZ57-Rebasing!DA47)*DA115)*DA$19*DA141)</f>
        <v>0</v>
      </c>
      <c r="DB57" s="4">
        <f>IF('KWh (Cumulative)'!DB57=0,0,((('KWh Monthly'!DB57*0.5)+'KWh (Cumulative)'!DA57-Rebasing!DB47)*DB115)*DB$19*DB141)</f>
        <v>0</v>
      </c>
      <c r="DC57" s="4">
        <f>IF('KWh (Cumulative)'!DC57=0,0,((('KWh Monthly'!DC57*0.5)+'KWh (Cumulative)'!DB57-Rebasing!DC47)*DC115)*DC$19*DC141)</f>
        <v>0</v>
      </c>
      <c r="DD57" s="4">
        <f>IF('KWh (Cumulative)'!DD57=0,0,((('KWh Monthly'!DD57*0.5)+'KWh (Cumulative)'!DC57-Rebasing!DD47)*DD115)*DD$19*DD141)</f>
        <v>0</v>
      </c>
      <c r="DE57" s="4">
        <f>IF('KWh (Cumulative)'!DE57=0,0,((('KWh Monthly'!DE57*0.5)+'KWh (Cumulative)'!DD57-Rebasing!DE47)*DE115)*DE$19*DE141)</f>
        <v>0</v>
      </c>
      <c r="DF57" s="4">
        <f>IF('KWh (Cumulative)'!DF57=0,0,((('KWh Monthly'!DF57*0.5)+'KWh (Cumulative)'!DE57-Rebasing!DF47)*DF115)*DF$19*DF141)</f>
        <v>0</v>
      </c>
      <c r="DG57" s="4">
        <f>IF('KWh (Cumulative)'!DG57=0,0,((('KWh Monthly'!DG57*0.5)+'KWh (Cumulative)'!DF57-Rebasing!DG47)*DG115)*DG$19*DG141)</f>
        <v>0</v>
      </c>
      <c r="DH57" s="4">
        <f>IF('KWh (Cumulative)'!DH57=0,0,((('KWh Monthly'!DH57*0.5)+'KWh (Cumulative)'!DG57-Rebasing!DH47)*DH115)*DH$19*DH141)</f>
        <v>0</v>
      </c>
      <c r="DI57" s="4">
        <f>IF('KWh (Cumulative)'!DI57=0,0,((('KWh Monthly'!DI57*0.5)+'KWh (Cumulative)'!DH57-Rebasing!DI47)*DI115)*DI$19*DI141)</f>
        <v>0</v>
      </c>
      <c r="DJ57" s="4">
        <f>IF('KWh (Cumulative)'!DJ57=0,0,((('KWh Monthly'!DJ57*0.5)+'KWh (Cumulative)'!DI57-Rebasing!DJ47)*DJ115)*DJ$19*DJ141)</f>
        <v>0</v>
      </c>
      <c r="DK57" s="4">
        <f>IF('KWh (Cumulative)'!DK57=0,0,((('KWh Monthly'!DK57*0.5)+'KWh (Cumulative)'!DJ57-Rebasing!DK47)*DK115)*DK$19*DK141)</f>
        <v>0</v>
      </c>
      <c r="DL57" s="4">
        <f>IF('KWh (Cumulative)'!DL57=0,0,((('KWh Monthly'!DL57*0.5)+'KWh (Cumulative)'!DK57-Rebasing!DL47)*DL115)*DL$19*DL141)</f>
        <v>0</v>
      </c>
      <c r="DM57" s="4">
        <f>IF('KWh (Cumulative)'!DM57=0,0,((('KWh Monthly'!DM57*0.5)+'KWh (Cumulative)'!DL57-Rebasing!DM47)*DM115)*DM$19*DM141)</f>
        <v>0</v>
      </c>
      <c r="DN57" s="4">
        <f>IF('KWh (Cumulative)'!DN57=0,0,((('KWh Monthly'!DN57*0.5)+'KWh (Cumulative)'!DM57-Rebasing!DN47)*DN115)*DN$19*DN141)</f>
        <v>0</v>
      </c>
      <c r="DO57" s="4">
        <f>IF('KWh (Cumulative)'!DO57=0,0,((('KWh Monthly'!DO57*0.5)+'KWh (Cumulative)'!DN57-Rebasing!DO47)*DO115)*DO$19*DO141)</f>
        <v>0</v>
      </c>
      <c r="DP57" s="4">
        <f>IF('KWh (Cumulative)'!DP57=0,0,((('KWh Monthly'!DP57*0.5)+'KWh (Cumulative)'!DO57-Rebasing!DP47)*DP115)*DP$19*DP141)</f>
        <v>0</v>
      </c>
      <c r="DQ57" s="4">
        <f>IF('KWh (Cumulative)'!DQ57=0,0,((('KWh Monthly'!DQ57*0.5)+'KWh (Cumulative)'!DP57-Rebasing!DQ47)*DQ115)*DQ$19*DQ141)</f>
        <v>0</v>
      </c>
      <c r="DR57" s="4">
        <f>IF('KWh (Cumulative)'!DR57=0,0,((('KWh Monthly'!DR57*0.5)+'KWh (Cumulative)'!DQ57-Rebasing!DR47)*DR115)*DR$19*DR141)</f>
        <v>0</v>
      </c>
    </row>
    <row r="58" spans="1:122" x14ac:dyDescent="0.25">
      <c r="A58" s="194"/>
      <c r="B58" s="30" t="s">
        <v>13</v>
      </c>
      <c r="C58" s="154">
        <f>IF('KWh (Cumulative)'!C58=0,0,((('KWh Monthly'!C58*0.5)-Rebasing!C48)*C116)*C$19*C142)</f>
        <v>0</v>
      </c>
      <c r="D58" s="4">
        <f>IF('KWh (Cumulative)'!D58=0,0,((('KWh Monthly'!D58*0.5)+'KWh (Cumulative)'!C58-Rebasing!D48)*D116)*D$19*D142)</f>
        <v>0</v>
      </c>
      <c r="E58" s="4">
        <f>IF('KWh (Cumulative)'!E58=0,0,((('KWh Monthly'!E58*0.5)+'KWh (Cumulative)'!D58-Rebasing!E48)*E116)*E$19*E142)</f>
        <v>0</v>
      </c>
      <c r="F58" s="4">
        <f>IF('KWh (Cumulative)'!F58=0,0,((('KWh Monthly'!F58*0.5)+'KWh (Cumulative)'!E58-Rebasing!F48)*F116)*F$19*F142)</f>
        <v>0</v>
      </c>
      <c r="G58" s="4">
        <f>IF('KWh (Cumulative)'!G58=0,0,((('KWh Monthly'!G58*0.5)+'KWh (Cumulative)'!F58-Rebasing!G48)*G116)*G$19*G142)</f>
        <v>0</v>
      </c>
      <c r="H58" s="4">
        <f>IF('KWh (Cumulative)'!H58=0,0,((('KWh Monthly'!H58*0.5)+'KWh (Cumulative)'!G58-Rebasing!H48)*H116)*H$19*H142)</f>
        <v>0</v>
      </c>
      <c r="I58" s="4">
        <f>IF('KWh (Cumulative)'!I58=0,0,((('KWh Monthly'!I58*0.5)+'KWh (Cumulative)'!H58-Rebasing!I48)*I116)*I$19*I142)</f>
        <v>0</v>
      </c>
      <c r="J58" s="4">
        <f>IF('KWh (Cumulative)'!J58=0,0,((('KWh Monthly'!J58*0.5)+'KWh (Cumulative)'!I58-Rebasing!J48)*J116)*J$19*J142)</f>
        <v>0</v>
      </c>
      <c r="K58" s="4">
        <f>IF('KWh (Cumulative)'!K58=0,0,((('KWh Monthly'!K58*0.5)+'KWh (Cumulative)'!J58-Rebasing!K48)*K116)*K$19*K142)</f>
        <v>0</v>
      </c>
      <c r="L58" s="4">
        <f>IF('KWh (Cumulative)'!L58=0,0,((('KWh Monthly'!L58*0.5)+'KWh (Cumulative)'!K58-Rebasing!L48)*L116)*L$19*L142)</f>
        <v>0</v>
      </c>
      <c r="M58" s="4">
        <f>IF('KWh (Cumulative)'!M58=0,0,((('KWh Monthly'!M58*0.5)+'KWh (Cumulative)'!L58-Rebasing!M48)*M116)*M$19*M142)</f>
        <v>0</v>
      </c>
      <c r="N58" s="4">
        <f>IF('KWh (Cumulative)'!N58=0,0,((('KWh Monthly'!N58*0.5)+'KWh (Cumulative)'!M58-Rebasing!N48)*N116)*N$19*N142)</f>
        <v>0</v>
      </c>
      <c r="O58" s="4">
        <f>IF('KWh (Cumulative)'!O58=0,0,((('KWh Monthly'!O58*0.5)+'KWh (Cumulative)'!N58-Rebasing!O48)*O116)*O$19*O142)</f>
        <v>4309.5908815292005</v>
      </c>
      <c r="P58" s="4">
        <f>IF('KWh (Cumulative)'!P58=0,0,((('KWh Monthly'!P58*0.5)+'KWh (Cumulative)'!O58-Rebasing!P48)*P116)*P$19*P142)</f>
        <v>0</v>
      </c>
      <c r="Q58" s="4">
        <f>IF('KWh (Cumulative)'!Q58=0,0,((('KWh Monthly'!Q58*0.5)+'KWh (Cumulative)'!P58-Rebasing!Q48)*Q116)*Q$19*Q142)</f>
        <v>0</v>
      </c>
      <c r="R58" s="4">
        <f>IF('KWh (Cumulative)'!R58=0,0,((('KWh Monthly'!R58*0.5)+'KWh (Cumulative)'!Q58-Rebasing!R48)*R116)*R$19*R142)</f>
        <v>0</v>
      </c>
      <c r="S58" s="4">
        <f>IF('KWh (Cumulative)'!S58=0,0,((('KWh Monthly'!S58*0.5)+'KWh (Cumulative)'!R58-Rebasing!S48)*S116)*S$19*S142)</f>
        <v>0</v>
      </c>
      <c r="T58" s="4">
        <f>IF('KWh (Cumulative)'!T58=0,0,((('KWh Monthly'!T58*0.5)+'KWh (Cumulative)'!S58-Rebasing!T48)*T116)*T$19*T142)</f>
        <v>0</v>
      </c>
      <c r="U58" s="4">
        <f>IF('KWh (Cumulative)'!U58=0,0,((('KWh Monthly'!U58*0.5)+'KWh (Cumulative)'!T58-Rebasing!U48)*U116)*U$19*U142)</f>
        <v>0</v>
      </c>
      <c r="V58" s="4">
        <f>IF('KWh (Cumulative)'!V58=0,0,((('KWh Monthly'!V58*0.5)+'KWh (Cumulative)'!U58-Rebasing!V48)*V116)*V$19*V142)</f>
        <v>0</v>
      </c>
      <c r="W58" s="4">
        <f>IF('KWh (Cumulative)'!W58=0,0,((('KWh Monthly'!W58*0.5)+'KWh (Cumulative)'!V58-Rebasing!W48)*W116)*W$19*W142)</f>
        <v>0</v>
      </c>
      <c r="X58" s="4">
        <f>IF('KWh (Cumulative)'!X58=0,0,((('KWh Monthly'!X58*0.5)+'KWh (Cumulative)'!W58-Rebasing!X48)*X116)*X$19*X142)</f>
        <v>0</v>
      </c>
      <c r="Y58" s="4">
        <f>IF('KWh (Cumulative)'!Y58=0,0,((('KWh Monthly'!Y58*0.5)+'KWh (Cumulative)'!X58-Rebasing!Y48)*Y116)*Y$19*Y142)</f>
        <v>0</v>
      </c>
      <c r="Z58" s="4">
        <f>IF('KWh (Cumulative)'!Z58=0,0,((('KWh Monthly'!Z58*0.5)+'KWh (Cumulative)'!Y58-Rebasing!Z48)*Z116)*Z$19*Z142)</f>
        <v>0</v>
      </c>
      <c r="AA58" s="4">
        <f>IF('KWh (Cumulative)'!AA58=0,0,((('KWh Monthly'!AA58*0.5)+'KWh (Cumulative)'!Z58-Rebasing!AA48)*AA116)*AA$19*AA142)</f>
        <v>0</v>
      </c>
      <c r="AB58" s="4">
        <f>IF('KWh (Cumulative)'!AB58=0,0,((('KWh Monthly'!AB58*0.5)+'KWh (Cumulative)'!AA58-Rebasing!AB48)*AB116)*AB$19*AB142)</f>
        <v>0</v>
      </c>
      <c r="AC58" s="4">
        <f>IF('KWh (Cumulative)'!AC58=0,0,((('KWh Monthly'!AC58*0.5)+'KWh (Cumulative)'!AB58-Rebasing!AC48)*AC116)*AC$19*AC142)</f>
        <v>0</v>
      </c>
      <c r="AD58" s="4">
        <f>IF('KWh (Cumulative)'!AD58=0,0,((('KWh Monthly'!AD58*0.5)+'KWh (Cumulative)'!AC58-Rebasing!AD48)*AD116)*AD$19*AD142)</f>
        <v>0</v>
      </c>
      <c r="AE58" s="4">
        <f>IF('KWh (Cumulative)'!AE58=0,0,((('KWh Monthly'!AE58*0.5)+'KWh (Cumulative)'!AD58-Rebasing!AE48)*AE116)*AE$19*AE142)</f>
        <v>0</v>
      </c>
      <c r="AF58" s="4">
        <f>IF('KWh (Cumulative)'!AF58=0,0,((('KWh Monthly'!AF58*0.5)+'KWh (Cumulative)'!AE58-Rebasing!AF48)*AF116)*AF$19*AF142)</f>
        <v>0</v>
      </c>
      <c r="AG58" s="4">
        <f>IF('KWh (Cumulative)'!AG58=0,0,((('KWh Monthly'!AG58*0.5)+'KWh (Cumulative)'!AF58-Rebasing!AG48)*AG116)*AG$19*AG142)</f>
        <v>0</v>
      </c>
      <c r="AH58" s="4">
        <f>IF('KWh (Cumulative)'!AH58=0,0,((('KWh Monthly'!AH58*0.5)+'KWh (Cumulative)'!AG58-Rebasing!AH48)*AH116)*AH$19*AH142)</f>
        <v>0</v>
      </c>
      <c r="AI58" s="4">
        <f>IF('KWh (Cumulative)'!AI58=0,0,((('KWh Monthly'!AI58*0.5)+'KWh (Cumulative)'!AH58-Rebasing!AI48)*AI116)*AI$19*AI142)</f>
        <v>0</v>
      </c>
      <c r="AJ58" s="4">
        <f>IF('KWh (Cumulative)'!AJ58=0,0,((('KWh Monthly'!AJ58*0.5)+'KWh (Cumulative)'!AI58-Rebasing!AJ48)*AJ116)*AJ$19*AJ142)</f>
        <v>0</v>
      </c>
      <c r="AK58" s="4">
        <f>IF('KWh (Cumulative)'!AK58=0,0,((('KWh Monthly'!AK58*0.5)+'KWh (Cumulative)'!AJ58-Rebasing!AK48)*AK116)*AK$19*AK142)</f>
        <v>0</v>
      </c>
      <c r="AL58" s="4">
        <f>IF('KWh (Cumulative)'!AL58=0,0,((('KWh Monthly'!AL58*0.5)+'KWh (Cumulative)'!AK58-Rebasing!AL48)*AL116)*AL$19*AL142)</f>
        <v>0</v>
      </c>
      <c r="AM58" s="4">
        <f>IF('KWh (Cumulative)'!AM58=0,0,((('KWh Monthly'!AM58*0.5)+'KWh (Cumulative)'!AL58-Rebasing!AM48)*AM116)*AM$19*AM142)</f>
        <v>0</v>
      </c>
      <c r="AN58" s="4">
        <f>IF('KWh (Cumulative)'!AN58=0,0,((('KWh Monthly'!AN58*0.5)+'KWh (Cumulative)'!AM58-Rebasing!AN48)*AN116)*AN$19*AN142)</f>
        <v>0</v>
      </c>
      <c r="AO58" s="4">
        <f>IF('KWh (Cumulative)'!AO58=0,0,((('KWh Monthly'!AO58*0.5)+'KWh (Cumulative)'!AN58-Rebasing!AO48)*AO116)*AO$19*AO142)</f>
        <v>0</v>
      </c>
      <c r="AP58" s="4">
        <f>IF('KWh (Cumulative)'!AP58=0,0,((('KWh Monthly'!AP58*0.5)+'KWh (Cumulative)'!AO58-Rebasing!AP48)*AP116)*AP$19*AP142)</f>
        <v>0</v>
      </c>
      <c r="AQ58" s="4">
        <f>IF('KWh (Cumulative)'!AQ58=0,0,((('KWh Monthly'!AQ58*0.5)+'KWh (Cumulative)'!AP58-Rebasing!AQ48)*AQ116)*AQ$19*AQ142)</f>
        <v>0</v>
      </c>
      <c r="AR58" s="4">
        <f>IF('KWh (Cumulative)'!AR58=0,0,((('KWh Monthly'!AR58*0.5)+'KWh (Cumulative)'!AQ58-Rebasing!AR48)*AR116)*AR$19*AR142)</f>
        <v>0</v>
      </c>
      <c r="AS58" s="4">
        <f>IF('KWh (Cumulative)'!AS58=0,0,((('KWh Monthly'!AS58*0.5)+'KWh (Cumulative)'!AR58-Rebasing!AS48)*AS116)*AS$19*AS142)</f>
        <v>0</v>
      </c>
      <c r="AT58" s="4">
        <f>IF('KWh (Cumulative)'!AT58=0,0,((('KWh Monthly'!AT58*0.5)+'KWh (Cumulative)'!AS58-Rebasing!AT48)*AT116)*AT$19*AT142)</f>
        <v>0</v>
      </c>
      <c r="AU58" s="4">
        <f>IF('KWh (Cumulative)'!AU58=0,0,((('KWh Monthly'!AU58*0.5)+'KWh (Cumulative)'!AT58-Rebasing!AU48)*AU116)*AU$19*AU142)</f>
        <v>0</v>
      </c>
      <c r="AV58" s="4">
        <f>IF('KWh (Cumulative)'!AV58=0,0,((('KWh Monthly'!AV58*0.5)+'KWh (Cumulative)'!AU58-Rebasing!AV48)*AV116)*AV$19*AV142)</f>
        <v>0</v>
      </c>
      <c r="AW58" s="4">
        <f>IF('KWh (Cumulative)'!AW58=0,0,((('KWh Monthly'!AW58*0.5)+'KWh (Cumulative)'!AV58-Rebasing!AW48)*AW116)*AW$19*AW142)</f>
        <v>0</v>
      </c>
      <c r="AX58" s="4">
        <f>IF('KWh (Cumulative)'!AX58=0,0,((('KWh Monthly'!AX58*0.5)+'KWh (Cumulative)'!AW58-Rebasing!AX48)*AX116)*AX$19*AX142)</f>
        <v>0</v>
      </c>
      <c r="AY58" s="4">
        <f>IF('KWh (Cumulative)'!AY58=0,0,((('KWh Monthly'!AY58*0.5)+'KWh (Cumulative)'!AX58-Rebasing!AY48)*AY116)*AY$19*AY142)</f>
        <v>0</v>
      </c>
      <c r="AZ58" s="4">
        <f>IF('KWh (Cumulative)'!AZ58=0,0,((('KWh Monthly'!AZ58*0.5)+'KWh (Cumulative)'!AY58-Rebasing!AZ48)*AZ116)*AZ$19*AZ142)</f>
        <v>0</v>
      </c>
      <c r="BA58" s="4">
        <f>IF('KWh (Cumulative)'!BA58=0,0,((('KWh Monthly'!BA58*0.5)+'KWh (Cumulative)'!AZ58-Rebasing!BA48)*BA116)*BA$19*BA142)</f>
        <v>0</v>
      </c>
      <c r="BB58" s="4">
        <f>IF('KWh (Cumulative)'!BB58=0,0,((('KWh Monthly'!BB58*0.5)+'KWh (Cumulative)'!BA58-Rebasing!BB48)*BB116)*BB$19*BB142)</f>
        <v>0</v>
      </c>
      <c r="BC58" s="4">
        <f>IF('KWh (Cumulative)'!BC58=0,0,((('KWh Monthly'!BC58*0.5)+'KWh (Cumulative)'!BB58-Rebasing!BC48)*BC116)*BC$19*BC142)</f>
        <v>0</v>
      </c>
      <c r="BD58" s="4">
        <f>IF('KWh (Cumulative)'!BD58=0,0,((('KWh Monthly'!BD58*0.5)+'KWh (Cumulative)'!BC58-Rebasing!BD48)*BD116)*BD$19*BD142)</f>
        <v>0</v>
      </c>
      <c r="BE58" s="4">
        <f>IF('KWh (Cumulative)'!BE58=0,0,((('KWh Monthly'!BE58*0.5)+'KWh (Cumulative)'!BD58-Rebasing!BE48)*BE116)*BE$19*BE142)</f>
        <v>0</v>
      </c>
      <c r="BF58" s="4">
        <f>IF('KWh (Cumulative)'!BF58=0,0,((('KWh Monthly'!BF58*0.5)+'KWh (Cumulative)'!BE58-Rebasing!BF48)*BF116)*BF$19*BF142)</f>
        <v>0</v>
      </c>
      <c r="BG58" s="4">
        <f>IF('KWh (Cumulative)'!BG58=0,0,((('KWh Monthly'!BG58*0.5)+'KWh (Cumulative)'!BF58-Rebasing!BG48)*BG116)*BG$19*BG142)</f>
        <v>0</v>
      </c>
      <c r="BH58" s="4">
        <f>IF('KWh (Cumulative)'!BH58=0,0,((('KWh Monthly'!BH58*0.5)+'KWh (Cumulative)'!BG58-Rebasing!BH48)*BH116)*BH$19*BH142)</f>
        <v>0</v>
      </c>
      <c r="BI58" s="4">
        <f>IF('KWh (Cumulative)'!BI58=0,0,((('KWh Monthly'!BI58*0.5)+'KWh (Cumulative)'!BH58-Rebasing!BI48)*BI116)*BI$19*BI142)</f>
        <v>0</v>
      </c>
      <c r="BJ58" s="4">
        <f>IF('KWh (Cumulative)'!BJ58=0,0,((('KWh Monthly'!BJ58*0.5)+'KWh (Cumulative)'!BI58-Rebasing!BJ48)*BJ116)*BJ$19*BJ142)</f>
        <v>0</v>
      </c>
      <c r="BK58" s="4">
        <f>IF('KWh (Cumulative)'!BK58=0,0,((('KWh Monthly'!BK58*0.5)+'KWh (Cumulative)'!BJ58-Rebasing!BK48)*BK116)*BK$19*BK142)</f>
        <v>0</v>
      </c>
      <c r="BL58" s="4">
        <f>IF('KWh (Cumulative)'!BL58=0,0,((('KWh Monthly'!BL58*0.5)+'KWh (Cumulative)'!BK58-Rebasing!BL48)*BL116)*BL$19*BL142)</f>
        <v>0</v>
      </c>
      <c r="BM58" s="4">
        <f>IF('KWh (Cumulative)'!BM58=0,0,((('KWh Monthly'!BM58*0.5)+'KWh (Cumulative)'!BL58-Rebasing!BM48)*BM116)*BM$19*BM142)</f>
        <v>0</v>
      </c>
      <c r="BN58" s="4">
        <f>IF('KWh (Cumulative)'!BN58=0,0,((('KWh Monthly'!BN58*0.5)+'KWh (Cumulative)'!BM58-Rebasing!BN48)*BN116)*BN$19*BN142)</f>
        <v>0</v>
      </c>
      <c r="BO58" s="4">
        <f>IF('KWh (Cumulative)'!BO58=0,0,((('KWh Monthly'!BO58*0.5)+'KWh (Cumulative)'!BN58-Rebasing!BO48)*BO116)*BO$19*BO142)</f>
        <v>0</v>
      </c>
      <c r="BP58" s="4">
        <f>IF('KWh (Cumulative)'!BP58=0,0,((('KWh Monthly'!BP58*0.5)+'KWh (Cumulative)'!BO58-Rebasing!BP48)*BP116)*BP$19*BP142)</f>
        <v>0</v>
      </c>
      <c r="BQ58" s="4">
        <f>IF('KWh (Cumulative)'!BQ58=0,0,((('KWh Monthly'!BQ58*0.5)+'KWh (Cumulative)'!BP58-Rebasing!BQ48)*BQ116)*BQ$19*BQ142)</f>
        <v>0</v>
      </c>
      <c r="BR58" s="4">
        <f>IF('KWh (Cumulative)'!BR58=0,0,((('KWh Monthly'!BR58*0.5)+'KWh (Cumulative)'!BQ58-Rebasing!BR48)*BR116)*BR$19*BR142)</f>
        <v>0</v>
      </c>
      <c r="BS58" s="4">
        <f>IF('KWh (Cumulative)'!BS58=0,0,((('KWh Monthly'!BS58*0.5)+'KWh (Cumulative)'!BR58-Rebasing!BS48)*BS116)*BS$19*BS142)</f>
        <v>0</v>
      </c>
      <c r="BT58" s="4">
        <f>IF('KWh (Cumulative)'!BT58=0,0,((('KWh Monthly'!BT58*0.5)+'KWh (Cumulative)'!BS58-Rebasing!BT48)*BT116)*BT$19*BT142)</f>
        <v>0</v>
      </c>
      <c r="BU58" s="4">
        <f>IF('KWh (Cumulative)'!BU58=0,0,((('KWh Monthly'!BU58*0.5)+'KWh (Cumulative)'!BT58-Rebasing!BU48)*BU116)*BU$19*BU142)</f>
        <v>0</v>
      </c>
      <c r="BV58" s="4">
        <f>IF('KWh (Cumulative)'!BV58=0,0,((('KWh Monthly'!BV58*0.5)+'KWh (Cumulative)'!BU58-Rebasing!BV48)*BV116)*BV$19*BV142)</f>
        <v>0</v>
      </c>
      <c r="BW58" s="4">
        <f>IF('KWh (Cumulative)'!BW58=0,0,((('KWh Monthly'!BW58*0.5)+'KWh (Cumulative)'!BV58-Rebasing!BW48)*BW116)*BW$19*BW142)</f>
        <v>0</v>
      </c>
      <c r="BX58" s="4">
        <f>IF('KWh (Cumulative)'!BX58=0,0,((('KWh Monthly'!BX58*0.5)+'KWh (Cumulative)'!BW58-Rebasing!BX48)*BX116)*BX$19*BX142)</f>
        <v>0</v>
      </c>
      <c r="BY58" s="4">
        <f>IF('KWh (Cumulative)'!BY58=0,0,((('KWh Monthly'!BY58*0.5)+'KWh (Cumulative)'!BX58-Rebasing!BY48)*BY116)*BY$19*BY142)</f>
        <v>0</v>
      </c>
      <c r="BZ58" s="4">
        <f>IF('KWh (Cumulative)'!BZ58=0,0,((('KWh Monthly'!BZ58*0.5)+'KWh (Cumulative)'!BY58-Rebasing!BZ48)*BZ116)*BZ$19*BZ142)</f>
        <v>0</v>
      </c>
      <c r="CA58" s="4">
        <f>IF('KWh (Cumulative)'!CA58=0,0,((('KWh Monthly'!CA58*0.5)+'KWh (Cumulative)'!BZ58-Rebasing!CA48)*CA116)*CA$19*CA142)</f>
        <v>0</v>
      </c>
      <c r="CB58" s="4">
        <f>IF('KWh (Cumulative)'!CB58=0,0,((('KWh Monthly'!CB58*0.5)+'KWh (Cumulative)'!CA58-Rebasing!CB48)*CB116)*CB$19*CB142)</f>
        <v>0</v>
      </c>
      <c r="CC58" s="4">
        <f>IF('KWh (Cumulative)'!CC58=0,0,((('KWh Monthly'!CC58*0.5)+'KWh (Cumulative)'!CB58-Rebasing!CC48)*CC116)*CC$19*CC142)</f>
        <v>0</v>
      </c>
      <c r="CD58" s="4">
        <f>IF('KWh (Cumulative)'!CD58=0,0,((('KWh Monthly'!CD58*0.5)+'KWh (Cumulative)'!CC58-Rebasing!CD48)*CD116)*CD$19*CD142)</f>
        <v>0</v>
      </c>
      <c r="CE58" s="4">
        <f>IF('KWh (Cumulative)'!CE58=0,0,((('KWh Monthly'!CE58*0.5)+'KWh (Cumulative)'!CD58-Rebasing!CE48)*CE116)*CE$19*CE142)</f>
        <v>0</v>
      </c>
      <c r="CF58" s="4">
        <f>IF('KWh (Cumulative)'!CF58=0,0,((('KWh Monthly'!CF58*0.5)+'KWh (Cumulative)'!CE58-Rebasing!CF48)*CF116)*CF$19*CF142)</f>
        <v>0</v>
      </c>
      <c r="CG58" s="4">
        <f>IF('KWh (Cumulative)'!CG58=0,0,((('KWh Monthly'!CG58*0.5)+'KWh (Cumulative)'!CF58-Rebasing!CG48)*CG116)*CG$19*CG142)</f>
        <v>0</v>
      </c>
      <c r="CH58" s="4">
        <f>IF('KWh (Cumulative)'!CH58=0,0,((('KWh Monthly'!CH58*0.5)+'KWh (Cumulative)'!CG58-Rebasing!CH48)*CH116)*CH$19*CH142)</f>
        <v>0</v>
      </c>
      <c r="CI58" s="4">
        <f>IF('KWh (Cumulative)'!CI58=0,0,((('KWh Monthly'!CI58*0.5)+'KWh (Cumulative)'!CH58-Rebasing!CI48)*CI116)*CI$19*CI142)</f>
        <v>0</v>
      </c>
      <c r="CJ58" s="4">
        <f>IF('KWh (Cumulative)'!CJ58=0,0,((('KWh Monthly'!CJ58*0.5)+'KWh (Cumulative)'!CI58-Rebasing!CJ48)*CJ116)*CJ$19*CJ142)</f>
        <v>0</v>
      </c>
      <c r="CK58" s="4">
        <f>IF('KWh (Cumulative)'!CK58=0,0,((('KWh Monthly'!CK58*0.5)+'KWh (Cumulative)'!CJ58-Rebasing!CK48)*CK116)*CK$19*CK142)</f>
        <v>0</v>
      </c>
      <c r="CL58" s="4">
        <f>IF('KWh (Cumulative)'!CL58=0,0,((('KWh Monthly'!CL58*0.5)+'KWh (Cumulative)'!CK58-Rebasing!CL48)*CL116)*CL$19*CL142)</f>
        <v>0</v>
      </c>
      <c r="CM58" s="4">
        <f>IF('KWh (Cumulative)'!CM58=0,0,((('KWh Monthly'!CM58*0.5)+'KWh (Cumulative)'!CL58-Rebasing!CM48)*CM116)*CM$19*CM142)</f>
        <v>0</v>
      </c>
      <c r="CN58" s="4">
        <f>IF('KWh (Cumulative)'!CN58=0,0,((('KWh Monthly'!CN58*0.5)+'KWh (Cumulative)'!CM58-Rebasing!CN48)*CN116)*CN$19*CN142)</f>
        <v>0</v>
      </c>
      <c r="CO58" s="4">
        <f>IF('KWh (Cumulative)'!CO58=0,0,((('KWh Monthly'!CO58*0.5)+'KWh (Cumulative)'!CN58-Rebasing!CO48)*CO116)*CO$19*CO142)</f>
        <v>0</v>
      </c>
      <c r="CP58" s="4">
        <f>IF('KWh (Cumulative)'!CP58=0,0,((('KWh Monthly'!CP58*0.5)+'KWh (Cumulative)'!CO58-Rebasing!CP48)*CP116)*CP$19*CP142)</f>
        <v>0</v>
      </c>
      <c r="CQ58" s="4">
        <f>IF('KWh (Cumulative)'!CQ58=0,0,((('KWh Monthly'!CQ58*0.5)+'KWh (Cumulative)'!CP58-Rebasing!CQ48)*CQ116)*CQ$19*CQ142)</f>
        <v>0</v>
      </c>
      <c r="CR58" s="4">
        <f>IF('KWh (Cumulative)'!CR58=0,0,((('KWh Monthly'!CR58*0.5)+'KWh (Cumulative)'!CQ58-Rebasing!CR48)*CR116)*CR$19*CR142)</f>
        <v>0</v>
      </c>
      <c r="CS58" s="4">
        <f>IF('KWh (Cumulative)'!CS58=0,0,((('KWh Monthly'!CS58*0.5)+'KWh (Cumulative)'!CR58-Rebasing!CS48)*CS116)*CS$19*CS142)</f>
        <v>0</v>
      </c>
      <c r="CT58" s="4">
        <f>IF('KWh (Cumulative)'!CT58=0,0,((('KWh Monthly'!CT58*0.5)+'KWh (Cumulative)'!CS58-Rebasing!CT48)*CT116)*CT$19*CT142)</f>
        <v>0</v>
      </c>
      <c r="CU58" s="4">
        <f>IF('KWh (Cumulative)'!CU58=0,0,((('KWh Monthly'!CU58*0.5)+'KWh (Cumulative)'!CT58-Rebasing!CU48)*CU116)*CU$19*CU142)</f>
        <v>0</v>
      </c>
      <c r="CV58" s="4">
        <f>IF('KWh (Cumulative)'!CV58=0,0,((('KWh Monthly'!CV58*0.5)+'KWh (Cumulative)'!CU58-Rebasing!CV48)*CV116)*CV$19*CV142)</f>
        <v>0</v>
      </c>
      <c r="CW58" s="4">
        <f>IF('KWh (Cumulative)'!CW58=0,0,((('KWh Monthly'!CW58*0.5)+'KWh (Cumulative)'!CV58-Rebasing!CW48)*CW116)*CW$19*CW142)</f>
        <v>0</v>
      </c>
      <c r="CX58" s="4">
        <f>IF('KWh (Cumulative)'!CX58=0,0,((('KWh Monthly'!CX58*0.5)+'KWh (Cumulative)'!CW58-Rebasing!CX48)*CX116)*CX$19*CX142)</f>
        <v>0</v>
      </c>
      <c r="CY58" s="4">
        <f>IF('KWh (Cumulative)'!CY58=0,0,((('KWh Monthly'!CY58*0.5)+'KWh (Cumulative)'!CX58-Rebasing!CY48)*CY116)*CY$19*CY142)</f>
        <v>0</v>
      </c>
      <c r="CZ58" s="4">
        <f>IF('KWh (Cumulative)'!CZ58=0,0,((('KWh Monthly'!CZ58*0.5)+'KWh (Cumulative)'!CY58-Rebasing!CZ48)*CZ116)*CZ$19*CZ142)</f>
        <v>0</v>
      </c>
      <c r="DA58" s="4">
        <f>IF('KWh (Cumulative)'!DA58=0,0,((('KWh Monthly'!DA58*0.5)+'KWh (Cumulative)'!CZ58-Rebasing!DA48)*DA116)*DA$19*DA142)</f>
        <v>0</v>
      </c>
      <c r="DB58" s="4">
        <f>IF('KWh (Cumulative)'!DB58=0,0,((('KWh Monthly'!DB58*0.5)+'KWh (Cumulative)'!DA58-Rebasing!DB48)*DB116)*DB$19*DB142)</f>
        <v>0</v>
      </c>
      <c r="DC58" s="4">
        <f>IF('KWh (Cumulative)'!DC58=0,0,((('KWh Monthly'!DC58*0.5)+'KWh (Cumulative)'!DB58-Rebasing!DC48)*DC116)*DC$19*DC142)</f>
        <v>0</v>
      </c>
      <c r="DD58" s="4">
        <f>IF('KWh (Cumulative)'!DD58=0,0,((('KWh Monthly'!DD58*0.5)+'KWh (Cumulative)'!DC58-Rebasing!DD48)*DD116)*DD$19*DD142)</f>
        <v>0</v>
      </c>
      <c r="DE58" s="4">
        <f>IF('KWh (Cumulative)'!DE58=0,0,((('KWh Monthly'!DE58*0.5)+'KWh (Cumulative)'!DD58-Rebasing!DE48)*DE116)*DE$19*DE142)</f>
        <v>0</v>
      </c>
      <c r="DF58" s="4">
        <f>IF('KWh (Cumulative)'!DF58=0,0,((('KWh Monthly'!DF58*0.5)+'KWh (Cumulative)'!DE58-Rebasing!DF48)*DF116)*DF$19*DF142)</f>
        <v>0</v>
      </c>
      <c r="DG58" s="4">
        <f>IF('KWh (Cumulative)'!DG58=0,0,((('KWh Monthly'!DG58*0.5)+'KWh (Cumulative)'!DF58-Rebasing!DG48)*DG116)*DG$19*DG142)</f>
        <v>0</v>
      </c>
      <c r="DH58" s="4">
        <f>IF('KWh (Cumulative)'!DH58=0,0,((('KWh Monthly'!DH58*0.5)+'KWh (Cumulative)'!DG58-Rebasing!DH48)*DH116)*DH$19*DH142)</f>
        <v>0</v>
      </c>
      <c r="DI58" s="4">
        <f>IF('KWh (Cumulative)'!DI58=0,0,((('KWh Monthly'!DI58*0.5)+'KWh (Cumulative)'!DH58-Rebasing!DI48)*DI116)*DI$19*DI142)</f>
        <v>0</v>
      </c>
      <c r="DJ58" s="4">
        <f>IF('KWh (Cumulative)'!DJ58=0,0,((('KWh Monthly'!DJ58*0.5)+'KWh (Cumulative)'!DI58-Rebasing!DJ48)*DJ116)*DJ$19*DJ142)</f>
        <v>0</v>
      </c>
      <c r="DK58" s="4">
        <f>IF('KWh (Cumulative)'!DK58=0,0,((('KWh Monthly'!DK58*0.5)+'KWh (Cumulative)'!DJ58-Rebasing!DK48)*DK116)*DK$19*DK142)</f>
        <v>0</v>
      </c>
      <c r="DL58" s="4">
        <f>IF('KWh (Cumulative)'!DL58=0,0,((('KWh Monthly'!DL58*0.5)+'KWh (Cumulative)'!DK58-Rebasing!DL48)*DL116)*DL$19*DL142)</f>
        <v>0</v>
      </c>
      <c r="DM58" s="4">
        <f>IF('KWh (Cumulative)'!DM58=0,0,((('KWh Monthly'!DM58*0.5)+'KWh (Cumulative)'!DL58-Rebasing!DM48)*DM116)*DM$19*DM142)</f>
        <v>0</v>
      </c>
      <c r="DN58" s="4">
        <f>IF('KWh (Cumulative)'!DN58=0,0,((('KWh Monthly'!DN58*0.5)+'KWh (Cumulative)'!DM58-Rebasing!DN48)*DN116)*DN$19*DN142)</f>
        <v>0</v>
      </c>
      <c r="DO58" s="4">
        <f>IF('KWh (Cumulative)'!DO58=0,0,((('KWh Monthly'!DO58*0.5)+'KWh (Cumulative)'!DN58-Rebasing!DO48)*DO116)*DO$19*DO142)</f>
        <v>0</v>
      </c>
      <c r="DP58" s="4">
        <f>IF('KWh (Cumulative)'!DP58=0,0,((('KWh Monthly'!DP58*0.5)+'KWh (Cumulative)'!DO58-Rebasing!DP48)*DP116)*DP$19*DP142)</f>
        <v>0</v>
      </c>
      <c r="DQ58" s="4">
        <f>IF('KWh (Cumulative)'!DQ58=0,0,((('KWh Monthly'!DQ58*0.5)+'KWh (Cumulative)'!DP58-Rebasing!DQ48)*DQ116)*DQ$19*DQ142)</f>
        <v>0</v>
      </c>
      <c r="DR58" s="4">
        <f>IF('KWh (Cumulative)'!DR58=0,0,((('KWh Monthly'!DR58*0.5)+'KWh (Cumulative)'!DQ58-Rebasing!DR48)*DR116)*DR$19*DR142)</f>
        <v>0</v>
      </c>
    </row>
    <row r="59" spans="1:122" x14ac:dyDescent="0.25">
      <c r="A59" s="194"/>
      <c r="B59" s="30" t="s">
        <v>4</v>
      </c>
      <c r="C59" s="154">
        <f>IF('KWh (Cumulative)'!C59=0,0,((('KWh Monthly'!C59*0.5)-Rebasing!C49)*C117)*C$19*C143)</f>
        <v>0</v>
      </c>
      <c r="D59" s="4">
        <f>IF('KWh (Cumulative)'!D59=0,0,((('KWh Monthly'!D59*0.5)+'KWh (Cumulative)'!C59-Rebasing!D49)*D117)*D$19*D143)</f>
        <v>0</v>
      </c>
      <c r="E59" s="4">
        <f>IF('KWh (Cumulative)'!E59=0,0,((('KWh Monthly'!E59*0.5)+'KWh (Cumulative)'!D59-Rebasing!E49)*E117)*E$19*E143)</f>
        <v>0</v>
      </c>
      <c r="F59" s="4">
        <f>IF('KWh (Cumulative)'!F59=0,0,((('KWh Monthly'!F59*0.5)+'KWh (Cumulative)'!E59-Rebasing!F49)*F117)*F$19*F143)</f>
        <v>0</v>
      </c>
      <c r="G59" s="4">
        <f>IF('KWh (Cumulative)'!G59=0,0,((('KWh Monthly'!G59*0.5)+'KWh (Cumulative)'!F59-Rebasing!G49)*G117)*G$19*G143)</f>
        <v>0</v>
      </c>
      <c r="H59" s="4">
        <f>IF('KWh (Cumulative)'!H59=0,0,((('KWh Monthly'!H59*0.5)+'KWh (Cumulative)'!G59-Rebasing!H49)*H117)*H$19*H143)</f>
        <v>0</v>
      </c>
      <c r="I59" s="4">
        <f>IF('KWh (Cumulative)'!I59=0,0,((('KWh Monthly'!I59*0.5)+'KWh (Cumulative)'!H59-Rebasing!I49)*I117)*I$19*I143)</f>
        <v>0</v>
      </c>
      <c r="J59" s="4">
        <f>IF('KWh (Cumulative)'!J59=0,0,((('KWh Monthly'!J59*0.5)+'KWh (Cumulative)'!I59-Rebasing!J49)*J117)*J$19*J143)</f>
        <v>0</v>
      </c>
      <c r="K59" s="4">
        <f>IF('KWh (Cumulative)'!K59=0,0,((('KWh Monthly'!K59*0.5)+'KWh (Cumulative)'!J59-Rebasing!K49)*K117)*K$19*K143)</f>
        <v>0</v>
      </c>
      <c r="L59" s="4">
        <f>IF('KWh (Cumulative)'!L59=0,0,((('KWh Monthly'!L59*0.5)+'KWh (Cumulative)'!K59-Rebasing!L49)*L117)*L$19*L143)</f>
        <v>0</v>
      </c>
      <c r="M59" s="4">
        <f>IF('KWh (Cumulative)'!M59=0,0,((('KWh Monthly'!M59*0.5)+'KWh (Cumulative)'!L59-Rebasing!M49)*M117)*M$19*M143)</f>
        <v>0</v>
      </c>
      <c r="N59" s="4">
        <f>IF('KWh (Cumulative)'!N59=0,0,((('KWh Monthly'!N59*0.5)+'KWh (Cumulative)'!M59-Rebasing!N49)*N117)*N$19*N143)</f>
        <v>0</v>
      </c>
      <c r="O59" s="4">
        <f>IF('KWh (Cumulative)'!O59=0,0,((('KWh Monthly'!O59*0.5)+'KWh (Cumulative)'!N59-Rebasing!O49)*O117)*O$19*O143)</f>
        <v>284.53074140634681</v>
      </c>
      <c r="P59" s="4">
        <f>IF('KWh (Cumulative)'!P59=0,0,((('KWh Monthly'!P59*0.5)+'KWh (Cumulative)'!O59-Rebasing!P49)*P117)*P$19*P143)</f>
        <v>0</v>
      </c>
      <c r="Q59" s="4">
        <f>IF('KWh (Cumulative)'!Q59=0,0,((('KWh Monthly'!Q59*0.5)+'KWh (Cumulative)'!P59-Rebasing!Q49)*Q117)*Q$19*Q143)</f>
        <v>0</v>
      </c>
      <c r="R59" s="4">
        <f>IF('KWh (Cumulative)'!R59=0,0,((('KWh Monthly'!R59*0.5)+'KWh (Cumulative)'!Q59-Rebasing!R49)*R117)*R$19*R143)</f>
        <v>0</v>
      </c>
      <c r="S59" s="4">
        <f>IF('KWh (Cumulative)'!S59=0,0,((('KWh Monthly'!S59*0.5)+'KWh (Cumulative)'!R59-Rebasing!S49)*S117)*S$19*S143)</f>
        <v>0</v>
      </c>
      <c r="T59" s="4">
        <f>IF('KWh (Cumulative)'!T59=0,0,((('KWh Monthly'!T59*0.5)+'KWh (Cumulative)'!S59-Rebasing!T49)*T117)*T$19*T143)</f>
        <v>0</v>
      </c>
      <c r="U59" s="4">
        <f>IF('KWh (Cumulative)'!U59=0,0,((('KWh Monthly'!U59*0.5)+'KWh (Cumulative)'!T59-Rebasing!U49)*U117)*U$19*U143)</f>
        <v>0</v>
      </c>
      <c r="V59" s="4">
        <f>IF('KWh (Cumulative)'!V59=0,0,((('KWh Monthly'!V59*0.5)+'KWh (Cumulative)'!U59-Rebasing!V49)*V117)*V$19*V143)</f>
        <v>0</v>
      </c>
      <c r="W59" s="4">
        <f>IF('KWh (Cumulative)'!W59=0,0,((('KWh Monthly'!W59*0.5)+'KWh (Cumulative)'!V59-Rebasing!W49)*W117)*W$19*W143)</f>
        <v>0</v>
      </c>
      <c r="X59" s="4">
        <f>IF('KWh (Cumulative)'!X59=0,0,((('KWh Monthly'!X59*0.5)+'KWh (Cumulative)'!W59-Rebasing!X49)*X117)*X$19*X143)</f>
        <v>0</v>
      </c>
      <c r="Y59" s="4">
        <f>IF('KWh (Cumulative)'!Y59=0,0,((('KWh Monthly'!Y59*0.5)+'KWh (Cumulative)'!X59-Rebasing!Y49)*Y117)*Y$19*Y143)</f>
        <v>0</v>
      </c>
      <c r="Z59" s="4">
        <f>IF('KWh (Cumulative)'!Z59=0,0,((('KWh Monthly'!Z59*0.5)+'KWh (Cumulative)'!Y59-Rebasing!Z49)*Z117)*Z$19*Z143)</f>
        <v>0</v>
      </c>
      <c r="AA59" s="4">
        <f>IF('KWh (Cumulative)'!AA59=0,0,((('KWh Monthly'!AA59*0.5)+'KWh (Cumulative)'!Z59-Rebasing!AA49)*AA117)*AA$19*AA143)</f>
        <v>0</v>
      </c>
      <c r="AB59" s="4">
        <f>IF('KWh (Cumulative)'!AB59=0,0,((('KWh Monthly'!AB59*0.5)+'KWh (Cumulative)'!AA59-Rebasing!AB49)*AB117)*AB$19*AB143)</f>
        <v>0</v>
      </c>
      <c r="AC59" s="4">
        <f>IF('KWh (Cumulative)'!AC59=0,0,((('KWh Monthly'!AC59*0.5)+'KWh (Cumulative)'!AB59-Rebasing!AC49)*AC117)*AC$19*AC143)</f>
        <v>0</v>
      </c>
      <c r="AD59" s="4">
        <f>IF('KWh (Cumulative)'!AD59=0,0,((('KWh Monthly'!AD59*0.5)+'KWh (Cumulative)'!AC59-Rebasing!AD49)*AD117)*AD$19*AD143)</f>
        <v>0</v>
      </c>
      <c r="AE59" s="4">
        <f>IF('KWh (Cumulative)'!AE59=0,0,((('KWh Monthly'!AE59*0.5)+'KWh (Cumulative)'!AD59-Rebasing!AE49)*AE117)*AE$19*AE143)</f>
        <v>0</v>
      </c>
      <c r="AF59" s="4">
        <f>IF('KWh (Cumulative)'!AF59=0,0,((('KWh Monthly'!AF59*0.5)+'KWh (Cumulative)'!AE59-Rebasing!AF49)*AF117)*AF$19*AF143)</f>
        <v>0</v>
      </c>
      <c r="AG59" s="4">
        <f>IF('KWh (Cumulative)'!AG59=0,0,((('KWh Monthly'!AG59*0.5)+'KWh (Cumulative)'!AF59-Rebasing!AG49)*AG117)*AG$19*AG143)</f>
        <v>0</v>
      </c>
      <c r="AH59" s="4">
        <f>IF('KWh (Cumulative)'!AH59=0,0,((('KWh Monthly'!AH59*0.5)+'KWh (Cumulative)'!AG59-Rebasing!AH49)*AH117)*AH$19*AH143)</f>
        <v>0</v>
      </c>
      <c r="AI59" s="4">
        <f>IF('KWh (Cumulative)'!AI59=0,0,((('KWh Monthly'!AI59*0.5)+'KWh (Cumulative)'!AH59-Rebasing!AI49)*AI117)*AI$19*AI143)</f>
        <v>0</v>
      </c>
      <c r="AJ59" s="4">
        <f>IF('KWh (Cumulative)'!AJ59=0,0,((('KWh Monthly'!AJ59*0.5)+'KWh (Cumulative)'!AI59-Rebasing!AJ49)*AJ117)*AJ$19*AJ143)</f>
        <v>0</v>
      </c>
      <c r="AK59" s="4">
        <f>IF('KWh (Cumulative)'!AK59=0,0,((('KWh Monthly'!AK59*0.5)+'KWh (Cumulative)'!AJ59-Rebasing!AK49)*AK117)*AK$19*AK143)</f>
        <v>0</v>
      </c>
      <c r="AL59" s="4">
        <f>IF('KWh (Cumulative)'!AL59=0,0,((('KWh Monthly'!AL59*0.5)+'KWh (Cumulative)'!AK59-Rebasing!AL49)*AL117)*AL$19*AL143)</f>
        <v>0</v>
      </c>
      <c r="AM59" s="4">
        <f>IF('KWh (Cumulative)'!AM59=0,0,((('KWh Monthly'!AM59*0.5)+'KWh (Cumulative)'!AL59-Rebasing!AM49)*AM117)*AM$19*AM143)</f>
        <v>0</v>
      </c>
      <c r="AN59" s="4">
        <f>IF('KWh (Cumulative)'!AN59=0,0,((('KWh Monthly'!AN59*0.5)+'KWh (Cumulative)'!AM59-Rebasing!AN49)*AN117)*AN$19*AN143)</f>
        <v>0</v>
      </c>
      <c r="AO59" s="4">
        <f>IF('KWh (Cumulative)'!AO59=0,0,((('KWh Monthly'!AO59*0.5)+'KWh (Cumulative)'!AN59-Rebasing!AO49)*AO117)*AO$19*AO143)</f>
        <v>0</v>
      </c>
      <c r="AP59" s="4">
        <f>IF('KWh (Cumulative)'!AP59=0,0,((('KWh Monthly'!AP59*0.5)+'KWh (Cumulative)'!AO59-Rebasing!AP49)*AP117)*AP$19*AP143)</f>
        <v>0</v>
      </c>
      <c r="AQ59" s="4">
        <f>IF('KWh (Cumulative)'!AQ59=0,0,((('KWh Monthly'!AQ59*0.5)+'KWh (Cumulative)'!AP59-Rebasing!AQ49)*AQ117)*AQ$19*AQ143)</f>
        <v>0</v>
      </c>
      <c r="AR59" s="4">
        <f>IF('KWh (Cumulative)'!AR59=0,0,((('KWh Monthly'!AR59*0.5)+'KWh (Cumulative)'!AQ59-Rebasing!AR49)*AR117)*AR$19*AR143)</f>
        <v>0</v>
      </c>
      <c r="AS59" s="4">
        <f>IF('KWh (Cumulative)'!AS59=0,0,((('KWh Monthly'!AS59*0.5)+'KWh (Cumulative)'!AR59-Rebasing!AS49)*AS117)*AS$19*AS143)</f>
        <v>0</v>
      </c>
      <c r="AT59" s="4">
        <f>IF('KWh (Cumulative)'!AT59=0,0,((('KWh Monthly'!AT59*0.5)+'KWh (Cumulative)'!AS59-Rebasing!AT49)*AT117)*AT$19*AT143)</f>
        <v>0</v>
      </c>
      <c r="AU59" s="4">
        <f>IF('KWh (Cumulative)'!AU59=0,0,((('KWh Monthly'!AU59*0.5)+'KWh (Cumulative)'!AT59-Rebasing!AU49)*AU117)*AU$19*AU143)</f>
        <v>0</v>
      </c>
      <c r="AV59" s="4">
        <f>IF('KWh (Cumulative)'!AV59=0,0,((('KWh Monthly'!AV59*0.5)+'KWh (Cumulative)'!AU59-Rebasing!AV49)*AV117)*AV$19*AV143)</f>
        <v>0</v>
      </c>
      <c r="AW59" s="4">
        <f>IF('KWh (Cumulative)'!AW59=0,0,((('KWh Monthly'!AW59*0.5)+'KWh (Cumulative)'!AV59-Rebasing!AW49)*AW117)*AW$19*AW143)</f>
        <v>0</v>
      </c>
      <c r="AX59" s="4">
        <f>IF('KWh (Cumulative)'!AX59=0,0,((('KWh Monthly'!AX59*0.5)+'KWh (Cumulative)'!AW59-Rebasing!AX49)*AX117)*AX$19*AX143)</f>
        <v>0</v>
      </c>
      <c r="AY59" s="4">
        <f>IF('KWh (Cumulative)'!AY59=0,0,((('KWh Monthly'!AY59*0.5)+'KWh (Cumulative)'!AX59-Rebasing!AY49)*AY117)*AY$19*AY143)</f>
        <v>0</v>
      </c>
      <c r="AZ59" s="4">
        <f>IF('KWh (Cumulative)'!AZ59=0,0,((('KWh Monthly'!AZ59*0.5)+'KWh (Cumulative)'!AY59-Rebasing!AZ49)*AZ117)*AZ$19*AZ143)</f>
        <v>0</v>
      </c>
      <c r="BA59" s="4">
        <f>IF('KWh (Cumulative)'!BA59=0,0,((('KWh Monthly'!BA59*0.5)+'KWh (Cumulative)'!AZ59-Rebasing!BA49)*BA117)*BA$19*BA143)</f>
        <v>0</v>
      </c>
      <c r="BB59" s="4">
        <f>IF('KWh (Cumulative)'!BB59=0,0,((('KWh Monthly'!BB59*0.5)+'KWh (Cumulative)'!BA59-Rebasing!BB49)*BB117)*BB$19*BB143)</f>
        <v>0</v>
      </c>
      <c r="BC59" s="4">
        <f>IF('KWh (Cumulative)'!BC59=0,0,((('KWh Monthly'!BC59*0.5)+'KWh (Cumulative)'!BB59-Rebasing!BC49)*BC117)*BC$19*BC143)</f>
        <v>0</v>
      </c>
      <c r="BD59" s="4">
        <f>IF('KWh (Cumulative)'!BD59=0,0,((('KWh Monthly'!BD59*0.5)+'KWh (Cumulative)'!BC59-Rebasing!BD49)*BD117)*BD$19*BD143)</f>
        <v>0</v>
      </c>
      <c r="BE59" s="4">
        <f>IF('KWh (Cumulative)'!BE59=0,0,((('KWh Monthly'!BE59*0.5)+'KWh (Cumulative)'!BD59-Rebasing!BE49)*BE117)*BE$19*BE143)</f>
        <v>0</v>
      </c>
      <c r="BF59" s="4">
        <f>IF('KWh (Cumulative)'!BF59=0,0,((('KWh Monthly'!BF59*0.5)+'KWh (Cumulative)'!BE59-Rebasing!BF49)*BF117)*BF$19*BF143)</f>
        <v>0</v>
      </c>
      <c r="BG59" s="4">
        <f>IF('KWh (Cumulative)'!BG59=0,0,((('KWh Monthly'!BG59*0.5)+'KWh (Cumulative)'!BF59-Rebasing!BG49)*BG117)*BG$19*BG143)</f>
        <v>0</v>
      </c>
      <c r="BH59" s="4">
        <f>IF('KWh (Cumulative)'!BH59=0,0,((('KWh Monthly'!BH59*0.5)+'KWh (Cumulative)'!BG59-Rebasing!BH49)*BH117)*BH$19*BH143)</f>
        <v>0</v>
      </c>
      <c r="BI59" s="4">
        <f>IF('KWh (Cumulative)'!BI59=0,0,((('KWh Monthly'!BI59*0.5)+'KWh (Cumulative)'!BH59-Rebasing!BI49)*BI117)*BI$19*BI143)</f>
        <v>0</v>
      </c>
      <c r="BJ59" s="4">
        <f>IF('KWh (Cumulative)'!BJ59=0,0,((('KWh Monthly'!BJ59*0.5)+'KWh (Cumulative)'!BI59-Rebasing!BJ49)*BJ117)*BJ$19*BJ143)</f>
        <v>0</v>
      </c>
      <c r="BK59" s="4">
        <f>IF('KWh (Cumulative)'!BK59=0,0,((('KWh Monthly'!BK59*0.5)+'KWh (Cumulative)'!BJ59-Rebasing!BK49)*BK117)*BK$19*BK143)</f>
        <v>0</v>
      </c>
      <c r="BL59" s="4">
        <f>IF('KWh (Cumulative)'!BL59=0,0,((('KWh Monthly'!BL59*0.5)+'KWh (Cumulative)'!BK59-Rebasing!BL49)*BL117)*BL$19*BL143)</f>
        <v>0</v>
      </c>
      <c r="BM59" s="4">
        <f>IF('KWh (Cumulative)'!BM59=0,0,((('KWh Monthly'!BM59*0.5)+'KWh (Cumulative)'!BL59-Rebasing!BM49)*BM117)*BM$19*BM143)</f>
        <v>0</v>
      </c>
      <c r="BN59" s="4">
        <f>IF('KWh (Cumulative)'!BN59=0,0,((('KWh Monthly'!BN59*0.5)+'KWh (Cumulative)'!BM59-Rebasing!BN49)*BN117)*BN$19*BN143)</f>
        <v>0</v>
      </c>
      <c r="BO59" s="4">
        <f>IF('KWh (Cumulative)'!BO59=0,0,((('KWh Monthly'!BO59*0.5)+'KWh (Cumulative)'!BN59-Rebasing!BO49)*BO117)*BO$19*BO143)</f>
        <v>0</v>
      </c>
      <c r="BP59" s="4">
        <f>IF('KWh (Cumulative)'!BP59=0,0,((('KWh Monthly'!BP59*0.5)+'KWh (Cumulative)'!BO59-Rebasing!BP49)*BP117)*BP$19*BP143)</f>
        <v>0</v>
      </c>
      <c r="BQ59" s="4">
        <f>IF('KWh (Cumulative)'!BQ59=0,0,((('KWh Monthly'!BQ59*0.5)+'KWh (Cumulative)'!BP59-Rebasing!BQ49)*BQ117)*BQ$19*BQ143)</f>
        <v>0</v>
      </c>
      <c r="BR59" s="4">
        <f>IF('KWh (Cumulative)'!BR59=0,0,((('KWh Monthly'!BR59*0.5)+'KWh (Cumulative)'!BQ59-Rebasing!BR49)*BR117)*BR$19*BR143)</f>
        <v>0</v>
      </c>
      <c r="BS59" s="4">
        <f>IF('KWh (Cumulative)'!BS59=0,0,((('KWh Monthly'!BS59*0.5)+'KWh (Cumulative)'!BR59-Rebasing!BS49)*BS117)*BS$19*BS143)</f>
        <v>0</v>
      </c>
      <c r="BT59" s="4">
        <f>IF('KWh (Cumulative)'!BT59=0,0,((('KWh Monthly'!BT59*0.5)+'KWh (Cumulative)'!BS59-Rebasing!BT49)*BT117)*BT$19*BT143)</f>
        <v>0</v>
      </c>
      <c r="BU59" s="4">
        <f>IF('KWh (Cumulative)'!BU59=0,0,((('KWh Monthly'!BU59*0.5)+'KWh (Cumulative)'!BT59-Rebasing!BU49)*BU117)*BU$19*BU143)</f>
        <v>0</v>
      </c>
      <c r="BV59" s="4">
        <f>IF('KWh (Cumulative)'!BV59=0,0,((('KWh Monthly'!BV59*0.5)+'KWh (Cumulative)'!BU59-Rebasing!BV49)*BV117)*BV$19*BV143)</f>
        <v>0</v>
      </c>
      <c r="BW59" s="4">
        <f>IF('KWh (Cumulative)'!BW59=0,0,((('KWh Monthly'!BW59*0.5)+'KWh (Cumulative)'!BV59-Rebasing!BW49)*BW117)*BW$19*BW143)</f>
        <v>0</v>
      </c>
      <c r="BX59" s="4">
        <f>IF('KWh (Cumulative)'!BX59=0,0,((('KWh Monthly'!BX59*0.5)+'KWh (Cumulative)'!BW59-Rebasing!BX49)*BX117)*BX$19*BX143)</f>
        <v>0</v>
      </c>
      <c r="BY59" s="4">
        <f>IF('KWh (Cumulative)'!BY59=0,0,((('KWh Monthly'!BY59*0.5)+'KWh (Cumulative)'!BX59-Rebasing!BY49)*BY117)*BY$19*BY143)</f>
        <v>0</v>
      </c>
      <c r="BZ59" s="4">
        <f>IF('KWh (Cumulative)'!BZ59=0,0,((('KWh Monthly'!BZ59*0.5)+'KWh (Cumulative)'!BY59-Rebasing!BZ49)*BZ117)*BZ$19*BZ143)</f>
        <v>0</v>
      </c>
      <c r="CA59" s="4">
        <f>IF('KWh (Cumulative)'!CA59=0,0,((('KWh Monthly'!CA59*0.5)+'KWh (Cumulative)'!BZ59-Rebasing!CA49)*CA117)*CA$19*CA143)</f>
        <v>0</v>
      </c>
      <c r="CB59" s="4">
        <f>IF('KWh (Cumulative)'!CB59=0,0,((('KWh Monthly'!CB59*0.5)+'KWh (Cumulative)'!CA59-Rebasing!CB49)*CB117)*CB$19*CB143)</f>
        <v>0</v>
      </c>
      <c r="CC59" s="4">
        <f>IF('KWh (Cumulative)'!CC59=0,0,((('KWh Monthly'!CC59*0.5)+'KWh (Cumulative)'!CB59-Rebasing!CC49)*CC117)*CC$19*CC143)</f>
        <v>0</v>
      </c>
      <c r="CD59" s="4">
        <f>IF('KWh (Cumulative)'!CD59=0,0,((('KWh Monthly'!CD59*0.5)+'KWh (Cumulative)'!CC59-Rebasing!CD49)*CD117)*CD$19*CD143)</f>
        <v>0</v>
      </c>
      <c r="CE59" s="4">
        <f>IF('KWh (Cumulative)'!CE59=0,0,((('KWh Monthly'!CE59*0.5)+'KWh (Cumulative)'!CD59-Rebasing!CE49)*CE117)*CE$19*CE143)</f>
        <v>0</v>
      </c>
      <c r="CF59" s="4">
        <f>IF('KWh (Cumulative)'!CF59=0,0,((('KWh Monthly'!CF59*0.5)+'KWh (Cumulative)'!CE59-Rebasing!CF49)*CF117)*CF$19*CF143)</f>
        <v>0</v>
      </c>
      <c r="CG59" s="4">
        <f>IF('KWh (Cumulative)'!CG59=0,0,((('KWh Monthly'!CG59*0.5)+'KWh (Cumulative)'!CF59-Rebasing!CG49)*CG117)*CG$19*CG143)</f>
        <v>0</v>
      </c>
      <c r="CH59" s="4">
        <f>IF('KWh (Cumulative)'!CH59=0,0,((('KWh Monthly'!CH59*0.5)+'KWh (Cumulative)'!CG59-Rebasing!CH49)*CH117)*CH$19*CH143)</f>
        <v>0</v>
      </c>
      <c r="CI59" s="4">
        <f>IF('KWh (Cumulative)'!CI59=0,0,((('KWh Monthly'!CI59*0.5)+'KWh (Cumulative)'!CH59-Rebasing!CI49)*CI117)*CI$19*CI143)</f>
        <v>0</v>
      </c>
      <c r="CJ59" s="4">
        <f>IF('KWh (Cumulative)'!CJ59=0,0,((('KWh Monthly'!CJ59*0.5)+'KWh (Cumulative)'!CI59-Rebasing!CJ49)*CJ117)*CJ$19*CJ143)</f>
        <v>0</v>
      </c>
      <c r="CK59" s="4">
        <f>IF('KWh (Cumulative)'!CK59=0,0,((('KWh Monthly'!CK59*0.5)+'KWh (Cumulative)'!CJ59-Rebasing!CK49)*CK117)*CK$19*CK143)</f>
        <v>0</v>
      </c>
      <c r="CL59" s="4">
        <f>IF('KWh (Cumulative)'!CL59=0,0,((('KWh Monthly'!CL59*0.5)+'KWh (Cumulative)'!CK59-Rebasing!CL49)*CL117)*CL$19*CL143)</f>
        <v>0</v>
      </c>
      <c r="CM59" s="4">
        <f>IF('KWh (Cumulative)'!CM59=0,0,((('KWh Monthly'!CM59*0.5)+'KWh (Cumulative)'!CL59-Rebasing!CM49)*CM117)*CM$19*CM143)</f>
        <v>0</v>
      </c>
      <c r="CN59" s="4">
        <f>IF('KWh (Cumulative)'!CN59=0,0,((('KWh Monthly'!CN59*0.5)+'KWh (Cumulative)'!CM59-Rebasing!CN49)*CN117)*CN$19*CN143)</f>
        <v>0</v>
      </c>
      <c r="CO59" s="4">
        <f>IF('KWh (Cumulative)'!CO59=0,0,((('KWh Monthly'!CO59*0.5)+'KWh (Cumulative)'!CN59-Rebasing!CO49)*CO117)*CO$19*CO143)</f>
        <v>0</v>
      </c>
      <c r="CP59" s="4">
        <f>IF('KWh (Cumulative)'!CP59=0,0,((('KWh Monthly'!CP59*0.5)+'KWh (Cumulative)'!CO59-Rebasing!CP49)*CP117)*CP$19*CP143)</f>
        <v>0</v>
      </c>
      <c r="CQ59" s="4">
        <f>IF('KWh (Cumulative)'!CQ59=0,0,((('KWh Monthly'!CQ59*0.5)+'KWh (Cumulative)'!CP59-Rebasing!CQ49)*CQ117)*CQ$19*CQ143)</f>
        <v>0</v>
      </c>
      <c r="CR59" s="4">
        <f>IF('KWh (Cumulative)'!CR59=0,0,((('KWh Monthly'!CR59*0.5)+'KWh (Cumulative)'!CQ59-Rebasing!CR49)*CR117)*CR$19*CR143)</f>
        <v>0</v>
      </c>
      <c r="CS59" s="4">
        <f>IF('KWh (Cumulative)'!CS59=0,0,((('KWh Monthly'!CS59*0.5)+'KWh (Cumulative)'!CR59-Rebasing!CS49)*CS117)*CS$19*CS143)</f>
        <v>0</v>
      </c>
      <c r="CT59" s="4">
        <f>IF('KWh (Cumulative)'!CT59=0,0,((('KWh Monthly'!CT59*0.5)+'KWh (Cumulative)'!CS59-Rebasing!CT49)*CT117)*CT$19*CT143)</f>
        <v>0</v>
      </c>
      <c r="CU59" s="4">
        <f>IF('KWh (Cumulative)'!CU59=0,0,((('KWh Monthly'!CU59*0.5)+'KWh (Cumulative)'!CT59-Rebasing!CU49)*CU117)*CU$19*CU143)</f>
        <v>0</v>
      </c>
      <c r="CV59" s="4">
        <f>IF('KWh (Cumulative)'!CV59=0,0,((('KWh Monthly'!CV59*0.5)+'KWh (Cumulative)'!CU59-Rebasing!CV49)*CV117)*CV$19*CV143)</f>
        <v>0</v>
      </c>
      <c r="CW59" s="4">
        <f>IF('KWh (Cumulative)'!CW59=0,0,((('KWh Monthly'!CW59*0.5)+'KWh (Cumulative)'!CV59-Rebasing!CW49)*CW117)*CW$19*CW143)</f>
        <v>0</v>
      </c>
      <c r="CX59" s="4">
        <f>IF('KWh (Cumulative)'!CX59=0,0,((('KWh Monthly'!CX59*0.5)+'KWh (Cumulative)'!CW59-Rebasing!CX49)*CX117)*CX$19*CX143)</f>
        <v>0</v>
      </c>
      <c r="CY59" s="4">
        <f>IF('KWh (Cumulative)'!CY59=0,0,((('KWh Monthly'!CY59*0.5)+'KWh (Cumulative)'!CX59-Rebasing!CY49)*CY117)*CY$19*CY143)</f>
        <v>0</v>
      </c>
      <c r="CZ59" s="4">
        <f>IF('KWh (Cumulative)'!CZ59=0,0,((('KWh Monthly'!CZ59*0.5)+'KWh (Cumulative)'!CY59-Rebasing!CZ49)*CZ117)*CZ$19*CZ143)</f>
        <v>0</v>
      </c>
      <c r="DA59" s="4">
        <f>IF('KWh (Cumulative)'!DA59=0,0,((('KWh Monthly'!DA59*0.5)+'KWh (Cumulative)'!CZ59-Rebasing!DA49)*DA117)*DA$19*DA143)</f>
        <v>0</v>
      </c>
      <c r="DB59" s="4">
        <f>IF('KWh (Cumulative)'!DB59=0,0,((('KWh Monthly'!DB59*0.5)+'KWh (Cumulative)'!DA59-Rebasing!DB49)*DB117)*DB$19*DB143)</f>
        <v>0</v>
      </c>
      <c r="DC59" s="4">
        <f>IF('KWh (Cumulative)'!DC59=0,0,((('KWh Monthly'!DC59*0.5)+'KWh (Cumulative)'!DB59-Rebasing!DC49)*DC117)*DC$19*DC143)</f>
        <v>0</v>
      </c>
      <c r="DD59" s="4">
        <f>IF('KWh (Cumulative)'!DD59=0,0,((('KWh Monthly'!DD59*0.5)+'KWh (Cumulative)'!DC59-Rebasing!DD49)*DD117)*DD$19*DD143)</f>
        <v>0</v>
      </c>
      <c r="DE59" s="4">
        <f>IF('KWh (Cumulative)'!DE59=0,0,((('KWh Monthly'!DE59*0.5)+'KWh (Cumulative)'!DD59-Rebasing!DE49)*DE117)*DE$19*DE143)</f>
        <v>0</v>
      </c>
      <c r="DF59" s="4">
        <f>IF('KWh (Cumulative)'!DF59=0,0,((('KWh Monthly'!DF59*0.5)+'KWh (Cumulative)'!DE59-Rebasing!DF49)*DF117)*DF$19*DF143)</f>
        <v>0</v>
      </c>
      <c r="DG59" s="4">
        <f>IF('KWh (Cumulative)'!DG59=0,0,((('KWh Monthly'!DG59*0.5)+'KWh (Cumulative)'!DF59-Rebasing!DG49)*DG117)*DG$19*DG143)</f>
        <v>0</v>
      </c>
      <c r="DH59" s="4">
        <f>IF('KWh (Cumulative)'!DH59=0,0,((('KWh Monthly'!DH59*0.5)+'KWh (Cumulative)'!DG59-Rebasing!DH49)*DH117)*DH$19*DH143)</f>
        <v>0</v>
      </c>
      <c r="DI59" s="4">
        <f>IF('KWh (Cumulative)'!DI59=0,0,((('KWh Monthly'!DI59*0.5)+'KWh (Cumulative)'!DH59-Rebasing!DI49)*DI117)*DI$19*DI143)</f>
        <v>0</v>
      </c>
      <c r="DJ59" s="4">
        <f>IF('KWh (Cumulative)'!DJ59=0,0,((('KWh Monthly'!DJ59*0.5)+'KWh (Cumulative)'!DI59-Rebasing!DJ49)*DJ117)*DJ$19*DJ143)</f>
        <v>0</v>
      </c>
      <c r="DK59" s="4">
        <f>IF('KWh (Cumulative)'!DK59=0,0,((('KWh Monthly'!DK59*0.5)+'KWh (Cumulative)'!DJ59-Rebasing!DK49)*DK117)*DK$19*DK143)</f>
        <v>0</v>
      </c>
      <c r="DL59" s="4">
        <f>IF('KWh (Cumulative)'!DL59=0,0,((('KWh Monthly'!DL59*0.5)+'KWh (Cumulative)'!DK59-Rebasing!DL49)*DL117)*DL$19*DL143)</f>
        <v>0</v>
      </c>
      <c r="DM59" s="4">
        <f>IF('KWh (Cumulative)'!DM59=0,0,((('KWh Monthly'!DM59*0.5)+'KWh (Cumulative)'!DL59-Rebasing!DM49)*DM117)*DM$19*DM143)</f>
        <v>0</v>
      </c>
      <c r="DN59" s="4">
        <f>IF('KWh (Cumulative)'!DN59=0,0,((('KWh Monthly'!DN59*0.5)+'KWh (Cumulative)'!DM59-Rebasing!DN49)*DN117)*DN$19*DN143)</f>
        <v>0</v>
      </c>
      <c r="DO59" s="4">
        <f>IF('KWh (Cumulative)'!DO59=0,0,((('KWh Monthly'!DO59*0.5)+'KWh (Cumulative)'!DN59-Rebasing!DO49)*DO117)*DO$19*DO143)</f>
        <v>0</v>
      </c>
      <c r="DP59" s="4">
        <f>IF('KWh (Cumulative)'!DP59=0,0,((('KWh Monthly'!DP59*0.5)+'KWh (Cumulative)'!DO59-Rebasing!DP49)*DP117)*DP$19*DP143)</f>
        <v>0</v>
      </c>
      <c r="DQ59" s="4">
        <f>IF('KWh (Cumulative)'!DQ59=0,0,((('KWh Monthly'!DQ59*0.5)+'KWh (Cumulative)'!DP59-Rebasing!DQ49)*DQ117)*DQ$19*DQ143)</f>
        <v>0</v>
      </c>
      <c r="DR59" s="4">
        <f>IF('KWh (Cumulative)'!DR59=0,0,((('KWh Monthly'!DR59*0.5)+'KWh (Cumulative)'!DQ59-Rebasing!DR49)*DR117)*DR$19*DR143)</f>
        <v>0</v>
      </c>
    </row>
    <row r="60" spans="1:122" x14ac:dyDescent="0.25">
      <c r="A60" s="195"/>
      <c r="B60" s="30" t="s">
        <v>14</v>
      </c>
      <c r="C60" s="154">
        <f>IF('KWh (Cumulative)'!C60=0,0,((('KWh Monthly'!C60*0.5)-Rebasing!C50)*C118)*C$19*C144)</f>
        <v>0</v>
      </c>
      <c r="D60" s="4">
        <f>IF('KWh (Cumulative)'!D60=0,0,((('KWh Monthly'!D60*0.5)+'KWh (Cumulative)'!C60-Rebasing!D50)*D118)*D$19*D144)</f>
        <v>0</v>
      </c>
      <c r="E60" s="4">
        <f>IF('KWh (Cumulative)'!E60=0,0,((('KWh Monthly'!E60*0.5)+'KWh (Cumulative)'!D60-Rebasing!E50)*E118)*E$19*E144)</f>
        <v>0</v>
      </c>
      <c r="F60" s="4">
        <f>IF('KWh (Cumulative)'!F60=0,0,((('KWh Monthly'!F60*0.5)+'KWh (Cumulative)'!E60-Rebasing!F50)*F118)*F$19*F144)</f>
        <v>0</v>
      </c>
      <c r="G60" s="4">
        <f>IF('KWh (Cumulative)'!G60=0,0,((('KWh Monthly'!G60*0.5)+'KWh (Cumulative)'!F60-Rebasing!G50)*G118)*G$19*G144)</f>
        <v>0</v>
      </c>
      <c r="H60" s="4">
        <f>IF('KWh (Cumulative)'!H60=0,0,((('KWh Monthly'!H60*0.5)+'KWh (Cumulative)'!G60-Rebasing!H50)*H118)*H$19*H144)</f>
        <v>0</v>
      </c>
      <c r="I60" s="4">
        <f>IF('KWh (Cumulative)'!I60=0,0,((('KWh Monthly'!I60*0.5)+'KWh (Cumulative)'!H60-Rebasing!I50)*I118)*I$19*I144)</f>
        <v>0</v>
      </c>
      <c r="J60" s="4">
        <f>IF('KWh (Cumulative)'!J60=0,0,((('KWh Monthly'!J60*0.5)+'KWh (Cumulative)'!I60-Rebasing!J50)*J118)*J$19*J144)</f>
        <v>0</v>
      </c>
      <c r="K60" s="4">
        <f>IF('KWh (Cumulative)'!K60=0,0,((('KWh Monthly'!K60*0.5)+'KWh (Cumulative)'!J60-Rebasing!K50)*K118)*K$19*K144)</f>
        <v>0</v>
      </c>
      <c r="L60" s="4">
        <f>IF('KWh (Cumulative)'!L60=0,0,((('KWh Monthly'!L60*0.5)+'KWh (Cumulative)'!K60-Rebasing!L50)*L118)*L$19*L144)</f>
        <v>0</v>
      </c>
      <c r="M60" s="4">
        <f>IF('KWh (Cumulative)'!M60=0,0,((('KWh Monthly'!M60*0.5)+'KWh (Cumulative)'!L60-Rebasing!M50)*M118)*M$19*M144)</f>
        <v>0</v>
      </c>
      <c r="N60" s="4">
        <f>IF('KWh (Cumulative)'!N60=0,0,((('KWh Monthly'!N60*0.5)+'KWh (Cumulative)'!M60-Rebasing!N50)*N118)*N$19*N144)</f>
        <v>0</v>
      </c>
      <c r="O60" s="4">
        <f>IF('KWh (Cumulative)'!O60=0,0,((('KWh Monthly'!O60*0.5)+'KWh (Cumulative)'!N60-Rebasing!O50)*O118)*O$19*O144)</f>
        <v>437.60027090684741</v>
      </c>
      <c r="P60" s="4">
        <f>IF('KWh (Cumulative)'!P60=0,0,((('KWh Monthly'!P60*0.5)+'KWh (Cumulative)'!O60-Rebasing!P50)*P118)*P$19*P144)</f>
        <v>0</v>
      </c>
      <c r="Q60" s="4">
        <f>IF('KWh (Cumulative)'!Q60=0,0,((('KWh Monthly'!Q60*0.5)+'KWh (Cumulative)'!P60-Rebasing!Q50)*Q118)*Q$19*Q144)</f>
        <v>0</v>
      </c>
      <c r="R60" s="4">
        <f>IF('KWh (Cumulative)'!R60=0,0,((('KWh Monthly'!R60*0.5)+'KWh (Cumulative)'!Q60-Rebasing!R50)*R118)*R$19*R144)</f>
        <v>0</v>
      </c>
      <c r="S60" s="4">
        <f>IF('KWh (Cumulative)'!S60=0,0,((('KWh Monthly'!S60*0.5)+'KWh (Cumulative)'!R60-Rebasing!S50)*S118)*S$19*S144)</f>
        <v>0</v>
      </c>
      <c r="T60" s="4">
        <f>IF('KWh (Cumulative)'!T60=0,0,((('KWh Monthly'!T60*0.5)+'KWh (Cumulative)'!S60-Rebasing!T50)*T118)*T$19*T144)</f>
        <v>0</v>
      </c>
      <c r="U60" s="4">
        <f>IF('KWh (Cumulative)'!U60=0,0,((('KWh Monthly'!U60*0.5)+'KWh (Cumulative)'!T60-Rebasing!U50)*U118)*U$19*U144)</f>
        <v>0</v>
      </c>
      <c r="V60" s="4">
        <f>IF('KWh (Cumulative)'!V60=0,0,((('KWh Monthly'!V60*0.5)+'KWh (Cumulative)'!U60-Rebasing!V50)*V118)*V$19*V144)</f>
        <v>0</v>
      </c>
      <c r="W60" s="4">
        <f>IF('KWh (Cumulative)'!W60=0,0,((('KWh Monthly'!W60*0.5)+'KWh (Cumulative)'!V60-Rebasing!W50)*W118)*W$19*W144)</f>
        <v>0</v>
      </c>
      <c r="X60" s="4">
        <f>IF('KWh (Cumulative)'!X60=0,0,((('KWh Monthly'!X60*0.5)+'KWh (Cumulative)'!W60-Rebasing!X50)*X118)*X$19*X144)</f>
        <v>0</v>
      </c>
      <c r="Y60" s="4">
        <f>IF('KWh (Cumulative)'!Y60=0,0,((('KWh Monthly'!Y60*0.5)+'KWh (Cumulative)'!X60-Rebasing!Y50)*Y118)*Y$19*Y144)</f>
        <v>0</v>
      </c>
      <c r="Z60" s="4">
        <f>IF('KWh (Cumulative)'!Z60=0,0,((('KWh Monthly'!Z60*0.5)+'KWh (Cumulative)'!Y60-Rebasing!Z50)*Z118)*Z$19*Z144)</f>
        <v>0</v>
      </c>
      <c r="AA60" s="4">
        <f>IF('KWh (Cumulative)'!AA60=0,0,((('KWh Monthly'!AA60*0.5)+'KWh (Cumulative)'!Z60-Rebasing!AA50)*AA118)*AA$19*AA144)</f>
        <v>0</v>
      </c>
      <c r="AB60" s="4">
        <f>IF('KWh (Cumulative)'!AB60=0,0,((('KWh Monthly'!AB60*0.5)+'KWh (Cumulative)'!AA60-Rebasing!AB50)*AB118)*AB$19*AB144)</f>
        <v>0</v>
      </c>
      <c r="AC60" s="4">
        <f>IF('KWh (Cumulative)'!AC60=0,0,((('KWh Monthly'!AC60*0.5)+'KWh (Cumulative)'!AB60-Rebasing!AC50)*AC118)*AC$19*AC144)</f>
        <v>0</v>
      </c>
      <c r="AD60" s="4">
        <f>IF('KWh (Cumulative)'!AD60=0,0,((('KWh Monthly'!AD60*0.5)+'KWh (Cumulative)'!AC60-Rebasing!AD50)*AD118)*AD$19*AD144)</f>
        <v>0</v>
      </c>
      <c r="AE60" s="4">
        <f>IF('KWh (Cumulative)'!AE60=0,0,((('KWh Monthly'!AE60*0.5)+'KWh (Cumulative)'!AD60-Rebasing!AE50)*AE118)*AE$19*AE144)</f>
        <v>0</v>
      </c>
      <c r="AF60" s="4">
        <f>IF('KWh (Cumulative)'!AF60=0,0,((('KWh Monthly'!AF60*0.5)+'KWh (Cumulative)'!AE60-Rebasing!AF50)*AF118)*AF$19*AF144)</f>
        <v>0</v>
      </c>
      <c r="AG60" s="4">
        <f>IF('KWh (Cumulative)'!AG60=0,0,((('KWh Monthly'!AG60*0.5)+'KWh (Cumulative)'!AF60-Rebasing!AG50)*AG118)*AG$19*AG144)</f>
        <v>0</v>
      </c>
      <c r="AH60" s="4">
        <f>IF('KWh (Cumulative)'!AH60=0,0,((('KWh Monthly'!AH60*0.5)+'KWh (Cumulative)'!AG60-Rebasing!AH50)*AH118)*AH$19*AH144)</f>
        <v>0</v>
      </c>
      <c r="AI60" s="4">
        <f>IF('KWh (Cumulative)'!AI60=0,0,((('KWh Monthly'!AI60*0.5)+'KWh (Cumulative)'!AH60-Rebasing!AI50)*AI118)*AI$19*AI144)</f>
        <v>0</v>
      </c>
      <c r="AJ60" s="4">
        <f>IF('KWh (Cumulative)'!AJ60=0,0,((('KWh Monthly'!AJ60*0.5)+'KWh (Cumulative)'!AI60-Rebasing!AJ50)*AJ118)*AJ$19*AJ144)</f>
        <v>0</v>
      </c>
      <c r="AK60" s="4">
        <f>IF('KWh (Cumulative)'!AK60=0,0,((('KWh Monthly'!AK60*0.5)+'KWh (Cumulative)'!AJ60-Rebasing!AK50)*AK118)*AK$19*AK144)</f>
        <v>0</v>
      </c>
      <c r="AL60" s="4">
        <f>IF('KWh (Cumulative)'!AL60=0,0,((('KWh Monthly'!AL60*0.5)+'KWh (Cumulative)'!AK60-Rebasing!AL50)*AL118)*AL$19*AL144)</f>
        <v>0</v>
      </c>
      <c r="AM60" s="4">
        <f>IF('KWh (Cumulative)'!AM60=0,0,((('KWh Monthly'!AM60*0.5)+'KWh (Cumulative)'!AL60-Rebasing!AM50)*AM118)*AM$19*AM144)</f>
        <v>0</v>
      </c>
      <c r="AN60" s="4">
        <f>IF('KWh (Cumulative)'!AN60=0,0,((('KWh Monthly'!AN60*0.5)+'KWh (Cumulative)'!AM60-Rebasing!AN50)*AN118)*AN$19*AN144)</f>
        <v>0</v>
      </c>
      <c r="AO60" s="4">
        <f>IF('KWh (Cumulative)'!AO60=0,0,((('KWh Monthly'!AO60*0.5)+'KWh (Cumulative)'!AN60-Rebasing!AO50)*AO118)*AO$19*AO144)</f>
        <v>0</v>
      </c>
      <c r="AP60" s="4">
        <f>IF('KWh (Cumulative)'!AP60=0,0,((('KWh Monthly'!AP60*0.5)+'KWh (Cumulative)'!AO60-Rebasing!AP50)*AP118)*AP$19*AP144)</f>
        <v>0</v>
      </c>
      <c r="AQ60" s="4">
        <f>IF('KWh (Cumulative)'!AQ60=0,0,((('KWh Monthly'!AQ60*0.5)+'KWh (Cumulative)'!AP60-Rebasing!AQ50)*AQ118)*AQ$19*AQ144)</f>
        <v>0</v>
      </c>
      <c r="AR60" s="4">
        <f>IF('KWh (Cumulative)'!AR60=0,0,((('KWh Monthly'!AR60*0.5)+'KWh (Cumulative)'!AQ60-Rebasing!AR50)*AR118)*AR$19*AR144)</f>
        <v>0</v>
      </c>
      <c r="AS60" s="4">
        <f>IF('KWh (Cumulative)'!AS60=0,0,((('KWh Monthly'!AS60*0.5)+'KWh (Cumulative)'!AR60-Rebasing!AS50)*AS118)*AS$19*AS144)</f>
        <v>0</v>
      </c>
      <c r="AT60" s="4">
        <f>IF('KWh (Cumulative)'!AT60=0,0,((('KWh Monthly'!AT60*0.5)+'KWh (Cumulative)'!AS60-Rebasing!AT50)*AT118)*AT$19*AT144)</f>
        <v>0</v>
      </c>
      <c r="AU60" s="4">
        <f>IF('KWh (Cumulative)'!AU60=0,0,((('KWh Monthly'!AU60*0.5)+'KWh (Cumulative)'!AT60-Rebasing!AU50)*AU118)*AU$19*AU144)</f>
        <v>0</v>
      </c>
      <c r="AV60" s="4">
        <f>IF('KWh (Cumulative)'!AV60=0,0,((('KWh Monthly'!AV60*0.5)+'KWh (Cumulative)'!AU60-Rebasing!AV50)*AV118)*AV$19*AV144)</f>
        <v>0</v>
      </c>
      <c r="AW60" s="4">
        <f>IF('KWh (Cumulative)'!AW60=0,0,((('KWh Monthly'!AW60*0.5)+'KWh (Cumulative)'!AV60-Rebasing!AW50)*AW118)*AW$19*AW144)</f>
        <v>0</v>
      </c>
      <c r="AX60" s="4">
        <f>IF('KWh (Cumulative)'!AX60=0,0,((('KWh Monthly'!AX60*0.5)+'KWh (Cumulative)'!AW60-Rebasing!AX50)*AX118)*AX$19*AX144)</f>
        <v>0</v>
      </c>
      <c r="AY60" s="4">
        <f>IF('KWh (Cumulative)'!AY60=0,0,((('KWh Monthly'!AY60*0.5)+'KWh (Cumulative)'!AX60-Rebasing!AY50)*AY118)*AY$19*AY144)</f>
        <v>0</v>
      </c>
      <c r="AZ60" s="4">
        <f>IF('KWh (Cumulative)'!AZ60=0,0,((('KWh Monthly'!AZ60*0.5)+'KWh (Cumulative)'!AY60-Rebasing!AZ50)*AZ118)*AZ$19*AZ144)</f>
        <v>0</v>
      </c>
      <c r="BA60" s="4">
        <f>IF('KWh (Cumulative)'!BA60=0,0,((('KWh Monthly'!BA60*0.5)+'KWh (Cumulative)'!AZ60-Rebasing!BA50)*BA118)*BA$19*BA144)</f>
        <v>0</v>
      </c>
      <c r="BB60" s="4">
        <f>IF('KWh (Cumulative)'!BB60=0,0,((('KWh Monthly'!BB60*0.5)+'KWh (Cumulative)'!BA60-Rebasing!BB50)*BB118)*BB$19*BB144)</f>
        <v>0</v>
      </c>
      <c r="BC60" s="4">
        <f>IF('KWh (Cumulative)'!BC60=0,0,((('KWh Monthly'!BC60*0.5)+'KWh (Cumulative)'!BB60-Rebasing!BC50)*BC118)*BC$19*BC144)</f>
        <v>0</v>
      </c>
      <c r="BD60" s="4">
        <f>IF('KWh (Cumulative)'!BD60=0,0,((('KWh Monthly'!BD60*0.5)+'KWh (Cumulative)'!BC60-Rebasing!BD50)*BD118)*BD$19*BD144)</f>
        <v>0</v>
      </c>
      <c r="BE60" s="4">
        <f>IF('KWh (Cumulative)'!BE60=0,0,((('KWh Monthly'!BE60*0.5)+'KWh (Cumulative)'!BD60-Rebasing!BE50)*BE118)*BE$19*BE144)</f>
        <v>0</v>
      </c>
      <c r="BF60" s="4">
        <f>IF('KWh (Cumulative)'!BF60=0,0,((('KWh Monthly'!BF60*0.5)+'KWh (Cumulative)'!BE60-Rebasing!BF50)*BF118)*BF$19*BF144)</f>
        <v>0</v>
      </c>
      <c r="BG60" s="4">
        <f>IF('KWh (Cumulative)'!BG60=0,0,((('KWh Monthly'!BG60*0.5)+'KWh (Cumulative)'!BF60-Rebasing!BG50)*BG118)*BG$19*BG144)</f>
        <v>0</v>
      </c>
      <c r="BH60" s="4">
        <f>IF('KWh (Cumulative)'!BH60=0,0,((('KWh Monthly'!BH60*0.5)+'KWh (Cumulative)'!BG60-Rebasing!BH50)*BH118)*BH$19*BH144)</f>
        <v>0</v>
      </c>
      <c r="BI60" s="4">
        <f>IF('KWh (Cumulative)'!BI60=0,0,((('KWh Monthly'!BI60*0.5)+'KWh (Cumulative)'!BH60-Rebasing!BI50)*BI118)*BI$19*BI144)</f>
        <v>0</v>
      </c>
      <c r="BJ60" s="4">
        <f>IF('KWh (Cumulative)'!BJ60=0,0,((('KWh Monthly'!BJ60*0.5)+'KWh (Cumulative)'!BI60-Rebasing!BJ50)*BJ118)*BJ$19*BJ144)</f>
        <v>0</v>
      </c>
      <c r="BK60" s="4">
        <f>IF('KWh (Cumulative)'!BK60=0,0,((('KWh Monthly'!BK60*0.5)+'KWh (Cumulative)'!BJ60-Rebasing!BK50)*BK118)*BK$19*BK144)</f>
        <v>0</v>
      </c>
      <c r="BL60" s="4">
        <f>IF('KWh (Cumulative)'!BL60=0,0,((('KWh Monthly'!BL60*0.5)+'KWh (Cumulative)'!BK60-Rebasing!BL50)*BL118)*BL$19*BL144)</f>
        <v>0</v>
      </c>
      <c r="BM60" s="4">
        <f>IF('KWh (Cumulative)'!BM60=0,0,((('KWh Monthly'!BM60*0.5)+'KWh (Cumulative)'!BL60-Rebasing!BM50)*BM118)*BM$19*BM144)</f>
        <v>0</v>
      </c>
      <c r="BN60" s="4">
        <f>IF('KWh (Cumulative)'!BN60=0,0,((('KWh Monthly'!BN60*0.5)+'KWh (Cumulative)'!BM60-Rebasing!BN50)*BN118)*BN$19*BN144)</f>
        <v>0</v>
      </c>
      <c r="BO60" s="4">
        <f>IF('KWh (Cumulative)'!BO60=0,0,((('KWh Monthly'!BO60*0.5)+'KWh (Cumulative)'!BN60-Rebasing!BO50)*BO118)*BO$19*BO144)</f>
        <v>0</v>
      </c>
      <c r="BP60" s="4">
        <f>IF('KWh (Cumulative)'!BP60=0,0,((('KWh Monthly'!BP60*0.5)+'KWh (Cumulative)'!BO60-Rebasing!BP50)*BP118)*BP$19*BP144)</f>
        <v>0</v>
      </c>
      <c r="BQ60" s="4">
        <f>IF('KWh (Cumulative)'!BQ60=0,0,((('KWh Monthly'!BQ60*0.5)+'KWh (Cumulative)'!BP60-Rebasing!BQ50)*BQ118)*BQ$19*BQ144)</f>
        <v>0</v>
      </c>
      <c r="BR60" s="4">
        <f>IF('KWh (Cumulative)'!BR60=0,0,((('KWh Monthly'!BR60*0.5)+'KWh (Cumulative)'!BQ60-Rebasing!BR50)*BR118)*BR$19*BR144)</f>
        <v>0</v>
      </c>
      <c r="BS60" s="4">
        <f>IF('KWh (Cumulative)'!BS60=0,0,((('KWh Monthly'!BS60*0.5)+'KWh (Cumulative)'!BR60-Rebasing!BS50)*BS118)*BS$19*BS144)</f>
        <v>0</v>
      </c>
      <c r="BT60" s="4">
        <f>IF('KWh (Cumulative)'!BT60=0,0,((('KWh Monthly'!BT60*0.5)+'KWh (Cumulative)'!BS60-Rebasing!BT50)*BT118)*BT$19*BT144)</f>
        <v>0</v>
      </c>
      <c r="BU60" s="4">
        <f>IF('KWh (Cumulative)'!BU60=0,0,((('KWh Monthly'!BU60*0.5)+'KWh (Cumulative)'!BT60-Rebasing!BU50)*BU118)*BU$19*BU144)</f>
        <v>0</v>
      </c>
      <c r="BV60" s="4">
        <f>IF('KWh (Cumulative)'!BV60=0,0,((('KWh Monthly'!BV60*0.5)+'KWh (Cumulative)'!BU60-Rebasing!BV50)*BV118)*BV$19*BV144)</f>
        <v>0</v>
      </c>
      <c r="BW60" s="4">
        <f>IF('KWh (Cumulative)'!BW60=0,0,((('KWh Monthly'!BW60*0.5)+'KWh (Cumulative)'!BV60-Rebasing!BW50)*BW118)*BW$19*BW144)</f>
        <v>0</v>
      </c>
      <c r="BX60" s="4">
        <f>IF('KWh (Cumulative)'!BX60=0,0,((('KWh Monthly'!BX60*0.5)+'KWh (Cumulative)'!BW60-Rebasing!BX50)*BX118)*BX$19*BX144)</f>
        <v>0</v>
      </c>
      <c r="BY60" s="4">
        <f>IF('KWh (Cumulative)'!BY60=0,0,((('KWh Monthly'!BY60*0.5)+'KWh (Cumulative)'!BX60-Rebasing!BY50)*BY118)*BY$19*BY144)</f>
        <v>0</v>
      </c>
      <c r="BZ60" s="4">
        <f>IF('KWh (Cumulative)'!BZ60=0,0,((('KWh Monthly'!BZ60*0.5)+'KWh (Cumulative)'!BY60-Rebasing!BZ50)*BZ118)*BZ$19*BZ144)</f>
        <v>0</v>
      </c>
      <c r="CA60" s="4">
        <f>IF('KWh (Cumulative)'!CA60=0,0,((('KWh Monthly'!CA60*0.5)+'KWh (Cumulative)'!BZ60-Rebasing!CA50)*CA118)*CA$19*CA144)</f>
        <v>0</v>
      </c>
      <c r="CB60" s="4">
        <f>IF('KWh (Cumulative)'!CB60=0,0,((('KWh Monthly'!CB60*0.5)+'KWh (Cumulative)'!CA60-Rebasing!CB50)*CB118)*CB$19*CB144)</f>
        <v>0</v>
      </c>
      <c r="CC60" s="4">
        <f>IF('KWh (Cumulative)'!CC60=0,0,((('KWh Monthly'!CC60*0.5)+'KWh (Cumulative)'!CB60-Rebasing!CC50)*CC118)*CC$19*CC144)</f>
        <v>0</v>
      </c>
      <c r="CD60" s="4">
        <f>IF('KWh (Cumulative)'!CD60=0,0,((('KWh Monthly'!CD60*0.5)+'KWh (Cumulative)'!CC60-Rebasing!CD50)*CD118)*CD$19*CD144)</f>
        <v>0</v>
      </c>
      <c r="CE60" s="4">
        <f>IF('KWh (Cumulative)'!CE60=0,0,((('KWh Monthly'!CE60*0.5)+'KWh (Cumulative)'!CD60-Rebasing!CE50)*CE118)*CE$19*CE144)</f>
        <v>0</v>
      </c>
      <c r="CF60" s="4">
        <f>IF('KWh (Cumulative)'!CF60=0,0,((('KWh Monthly'!CF60*0.5)+'KWh (Cumulative)'!CE60-Rebasing!CF50)*CF118)*CF$19*CF144)</f>
        <v>0</v>
      </c>
      <c r="CG60" s="4">
        <f>IF('KWh (Cumulative)'!CG60=0,0,((('KWh Monthly'!CG60*0.5)+'KWh (Cumulative)'!CF60-Rebasing!CG50)*CG118)*CG$19*CG144)</f>
        <v>0</v>
      </c>
      <c r="CH60" s="4">
        <f>IF('KWh (Cumulative)'!CH60=0,0,((('KWh Monthly'!CH60*0.5)+'KWh (Cumulative)'!CG60-Rebasing!CH50)*CH118)*CH$19*CH144)</f>
        <v>0</v>
      </c>
      <c r="CI60" s="4">
        <f>IF('KWh (Cumulative)'!CI60=0,0,((('KWh Monthly'!CI60*0.5)+'KWh (Cumulative)'!CH60-Rebasing!CI50)*CI118)*CI$19*CI144)</f>
        <v>0</v>
      </c>
      <c r="CJ60" s="4">
        <f>IF('KWh (Cumulative)'!CJ60=0,0,((('KWh Monthly'!CJ60*0.5)+'KWh (Cumulative)'!CI60-Rebasing!CJ50)*CJ118)*CJ$19*CJ144)</f>
        <v>0</v>
      </c>
      <c r="CK60" s="4">
        <f>IF('KWh (Cumulative)'!CK60=0,0,((('KWh Monthly'!CK60*0.5)+'KWh (Cumulative)'!CJ60-Rebasing!CK50)*CK118)*CK$19*CK144)</f>
        <v>0</v>
      </c>
      <c r="CL60" s="4">
        <f>IF('KWh (Cumulative)'!CL60=0,0,((('KWh Monthly'!CL60*0.5)+'KWh (Cumulative)'!CK60-Rebasing!CL50)*CL118)*CL$19*CL144)</f>
        <v>0</v>
      </c>
      <c r="CM60" s="4">
        <f>IF('KWh (Cumulative)'!CM60=0,0,((('KWh Monthly'!CM60*0.5)+'KWh (Cumulative)'!CL60-Rebasing!CM50)*CM118)*CM$19*CM144)</f>
        <v>0</v>
      </c>
      <c r="CN60" s="4">
        <f>IF('KWh (Cumulative)'!CN60=0,0,((('KWh Monthly'!CN60*0.5)+'KWh (Cumulative)'!CM60-Rebasing!CN50)*CN118)*CN$19*CN144)</f>
        <v>0</v>
      </c>
      <c r="CO60" s="4">
        <f>IF('KWh (Cumulative)'!CO60=0,0,((('KWh Monthly'!CO60*0.5)+'KWh (Cumulative)'!CN60-Rebasing!CO50)*CO118)*CO$19*CO144)</f>
        <v>0</v>
      </c>
      <c r="CP60" s="4">
        <f>IF('KWh (Cumulative)'!CP60=0,0,((('KWh Monthly'!CP60*0.5)+'KWh (Cumulative)'!CO60-Rebasing!CP50)*CP118)*CP$19*CP144)</f>
        <v>0</v>
      </c>
      <c r="CQ60" s="4">
        <f>IF('KWh (Cumulative)'!CQ60=0,0,((('KWh Monthly'!CQ60*0.5)+'KWh (Cumulative)'!CP60-Rebasing!CQ50)*CQ118)*CQ$19*CQ144)</f>
        <v>0</v>
      </c>
      <c r="CR60" s="4">
        <f>IF('KWh (Cumulative)'!CR60=0,0,((('KWh Monthly'!CR60*0.5)+'KWh (Cumulative)'!CQ60-Rebasing!CR50)*CR118)*CR$19*CR144)</f>
        <v>0</v>
      </c>
      <c r="CS60" s="4">
        <f>IF('KWh (Cumulative)'!CS60=0,0,((('KWh Monthly'!CS60*0.5)+'KWh (Cumulative)'!CR60-Rebasing!CS50)*CS118)*CS$19*CS144)</f>
        <v>0</v>
      </c>
      <c r="CT60" s="4">
        <f>IF('KWh (Cumulative)'!CT60=0,0,((('KWh Monthly'!CT60*0.5)+'KWh (Cumulative)'!CS60-Rebasing!CT50)*CT118)*CT$19*CT144)</f>
        <v>0</v>
      </c>
      <c r="CU60" s="4">
        <f>IF('KWh (Cumulative)'!CU60=0,0,((('KWh Monthly'!CU60*0.5)+'KWh (Cumulative)'!CT60-Rebasing!CU50)*CU118)*CU$19*CU144)</f>
        <v>0</v>
      </c>
      <c r="CV60" s="4">
        <f>IF('KWh (Cumulative)'!CV60=0,0,((('KWh Monthly'!CV60*0.5)+'KWh (Cumulative)'!CU60-Rebasing!CV50)*CV118)*CV$19*CV144)</f>
        <v>0</v>
      </c>
      <c r="CW60" s="4">
        <f>IF('KWh (Cumulative)'!CW60=0,0,((('KWh Monthly'!CW60*0.5)+'KWh (Cumulative)'!CV60-Rebasing!CW50)*CW118)*CW$19*CW144)</f>
        <v>0</v>
      </c>
      <c r="CX60" s="4">
        <f>IF('KWh (Cumulative)'!CX60=0,0,((('KWh Monthly'!CX60*0.5)+'KWh (Cumulative)'!CW60-Rebasing!CX50)*CX118)*CX$19*CX144)</f>
        <v>0</v>
      </c>
      <c r="CY60" s="4">
        <f>IF('KWh (Cumulative)'!CY60=0,0,((('KWh Monthly'!CY60*0.5)+'KWh (Cumulative)'!CX60-Rebasing!CY50)*CY118)*CY$19*CY144)</f>
        <v>0</v>
      </c>
      <c r="CZ60" s="4">
        <f>IF('KWh (Cumulative)'!CZ60=0,0,((('KWh Monthly'!CZ60*0.5)+'KWh (Cumulative)'!CY60-Rebasing!CZ50)*CZ118)*CZ$19*CZ144)</f>
        <v>0</v>
      </c>
      <c r="DA60" s="4">
        <f>IF('KWh (Cumulative)'!DA60=0,0,((('KWh Monthly'!DA60*0.5)+'KWh (Cumulative)'!CZ60-Rebasing!DA50)*DA118)*DA$19*DA144)</f>
        <v>0</v>
      </c>
      <c r="DB60" s="4">
        <f>IF('KWh (Cumulative)'!DB60=0,0,((('KWh Monthly'!DB60*0.5)+'KWh (Cumulative)'!DA60-Rebasing!DB50)*DB118)*DB$19*DB144)</f>
        <v>0</v>
      </c>
      <c r="DC60" s="4">
        <f>IF('KWh (Cumulative)'!DC60=0,0,((('KWh Monthly'!DC60*0.5)+'KWh (Cumulative)'!DB60-Rebasing!DC50)*DC118)*DC$19*DC144)</f>
        <v>0</v>
      </c>
      <c r="DD60" s="4">
        <f>IF('KWh (Cumulative)'!DD60=0,0,((('KWh Monthly'!DD60*0.5)+'KWh (Cumulative)'!DC60-Rebasing!DD50)*DD118)*DD$19*DD144)</f>
        <v>0</v>
      </c>
      <c r="DE60" s="4">
        <f>IF('KWh (Cumulative)'!DE60=0,0,((('KWh Monthly'!DE60*0.5)+'KWh (Cumulative)'!DD60-Rebasing!DE50)*DE118)*DE$19*DE144)</f>
        <v>0</v>
      </c>
      <c r="DF60" s="4">
        <f>IF('KWh (Cumulative)'!DF60=0,0,((('KWh Monthly'!DF60*0.5)+'KWh (Cumulative)'!DE60-Rebasing!DF50)*DF118)*DF$19*DF144)</f>
        <v>0</v>
      </c>
      <c r="DG60" s="4">
        <f>IF('KWh (Cumulative)'!DG60=0,0,((('KWh Monthly'!DG60*0.5)+'KWh (Cumulative)'!DF60-Rebasing!DG50)*DG118)*DG$19*DG144)</f>
        <v>0</v>
      </c>
      <c r="DH60" s="4">
        <f>IF('KWh (Cumulative)'!DH60=0,0,((('KWh Monthly'!DH60*0.5)+'KWh (Cumulative)'!DG60-Rebasing!DH50)*DH118)*DH$19*DH144)</f>
        <v>0</v>
      </c>
      <c r="DI60" s="4">
        <f>IF('KWh (Cumulative)'!DI60=0,0,((('KWh Monthly'!DI60*0.5)+'KWh (Cumulative)'!DH60-Rebasing!DI50)*DI118)*DI$19*DI144)</f>
        <v>0</v>
      </c>
      <c r="DJ60" s="4">
        <f>IF('KWh (Cumulative)'!DJ60=0,0,((('KWh Monthly'!DJ60*0.5)+'KWh (Cumulative)'!DI60-Rebasing!DJ50)*DJ118)*DJ$19*DJ144)</f>
        <v>0</v>
      </c>
      <c r="DK60" s="4">
        <f>IF('KWh (Cumulative)'!DK60=0,0,((('KWh Monthly'!DK60*0.5)+'KWh (Cumulative)'!DJ60-Rebasing!DK50)*DK118)*DK$19*DK144)</f>
        <v>0</v>
      </c>
      <c r="DL60" s="4">
        <f>IF('KWh (Cumulative)'!DL60=0,0,((('KWh Monthly'!DL60*0.5)+'KWh (Cumulative)'!DK60-Rebasing!DL50)*DL118)*DL$19*DL144)</f>
        <v>0</v>
      </c>
      <c r="DM60" s="4">
        <f>IF('KWh (Cumulative)'!DM60=0,0,((('KWh Monthly'!DM60*0.5)+'KWh (Cumulative)'!DL60-Rebasing!DM50)*DM118)*DM$19*DM144)</f>
        <v>0</v>
      </c>
      <c r="DN60" s="4">
        <f>IF('KWh (Cumulative)'!DN60=0,0,((('KWh Monthly'!DN60*0.5)+'KWh (Cumulative)'!DM60-Rebasing!DN50)*DN118)*DN$19*DN144)</f>
        <v>0</v>
      </c>
      <c r="DO60" s="4">
        <f>IF('KWh (Cumulative)'!DO60=0,0,((('KWh Monthly'!DO60*0.5)+'KWh (Cumulative)'!DN60-Rebasing!DO50)*DO118)*DO$19*DO144)</f>
        <v>0</v>
      </c>
      <c r="DP60" s="4">
        <f>IF('KWh (Cumulative)'!DP60=0,0,((('KWh Monthly'!DP60*0.5)+'KWh (Cumulative)'!DO60-Rebasing!DP50)*DP118)*DP$19*DP144)</f>
        <v>0</v>
      </c>
      <c r="DQ60" s="4">
        <f>IF('KWh (Cumulative)'!DQ60=0,0,((('KWh Monthly'!DQ60*0.5)+'KWh (Cumulative)'!DP60-Rebasing!DQ50)*DQ118)*DQ$19*DQ144)</f>
        <v>0</v>
      </c>
      <c r="DR60" s="4">
        <f>IF('KWh (Cumulative)'!DR60=0,0,((('KWh Monthly'!DR60*0.5)+'KWh (Cumulative)'!DQ60-Rebasing!DR50)*DR118)*DR$19*DR144)</f>
        <v>0</v>
      </c>
    </row>
    <row r="61" spans="1:122" x14ac:dyDescent="0.25">
      <c r="A61" s="195"/>
      <c r="B61" s="30" t="s">
        <v>15</v>
      </c>
      <c r="C61" s="154">
        <f>IF('KWh (Cumulative)'!C61=0,0,((('KWh Monthly'!C61*0.5)-Rebasing!C51)*C119)*C$19*C145)</f>
        <v>0</v>
      </c>
      <c r="D61" s="4">
        <f>IF('KWh (Cumulative)'!D61=0,0,((('KWh Monthly'!D61*0.5)+'KWh (Cumulative)'!C61-Rebasing!D51)*D119)*D$19*D145)</f>
        <v>0</v>
      </c>
      <c r="E61" s="4">
        <f>IF('KWh (Cumulative)'!E61=0,0,((('KWh Monthly'!E61*0.5)+'KWh (Cumulative)'!D61-Rebasing!E51)*E119)*E$19*E145)</f>
        <v>0</v>
      </c>
      <c r="F61" s="4">
        <f>IF('KWh (Cumulative)'!F61=0,0,((('KWh Monthly'!F61*0.5)+'KWh (Cumulative)'!E61-Rebasing!F51)*F119)*F$19*F145)</f>
        <v>0</v>
      </c>
      <c r="G61" s="4">
        <f>IF('KWh (Cumulative)'!G61=0,0,((('KWh Monthly'!G61*0.5)+'KWh (Cumulative)'!F61-Rebasing!G51)*G119)*G$19*G145)</f>
        <v>0</v>
      </c>
      <c r="H61" s="4">
        <f>IF('KWh (Cumulative)'!H61=0,0,((('KWh Monthly'!H61*0.5)+'KWh (Cumulative)'!G61-Rebasing!H51)*H119)*H$19*H145)</f>
        <v>0</v>
      </c>
      <c r="I61" s="4">
        <f>IF('KWh (Cumulative)'!I61=0,0,((('KWh Monthly'!I61*0.5)+'KWh (Cumulative)'!H61-Rebasing!I51)*I119)*I$19*I145)</f>
        <v>0</v>
      </c>
      <c r="J61" s="4">
        <f>IF('KWh (Cumulative)'!J61=0,0,((('KWh Monthly'!J61*0.5)+'KWh (Cumulative)'!I61-Rebasing!J51)*J119)*J$19*J145)</f>
        <v>0</v>
      </c>
      <c r="K61" s="4">
        <f>IF('KWh (Cumulative)'!K61=0,0,((('KWh Monthly'!K61*0.5)+'KWh (Cumulative)'!J61-Rebasing!K51)*K119)*K$19*K145)</f>
        <v>0</v>
      </c>
      <c r="L61" s="4">
        <f>IF('KWh (Cumulative)'!L61=0,0,((('KWh Monthly'!L61*0.5)+'KWh (Cumulative)'!K61-Rebasing!L51)*L119)*L$19*L145)</f>
        <v>0</v>
      </c>
      <c r="M61" s="4">
        <f>IF('KWh (Cumulative)'!M61=0,0,((('KWh Monthly'!M61*0.5)+'KWh (Cumulative)'!L61-Rebasing!M51)*M119)*M$19*M145)</f>
        <v>0</v>
      </c>
      <c r="N61" s="4">
        <f>IF('KWh (Cumulative)'!N61=0,0,((('KWh Monthly'!N61*0.5)+'KWh (Cumulative)'!M61-Rebasing!N51)*N119)*N$19*N145)</f>
        <v>0</v>
      </c>
      <c r="O61" s="4">
        <f>IF('KWh (Cumulative)'!O61=0,0,((('KWh Monthly'!O61*0.5)+'KWh (Cumulative)'!N61-Rebasing!O51)*O119)*O$19*O145)</f>
        <v>301.79496857434077</v>
      </c>
      <c r="P61" s="4">
        <f>IF('KWh (Cumulative)'!P61=0,0,((('KWh Monthly'!P61*0.5)+'KWh (Cumulative)'!O61-Rebasing!P51)*P119)*P$19*P145)</f>
        <v>0</v>
      </c>
      <c r="Q61" s="4">
        <f>IF('KWh (Cumulative)'!Q61=0,0,((('KWh Monthly'!Q61*0.5)+'KWh (Cumulative)'!P61-Rebasing!Q51)*Q119)*Q$19*Q145)</f>
        <v>0</v>
      </c>
      <c r="R61" s="4">
        <f>IF('KWh (Cumulative)'!R61=0,0,((('KWh Monthly'!R61*0.5)+'KWh (Cumulative)'!Q61-Rebasing!R51)*R119)*R$19*R145)</f>
        <v>0</v>
      </c>
      <c r="S61" s="4">
        <f>IF('KWh (Cumulative)'!S61=0,0,((('KWh Monthly'!S61*0.5)+'KWh (Cumulative)'!R61-Rebasing!S51)*S119)*S$19*S145)</f>
        <v>0</v>
      </c>
      <c r="T61" s="4">
        <f>IF('KWh (Cumulative)'!T61=0,0,((('KWh Monthly'!T61*0.5)+'KWh (Cumulative)'!S61-Rebasing!T51)*T119)*T$19*T145)</f>
        <v>0</v>
      </c>
      <c r="U61" s="4">
        <f>IF('KWh (Cumulative)'!U61=0,0,((('KWh Monthly'!U61*0.5)+'KWh (Cumulative)'!T61-Rebasing!U51)*U119)*U$19*U145)</f>
        <v>0</v>
      </c>
      <c r="V61" s="4">
        <f>IF('KWh (Cumulative)'!V61=0,0,((('KWh Monthly'!V61*0.5)+'KWh (Cumulative)'!U61-Rebasing!V51)*V119)*V$19*V145)</f>
        <v>0</v>
      </c>
      <c r="W61" s="4">
        <f>IF('KWh (Cumulative)'!W61=0,0,((('KWh Monthly'!W61*0.5)+'KWh (Cumulative)'!V61-Rebasing!W51)*W119)*W$19*W145)</f>
        <v>0</v>
      </c>
      <c r="X61" s="4">
        <f>IF('KWh (Cumulative)'!X61=0,0,((('KWh Monthly'!X61*0.5)+'KWh (Cumulative)'!W61-Rebasing!X51)*X119)*X$19*X145)</f>
        <v>0</v>
      </c>
      <c r="Y61" s="4">
        <f>IF('KWh (Cumulative)'!Y61=0,0,((('KWh Monthly'!Y61*0.5)+'KWh (Cumulative)'!X61-Rebasing!Y51)*Y119)*Y$19*Y145)</f>
        <v>0</v>
      </c>
      <c r="Z61" s="4">
        <f>IF('KWh (Cumulative)'!Z61=0,0,((('KWh Monthly'!Z61*0.5)+'KWh (Cumulative)'!Y61-Rebasing!Z51)*Z119)*Z$19*Z145)</f>
        <v>0</v>
      </c>
      <c r="AA61" s="4">
        <f>IF('KWh (Cumulative)'!AA61=0,0,((('KWh Monthly'!AA61*0.5)+'KWh (Cumulative)'!Z61-Rebasing!AA51)*AA119)*AA$19*AA145)</f>
        <v>0</v>
      </c>
      <c r="AB61" s="4">
        <f>IF('KWh (Cumulative)'!AB61=0,0,((('KWh Monthly'!AB61*0.5)+'KWh (Cumulative)'!AA61-Rebasing!AB51)*AB119)*AB$19*AB145)</f>
        <v>0</v>
      </c>
      <c r="AC61" s="4">
        <f>IF('KWh (Cumulative)'!AC61=0,0,((('KWh Monthly'!AC61*0.5)+'KWh (Cumulative)'!AB61-Rebasing!AC51)*AC119)*AC$19*AC145)</f>
        <v>0</v>
      </c>
      <c r="AD61" s="4">
        <f>IF('KWh (Cumulative)'!AD61=0,0,((('KWh Monthly'!AD61*0.5)+'KWh (Cumulative)'!AC61-Rebasing!AD51)*AD119)*AD$19*AD145)</f>
        <v>0</v>
      </c>
      <c r="AE61" s="4">
        <f>IF('KWh (Cumulative)'!AE61=0,0,((('KWh Monthly'!AE61*0.5)+'KWh (Cumulative)'!AD61-Rebasing!AE51)*AE119)*AE$19*AE145)</f>
        <v>0</v>
      </c>
      <c r="AF61" s="4">
        <f>IF('KWh (Cumulative)'!AF61=0,0,((('KWh Monthly'!AF61*0.5)+'KWh (Cumulative)'!AE61-Rebasing!AF51)*AF119)*AF$19*AF145)</f>
        <v>0</v>
      </c>
      <c r="AG61" s="4">
        <f>IF('KWh (Cumulative)'!AG61=0,0,((('KWh Monthly'!AG61*0.5)+'KWh (Cumulative)'!AF61-Rebasing!AG51)*AG119)*AG$19*AG145)</f>
        <v>0</v>
      </c>
      <c r="AH61" s="4">
        <f>IF('KWh (Cumulative)'!AH61=0,0,((('KWh Monthly'!AH61*0.5)+'KWh (Cumulative)'!AG61-Rebasing!AH51)*AH119)*AH$19*AH145)</f>
        <v>0</v>
      </c>
      <c r="AI61" s="4">
        <f>IF('KWh (Cumulative)'!AI61=0,0,((('KWh Monthly'!AI61*0.5)+'KWh (Cumulative)'!AH61-Rebasing!AI51)*AI119)*AI$19*AI145)</f>
        <v>0</v>
      </c>
      <c r="AJ61" s="4">
        <f>IF('KWh (Cumulative)'!AJ61=0,0,((('KWh Monthly'!AJ61*0.5)+'KWh (Cumulative)'!AI61-Rebasing!AJ51)*AJ119)*AJ$19*AJ145)</f>
        <v>0</v>
      </c>
      <c r="AK61" s="4">
        <f>IF('KWh (Cumulative)'!AK61=0,0,((('KWh Monthly'!AK61*0.5)+'KWh (Cumulative)'!AJ61-Rebasing!AK51)*AK119)*AK$19*AK145)</f>
        <v>0</v>
      </c>
      <c r="AL61" s="4">
        <f>IF('KWh (Cumulative)'!AL61=0,0,((('KWh Monthly'!AL61*0.5)+'KWh (Cumulative)'!AK61-Rebasing!AL51)*AL119)*AL$19*AL145)</f>
        <v>0</v>
      </c>
      <c r="AM61" s="4">
        <f>IF('KWh (Cumulative)'!AM61=0,0,((('KWh Monthly'!AM61*0.5)+'KWh (Cumulative)'!AL61-Rebasing!AM51)*AM119)*AM$19*AM145)</f>
        <v>0</v>
      </c>
      <c r="AN61" s="4">
        <f>IF('KWh (Cumulative)'!AN61=0,0,((('KWh Monthly'!AN61*0.5)+'KWh (Cumulative)'!AM61-Rebasing!AN51)*AN119)*AN$19*AN145)</f>
        <v>0</v>
      </c>
      <c r="AO61" s="4">
        <f>IF('KWh (Cumulative)'!AO61=0,0,((('KWh Monthly'!AO61*0.5)+'KWh (Cumulative)'!AN61-Rebasing!AO51)*AO119)*AO$19*AO145)</f>
        <v>0</v>
      </c>
      <c r="AP61" s="4">
        <f>IF('KWh (Cumulative)'!AP61=0,0,((('KWh Monthly'!AP61*0.5)+'KWh (Cumulative)'!AO61-Rebasing!AP51)*AP119)*AP$19*AP145)</f>
        <v>0</v>
      </c>
      <c r="AQ61" s="4">
        <f>IF('KWh (Cumulative)'!AQ61=0,0,((('KWh Monthly'!AQ61*0.5)+'KWh (Cumulative)'!AP61-Rebasing!AQ51)*AQ119)*AQ$19*AQ145)</f>
        <v>0</v>
      </c>
      <c r="AR61" s="4">
        <f>IF('KWh (Cumulative)'!AR61=0,0,((('KWh Monthly'!AR61*0.5)+'KWh (Cumulative)'!AQ61-Rebasing!AR51)*AR119)*AR$19*AR145)</f>
        <v>0</v>
      </c>
      <c r="AS61" s="4">
        <f>IF('KWh (Cumulative)'!AS61=0,0,((('KWh Monthly'!AS61*0.5)+'KWh (Cumulative)'!AR61-Rebasing!AS51)*AS119)*AS$19*AS145)</f>
        <v>0</v>
      </c>
      <c r="AT61" s="4">
        <f>IF('KWh (Cumulative)'!AT61=0,0,((('KWh Monthly'!AT61*0.5)+'KWh (Cumulative)'!AS61-Rebasing!AT51)*AT119)*AT$19*AT145)</f>
        <v>0</v>
      </c>
      <c r="AU61" s="4">
        <f>IF('KWh (Cumulative)'!AU61=0,0,((('KWh Monthly'!AU61*0.5)+'KWh (Cumulative)'!AT61-Rebasing!AU51)*AU119)*AU$19*AU145)</f>
        <v>0</v>
      </c>
      <c r="AV61" s="4">
        <f>IF('KWh (Cumulative)'!AV61=0,0,((('KWh Monthly'!AV61*0.5)+'KWh (Cumulative)'!AU61-Rebasing!AV51)*AV119)*AV$19*AV145)</f>
        <v>0</v>
      </c>
      <c r="AW61" s="4">
        <f>IF('KWh (Cumulative)'!AW61=0,0,((('KWh Monthly'!AW61*0.5)+'KWh (Cumulative)'!AV61-Rebasing!AW51)*AW119)*AW$19*AW145)</f>
        <v>0</v>
      </c>
      <c r="AX61" s="4">
        <f>IF('KWh (Cumulative)'!AX61=0,0,((('KWh Monthly'!AX61*0.5)+'KWh (Cumulative)'!AW61-Rebasing!AX51)*AX119)*AX$19*AX145)</f>
        <v>0</v>
      </c>
      <c r="AY61" s="4">
        <f>IF('KWh (Cumulative)'!AY61=0,0,((('KWh Monthly'!AY61*0.5)+'KWh (Cumulative)'!AX61-Rebasing!AY51)*AY119)*AY$19*AY145)</f>
        <v>0</v>
      </c>
      <c r="AZ61" s="4">
        <f>IF('KWh (Cumulative)'!AZ61=0,0,((('KWh Monthly'!AZ61*0.5)+'KWh (Cumulative)'!AY61-Rebasing!AZ51)*AZ119)*AZ$19*AZ145)</f>
        <v>0</v>
      </c>
      <c r="BA61" s="4">
        <f>IF('KWh (Cumulative)'!BA61=0,0,((('KWh Monthly'!BA61*0.5)+'KWh (Cumulative)'!AZ61-Rebasing!BA51)*BA119)*BA$19*BA145)</f>
        <v>0</v>
      </c>
      <c r="BB61" s="4">
        <f>IF('KWh (Cumulative)'!BB61=0,0,((('KWh Monthly'!BB61*0.5)+'KWh (Cumulative)'!BA61-Rebasing!BB51)*BB119)*BB$19*BB145)</f>
        <v>0</v>
      </c>
      <c r="BC61" s="4">
        <f>IF('KWh (Cumulative)'!BC61=0,0,((('KWh Monthly'!BC61*0.5)+'KWh (Cumulative)'!BB61-Rebasing!BC51)*BC119)*BC$19*BC145)</f>
        <v>0</v>
      </c>
      <c r="BD61" s="4">
        <f>IF('KWh (Cumulative)'!BD61=0,0,((('KWh Monthly'!BD61*0.5)+'KWh (Cumulative)'!BC61-Rebasing!BD51)*BD119)*BD$19*BD145)</f>
        <v>0</v>
      </c>
      <c r="BE61" s="4">
        <f>IF('KWh (Cumulative)'!BE61=0,0,((('KWh Monthly'!BE61*0.5)+'KWh (Cumulative)'!BD61-Rebasing!BE51)*BE119)*BE$19*BE145)</f>
        <v>0</v>
      </c>
      <c r="BF61" s="4">
        <f>IF('KWh (Cumulative)'!BF61=0,0,((('KWh Monthly'!BF61*0.5)+'KWh (Cumulative)'!BE61-Rebasing!BF51)*BF119)*BF$19*BF145)</f>
        <v>0</v>
      </c>
      <c r="BG61" s="4">
        <f>IF('KWh (Cumulative)'!BG61=0,0,((('KWh Monthly'!BG61*0.5)+'KWh (Cumulative)'!BF61-Rebasing!BG51)*BG119)*BG$19*BG145)</f>
        <v>0</v>
      </c>
      <c r="BH61" s="4">
        <f>IF('KWh (Cumulative)'!BH61=0,0,((('KWh Monthly'!BH61*0.5)+'KWh (Cumulative)'!BG61-Rebasing!BH51)*BH119)*BH$19*BH145)</f>
        <v>0</v>
      </c>
      <c r="BI61" s="4">
        <f>IF('KWh (Cumulative)'!BI61=0,0,((('KWh Monthly'!BI61*0.5)+'KWh (Cumulative)'!BH61-Rebasing!BI51)*BI119)*BI$19*BI145)</f>
        <v>0</v>
      </c>
      <c r="BJ61" s="4">
        <f>IF('KWh (Cumulative)'!BJ61=0,0,((('KWh Monthly'!BJ61*0.5)+'KWh (Cumulative)'!BI61-Rebasing!BJ51)*BJ119)*BJ$19*BJ145)</f>
        <v>0</v>
      </c>
      <c r="BK61" s="4">
        <f>IF('KWh (Cumulative)'!BK61=0,0,((('KWh Monthly'!BK61*0.5)+'KWh (Cumulative)'!BJ61-Rebasing!BK51)*BK119)*BK$19*BK145)</f>
        <v>0</v>
      </c>
      <c r="BL61" s="4">
        <f>IF('KWh (Cumulative)'!BL61=0,0,((('KWh Monthly'!BL61*0.5)+'KWh (Cumulative)'!BK61-Rebasing!BL51)*BL119)*BL$19*BL145)</f>
        <v>0</v>
      </c>
      <c r="BM61" s="4">
        <f>IF('KWh (Cumulative)'!BM61=0,0,((('KWh Monthly'!BM61*0.5)+'KWh (Cumulative)'!BL61-Rebasing!BM51)*BM119)*BM$19*BM145)</f>
        <v>0</v>
      </c>
      <c r="BN61" s="4">
        <f>IF('KWh (Cumulative)'!BN61=0,0,((('KWh Monthly'!BN61*0.5)+'KWh (Cumulative)'!BM61-Rebasing!BN51)*BN119)*BN$19*BN145)</f>
        <v>0</v>
      </c>
      <c r="BO61" s="4">
        <f>IF('KWh (Cumulative)'!BO61=0,0,((('KWh Monthly'!BO61*0.5)+'KWh (Cumulative)'!BN61-Rebasing!BO51)*BO119)*BO$19*BO145)</f>
        <v>0</v>
      </c>
      <c r="BP61" s="4">
        <f>IF('KWh (Cumulative)'!BP61=0,0,((('KWh Monthly'!BP61*0.5)+'KWh (Cumulative)'!BO61-Rebasing!BP51)*BP119)*BP$19*BP145)</f>
        <v>0</v>
      </c>
      <c r="BQ61" s="4">
        <f>IF('KWh (Cumulative)'!BQ61=0,0,((('KWh Monthly'!BQ61*0.5)+'KWh (Cumulative)'!BP61-Rebasing!BQ51)*BQ119)*BQ$19*BQ145)</f>
        <v>0</v>
      </c>
      <c r="BR61" s="4">
        <f>IF('KWh (Cumulative)'!BR61=0,0,((('KWh Monthly'!BR61*0.5)+'KWh (Cumulative)'!BQ61-Rebasing!BR51)*BR119)*BR$19*BR145)</f>
        <v>0</v>
      </c>
      <c r="BS61" s="4">
        <f>IF('KWh (Cumulative)'!BS61=0,0,((('KWh Monthly'!BS61*0.5)+'KWh (Cumulative)'!BR61-Rebasing!BS51)*BS119)*BS$19*BS145)</f>
        <v>0</v>
      </c>
      <c r="BT61" s="4">
        <f>IF('KWh (Cumulative)'!BT61=0,0,((('KWh Monthly'!BT61*0.5)+'KWh (Cumulative)'!BS61-Rebasing!BT51)*BT119)*BT$19*BT145)</f>
        <v>0</v>
      </c>
      <c r="BU61" s="4">
        <f>IF('KWh (Cumulative)'!BU61=0,0,((('KWh Monthly'!BU61*0.5)+'KWh (Cumulative)'!BT61-Rebasing!BU51)*BU119)*BU$19*BU145)</f>
        <v>0</v>
      </c>
      <c r="BV61" s="4">
        <f>IF('KWh (Cumulative)'!BV61=0,0,((('KWh Monthly'!BV61*0.5)+'KWh (Cumulative)'!BU61-Rebasing!BV51)*BV119)*BV$19*BV145)</f>
        <v>0</v>
      </c>
      <c r="BW61" s="4">
        <f>IF('KWh (Cumulative)'!BW61=0,0,((('KWh Monthly'!BW61*0.5)+'KWh (Cumulative)'!BV61-Rebasing!BW51)*BW119)*BW$19*BW145)</f>
        <v>0</v>
      </c>
      <c r="BX61" s="4">
        <f>IF('KWh (Cumulative)'!BX61=0,0,((('KWh Monthly'!BX61*0.5)+'KWh (Cumulative)'!BW61-Rebasing!BX51)*BX119)*BX$19*BX145)</f>
        <v>0</v>
      </c>
      <c r="BY61" s="4">
        <f>IF('KWh (Cumulative)'!BY61=0,0,((('KWh Monthly'!BY61*0.5)+'KWh (Cumulative)'!BX61-Rebasing!BY51)*BY119)*BY$19*BY145)</f>
        <v>0</v>
      </c>
      <c r="BZ61" s="4">
        <f>IF('KWh (Cumulative)'!BZ61=0,0,((('KWh Monthly'!BZ61*0.5)+'KWh (Cumulative)'!BY61-Rebasing!BZ51)*BZ119)*BZ$19*BZ145)</f>
        <v>0</v>
      </c>
      <c r="CA61" s="4">
        <f>IF('KWh (Cumulative)'!CA61=0,0,((('KWh Monthly'!CA61*0.5)+'KWh (Cumulative)'!BZ61-Rebasing!CA51)*CA119)*CA$19*CA145)</f>
        <v>0</v>
      </c>
      <c r="CB61" s="4">
        <f>IF('KWh (Cumulative)'!CB61=0,0,((('KWh Monthly'!CB61*0.5)+'KWh (Cumulative)'!CA61-Rebasing!CB51)*CB119)*CB$19*CB145)</f>
        <v>0</v>
      </c>
      <c r="CC61" s="4">
        <f>IF('KWh (Cumulative)'!CC61=0,0,((('KWh Monthly'!CC61*0.5)+'KWh (Cumulative)'!CB61-Rebasing!CC51)*CC119)*CC$19*CC145)</f>
        <v>0</v>
      </c>
      <c r="CD61" s="4">
        <f>IF('KWh (Cumulative)'!CD61=0,0,((('KWh Monthly'!CD61*0.5)+'KWh (Cumulative)'!CC61-Rebasing!CD51)*CD119)*CD$19*CD145)</f>
        <v>0</v>
      </c>
      <c r="CE61" s="4">
        <f>IF('KWh (Cumulative)'!CE61=0,0,((('KWh Monthly'!CE61*0.5)+'KWh (Cumulative)'!CD61-Rebasing!CE51)*CE119)*CE$19*CE145)</f>
        <v>0</v>
      </c>
      <c r="CF61" s="4">
        <f>IF('KWh (Cumulative)'!CF61=0,0,((('KWh Monthly'!CF61*0.5)+'KWh (Cumulative)'!CE61-Rebasing!CF51)*CF119)*CF$19*CF145)</f>
        <v>0</v>
      </c>
      <c r="CG61" s="4">
        <f>IF('KWh (Cumulative)'!CG61=0,0,((('KWh Monthly'!CG61*0.5)+'KWh (Cumulative)'!CF61-Rebasing!CG51)*CG119)*CG$19*CG145)</f>
        <v>0</v>
      </c>
      <c r="CH61" s="4">
        <f>IF('KWh (Cumulative)'!CH61=0,0,((('KWh Monthly'!CH61*0.5)+'KWh (Cumulative)'!CG61-Rebasing!CH51)*CH119)*CH$19*CH145)</f>
        <v>0</v>
      </c>
      <c r="CI61" s="4">
        <f>IF('KWh (Cumulative)'!CI61=0,0,((('KWh Monthly'!CI61*0.5)+'KWh (Cumulative)'!CH61-Rebasing!CI51)*CI119)*CI$19*CI145)</f>
        <v>0</v>
      </c>
      <c r="CJ61" s="4">
        <f>IF('KWh (Cumulative)'!CJ61=0,0,((('KWh Monthly'!CJ61*0.5)+'KWh (Cumulative)'!CI61-Rebasing!CJ51)*CJ119)*CJ$19*CJ145)</f>
        <v>0</v>
      </c>
      <c r="CK61" s="4">
        <f>IF('KWh (Cumulative)'!CK61=0,0,((('KWh Monthly'!CK61*0.5)+'KWh (Cumulative)'!CJ61-Rebasing!CK51)*CK119)*CK$19*CK145)</f>
        <v>0</v>
      </c>
      <c r="CL61" s="4">
        <f>IF('KWh (Cumulative)'!CL61=0,0,((('KWh Monthly'!CL61*0.5)+'KWh (Cumulative)'!CK61-Rebasing!CL51)*CL119)*CL$19*CL145)</f>
        <v>0</v>
      </c>
      <c r="CM61" s="4">
        <f>IF('KWh (Cumulative)'!CM61=0,0,((('KWh Monthly'!CM61*0.5)+'KWh (Cumulative)'!CL61-Rebasing!CM51)*CM119)*CM$19*CM145)</f>
        <v>0</v>
      </c>
      <c r="CN61" s="4">
        <f>IF('KWh (Cumulative)'!CN61=0,0,((('KWh Monthly'!CN61*0.5)+'KWh (Cumulative)'!CM61-Rebasing!CN51)*CN119)*CN$19*CN145)</f>
        <v>0</v>
      </c>
      <c r="CO61" s="4">
        <f>IF('KWh (Cumulative)'!CO61=0,0,((('KWh Monthly'!CO61*0.5)+'KWh (Cumulative)'!CN61-Rebasing!CO51)*CO119)*CO$19*CO145)</f>
        <v>0</v>
      </c>
      <c r="CP61" s="4">
        <f>IF('KWh (Cumulative)'!CP61=0,0,((('KWh Monthly'!CP61*0.5)+'KWh (Cumulative)'!CO61-Rebasing!CP51)*CP119)*CP$19*CP145)</f>
        <v>0</v>
      </c>
      <c r="CQ61" s="4">
        <f>IF('KWh (Cumulative)'!CQ61=0,0,((('KWh Monthly'!CQ61*0.5)+'KWh (Cumulative)'!CP61-Rebasing!CQ51)*CQ119)*CQ$19*CQ145)</f>
        <v>0</v>
      </c>
      <c r="CR61" s="4">
        <f>IF('KWh (Cumulative)'!CR61=0,0,((('KWh Monthly'!CR61*0.5)+'KWh (Cumulative)'!CQ61-Rebasing!CR51)*CR119)*CR$19*CR145)</f>
        <v>0</v>
      </c>
      <c r="CS61" s="4">
        <f>IF('KWh (Cumulative)'!CS61=0,0,((('KWh Monthly'!CS61*0.5)+'KWh (Cumulative)'!CR61-Rebasing!CS51)*CS119)*CS$19*CS145)</f>
        <v>0</v>
      </c>
      <c r="CT61" s="4">
        <f>IF('KWh (Cumulative)'!CT61=0,0,((('KWh Monthly'!CT61*0.5)+'KWh (Cumulative)'!CS61-Rebasing!CT51)*CT119)*CT$19*CT145)</f>
        <v>0</v>
      </c>
      <c r="CU61" s="4">
        <f>IF('KWh (Cumulative)'!CU61=0,0,((('KWh Monthly'!CU61*0.5)+'KWh (Cumulative)'!CT61-Rebasing!CU51)*CU119)*CU$19*CU145)</f>
        <v>0</v>
      </c>
      <c r="CV61" s="4">
        <f>IF('KWh (Cumulative)'!CV61=0,0,((('KWh Monthly'!CV61*0.5)+'KWh (Cumulative)'!CU61-Rebasing!CV51)*CV119)*CV$19*CV145)</f>
        <v>0</v>
      </c>
      <c r="CW61" s="4">
        <f>IF('KWh (Cumulative)'!CW61=0,0,((('KWh Monthly'!CW61*0.5)+'KWh (Cumulative)'!CV61-Rebasing!CW51)*CW119)*CW$19*CW145)</f>
        <v>0</v>
      </c>
      <c r="CX61" s="4">
        <f>IF('KWh (Cumulative)'!CX61=0,0,((('KWh Monthly'!CX61*0.5)+'KWh (Cumulative)'!CW61-Rebasing!CX51)*CX119)*CX$19*CX145)</f>
        <v>0</v>
      </c>
      <c r="CY61" s="4">
        <f>IF('KWh (Cumulative)'!CY61=0,0,((('KWh Monthly'!CY61*0.5)+'KWh (Cumulative)'!CX61-Rebasing!CY51)*CY119)*CY$19*CY145)</f>
        <v>0</v>
      </c>
      <c r="CZ61" s="4">
        <f>IF('KWh (Cumulative)'!CZ61=0,0,((('KWh Monthly'!CZ61*0.5)+'KWh (Cumulative)'!CY61-Rebasing!CZ51)*CZ119)*CZ$19*CZ145)</f>
        <v>0</v>
      </c>
      <c r="DA61" s="4">
        <f>IF('KWh (Cumulative)'!DA61=0,0,((('KWh Monthly'!DA61*0.5)+'KWh (Cumulative)'!CZ61-Rebasing!DA51)*DA119)*DA$19*DA145)</f>
        <v>0</v>
      </c>
      <c r="DB61" s="4">
        <f>IF('KWh (Cumulative)'!DB61=0,0,((('KWh Monthly'!DB61*0.5)+'KWh (Cumulative)'!DA61-Rebasing!DB51)*DB119)*DB$19*DB145)</f>
        <v>0</v>
      </c>
      <c r="DC61" s="4">
        <f>IF('KWh (Cumulative)'!DC61=0,0,((('KWh Monthly'!DC61*0.5)+'KWh (Cumulative)'!DB61-Rebasing!DC51)*DC119)*DC$19*DC145)</f>
        <v>0</v>
      </c>
      <c r="DD61" s="4">
        <f>IF('KWh (Cumulative)'!DD61=0,0,((('KWh Monthly'!DD61*0.5)+'KWh (Cumulative)'!DC61-Rebasing!DD51)*DD119)*DD$19*DD145)</f>
        <v>0</v>
      </c>
      <c r="DE61" s="4">
        <f>IF('KWh (Cumulative)'!DE61=0,0,((('KWh Monthly'!DE61*0.5)+'KWh (Cumulative)'!DD61-Rebasing!DE51)*DE119)*DE$19*DE145)</f>
        <v>0</v>
      </c>
      <c r="DF61" s="4">
        <f>IF('KWh (Cumulative)'!DF61=0,0,((('KWh Monthly'!DF61*0.5)+'KWh (Cumulative)'!DE61-Rebasing!DF51)*DF119)*DF$19*DF145)</f>
        <v>0</v>
      </c>
      <c r="DG61" s="4">
        <f>IF('KWh (Cumulative)'!DG61=0,0,((('KWh Monthly'!DG61*0.5)+'KWh (Cumulative)'!DF61-Rebasing!DG51)*DG119)*DG$19*DG145)</f>
        <v>0</v>
      </c>
      <c r="DH61" s="4">
        <f>IF('KWh (Cumulative)'!DH61=0,0,((('KWh Monthly'!DH61*0.5)+'KWh (Cumulative)'!DG61-Rebasing!DH51)*DH119)*DH$19*DH145)</f>
        <v>0</v>
      </c>
      <c r="DI61" s="4">
        <f>IF('KWh (Cumulative)'!DI61=0,0,((('KWh Monthly'!DI61*0.5)+'KWh (Cumulative)'!DH61-Rebasing!DI51)*DI119)*DI$19*DI145)</f>
        <v>0</v>
      </c>
      <c r="DJ61" s="4">
        <f>IF('KWh (Cumulative)'!DJ61=0,0,((('KWh Monthly'!DJ61*0.5)+'KWh (Cumulative)'!DI61-Rebasing!DJ51)*DJ119)*DJ$19*DJ145)</f>
        <v>0</v>
      </c>
      <c r="DK61" s="4">
        <f>IF('KWh (Cumulative)'!DK61=0,0,((('KWh Monthly'!DK61*0.5)+'KWh (Cumulative)'!DJ61-Rebasing!DK51)*DK119)*DK$19*DK145)</f>
        <v>0</v>
      </c>
      <c r="DL61" s="4">
        <f>IF('KWh (Cumulative)'!DL61=0,0,((('KWh Monthly'!DL61*0.5)+'KWh (Cumulative)'!DK61-Rebasing!DL51)*DL119)*DL$19*DL145)</f>
        <v>0</v>
      </c>
      <c r="DM61" s="4">
        <f>IF('KWh (Cumulative)'!DM61=0,0,((('KWh Monthly'!DM61*0.5)+'KWh (Cumulative)'!DL61-Rebasing!DM51)*DM119)*DM$19*DM145)</f>
        <v>0</v>
      </c>
      <c r="DN61" s="4">
        <f>IF('KWh (Cumulative)'!DN61=0,0,((('KWh Monthly'!DN61*0.5)+'KWh (Cumulative)'!DM61-Rebasing!DN51)*DN119)*DN$19*DN145)</f>
        <v>0</v>
      </c>
      <c r="DO61" s="4">
        <f>IF('KWh (Cumulative)'!DO61=0,0,((('KWh Monthly'!DO61*0.5)+'KWh (Cumulative)'!DN61-Rebasing!DO51)*DO119)*DO$19*DO145)</f>
        <v>0</v>
      </c>
      <c r="DP61" s="4">
        <f>IF('KWh (Cumulative)'!DP61=0,0,((('KWh Monthly'!DP61*0.5)+'KWh (Cumulative)'!DO61-Rebasing!DP51)*DP119)*DP$19*DP145)</f>
        <v>0</v>
      </c>
      <c r="DQ61" s="4">
        <f>IF('KWh (Cumulative)'!DQ61=0,0,((('KWh Monthly'!DQ61*0.5)+'KWh (Cumulative)'!DP61-Rebasing!DQ51)*DQ119)*DQ$19*DQ145)</f>
        <v>0</v>
      </c>
      <c r="DR61" s="4">
        <f>IF('KWh (Cumulative)'!DR61=0,0,((('KWh Monthly'!DR61*0.5)+'KWh (Cumulative)'!DQ61-Rebasing!DR51)*DR119)*DR$19*DR145)</f>
        <v>0</v>
      </c>
    </row>
    <row r="62" spans="1:122" x14ac:dyDescent="0.25">
      <c r="A62" s="195"/>
      <c r="B62" s="30" t="s">
        <v>7</v>
      </c>
      <c r="C62" s="154">
        <f>IF('KWh (Cumulative)'!C62=0,0,((('KWh Monthly'!C62*0.5)-Rebasing!C52)*C120)*C$19*C146)</f>
        <v>0</v>
      </c>
      <c r="D62" s="4">
        <f>IF('KWh (Cumulative)'!D62=0,0,((('KWh Monthly'!D62*0.5)+'KWh (Cumulative)'!C62-Rebasing!D52)*D120)*D$19*D146)</f>
        <v>0</v>
      </c>
      <c r="E62" s="4">
        <f>IF('KWh (Cumulative)'!E62=0,0,((('KWh Monthly'!E62*0.5)+'KWh (Cumulative)'!D62-Rebasing!E52)*E120)*E$19*E146)</f>
        <v>0</v>
      </c>
      <c r="F62" s="4">
        <f>IF('KWh (Cumulative)'!F62=0,0,((('KWh Monthly'!F62*0.5)+'KWh (Cumulative)'!E62-Rebasing!F52)*F120)*F$19*F146)</f>
        <v>0</v>
      </c>
      <c r="G62" s="4">
        <f>IF('KWh (Cumulative)'!G62=0,0,((('KWh Monthly'!G62*0.5)+'KWh (Cumulative)'!F62-Rebasing!G52)*G120)*G$19*G146)</f>
        <v>0</v>
      </c>
      <c r="H62" s="4">
        <f>IF('KWh (Cumulative)'!H62=0,0,((('KWh Monthly'!H62*0.5)+'KWh (Cumulative)'!G62-Rebasing!H52)*H120)*H$19*H146)</f>
        <v>0</v>
      </c>
      <c r="I62" s="4">
        <f>IF('KWh (Cumulative)'!I62=0,0,((('KWh Monthly'!I62*0.5)+'KWh (Cumulative)'!H62-Rebasing!I52)*I120)*I$19*I146)</f>
        <v>0</v>
      </c>
      <c r="J62" s="4">
        <f>IF('KWh (Cumulative)'!J62=0,0,((('KWh Monthly'!J62*0.5)+'KWh (Cumulative)'!I62-Rebasing!J52)*J120)*J$19*J146)</f>
        <v>0</v>
      </c>
      <c r="K62" s="4">
        <f>IF('KWh (Cumulative)'!K62=0,0,((('KWh Monthly'!K62*0.5)+'KWh (Cumulative)'!J62-Rebasing!K52)*K120)*K$19*K146)</f>
        <v>0</v>
      </c>
      <c r="L62" s="4">
        <f>IF('KWh (Cumulative)'!L62=0,0,((('KWh Monthly'!L62*0.5)+'KWh (Cumulative)'!K62-Rebasing!L52)*L120)*L$19*L146)</f>
        <v>0</v>
      </c>
      <c r="M62" s="4">
        <f>IF('KWh (Cumulative)'!M62=0,0,((('KWh Monthly'!M62*0.5)+'KWh (Cumulative)'!L62-Rebasing!M52)*M120)*M$19*M146)</f>
        <v>0</v>
      </c>
      <c r="N62" s="4">
        <f>IF('KWh (Cumulative)'!N62=0,0,((('KWh Monthly'!N62*0.5)+'KWh (Cumulative)'!M62-Rebasing!N52)*N120)*N$19*N146)</f>
        <v>0</v>
      </c>
      <c r="O62" s="4">
        <f>IF('KWh (Cumulative)'!O62=0,0,((('KWh Monthly'!O62*0.5)+'KWh (Cumulative)'!N62-Rebasing!O52)*O120)*O$19*O146)</f>
        <v>330.08438677648007</v>
      </c>
      <c r="P62" s="4">
        <f>IF('KWh (Cumulative)'!P62=0,0,((('KWh Monthly'!P62*0.5)+'KWh (Cumulative)'!O62-Rebasing!P52)*P120)*P$19*P146)</f>
        <v>0</v>
      </c>
      <c r="Q62" s="4">
        <f>IF('KWh (Cumulative)'!Q62=0,0,((('KWh Monthly'!Q62*0.5)+'KWh (Cumulative)'!P62-Rebasing!Q52)*Q120)*Q$19*Q146)</f>
        <v>0</v>
      </c>
      <c r="R62" s="4">
        <f>IF('KWh (Cumulative)'!R62=0,0,((('KWh Monthly'!R62*0.5)+'KWh (Cumulative)'!Q62-Rebasing!R52)*R120)*R$19*R146)</f>
        <v>0</v>
      </c>
      <c r="S62" s="4">
        <f>IF('KWh (Cumulative)'!S62=0,0,((('KWh Monthly'!S62*0.5)+'KWh (Cumulative)'!R62-Rebasing!S52)*S120)*S$19*S146)</f>
        <v>0</v>
      </c>
      <c r="T62" s="4">
        <f>IF('KWh (Cumulative)'!T62=0,0,((('KWh Monthly'!T62*0.5)+'KWh (Cumulative)'!S62-Rebasing!T52)*T120)*T$19*T146)</f>
        <v>0</v>
      </c>
      <c r="U62" s="4">
        <f>IF('KWh (Cumulative)'!U62=0,0,((('KWh Monthly'!U62*0.5)+'KWh (Cumulative)'!T62-Rebasing!U52)*U120)*U$19*U146)</f>
        <v>0</v>
      </c>
      <c r="V62" s="4">
        <f>IF('KWh (Cumulative)'!V62=0,0,((('KWh Monthly'!V62*0.5)+'KWh (Cumulative)'!U62-Rebasing!V52)*V120)*V$19*V146)</f>
        <v>0</v>
      </c>
      <c r="W62" s="4">
        <f>IF('KWh (Cumulative)'!W62=0,0,((('KWh Monthly'!W62*0.5)+'KWh (Cumulative)'!V62-Rebasing!W52)*W120)*W$19*W146)</f>
        <v>0</v>
      </c>
      <c r="X62" s="4">
        <f>IF('KWh (Cumulative)'!X62=0,0,((('KWh Monthly'!X62*0.5)+'KWh (Cumulative)'!W62-Rebasing!X52)*X120)*X$19*X146)</f>
        <v>0</v>
      </c>
      <c r="Y62" s="4">
        <f>IF('KWh (Cumulative)'!Y62=0,0,((('KWh Monthly'!Y62*0.5)+'KWh (Cumulative)'!X62-Rebasing!Y52)*Y120)*Y$19*Y146)</f>
        <v>0</v>
      </c>
      <c r="Z62" s="4">
        <f>IF('KWh (Cumulative)'!Z62=0,0,((('KWh Monthly'!Z62*0.5)+'KWh (Cumulative)'!Y62-Rebasing!Z52)*Z120)*Z$19*Z146)</f>
        <v>0</v>
      </c>
      <c r="AA62" s="4">
        <f>IF('KWh (Cumulative)'!AA62=0,0,((('KWh Monthly'!AA62*0.5)+'KWh (Cumulative)'!Z62-Rebasing!AA52)*AA120)*AA$19*AA146)</f>
        <v>0</v>
      </c>
      <c r="AB62" s="4">
        <f>IF('KWh (Cumulative)'!AB62=0,0,((('KWh Monthly'!AB62*0.5)+'KWh (Cumulative)'!AA62-Rebasing!AB52)*AB120)*AB$19*AB146)</f>
        <v>0</v>
      </c>
      <c r="AC62" s="4">
        <f>IF('KWh (Cumulative)'!AC62=0,0,((('KWh Monthly'!AC62*0.5)+'KWh (Cumulative)'!AB62-Rebasing!AC52)*AC120)*AC$19*AC146)</f>
        <v>0</v>
      </c>
      <c r="AD62" s="4">
        <f>IF('KWh (Cumulative)'!AD62=0,0,((('KWh Monthly'!AD62*0.5)+'KWh (Cumulative)'!AC62-Rebasing!AD52)*AD120)*AD$19*AD146)</f>
        <v>0</v>
      </c>
      <c r="AE62" s="4">
        <f>IF('KWh (Cumulative)'!AE62=0,0,((('KWh Monthly'!AE62*0.5)+'KWh (Cumulative)'!AD62-Rebasing!AE52)*AE120)*AE$19*AE146)</f>
        <v>0</v>
      </c>
      <c r="AF62" s="4">
        <f>IF('KWh (Cumulative)'!AF62=0,0,((('KWh Monthly'!AF62*0.5)+'KWh (Cumulative)'!AE62-Rebasing!AF52)*AF120)*AF$19*AF146)</f>
        <v>0</v>
      </c>
      <c r="AG62" s="4">
        <f>IF('KWh (Cumulative)'!AG62=0,0,((('KWh Monthly'!AG62*0.5)+'KWh (Cumulative)'!AF62-Rebasing!AG52)*AG120)*AG$19*AG146)</f>
        <v>0</v>
      </c>
      <c r="AH62" s="4">
        <f>IF('KWh (Cumulative)'!AH62=0,0,((('KWh Monthly'!AH62*0.5)+'KWh (Cumulative)'!AG62-Rebasing!AH52)*AH120)*AH$19*AH146)</f>
        <v>0</v>
      </c>
      <c r="AI62" s="4">
        <f>IF('KWh (Cumulative)'!AI62=0,0,((('KWh Monthly'!AI62*0.5)+'KWh (Cumulative)'!AH62-Rebasing!AI52)*AI120)*AI$19*AI146)</f>
        <v>0</v>
      </c>
      <c r="AJ62" s="4">
        <f>IF('KWh (Cumulative)'!AJ62=0,0,((('KWh Monthly'!AJ62*0.5)+'KWh (Cumulative)'!AI62-Rebasing!AJ52)*AJ120)*AJ$19*AJ146)</f>
        <v>0</v>
      </c>
      <c r="AK62" s="4">
        <f>IF('KWh (Cumulative)'!AK62=0,0,((('KWh Monthly'!AK62*0.5)+'KWh (Cumulative)'!AJ62-Rebasing!AK52)*AK120)*AK$19*AK146)</f>
        <v>0</v>
      </c>
      <c r="AL62" s="4">
        <f>IF('KWh (Cumulative)'!AL62=0,0,((('KWh Monthly'!AL62*0.5)+'KWh (Cumulative)'!AK62-Rebasing!AL52)*AL120)*AL$19*AL146)</f>
        <v>0</v>
      </c>
      <c r="AM62" s="4">
        <f>IF('KWh (Cumulative)'!AM62=0,0,((('KWh Monthly'!AM62*0.5)+'KWh (Cumulative)'!AL62-Rebasing!AM52)*AM120)*AM$19*AM146)</f>
        <v>0</v>
      </c>
      <c r="AN62" s="4">
        <f>IF('KWh (Cumulative)'!AN62=0,0,((('KWh Monthly'!AN62*0.5)+'KWh (Cumulative)'!AM62-Rebasing!AN52)*AN120)*AN$19*AN146)</f>
        <v>0</v>
      </c>
      <c r="AO62" s="4">
        <f>IF('KWh (Cumulative)'!AO62=0,0,((('KWh Monthly'!AO62*0.5)+'KWh (Cumulative)'!AN62-Rebasing!AO52)*AO120)*AO$19*AO146)</f>
        <v>0</v>
      </c>
      <c r="AP62" s="4">
        <f>IF('KWh (Cumulative)'!AP62=0,0,((('KWh Monthly'!AP62*0.5)+'KWh (Cumulative)'!AO62-Rebasing!AP52)*AP120)*AP$19*AP146)</f>
        <v>0</v>
      </c>
      <c r="AQ62" s="4">
        <f>IF('KWh (Cumulative)'!AQ62=0,0,((('KWh Monthly'!AQ62*0.5)+'KWh (Cumulative)'!AP62-Rebasing!AQ52)*AQ120)*AQ$19*AQ146)</f>
        <v>0</v>
      </c>
      <c r="AR62" s="4">
        <f>IF('KWh (Cumulative)'!AR62=0,0,((('KWh Monthly'!AR62*0.5)+'KWh (Cumulative)'!AQ62-Rebasing!AR52)*AR120)*AR$19*AR146)</f>
        <v>0</v>
      </c>
      <c r="AS62" s="4">
        <f>IF('KWh (Cumulative)'!AS62=0,0,((('KWh Monthly'!AS62*0.5)+'KWh (Cumulative)'!AR62-Rebasing!AS52)*AS120)*AS$19*AS146)</f>
        <v>0</v>
      </c>
      <c r="AT62" s="4">
        <f>IF('KWh (Cumulative)'!AT62=0,0,((('KWh Monthly'!AT62*0.5)+'KWh (Cumulative)'!AS62-Rebasing!AT52)*AT120)*AT$19*AT146)</f>
        <v>0</v>
      </c>
      <c r="AU62" s="4">
        <f>IF('KWh (Cumulative)'!AU62=0,0,((('KWh Monthly'!AU62*0.5)+'KWh (Cumulative)'!AT62-Rebasing!AU52)*AU120)*AU$19*AU146)</f>
        <v>0</v>
      </c>
      <c r="AV62" s="4">
        <f>IF('KWh (Cumulative)'!AV62=0,0,((('KWh Monthly'!AV62*0.5)+'KWh (Cumulative)'!AU62-Rebasing!AV52)*AV120)*AV$19*AV146)</f>
        <v>0</v>
      </c>
      <c r="AW62" s="4">
        <f>IF('KWh (Cumulative)'!AW62=0,0,((('KWh Monthly'!AW62*0.5)+'KWh (Cumulative)'!AV62-Rebasing!AW52)*AW120)*AW$19*AW146)</f>
        <v>0</v>
      </c>
      <c r="AX62" s="4">
        <f>IF('KWh (Cumulative)'!AX62=0,0,((('KWh Monthly'!AX62*0.5)+'KWh (Cumulative)'!AW62-Rebasing!AX52)*AX120)*AX$19*AX146)</f>
        <v>0</v>
      </c>
      <c r="AY62" s="4">
        <f>IF('KWh (Cumulative)'!AY62=0,0,((('KWh Monthly'!AY62*0.5)+'KWh (Cumulative)'!AX62-Rebasing!AY52)*AY120)*AY$19*AY146)</f>
        <v>0</v>
      </c>
      <c r="AZ62" s="4">
        <f>IF('KWh (Cumulative)'!AZ62=0,0,((('KWh Monthly'!AZ62*0.5)+'KWh (Cumulative)'!AY62-Rebasing!AZ52)*AZ120)*AZ$19*AZ146)</f>
        <v>0</v>
      </c>
      <c r="BA62" s="4">
        <f>IF('KWh (Cumulative)'!BA62=0,0,((('KWh Monthly'!BA62*0.5)+'KWh (Cumulative)'!AZ62-Rebasing!BA52)*BA120)*BA$19*BA146)</f>
        <v>0</v>
      </c>
      <c r="BB62" s="4">
        <f>IF('KWh (Cumulative)'!BB62=0,0,((('KWh Monthly'!BB62*0.5)+'KWh (Cumulative)'!BA62-Rebasing!BB52)*BB120)*BB$19*BB146)</f>
        <v>0</v>
      </c>
      <c r="BC62" s="4">
        <f>IF('KWh (Cumulative)'!BC62=0,0,((('KWh Monthly'!BC62*0.5)+'KWh (Cumulative)'!BB62-Rebasing!BC52)*BC120)*BC$19*BC146)</f>
        <v>0</v>
      </c>
      <c r="BD62" s="4">
        <f>IF('KWh (Cumulative)'!BD62=0,0,((('KWh Monthly'!BD62*0.5)+'KWh (Cumulative)'!BC62-Rebasing!BD52)*BD120)*BD$19*BD146)</f>
        <v>0</v>
      </c>
      <c r="BE62" s="4">
        <f>IF('KWh (Cumulative)'!BE62=0,0,((('KWh Monthly'!BE62*0.5)+'KWh (Cumulative)'!BD62-Rebasing!BE52)*BE120)*BE$19*BE146)</f>
        <v>0</v>
      </c>
      <c r="BF62" s="4">
        <f>IF('KWh (Cumulative)'!BF62=0,0,((('KWh Monthly'!BF62*0.5)+'KWh (Cumulative)'!BE62-Rebasing!BF52)*BF120)*BF$19*BF146)</f>
        <v>0</v>
      </c>
      <c r="BG62" s="4">
        <f>IF('KWh (Cumulative)'!BG62=0,0,((('KWh Monthly'!BG62*0.5)+'KWh (Cumulative)'!BF62-Rebasing!BG52)*BG120)*BG$19*BG146)</f>
        <v>0</v>
      </c>
      <c r="BH62" s="4">
        <f>IF('KWh (Cumulative)'!BH62=0,0,((('KWh Monthly'!BH62*0.5)+'KWh (Cumulative)'!BG62-Rebasing!BH52)*BH120)*BH$19*BH146)</f>
        <v>0</v>
      </c>
      <c r="BI62" s="4">
        <f>IF('KWh (Cumulative)'!BI62=0,0,((('KWh Monthly'!BI62*0.5)+'KWh (Cumulative)'!BH62-Rebasing!BI52)*BI120)*BI$19*BI146)</f>
        <v>0</v>
      </c>
      <c r="BJ62" s="4">
        <f>IF('KWh (Cumulative)'!BJ62=0,0,((('KWh Monthly'!BJ62*0.5)+'KWh (Cumulative)'!BI62-Rebasing!BJ52)*BJ120)*BJ$19*BJ146)</f>
        <v>0</v>
      </c>
      <c r="BK62" s="4">
        <f>IF('KWh (Cumulative)'!BK62=0,0,((('KWh Monthly'!BK62*0.5)+'KWh (Cumulative)'!BJ62-Rebasing!BK52)*BK120)*BK$19*BK146)</f>
        <v>0</v>
      </c>
      <c r="BL62" s="4">
        <f>IF('KWh (Cumulative)'!BL62=0,0,((('KWh Monthly'!BL62*0.5)+'KWh (Cumulative)'!BK62-Rebasing!BL52)*BL120)*BL$19*BL146)</f>
        <v>0</v>
      </c>
      <c r="BM62" s="4">
        <f>IF('KWh (Cumulative)'!BM62=0,0,((('KWh Monthly'!BM62*0.5)+'KWh (Cumulative)'!BL62-Rebasing!BM52)*BM120)*BM$19*BM146)</f>
        <v>0</v>
      </c>
      <c r="BN62" s="4">
        <f>IF('KWh (Cumulative)'!BN62=0,0,((('KWh Monthly'!BN62*0.5)+'KWh (Cumulative)'!BM62-Rebasing!BN52)*BN120)*BN$19*BN146)</f>
        <v>0</v>
      </c>
      <c r="BO62" s="4">
        <f>IF('KWh (Cumulative)'!BO62=0,0,((('KWh Monthly'!BO62*0.5)+'KWh (Cumulative)'!BN62-Rebasing!BO52)*BO120)*BO$19*BO146)</f>
        <v>0</v>
      </c>
      <c r="BP62" s="4">
        <f>IF('KWh (Cumulative)'!BP62=0,0,((('KWh Monthly'!BP62*0.5)+'KWh (Cumulative)'!BO62-Rebasing!BP52)*BP120)*BP$19*BP146)</f>
        <v>0</v>
      </c>
      <c r="BQ62" s="4">
        <f>IF('KWh (Cumulative)'!BQ62=0,0,((('KWh Monthly'!BQ62*0.5)+'KWh (Cumulative)'!BP62-Rebasing!BQ52)*BQ120)*BQ$19*BQ146)</f>
        <v>0</v>
      </c>
      <c r="BR62" s="4">
        <f>IF('KWh (Cumulative)'!BR62=0,0,((('KWh Monthly'!BR62*0.5)+'KWh (Cumulative)'!BQ62-Rebasing!BR52)*BR120)*BR$19*BR146)</f>
        <v>0</v>
      </c>
      <c r="BS62" s="4">
        <f>IF('KWh (Cumulative)'!BS62=0,0,((('KWh Monthly'!BS62*0.5)+'KWh (Cumulative)'!BR62-Rebasing!BS52)*BS120)*BS$19*BS146)</f>
        <v>0</v>
      </c>
      <c r="BT62" s="4">
        <f>IF('KWh (Cumulative)'!BT62=0,0,((('KWh Monthly'!BT62*0.5)+'KWh (Cumulative)'!BS62-Rebasing!BT52)*BT120)*BT$19*BT146)</f>
        <v>0</v>
      </c>
      <c r="BU62" s="4">
        <f>IF('KWh (Cumulative)'!BU62=0,0,((('KWh Monthly'!BU62*0.5)+'KWh (Cumulative)'!BT62-Rebasing!BU52)*BU120)*BU$19*BU146)</f>
        <v>0</v>
      </c>
      <c r="BV62" s="4">
        <f>IF('KWh (Cumulative)'!BV62=0,0,((('KWh Monthly'!BV62*0.5)+'KWh (Cumulative)'!BU62-Rebasing!BV52)*BV120)*BV$19*BV146)</f>
        <v>0</v>
      </c>
      <c r="BW62" s="4">
        <f>IF('KWh (Cumulative)'!BW62=0,0,((('KWh Monthly'!BW62*0.5)+'KWh (Cumulative)'!BV62-Rebasing!BW52)*BW120)*BW$19*BW146)</f>
        <v>0</v>
      </c>
      <c r="BX62" s="4">
        <f>IF('KWh (Cumulative)'!BX62=0,0,((('KWh Monthly'!BX62*0.5)+'KWh (Cumulative)'!BW62-Rebasing!BX52)*BX120)*BX$19*BX146)</f>
        <v>0</v>
      </c>
      <c r="BY62" s="4">
        <f>IF('KWh (Cumulative)'!BY62=0,0,((('KWh Monthly'!BY62*0.5)+'KWh (Cumulative)'!BX62-Rebasing!BY52)*BY120)*BY$19*BY146)</f>
        <v>0</v>
      </c>
      <c r="BZ62" s="4">
        <f>IF('KWh (Cumulative)'!BZ62=0,0,((('KWh Monthly'!BZ62*0.5)+'KWh (Cumulative)'!BY62-Rebasing!BZ52)*BZ120)*BZ$19*BZ146)</f>
        <v>0</v>
      </c>
      <c r="CA62" s="4">
        <f>IF('KWh (Cumulative)'!CA62=0,0,((('KWh Monthly'!CA62*0.5)+'KWh (Cumulative)'!BZ62-Rebasing!CA52)*CA120)*CA$19*CA146)</f>
        <v>0</v>
      </c>
      <c r="CB62" s="4">
        <f>IF('KWh (Cumulative)'!CB62=0,0,((('KWh Monthly'!CB62*0.5)+'KWh (Cumulative)'!CA62-Rebasing!CB52)*CB120)*CB$19*CB146)</f>
        <v>0</v>
      </c>
      <c r="CC62" s="4">
        <f>IF('KWh (Cumulative)'!CC62=0,0,((('KWh Monthly'!CC62*0.5)+'KWh (Cumulative)'!CB62-Rebasing!CC52)*CC120)*CC$19*CC146)</f>
        <v>0</v>
      </c>
      <c r="CD62" s="4">
        <f>IF('KWh (Cumulative)'!CD62=0,0,((('KWh Monthly'!CD62*0.5)+'KWh (Cumulative)'!CC62-Rebasing!CD52)*CD120)*CD$19*CD146)</f>
        <v>0</v>
      </c>
      <c r="CE62" s="4">
        <f>IF('KWh (Cumulative)'!CE62=0,0,((('KWh Monthly'!CE62*0.5)+'KWh (Cumulative)'!CD62-Rebasing!CE52)*CE120)*CE$19*CE146)</f>
        <v>0</v>
      </c>
      <c r="CF62" s="4">
        <f>IF('KWh (Cumulative)'!CF62=0,0,((('KWh Monthly'!CF62*0.5)+'KWh (Cumulative)'!CE62-Rebasing!CF52)*CF120)*CF$19*CF146)</f>
        <v>0</v>
      </c>
      <c r="CG62" s="4">
        <f>IF('KWh (Cumulative)'!CG62=0,0,((('KWh Monthly'!CG62*0.5)+'KWh (Cumulative)'!CF62-Rebasing!CG52)*CG120)*CG$19*CG146)</f>
        <v>0</v>
      </c>
      <c r="CH62" s="4">
        <f>IF('KWh (Cumulative)'!CH62=0,0,((('KWh Monthly'!CH62*0.5)+'KWh (Cumulative)'!CG62-Rebasing!CH52)*CH120)*CH$19*CH146)</f>
        <v>0</v>
      </c>
      <c r="CI62" s="4">
        <f>IF('KWh (Cumulative)'!CI62=0,0,((('KWh Monthly'!CI62*0.5)+'KWh (Cumulative)'!CH62-Rebasing!CI52)*CI120)*CI$19*CI146)</f>
        <v>0</v>
      </c>
      <c r="CJ62" s="4">
        <f>IF('KWh (Cumulative)'!CJ62=0,0,((('KWh Monthly'!CJ62*0.5)+'KWh (Cumulative)'!CI62-Rebasing!CJ52)*CJ120)*CJ$19*CJ146)</f>
        <v>0</v>
      </c>
      <c r="CK62" s="4">
        <f>IF('KWh (Cumulative)'!CK62=0,0,((('KWh Monthly'!CK62*0.5)+'KWh (Cumulative)'!CJ62-Rebasing!CK52)*CK120)*CK$19*CK146)</f>
        <v>0</v>
      </c>
      <c r="CL62" s="4">
        <f>IF('KWh (Cumulative)'!CL62=0,0,((('KWh Monthly'!CL62*0.5)+'KWh (Cumulative)'!CK62-Rebasing!CL52)*CL120)*CL$19*CL146)</f>
        <v>0</v>
      </c>
      <c r="CM62" s="4">
        <f>IF('KWh (Cumulative)'!CM62=0,0,((('KWh Monthly'!CM62*0.5)+'KWh (Cumulative)'!CL62-Rebasing!CM52)*CM120)*CM$19*CM146)</f>
        <v>0</v>
      </c>
      <c r="CN62" s="4">
        <f>IF('KWh (Cumulative)'!CN62=0,0,((('KWh Monthly'!CN62*0.5)+'KWh (Cumulative)'!CM62-Rebasing!CN52)*CN120)*CN$19*CN146)</f>
        <v>0</v>
      </c>
      <c r="CO62" s="4">
        <f>IF('KWh (Cumulative)'!CO62=0,0,((('KWh Monthly'!CO62*0.5)+'KWh (Cumulative)'!CN62-Rebasing!CO52)*CO120)*CO$19*CO146)</f>
        <v>0</v>
      </c>
      <c r="CP62" s="4">
        <f>IF('KWh (Cumulative)'!CP62=0,0,((('KWh Monthly'!CP62*0.5)+'KWh (Cumulative)'!CO62-Rebasing!CP52)*CP120)*CP$19*CP146)</f>
        <v>0</v>
      </c>
      <c r="CQ62" s="4">
        <f>IF('KWh (Cumulative)'!CQ62=0,0,((('KWh Monthly'!CQ62*0.5)+'KWh (Cumulative)'!CP62-Rebasing!CQ52)*CQ120)*CQ$19*CQ146)</f>
        <v>0</v>
      </c>
      <c r="CR62" s="4">
        <f>IF('KWh (Cumulative)'!CR62=0,0,((('KWh Monthly'!CR62*0.5)+'KWh (Cumulative)'!CQ62-Rebasing!CR52)*CR120)*CR$19*CR146)</f>
        <v>0</v>
      </c>
      <c r="CS62" s="4">
        <f>IF('KWh (Cumulative)'!CS62=0,0,((('KWh Monthly'!CS62*0.5)+'KWh (Cumulative)'!CR62-Rebasing!CS52)*CS120)*CS$19*CS146)</f>
        <v>0</v>
      </c>
      <c r="CT62" s="4">
        <f>IF('KWh (Cumulative)'!CT62=0,0,((('KWh Monthly'!CT62*0.5)+'KWh (Cumulative)'!CS62-Rebasing!CT52)*CT120)*CT$19*CT146)</f>
        <v>0</v>
      </c>
      <c r="CU62" s="4">
        <f>IF('KWh (Cumulative)'!CU62=0,0,((('KWh Monthly'!CU62*0.5)+'KWh (Cumulative)'!CT62-Rebasing!CU52)*CU120)*CU$19*CU146)</f>
        <v>0</v>
      </c>
      <c r="CV62" s="4">
        <f>IF('KWh (Cumulative)'!CV62=0,0,((('KWh Monthly'!CV62*0.5)+'KWh (Cumulative)'!CU62-Rebasing!CV52)*CV120)*CV$19*CV146)</f>
        <v>0</v>
      </c>
      <c r="CW62" s="4">
        <f>IF('KWh (Cumulative)'!CW62=0,0,((('KWh Monthly'!CW62*0.5)+'KWh (Cumulative)'!CV62-Rebasing!CW52)*CW120)*CW$19*CW146)</f>
        <v>0</v>
      </c>
      <c r="CX62" s="4">
        <f>IF('KWh (Cumulative)'!CX62=0,0,((('KWh Monthly'!CX62*0.5)+'KWh (Cumulative)'!CW62-Rebasing!CX52)*CX120)*CX$19*CX146)</f>
        <v>0</v>
      </c>
      <c r="CY62" s="4">
        <f>IF('KWh (Cumulative)'!CY62=0,0,((('KWh Monthly'!CY62*0.5)+'KWh (Cumulative)'!CX62-Rebasing!CY52)*CY120)*CY$19*CY146)</f>
        <v>0</v>
      </c>
      <c r="CZ62" s="4">
        <f>IF('KWh (Cumulative)'!CZ62=0,0,((('KWh Monthly'!CZ62*0.5)+'KWh (Cumulative)'!CY62-Rebasing!CZ52)*CZ120)*CZ$19*CZ146)</f>
        <v>0</v>
      </c>
      <c r="DA62" s="4">
        <f>IF('KWh (Cumulative)'!DA62=0,0,((('KWh Monthly'!DA62*0.5)+'KWh (Cumulative)'!CZ62-Rebasing!DA52)*DA120)*DA$19*DA146)</f>
        <v>0</v>
      </c>
      <c r="DB62" s="4">
        <f>IF('KWh (Cumulative)'!DB62=0,0,((('KWh Monthly'!DB62*0.5)+'KWh (Cumulative)'!DA62-Rebasing!DB52)*DB120)*DB$19*DB146)</f>
        <v>0</v>
      </c>
      <c r="DC62" s="4">
        <f>IF('KWh (Cumulative)'!DC62=0,0,((('KWh Monthly'!DC62*0.5)+'KWh (Cumulative)'!DB62-Rebasing!DC52)*DC120)*DC$19*DC146)</f>
        <v>0</v>
      </c>
      <c r="DD62" s="4">
        <f>IF('KWh (Cumulative)'!DD62=0,0,((('KWh Monthly'!DD62*0.5)+'KWh (Cumulative)'!DC62-Rebasing!DD52)*DD120)*DD$19*DD146)</f>
        <v>0</v>
      </c>
      <c r="DE62" s="4">
        <f>IF('KWh (Cumulative)'!DE62=0,0,((('KWh Monthly'!DE62*0.5)+'KWh (Cumulative)'!DD62-Rebasing!DE52)*DE120)*DE$19*DE146)</f>
        <v>0</v>
      </c>
      <c r="DF62" s="4">
        <f>IF('KWh (Cumulative)'!DF62=0,0,((('KWh Monthly'!DF62*0.5)+'KWh (Cumulative)'!DE62-Rebasing!DF52)*DF120)*DF$19*DF146)</f>
        <v>0</v>
      </c>
      <c r="DG62" s="4">
        <f>IF('KWh (Cumulative)'!DG62=0,0,((('KWh Monthly'!DG62*0.5)+'KWh (Cumulative)'!DF62-Rebasing!DG52)*DG120)*DG$19*DG146)</f>
        <v>0</v>
      </c>
      <c r="DH62" s="4">
        <f>IF('KWh (Cumulative)'!DH62=0,0,((('KWh Monthly'!DH62*0.5)+'KWh (Cumulative)'!DG62-Rebasing!DH52)*DH120)*DH$19*DH146)</f>
        <v>0</v>
      </c>
      <c r="DI62" s="4">
        <f>IF('KWh (Cumulative)'!DI62=0,0,((('KWh Monthly'!DI62*0.5)+'KWh (Cumulative)'!DH62-Rebasing!DI52)*DI120)*DI$19*DI146)</f>
        <v>0</v>
      </c>
      <c r="DJ62" s="4">
        <f>IF('KWh (Cumulative)'!DJ62=0,0,((('KWh Monthly'!DJ62*0.5)+'KWh (Cumulative)'!DI62-Rebasing!DJ52)*DJ120)*DJ$19*DJ146)</f>
        <v>0</v>
      </c>
      <c r="DK62" s="4">
        <f>IF('KWh (Cumulative)'!DK62=0,0,((('KWh Monthly'!DK62*0.5)+'KWh (Cumulative)'!DJ62-Rebasing!DK52)*DK120)*DK$19*DK146)</f>
        <v>0</v>
      </c>
      <c r="DL62" s="4">
        <f>IF('KWh (Cumulative)'!DL62=0,0,((('KWh Monthly'!DL62*0.5)+'KWh (Cumulative)'!DK62-Rebasing!DL52)*DL120)*DL$19*DL146)</f>
        <v>0</v>
      </c>
      <c r="DM62" s="4">
        <f>IF('KWh (Cumulative)'!DM62=0,0,((('KWh Monthly'!DM62*0.5)+'KWh (Cumulative)'!DL62-Rebasing!DM52)*DM120)*DM$19*DM146)</f>
        <v>0</v>
      </c>
      <c r="DN62" s="4">
        <f>IF('KWh (Cumulative)'!DN62=0,0,((('KWh Monthly'!DN62*0.5)+'KWh (Cumulative)'!DM62-Rebasing!DN52)*DN120)*DN$19*DN146)</f>
        <v>0</v>
      </c>
      <c r="DO62" s="4">
        <f>IF('KWh (Cumulative)'!DO62=0,0,((('KWh Monthly'!DO62*0.5)+'KWh (Cumulative)'!DN62-Rebasing!DO52)*DO120)*DO$19*DO146)</f>
        <v>0</v>
      </c>
      <c r="DP62" s="4">
        <f>IF('KWh (Cumulative)'!DP62=0,0,((('KWh Monthly'!DP62*0.5)+'KWh (Cumulative)'!DO62-Rebasing!DP52)*DP120)*DP$19*DP146)</f>
        <v>0</v>
      </c>
      <c r="DQ62" s="4">
        <f>IF('KWh (Cumulative)'!DQ62=0,0,((('KWh Monthly'!DQ62*0.5)+'KWh (Cumulative)'!DP62-Rebasing!DQ52)*DQ120)*DQ$19*DQ146)</f>
        <v>0</v>
      </c>
      <c r="DR62" s="4">
        <f>IF('KWh (Cumulative)'!DR62=0,0,((('KWh Monthly'!DR62*0.5)+'KWh (Cumulative)'!DQ62-Rebasing!DR52)*DR120)*DR$19*DR146)</f>
        <v>0</v>
      </c>
    </row>
    <row r="63" spans="1:122" ht="15.75" thickBot="1" x14ac:dyDescent="0.3">
      <c r="A63" s="196"/>
      <c r="B63" s="30" t="s">
        <v>8</v>
      </c>
      <c r="C63" s="154">
        <f>IF('KWh (Cumulative)'!C63=0,0,((('KWh Monthly'!C63*0.5)-Rebasing!C53)*C121)*C$19*C147)</f>
        <v>0</v>
      </c>
      <c r="D63" s="4">
        <f>IF('KWh (Cumulative)'!D63=0,0,((('KWh Monthly'!D63*0.5)+'KWh (Cumulative)'!C63-Rebasing!D53)*D121)*D$19*D147)</f>
        <v>0</v>
      </c>
      <c r="E63" s="4">
        <f>IF('KWh (Cumulative)'!E63=0,0,((('KWh Monthly'!E63*0.5)+'KWh (Cumulative)'!D63-Rebasing!E53)*E121)*E$19*E147)</f>
        <v>0</v>
      </c>
      <c r="F63" s="4">
        <f>IF('KWh (Cumulative)'!F63=0,0,((('KWh Monthly'!F63*0.5)+'KWh (Cumulative)'!E63-Rebasing!F53)*F121)*F$19*F147)</f>
        <v>0</v>
      </c>
      <c r="G63" s="4">
        <f>IF('KWh (Cumulative)'!G63=0,0,((('KWh Monthly'!G63*0.5)+'KWh (Cumulative)'!F63-Rebasing!G53)*G121)*G$19*G147)</f>
        <v>0</v>
      </c>
      <c r="H63" s="4">
        <f>IF('KWh (Cumulative)'!H63=0,0,((('KWh Monthly'!H63*0.5)+'KWh (Cumulative)'!G63-Rebasing!H53)*H121)*H$19*H147)</f>
        <v>0</v>
      </c>
      <c r="I63" s="4">
        <f>IF('KWh (Cumulative)'!I63=0,0,((('KWh Monthly'!I63*0.5)+'KWh (Cumulative)'!H63-Rebasing!I53)*I121)*I$19*I147)</f>
        <v>0</v>
      </c>
      <c r="J63" s="4">
        <f>IF('KWh (Cumulative)'!J63=0,0,((('KWh Monthly'!J63*0.5)+'KWh (Cumulative)'!I63-Rebasing!J53)*J121)*J$19*J147)</f>
        <v>0</v>
      </c>
      <c r="K63" s="4">
        <f>IF('KWh (Cumulative)'!K63=0,0,((('KWh Monthly'!K63*0.5)+'KWh (Cumulative)'!J63-Rebasing!K53)*K121)*K$19*K147)</f>
        <v>0</v>
      </c>
      <c r="L63" s="4">
        <f>IF('KWh (Cumulative)'!L63=0,0,((('KWh Monthly'!L63*0.5)+'KWh (Cumulative)'!K63-Rebasing!L53)*L121)*L$19*L147)</f>
        <v>0</v>
      </c>
      <c r="M63" s="4">
        <f>IF('KWh (Cumulative)'!M63=0,0,((('KWh Monthly'!M63*0.5)+'KWh (Cumulative)'!L63-Rebasing!M53)*M121)*M$19*M147)</f>
        <v>0</v>
      </c>
      <c r="N63" s="4">
        <f>IF('KWh (Cumulative)'!N63=0,0,((('KWh Monthly'!N63*0.5)+'KWh (Cumulative)'!M63-Rebasing!N53)*N121)*N$19*N147)</f>
        <v>0</v>
      </c>
      <c r="O63" s="4">
        <f>IF('KWh (Cumulative)'!O63=0,0,((('KWh Monthly'!O63*0.5)+'KWh (Cumulative)'!N63-Rebasing!O53)*O121)*O$19*O147)</f>
        <v>285.34349509526595</v>
      </c>
      <c r="P63" s="4">
        <f>IF('KWh (Cumulative)'!P63=0,0,((('KWh Monthly'!P63*0.5)+'KWh (Cumulative)'!O63-Rebasing!P53)*P121)*P$19*P147)</f>
        <v>0</v>
      </c>
      <c r="Q63" s="4">
        <f>IF('KWh (Cumulative)'!Q63=0,0,((('KWh Monthly'!Q63*0.5)+'KWh (Cumulative)'!P63-Rebasing!Q53)*Q121)*Q$19*Q147)</f>
        <v>0</v>
      </c>
      <c r="R63" s="4">
        <f>IF('KWh (Cumulative)'!R63=0,0,((('KWh Monthly'!R63*0.5)+'KWh (Cumulative)'!Q63-Rebasing!R53)*R121)*R$19*R147)</f>
        <v>0</v>
      </c>
      <c r="S63" s="4">
        <f>IF('KWh (Cumulative)'!S63=0,0,((('KWh Monthly'!S63*0.5)+'KWh (Cumulative)'!R63-Rebasing!S53)*S121)*S$19*S147)</f>
        <v>0</v>
      </c>
      <c r="T63" s="4">
        <f>IF('KWh (Cumulative)'!T63=0,0,((('KWh Monthly'!T63*0.5)+'KWh (Cumulative)'!S63-Rebasing!T53)*T121)*T$19*T147)</f>
        <v>0</v>
      </c>
      <c r="U63" s="4">
        <f>IF('KWh (Cumulative)'!U63=0,0,((('KWh Monthly'!U63*0.5)+'KWh (Cumulative)'!T63-Rebasing!U53)*U121)*U$19*U147)</f>
        <v>0</v>
      </c>
      <c r="V63" s="4">
        <f>IF('KWh (Cumulative)'!V63=0,0,((('KWh Monthly'!V63*0.5)+'KWh (Cumulative)'!U63-Rebasing!V53)*V121)*V$19*V147)</f>
        <v>0</v>
      </c>
      <c r="W63" s="4">
        <f>IF('KWh (Cumulative)'!W63=0,0,((('KWh Monthly'!W63*0.5)+'KWh (Cumulative)'!V63-Rebasing!W53)*W121)*W$19*W147)</f>
        <v>0</v>
      </c>
      <c r="X63" s="4">
        <f>IF('KWh (Cumulative)'!X63=0,0,((('KWh Monthly'!X63*0.5)+'KWh (Cumulative)'!W63-Rebasing!X53)*X121)*X$19*X147)</f>
        <v>0</v>
      </c>
      <c r="Y63" s="4">
        <f>IF('KWh (Cumulative)'!Y63=0,0,((('KWh Monthly'!Y63*0.5)+'KWh (Cumulative)'!X63-Rebasing!Y53)*Y121)*Y$19*Y147)</f>
        <v>0</v>
      </c>
      <c r="Z63" s="4">
        <f>IF('KWh (Cumulative)'!Z63=0,0,((('KWh Monthly'!Z63*0.5)+'KWh (Cumulative)'!Y63-Rebasing!Z53)*Z121)*Z$19*Z147)</f>
        <v>0</v>
      </c>
      <c r="AA63" s="4">
        <f>IF('KWh (Cumulative)'!AA63=0,0,((('KWh Monthly'!AA63*0.5)+'KWh (Cumulative)'!Z63-Rebasing!AA53)*AA121)*AA$19*AA147)</f>
        <v>0</v>
      </c>
      <c r="AB63" s="4">
        <f>IF('KWh (Cumulative)'!AB63=0,0,((('KWh Monthly'!AB63*0.5)+'KWh (Cumulative)'!AA63-Rebasing!AB53)*AB121)*AB$19*AB147)</f>
        <v>0</v>
      </c>
      <c r="AC63" s="4">
        <f>IF('KWh (Cumulative)'!AC63=0,0,((('KWh Monthly'!AC63*0.5)+'KWh (Cumulative)'!AB63-Rebasing!AC53)*AC121)*AC$19*AC147)</f>
        <v>0</v>
      </c>
      <c r="AD63" s="4">
        <f>IF('KWh (Cumulative)'!AD63=0,0,((('KWh Monthly'!AD63*0.5)+'KWh (Cumulative)'!AC63-Rebasing!AD53)*AD121)*AD$19*AD147)</f>
        <v>0</v>
      </c>
      <c r="AE63" s="4">
        <f>IF('KWh (Cumulative)'!AE63=0,0,((('KWh Monthly'!AE63*0.5)+'KWh (Cumulative)'!AD63-Rebasing!AE53)*AE121)*AE$19*AE147)</f>
        <v>0</v>
      </c>
      <c r="AF63" s="4">
        <f>IF('KWh (Cumulative)'!AF63=0,0,((('KWh Monthly'!AF63*0.5)+'KWh (Cumulative)'!AE63-Rebasing!AF53)*AF121)*AF$19*AF147)</f>
        <v>0</v>
      </c>
      <c r="AG63" s="4">
        <f>IF('KWh (Cumulative)'!AG63=0,0,((('KWh Monthly'!AG63*0.5)+'KWh (Cumulative)'!AF63-Rebasing!AG53)*AG121)*AG$19*AG147)</f>
        <v>0</v>
      </c>
      <c r="AH63" s="4">
        <f>IF('KWh (Cumulative)'!AH63=0,0,((('KWh Monthly'!AH63*0.5)+'KWh (Cumulative)'!AG63-Rebasing!AH53)*AH121)*AH$19*AH147)</f>
        <v>0</v>
      </c>
      <c r="AI63" s="4">
        <f>IF('KWh (Cumulative)'!AI63=0,0,((('KWh Monthly'!AI63*0.5)+'KWh (Cumulative)'!AH63-Rebasing!AI53)*AI121)*AI$19*AI147)</f>
        <v>0</v>
      </c>
      <c r="AJ63" s="4">
        <f>IF('KWh (Cumulative)'!AJ63=0,0,((('KWh Monthly'!AJ63*0.5)+'KWh (Cumulative)'!AI63-Rebasing!AJ53)*AJ121)*AJ$19*AJ147)</f>
        <v>0</v>
      </c>
      <c r="AK63" s="4">
        <f>IF('KWh (Cumulative)'!AK63=0,0,((('KWh Monthly'!AK63*0.5)+'KWh (Cumulative)'!AJ63-Rebasing!AK53)*AK121)*AK$19*AK147)</f>
        <v>0</v>
      </c>
      <c r="AL63" s="4">
        <f>IF('KWh (Cumulative)'!AL63=0,0,((('KWh Monthly'!AL63*0.5)+'KWh (Cumulative)'!AK63-Rebasing!AL53)*AL121)*AL$19*AL147)</f>
        <v>0</v>
      </c>
      <c r="AM63" s="4">
        <f>IF('KWh (Cumulative)'!AM63=0,0,((('KWh Monthly'!AM63*0.5)+'KWh (Cumulative)'!AL63-Rebasing!AM53)*AM121)*AM$19*AM147)</f>
        <v>0</v>
      </c>
      <c r="AN63" s="4">
        <f>IF('KWh (Cumulative)'!AN63=0,0,((('KWh Monthly'!AN63*0.5)+'KWh (Cumulative)'!AM63-Rebasing!AN53)*AN121)*AN$19*AN147)</f>
        <v>0</v>
      </c>
      <c r="AO63" s="4">
        <f>IF('KWh (Cumulative)'!AO63=0,0,((('KWh Monthly'!AO63*0.5)+'KWh (Cumulative)'!AN63-Rebasing!AO53)*AO121)*AO$19*AO147)</f>
        <v>0</v>
      </c>
      <c r="AP63" s="4">
        <f>IF('KWh (Cumulative)'!AP63=0,0,((('KWh Monthly'!AP63*0.5)+'KWh (Cumulative)'!AO63-Rebasing!AP53)*AP121)*AP$19*AP147)</f>
        <v>0</v>
      </c>
      <c r="AQ63" s="4">
        <f>IF('KWh (Cumulative)'!AQ63=0,0,((('KWh Monthly'!AQ63*0.5)+'KWh (Cumulative)'!AP63-Rebasing!AQ53)*AQ121)*AQ$19*AQ147)</f>
        <v>0</v>
      </c>
      <c r="AR63" s="4">
        <f>IF('KWh (Cumulative)'!AR63=0,0,((('KWh Monthly'!AR63*0.5)+'KWh (Cumulative)'!AQ63-Rebasing!AR53)*AR121)*AR$19*AR147)</f>
        <v>0</v>
      </c>
      <c r="AS63" s="4">
        <f>IF('KWh (Cumulative)'!AS63=0,0,((('KWh Monthly'!AS63*0.5)+'KWh (Cumulative)'!AR63-Rebasing!AS53)*AS121)*AS$19*AS147)</f>
        <v>0</v>
      </c>
      <c r="AT63" s="4">
        <f>IF('KWh (Cumulative)'!AT63=0,0,((('KWh Monthly'!AT63*0.5)+'KWh (Cumulative)'!AS63-Rebasing!AT53)*AT121)*AT$19*AT147)</f>
        <v>0</v>
      </c>
      <c r="AU63" s="4">
        <f>IF('KWh (Cumulative)'!AU63=0,0,((('KWh Monthly'!AU63*0.5)+'KWh (Cumulative)'!AT63-Rebasing!AU53)*AU121)*AU$19*AU147)</f>
        <v>0</v>
      </c>
      <c r="AV63" s="4">
        <f>IF('KWh (Cumulative)'!AV63=0,0,((('KWh Monthly'!AV63*0.5)+'KWh (Cumulative)'!AU63-Rebasing!AV53)*AV121)*AV$19*AV147)</f>
        <v>0</v>
      </c>
      <c r="AW63" s="4">
        <f>IF('KWh (Cumulative)'!AW63=0,0,((('KWh Monthly'!AW63*0.5)+'KWh (Cumulative)'!AV63-Rebasing!AW53)*AW121)*AW$19*AW147)</f>
        <v>0</v>
      </c>
      <c r="AX63" s="4">
        <f>IF('KWh (Cumulative)'!AX63=0,0,((('KWh Monthly'!AX63*0.5)+'KWh (Cumulative)'!AW63-Rebasing!AX53)*AX121)*AX$19*AX147)</f>
        <v>0</v>
      </c>
      <c r="AY63" s="4">
        <f>IF('KWh (Cumulative)'!AY63=0,0,((('KWh Monthly'!AY63*0.5)+'KWh (Cumulative)'!AX63-Rebasing!AY53)*AY121)*AY$19*AY147)</f>
        <v>0</v>
      </c>
      <c r="AZ63" s="4">
        <f>IF('KWh (Cumulative)'!AZ63=0,0,((('KWh Monthly'!AZ63*0.5)+'KWh (Cumulative)'!AY63-Rebasing!AZ53)*AZ121)*AZ$19*AZ147)</f>
        <v>0</v>
      </c>
      <c r="BA63" s="4">
        <f>IF('KWh (Cumulative)'!BA63=0,0,((('KWh Monthly'!BA63*0.5)+'KWh (Cumulative)'!AZ63-Rebasing!BA53)*BA121)*BA$19*BA147)</f>
        <v>0</v>
      </c>
      <c r="BB63" s="4">
        <f>IF('KWh (Cumulative)'!BB63=0,0,((('KWh Monthly'!BB63*0.5)+'KWh (Cumulative)'!BA63-Rebasing!BB53)*BB121)*BB$19*BB147)</f>
        <v>0</v>
      </c>
      <c r="BC63" s="4">
        <f>IF('KWh (Cumulative)'!BC63=0,0,((('KWh Monthly'!BC63*0.5)+'KWh (Cumulative)'!BB63-Rebasing!BC53)*BC121)*BC$19*BC147)</f>
        <v>0</v>
      </c>
      <c r="BD63" s="4">
        <f>IF('KWh (Cumulative)'!BD63=0,0,((('KWh Monthly'!BD63*0.5)+'KWh (Cumulative)'!BC63-Rebasing!BD53)*BD121)*BD$19*BD147)</f>
        <v>0</v>
      </c>
      <c r="BE63" s="4">
        <f>IF('KWh (Cumulative)'!BE63=0,0,((('KWh Monthly'!BE63*0.5)+'KWh (Cumulative)'!BD63-Rebasing!BE53)*BE121)*BE$19*BE147)</f>
        <v>0</v>
      </c>
      <c r="BF63" s="4">
        <f>IF('KWh (Cumulative)'!BF63=0,0,((('KWh Monthly'!BF63*0.5)+'KWh (Cumulative)'!BE63-Rebasing!BF53)*BF121)*BF$19*BF147)</f>
        <v>0</v>
      </c>
      <c r="BG63" s="4">
        <f>IF('KWh (Cumulative)'!BG63=0,0,((('KWh Monthly'!BG63*0.5)+'KWh (Cumulative)'!BF63-Rebasing!BG53)*BG121)*BG$19*BG147)</f>
        <v>0</v>
      </c>
      <c r="BH63" s="4">
        <f>IF('KWh (Cumulative)'!BH63=0,0,((('KWh Monthly'!BH63*0.5)+'KWh (Cumulative)'!BG63-Rebasing!BH53)*BH121)*BH$19*BH147)</f>
        <v>0</v>
      </c>
      <c r="BI63" s="4">
        <f>IF('KWh (Cumulative)'!BI63=0,0,((('KWh Monthly'!BI63*0.5)+'KWh (Cumulative)'!BH63-Rebasing!BI53)*BI121)*BI$19*BI147)</f>
        <v>0</v>
      </c>
      <c r="BJ63" s="4">
        <f>IF('KWh (Cumulative)'!BJ63=0,0,((('KWh Monthly'!BJ63*0.5)+'KWh (Cumulative)'!BI63-Rebasing!BJ53)*BJ121)*BJ$19*BJ147)</f>
        <v>0</v>
      </c>
      <c r="BK63" s="4">
        <f>IF('KWh (Cumulative)'!BK63=0,0,((('KWh Monthly'!BK63*0.5)+'KWh (Cumulative)'!BJ63-Rebasing!BK53)*BK121)*BK$19*BK147)</f>
        <v>0</v>
      </c>
      <c r="BL63" s="4">
        <f>IF('KWh (Cumulative)'!BL63=0,0,((('KWh Monthly'!BL63*0.5)+'KWh (Cumulative)'!BK63-Rebasing!BL53)*BL121)*BL$19*BL147)</f>
        <v>0</v>
      </c>
      <c r="BM63" s="4">
        <f>IF('KWh (Cumulative)'!BM63=0,0,((('KWh Monthly'!BM63*0.5)+'KWh (Cumulative)'!BL63-Rebasing!BM53)*BM121)*BM$19*BM147)</f>
        <v>0</v>
      </c>
      <c r="BN63" s="4">
        <f>IF('KWh (Cumulative)'!BN63=0,0,((('KWh Monthly'!BN63*0.5)+'KWh (Cumulative)'!BM63-Rebasing!BN53)*BN121)*BN$19*BN147)</f>
        <v>0</v>
      </c>
      <c r="BO63" s="4">
        <f>IF('KWh (Cumulative)'!BO63=0,0,((('KWh Monthly'!BO63*0.5)+'KWh (Cumulative)'!BN63-Rebasing!BO53)*BO121)*BO$19*BO147)</f>
        <v>0</v>
      </c>
      <c r="BP63" s="4">
        <f>IF('KWh (Cumulative)'!BP63=0,0,((('KWh Monthly'!BP63*0.5)+'KWh (Cumulative)'!BO63-Rebasing!BP53)*BP121)*BP$19*BP147)</f>
        <v>0</v>
      </c>
      <c r="BQ63" s="4">
        <f>IF('KWh (Cumulative)'!BQ63=0,0,((('KWh Monthly'!BQ63*0.5)+'KWh (Cumulative)'!BP63-Rebasing!BQ53)*BQ121)*BQ$19*BQ147)</f>
        <v>0</v>
      </c>
      <c r="BR63" s="4">
        <f>IF('KWh (Cumulative)'!BR63=0,0,((('KWh Monthly'!BR63*0.5)+'KWh (Cumulative)'!BQ63-Rebasing!BR53)*BR121)*BR$19*BR147)</f>
        <v>0</v>
      </c>
      <c r="BS63" s="4">
        <f>IF('KWh (Cumulative)'!BS63=0,0,((('KWh Monthly'!BS63*0.5)+'KWh (Cumulative)'!BR63-Rebasing!BS53)*BS121)*BS$19*BS147)</f>
        <v>0</v>
      </c>
      <c r="BT63" s="4">
        <f>IF('KWh (Cumulative)'!BT63=0,0,((('KWh Monthly'!BT63*0.5)+'KWh (Cumulative)'!BS63-Rebasing!BT53)*BT121)*BT$19*BT147)</f>
        <v>0</v>
      </c>
      <c r="BU63" s="4">
        <f>IF('KWh (Cumulative)'!BU63=0,0,((('KWh Monthly'!BU63*0.5)+'KWh (Cumulative)'!BT63-Rebasing!BU53)*BU121)*BU$19*BU147)</f>
        <v>0</v>
      </c>
      <c r="BV63" s="4">
        <f>IF('KWh (Cumulative)'!BV63=0,0,((('KWh Monthly'!BV63*0.5)+'KWh (Cumulative)'!BU63-Rebasing!BV53)*BV121)*BV$19*BV147)</f>
        <v>0</v>
      </c>
      <c r="BW63" s="4">
        <f>IF('KWh (Cumulative)'!BW63=0,0,((('KWh Monthly'!BW63*0.5)+'KWh (Cumulative)'!BV63-Rebasing!BW53)*BW121)*BW$19*BW147)</f>
        <v>0</v>
      </c>
      <c r="BX63" s="4">
        <f>IF('KWh (Cumulative)'!BX63=0,0,((('KWh Monthly'!BX63*0.5)+'KWh (Cumulative)'!BW63-Rebasing!BX53)*BX121)*BX$19*BX147)</f>
        <v>0</v>
      </c>
      <c r="BY63" s="4">
        <f>IF('KWh (Cumulative)'!BY63=0,0,((('KWh Monthly'!BY63*0.5)+'KWh (Cumulative)'!BX63-Rebasing!BY53)*BY121)*BY$19*BY147)</f>
        <v>0</v>
      </c>
      <c r="BZ63" s="4">
        <f>IF('KWh (Cumulative)'!BZ63=0,0,((('KWh Monthly'!BZ63*0.5)+'KWh (Cumulative)'!BY63-Rebasing!BZ53)*BZ121)*BZ$19*BZ147)</f>
        <v>0</v>
      </c>
      <c r="CA63" s="4">
        <f>IF('KWh (Cumulative)'!CA63=0,0,((('KWh Monthly'!CA63*0.5)+'KWh (Cumulative)'!BZ63-Rebasing!CA53)*CA121)*CA$19*CA147)</f>
        <v>0</v>
      </c>
      <c r="CB63" s="4">
        <f>IF('KWh (Cumulative)'!CB63=0,0,((('KWh Monthly'!CB63*0.5)+'KWh (Cumulative)'!CA63-Rebasing!CB53)*CB121)*CB$19*CB147)</f>
        <v>0</v>
      </c>
      <c r="CC63" s="4">
        <f>IF('KWh (Cumulative)'!CC63=0,0,((('KWh Monthly'!CC63*0.5)+'KWh (Cumulative)'!CB63-Rebasing!CC53)*CC121)*CC$19*CC147)</f>
        <v>0</v>
      </c>
      <c r="CD63" s="4">
        <f>IF('KWh (Cumulative)'!CD63=0,0,((('KWh Monthly'!CD63*0.5)+'KWh (Cumulative)'!CC63-Rebasing!CD53)*CD121)*CD$19*CD147)</f>
        <v>0</v>
      </c>
      <c r="CE63" s="4">
        <f>IF('KWh (Cumulative)'!CE63=0,0,((('KWh Monthly'!CE63*0.5)+'KWh (Cumulative)'!CD63-Rebasing!CE53)*CE121)*CE$19*CE147)</f>
        <v>0</v>
      </c>
      <c r="CF63" s="4">
        <f>IF('KWh (Cumulative)'!CF63=0,0,((('KWh Monthly'!CF63*0.5)+'KWh (Cumulative)'!CE63-Rebasing!CF53)*CF121)*CF$19*CF147)</f>
        <v>0</v>
      </c>
      <c r="CG63" s="4">
        <f>IF('KWh (Cumulative)'!CG63=0,0,((('KWh Monthly'!CG63*0.5)+'KWh (Cumulative)'!CF63-Rebasing!CG53)*CG121)*CG$19*CG147)</f>
        <v>0</v>
      </c>
      <c r="CH63" s="4">
        <f>IF('KWh (Cumulative)'!CH63=0,0,((('KWh Monthly'!CH63*0.5)+'KWh (Cumulative)'!CG63-Rebasing!CH53)*CH121)*CH$19*CH147)</f>
        <v>0</v>
      </c>
      <c r="CI63" s="4">
        <f>IF('KWh (Cumulative)'!CI63=0,0,((('KWh Monthly'!CI63*0.5)+'KWh (Cumulative)'!CH63-Rebasing!CI53)*CI121)*CI$19*CI147)</f>
        <v>0</v>
      </c>
      <c r="CJ63" s="4">
        <f>IF('KWh (Cumulative)'!CJ63=0,0,((('KWh Monthly'!CJ63*0.5)+'KWh (Cumulative)'!CI63-Rebasing!CJ53)*CJ121)*CJ$19*CJ147)</f>
        <v>0</v>
      </c>
      <c r="CK63" s="4">
        <f>IF('KWh (Cumulative)'!CK63=0,0,((('KWh Monthly'!CK63*0.5)+'KWh (Cumulative)'!CJ63-Rebasing!CK53)*CK121)*CK$19*CK147)</f>
        <v>0</v>
      </c>
      <c r="CL63" s="4">
        <f>IF('KWh (Cumulative)'!CL63=0,0,((('KWh Monthly'!CL63*0.5)+'KWh (Cumulative)'!CK63-Rebasing!CL53)*CL121)*CL$19*CL147)</f>
        <v>0</v>
      </c>
      <c r="CM63" s="4">
        <f>IF('KWh (Cumulative)'!CM63=0,0,((('KWh Monthly'!CM63*0.5)+'KWh (Cumulative)'!CL63-Rebasing!CM53)*CM121)*CM$19*CM147)</f>
        <v>0</v>
      </c>
      <c r="CN63" s="4">
        <f>IF('KWh (Cumulative)'!CN63=0,0,((('KWh Monthly'!CN63*0.5)+'KWh (Cumulative)'!CM63-Rebasing!CN53)*CN121)*CN$19*CN147)</f>
        <v>0</v>
      </c>
      <c r="CO63" s="4">
        <f>IF('KWh (Cumulative)'!CO63=0,0,((('KWh Monthly'!CO63*0.5)+'KWh (Cumulative)'!CN63-Rebasing!CO53)*CO121)*CO$19*CO147)</f>
        <v>0</v>
      </c>
      <c r="CP63" s="4">
        <f>IF('KWh (Cumulative)'!CP63=0,0,((('KWh Monthly'!CP63*0.5)+'KWh (Cumulative)'!CO63-Rebasing!CP53)*CP121)*CP$19*CP147)</f>
        <v>0</v>
      </c>
      <c r="CQ63" s="4">
        <f>IF('KWh (Cumulative)'!CQ63=0,0,((('KWh Monthly'!CQ63*0.5)+'KWh (Cumulative)'!CP63-Rebasing!CQ53)*CQ121)*CQ$19*CQ147)</f>
        <v>0</v>
      </c>
      <c r="CR63" s="4">
        <f>IF('KWh (Cumulative)'!CR63=0,0,((('KWh Monthly'!CR63*0.5)+'KWh (Cumulative)'!CQ63-Rebasing!CR53)*CR121)*CR$19*CR147)</f>
        <v>0</v>
      </c>
      <c r="CS63" s="4">
        <f>IF('KWh (Cumulative)'!CS63=0,0,((('KWh Monthly'!CS63*0.5)+'KWh (Cumulative)'!CR63-Rebasing!CS53)*CS121)*CS$19*CS147)</f>
        <v>0</v>
      </c>
      <c r="CT63" s="4">
        <f>IF('KWh (Cumulative)'!CT63=0,0,((('KWh Monthly'!CT63*0.5)+'KWh (Cumulative)'!CS63-Rebasing!CT53)*CT121)*CT$19*CT147)</f>
        <v>0</v>
      </c>
      <c r="CU63" s="4">
        <f>IF('KWh (Cumulative)'!CU63=0,0,((('KWh Monthly'!CU63*0.5)+'KWh (Cumulative)'!CT63-Rebasing!CU53)*CU121)*CU$19*CU147)</f>
        <v>0</v>
      </c>
      <c r="CV63" s="4">
        <f>IF('KWh (Cumulative)'!CV63=0,0,((('KWh Monthly'!CV63*0.5)+'KWh (Cumulative)'!CU63-Rebasing!CV53)*CV121)*CV$19*CV147)</f>
        <v>0</v>
      </c>
      <c r="CW63" s="4">
        <f>IF('KWh (Cumulative)'!CW63=0,0,((('KWh Monthly'!CW63*0.5)+'KWh (Cumulative)'!CV63-Rebasing!CW53)*CW121)*CW$19*CW147)</f>
        <v>0</v>
      </c>
      <c r="CX63" s="4">
        <f>IF('KWh (Cumulative)'!CX63=0,0,((('KWh Monthly'!CX63*0.5)+'KWh (Cumulative)'!CW63-Rebasing!CX53)*CX121)*CX$19*CX147)</f>
        <v>0</v>
      </c>
      <c r="CY63" s="4">
        <f>IF('KWh (Cumulative)'!CY63=0,0,((('KWh Monthly'!CY63*0.5)+'KWh (Cumulative)'!CX63-Rebasing!CY53)*CY121)*CY$19*CY147)</f>
        <v>0</v>
      </c>
      <c r="CZ63" s="4">
        <f>IF('KWh (Cumulative)'!CZ63=0,0,((('KWh Monthly'!CZ63*0.5)+'KWh (Cumulative)'!CY63-Rebasing!CZ53)*CZ121)*CZ$19*CZ147)</f>
        <v>0</v>
      </c>
      <c r="DA63" s="4">
        <f>IF('KWh (Cumulative)'!DA63=0,0,((('KWh Monthly'!DA63*0.5)+'KWh (Cumulative)'!CZ63-Rebasing!DA53)*DA121)*DA$19*DA147)</f>
        <v>0</v>
      </c>
      <c r="DB63" s="4">
        <f>IF('KWh (Cumulative)'!DB63=0,0,((('KWh Monthly'!DB63*0.5)+'KWh (Cumulative)'!DA63-Rebasing!DB53)*DB121)*DB$19*DB147)</f>
        <v>0</v>
      </c>
      <c r="DC63" s="4">
        <f>IF('KWh (Cumulative)'!DC63=0,0,((('KWh Monthly'!DC63*0.5)+'KWh (Cumulative)'!DB63-Rebasing!DC53)*DC121)*DC$19*DC147)</f>
        <v>0</v>
      </c>
      <c r="DD63" s="4">
        <f>IF('KWh (Cumulative)'!DD63=0,0,((('KWh Monthly'!DD63*0.5)+'KWh (Cumulative)'!DC63-Rebasing!DD53)*DD121)*DD$19*DD147)</f>
        <v>0</v>
      </c>
      <c r="DE63" s="4">
        <f>IF('KWh (Cumulative)'!DE63=0,0,((('KWh Monthly'!DE63*0.5)+'KWh (Cumulative)'!DD63-Rebasing!DE53)*DE121)*DE$19*DE147)</f>
        <v>0</v>
      </c>
      <c r="DF63" s="4">
        <f>IF('KWh (Cumulative)'!DF63=0,0,((('KWh Monthly'!DF63*0.5)+'KWh (Cumulative)'!DE63-Rebasing!DF53)*DF121)*DF$19*DF147)</f>
        <v>0</v>
      </c>
      <c r="DG63" s="4">
        <f>IF('KWh (Cumulative)'!DG63=0,0,((('KWh Monthly'!DG63*0.5)+'KWh (Cumulative)'!DF63-Rebasing!DG53)*DG121)*DG$19*DG147)</f>
        <v>0</v>
      </c>
      <c r="DH63" s="4">
        <f>IF('KWh (Cumulative)'!DH63=0,0,((('KWh Monthly'!DH63*0.5)+'KWh (Cumulative)'!DG63-Rebasing!DH53)*DH121)*DH$19*DH147)</f>
        <v>0</v>
      </c>
      <c r="DI63" s="4">
        <f>IF('KWh (Cumulative)'!DI63=0,0,((('KWh Monthly'!DI63*0.5)+'KWh (Cumulative)'!DH63-Rebasing!DI53)*DI121)*DI$19*DI147)</f>
        <v>0</v>
      </c>
      <c r="DJ63" s="4">
        <f>IF('KWh (Cumulative)'!DJ63=0,0,((('KWh Monthly'!DJ63*0.5)+'KWh (Cumulative)'!DI63-Rebasing!DJ53)*DJ121)*DJ$19*DJ147)</f>
        <v>0</v>
      </c>
      <c r="DK63" s="4">
        <f>IF('KWh (Cumulative)'!DK63=0,0,((('KWh Monthly'!DK63*0.5)+'KWh (Cumulative)'!DJ63-Rebasing!DK53)*DK121)*DK$19*DK147)</f>
        <v>0</v>
      </c>
      <c r="DL63" s="4">
        <f>IF('KWh (Cumulative)'!DL63=0,0,((('KWh Monthly'!DL63*0.5)+'KWh (Cumulative)'!DK63-Rebasing!DL53)*DL121)*DL$19*DL147)</f>
        <v>0</v>
      </c>
      <c r="DM63" s="4">
        <f>IF('KWh (Cumulative)'!DM63=0,0,((('KWh Monthly'!DM63*0.5)+'KWh (Cumulative)'!DL63-Rebasing!DM53)*DM121)*DM$19*DM147)</f>
        <v>0</v>
      </c>
      <c r="DN63" s="4">
        <f>IF('KWh (Cumulative)'!DN63=0,0,((('KWh Monthly'!DN63*0.5)+'KWh (Cumulative)'!DM63-Rebasing!DN53)*DN121)*DN$19*DN147)</f>
        <v>0</v>
      </c>
      <c r="DO63" s="4">
        <f>IF('KWh (Cumulative)'!DO63=0,0,((('KWh Monthly'!DO63*0.5)+'KWh (Cumulative)'!DN63-Rebasing!DO53)*DO121)*DO$19*DO147)</f>
        <v>0</v>
      </c>
      <c r="DP63" s="4">
        <f>IF('KWh (Cumulative)'!DP63=0,0,((('KWh Monthly'!DP63*0.5)+'KWh (Cumulative)'!DO63-Rebasing!DP53)*DP121)*DP$19*DP147)</f>
        <v>0</v>
      </c>
      <c r="DQ63" s="4">
        <f>IF('KWh (Cumulative)'!DQ63=0,0,((('KWh Monthly'!DQ63*0.5)+'KWh (Cumulative)'!DP63-Rebasing!DQ53)*DQ121)*DQ$19*DQ147)</f>
        <v>0</v>
      </c>
      <c r="DR63" s="4">
        <f>IF('KWh (Cumulative)'!DR63=0,0,((('KWh Monthly'!DR63*0.5)+'KWh (Cumulative)'!DQ63-Rebasing!DR53)*DR121)*DR$19*DR147)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9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4" t="s">
        <v>29</v>
      </c>
      <c r="B66" s="30" t="s">
        <v>9</v>
      </c>
      <c r="C66" s="4">
        <f>IF('KWh (Cumulative)'!C66=0,0,((('KWh Monthly'!C66*0.5)-Rebasing!C56)*C109)*C$19*C150)</f>
        <v>0</v>
      </c>
      <c r="D66" s="4">
        <f>IF('KWh (Cumulative)'!D66=0,0,((('KWh Monthly'!D66*0.5)+'KWh (Cumulative)'!C66-Rebasing!D56)*D109)*D$19*D150)</f>
        <v>0</v>
      </c>
      <c r="E66" s="4">
        <f>IF('KWh (Cumulative)'!E66=0,0,((('KWh Monthly'!E66*0.5)+'KWh (Cumulative)'!D66-Rebasing!E56)*E109)*E$19*E150)</f>
        <v>0</v>
      </c>
      <c r="F66" s="4">
        <f>IF('KWh (Cumulative)'!F66=0,0,((('KWh Monthly'!F66*0.5)+'KWh (Cumulative)'!E66-Rebasing!F56)*F109)*F$19*F150)</f>
        <v>0</v>
      </c>
      <c r="G66" s="4">
        <f>IF('KWh (Cumulative)'!G66=0,0,((('KWh Monthly'!G66*0.5)+'KWh (Cumulative)'!F66-Rebasing!G56)*G109)*G$19*G150)</f>
        <v>0</v>
      </c>
      <c r="H66" s="4">
        <f>IF('KWh (Cumulative)'!H66=0,0,((('KWh Monthly'!H66*0.5)+'KWh (Cumulative)'!G66-Rebasing!H56)*H109)*H$19*H150)</f>
        <v>0</v>
      </c>
      <c r="I66" s="4">
        <f>IF('KWh (Cumulative)'!I66=0,0,((('KWh Monthly'!I66*0.5)+'KWh (Cumulative)'!H66-Rebasing!I56)*I109)*I$19*I150)</f>
        <v>0</v>
      </c>
      <c r="J66" s="4">
        <f>IF('KWh (Cumulative)'!J66=0,0,((('KWh Monthly'!J66*0.5)+'KWh (Cumulative)'!I66-Rebasing!J56)*J109)*J$19*J150)</f>
        <v>0</v>
      </c>
      <c r="K66" s="4">
        <f>IF('KWh (Cumulative)'!K66=0,0,((('KWh Monthly'!K66*0.5)+'KWh (Cumulative)'!J66-Rebasing!K56)*K109)*K$19*K150)</f>
        <v>0</v>
      </c>
      <c r="L66" s="4">
        <f>IF('KWh (Cumulative)'!L66=0,0,((('KWh Monthly'!L66*0.5)+'KWh (Cumulative)'!K66-Rebasing!L56)*L109)*L$19*L150)</f>
        <v>0</v>
      </c>
      <c r="M66" s="4">
        <f>IF('KWh (Cumulative)'!M66=0,0,((('KWh Monthly'!M66*0.5)+'KWh (Cumulative)'!L66-Rebasing!M56)*M109)*M$19*M150)</f>
        <v>0</v>
      </c>
      <c r="N66" s="4">
        <f>IF('KWh (Cumulative)'!N66=0,0,((('KWh Monthly'!N66*0.5)+'KWh (Cumulative)'!M66-Rebasing!N56)*N109)*N$19*N150)</f>
        <v>0</v>
      </c>
      <c r="O66" s="4">
        <f>IF('KWh (Cumulative)'!O66=0,0,((('KWh Monthly'!O66*0.5)+'KWh (Cumulative)'!N66-Rebasing!O56)*O109)*O$19*O150)</f>
        <v>161.41393662870757</v>
      </c>
      <c r="P66" s="4">
        <f>IF('KWh (Cumulative)'!P66=0,0,((('KWh Monthly'!P66*0.5)+'KWh (Cumulative)'!O66-Rebasing!P56)*P109)*P$19*P150)</f>
        <v>0</v>
      </c>
      <c r="Q66" s="4">
        <f>IF('KWh (Cumulative)'!Q66=0,0,((('KWh Monthly'!Q66*0.5)+'KWh (Cumulative)'!P66-Rebasing!Q56)*Q109)*Q$19*Q150)</f>
        <v>0</v>
      </c>
      <c r="R66" s="4">
        <f>IF('KWh (Cumulative)'!R66=0,0,((('KWh Monthly'!R66*0.5)+'KWh (Cumulative)'!Q66-Rebasing!R56)*R109)*R$19*R150)</f>
        <v>0</v>
      </c>
      <c r="S66" s="4">
        <f>IF('KWh (Cumulative)'!S66=0,0,((('KWh Monthly'!S66*0.5)+'KWh (Cumulative)'!R66-Rebasing!S56)*S109)*S$19*S150)</f>
        <v>0</v>
      </c>
      <c r="T66" s="4">
        <f>IF('KWh (Cumulative)'!T66=0,0,((('KWh Monthly'!T66*0.5)+'KWh (Cumulative)'!S66-Rebasing!T56)*T109)*T$19*T150)</f>
        <v>0</v>
      </c>
      <c r="U66" s="4">
        <f>IF('KWh (Cumulative)'!U66=0,0,((('KWh Monthly'!U66*0.5)+'KWh (Cumulative)'!T66-Rebasing!U56)*U109)*U$19*U150)</f>
        <v>0</v>
      </c>
      <c r="V66" s="4">
        <f>IF('KWh (Cumulative)'!V66=0,0,((('KWh Monthly'!V66*0.5)+'KWh (Cumulative)'!U66-Rebasing!V56)*V109)*V$19*V150)</f>
        <v>0</v>
      </c>
      <c r="W66" s="4">
        <f>IF('KWh (Cumulative)'!W66=0,0,((('KWh Monthly'!W66*0.5)+'KWh (Cumulative)'!V66-Rebasing!W56)*W109)*W$19*W150)</f>
        <v>0</v>
      </c>
      <c r="X66" s="4">
        <f>IF('KWh (Cumulative)'!X66=0,0,((('KWh Monthly'!X66*0.5)+'KWh (Cumulative)'!W66-Rebasing!X56)*X109)*X$19*X150)</f>
        <v>0</v>
      </c>
      <c r="Y66" s="4">
        <f>IF('KWh (Cumulative)'!Y66=0,0,((('KWh Monthly'!Y66*0.5)+'KWh (Cumulative)'!X66-Rebasing!Y56)*Y109)*Y$19*Y150)</f>
        <v>0</v>
      </c>
      <c r="Z66" s="4">
        <f>IF('KWh (Cumulative)'!Z66=0,0,((('KWh Monthly'!Z66*0.5)+'KWh (Cumulative)'!Y66-Rebasing!Z56)*Z109)*Z$19*Z150)</f>
        <v>0</v>
      </c>
      <c r="AA66" s="4">
        <f>IF('KWh (Cumulative)'!AA66=0,0,((('KWh Monthly'!AA66*0.5)+'KWh (Cumulative)'!Z66-Rebasing!AA56)*AA109)*AA$19*AA150)</f>
        <v>0</v>
      </c>
      <c r="AB66" s="4">
        <f>IF('KWh (Cumulative)'!AB66=0,0,((('KWh Monthly'!AB66*0.5)+'KWh (Cumulative)'!AA66-Rebasing!AB56)*AB109)*AB$19*AB150)</f>
        <v>0</v>
      </c>
      <c r="AC66" s="4">
        <f>IF('KWh (Cumulative)'!AC66=0,0,((('KWh Monthly'!AC66*0.5)+'KWh (Cumulative)'!AB66-Rebasing!AC56)*AC109)*AC$19*AC150)</f>
        <v>0</v>
      </c>
      <c r="AD66" s="4">
        <f>IF('KWh (Cumulative)'!AD66=0,0,((('KWh Monthly'!AD66*0.5)+'KWh (Cumulative)'!AC66-Rebasing!AD56)*AD109)*AD$19*AD150)</f>
        <v>0</v>
      </c>
      <c r="AE66" s="4">
        <f>IF('KWh (Cumulative)'!AE66=0,0,((('KWh Monthly'!AE66*0.5)+'KWh (Cumulative)'!AD66-Rebasing!AE56)*AE109)*AE$19*AE150)</f>
        <v>0</v>
      </c>
      <c r="AF66" s="4">
        <f>IF('KWh (Cumulative)'!AF66=0,0,((('KWh Monthly'!AF66*0.5)+'KWh (Cumulative)'!AE66-Rebasing!AF56)*AF109)*AF$19*AF150)</f>
        <v>0</v>
      </c>
      <c r="AG66" s="4">
        <f>IF('KWh (Cumulative)'!AG66=0,0,((('KWh Monthly'!AG66*0.5)+'KWh (Cumulative)'!AF66-Rebasing!AG56)*AG109)*AG$19*AG150)</f>
        <v>0</v>
      </c>
      <c r="AH66" s="4">
        <f>IF('KWh (Cumulative)'!AH66=0,0,((('KWh Monthly'!AH66*0.5)+'KWh (Cumulative)'!AG66-Rebasing!AH56)*AH109)*AH$19*AH150)</f>
        <v>0</v>
      </c>
      <c r="AI66" s="4">
        <f>IF('KWh (Cumulative)'!AI66=0,0,((('KWh Monthly'!AI66*0.5)+'KWh (Cumulative)'!AH66-Rebasing!AI56)*AI109)*AI$19*AI150)</f>
        <v>0</v>
      </c>
      <c r="AJ66" s="4">
        <f>IF('KWh (Cumulative)'!AJ66=0,0,((('KWh Monthly'!AJ66*0.5)+'KWh (Cumulative)'!AI66-Rebasing!AJ56)*AJ109)*AJ$19*AJ150)</f>
        <v>0</v>
      </c>
      <c r="AK66" s="4">
        <f>IF('KWh (Cumulative)'!AK66=0,0,((('KWh Monthly'!AK66*0.5)+'KWh (Cumulative)'!AJ66-Rebasing!AK56)*AK109)*AK$19*AK150)</f>
        <v>0</v>
      </c>
      <c r="AL66" s="4">
        <f>IF('KWh (Cumulative)'!AL66=0,0,((('KWh Monthly'!AL66*0.5)+'KWh (Cumulative)'!AK66-Rebasing!AL56)*AL109)*AL$19*AL150)</f>
        <v>0</v>
      </c>
      <c r="AM66" s="4">
        <f>IF('KWh (Cumulative)'!AM66=0,0,((('KWh Monthly'!AM66*0.5)+'KWh (Cumulative)'!AL66-Rebasing!AM56)*AM109)*AM$19*AM150)</f>
        <v>0</v>
      </c>
      <c r="AN66" s="4">
        <f>IF('KWh (Cumulative)'!AN66=0,0,((('KWh Monthly'!AN66*0.5)+'KWh (Cumulative)'!AM66-Rebasing!AN56)*AN109)*AN$19*AN150)</f>
        <v>0</v>
      </c>
      <c r="AO66" s="4">
        <f>IF('KWh (Cumulative)'!AO66=0,0,((('KWh Monthly'!AO66*0.5)+'KWh (Cumulative)'!AN66-Rebasing!AO56)*AO109)*AO$19*AO150)</f>
        <v>0</v>
      </c>
      <c r="AP66" s="4">
        <f>IF('KWh (Cumulative)'!AP66=0,0,((('KWh Monthly'!AP66*0.5)+'KWh (Cumulative)'!AO66-Rebasing!AP56)*AP109)*AP$19*AP150)</f>
        <v>0</v>
      </c>
      <c r="AQ66" s="4">
        <f>IF('KWh (Cumulative)'!AQ66=0,0,((('KWh Monthly'!AQ66*0.5)+'KWh (Cumulative)'!AP66-Rebasing!AQ56)*AQ109)*AQ$19*AQ150)</f>
        <v>0</v>
      </c>
      <c r="AR66" s="4">
        <f>IF('KWh (Cumulative)'!AR66=0,0,((('KWh Monthly'!AR66*0.5)+'KWh (Cumulative)'!AQ66-Rebasing!AR56)*AR109)*AR$19*AR150)</f>
        <v>0</v>
      </c>
      <c r="AS66" s="4">
        <f>IF('KWh (Cumulative)'!AS66=0,0,((('KWh Monthly'!AS66*0.5)+'KWh (Cumulative)'!AR66-Rebasing!AS56)*AS109)*AS$19*AS150)</f>
        <v>0</v>
      </c>
      <c r="AT66" s="4">
        <f>IF('KWh (Cumulative)'!AT66=0,0,((('KWh Monthly'!AT66*0.5)+'KWh (Cumulative)'!AS66-Rebasing!AT56)*AT109)*AT$19*AT150)</f>
        <v>0</v>
      </c>
      <c r="AU66" s="4">
        <f>IF('KWh (Cumulative)'!AU66=0,0,((('KWh Monthly'!AU66*0.5)+'KWh (Cumulative)'!AT66-Rebasing!AU56)*AU109)*AU$19*AU150)</f>
        <v>0</v>
      </c>
      <c r="AV66" s="4">
        <f>IF('KWh (Cumulative)'!AV66=0,0,((('KWh Monthly'!AV66*0.5)+'KWh (Cumulative)'!AU66-Rebasing!AV56)*AV109)*AV$19*AV150)</f>
        <v>0</v>
      </c>
      <c r="AW66" s="4">
        <f>IF('KWh (Cumulative)'!AW66=0,0,((('KWh Monthly'!AW66*0.5)+'KWh (Cumulative)'!AV66-Rebasing!AW56)*AW109)*AW$19*AW150)</f>
        <v>0</v>
      </c>
      <c r="AX66" s="4">
        <f>IF('KWh (Cumulative)'!AX66=0,0,((('KWh Monthly'!AX66*0.5)+'KWh (Cumulative)'!AW66-Rebasing!AX56)*AX109)*AX$19*AX150)</f>
        <v>0</v>
      </c>
      <c r="AY66" s="4">
        <f>IF('KWh (Cumulative)'!AY66=0,0,((('KWh Monthly'!AY66*0.5)+'KWh (Cumulative)'!AX66-Rebasing!AY56)*AY109)*AY$19*AY150)</f>
        <v>0</v>
      </c>
      <c r="AZ66" s="4">
        <f>IF('KWh (Cumulative)'!AZ66=0,0,((('KWh Monthly'!AZ66*0.5)+'KWh (Cumulative)'!AY66-Rebasing!AZ56)*AZ109)*AZ$19*AZ150)</f>
        <v>0</v>
      </c>
      <c r="BA66" s="4">
        <f>IF('KWh (Cumulative)'!BA66=0,0,((('KWh Monthly'!BA66*0.5)+'KWh (Cumulative)'!AZ66-Rebasing!BA56)*BA109)*BA$19*BA150)</f>
        <v>0</v>
      </c>
      <c r="BB66" s="4">
        <f>IF('KWh (Cumulative)'!BB66=0,0,((('KWh Monthly'!BB66*0.5)+'KWh (Cumulative)'!BA66-Rebasing!BB56)*BB109)*BB$19*BB150)</f>
        <v>0</v>
      </c>
      <c r="BC66" s="4">
        <f>IF('KWh (Cumulative)'!BC66=0,0,((('KWh Monthly'!BC66*0.5)+'KWh (Cumulative)'!BB66-Rebasing!BC56)*BC109)*BC$19*BC150)</f>
        <v>0</v>
      </c>
      <c r="BD66" s="4">
        <f>IF('KWh (Cumulative)'!BD66=0,0,((('KWh Monthly'!BD66*0.5)+'KWh (Cumulative)'!BC66-Rebasing!BD56)*BD109)*BD$19*BD150)</f>
        <v>0</v>
      </c>
      <c r="BE66" s="4">
        <f>IF('KWh (Cumulative)'!BE66=0,0,((('KWh Monthly'!BE66*0.5)+'KWh (Cumulative)'!BD66-Rebasing!BE56)*BE109)*BE$19*BE150)</f>
        <v>0</v>
      </c>
      <c r="BF66" s="4">
        <f>IF('KWh (Cumulative)'!BF66=0,0,((('KWh Monthly'!BF66*0.5)+'KWh (Cumulative)'!BE66-Rebasing!BF56)*BF109)*BF$19*BF150)</f>
        <v>0</v>
      </c>
      <c r="BG66" s="4">
        <f>IF('KWh (Cumulative)'!BG66=0,0,((('KWh Monthly'!BG66*0.5)+'KWh (Cumulative)'!BF66-Rebasing!BG56)*BG109)*BG$19*BG150)</f>
        <v>0</v>
      </c>
      <c r="BH66" s="4">
        <f>IF('KWh (Cumulative)'!BH66=0,0,((('KWh Monthly'!BH66*0.5)+'KWh (Cumulative)'!BG66-Rebasing!BH56)*BH109)*BH$19*BH150)</f>
        <v>0</v>
      </c>
      <c r="BI66" s="4">
        <f>IF('KWh (Cumulative)'!BI66=0,0,((('KWh Monthly'!BI66*0.5)+'KWh (Cumulative)'!BH66-Rebasing!BI56)*BI109)*BI$19*BI150)</f>
        <v>0</v>
      </c>
      <c r="BJ66" s="4">
        <f>IF('KWh (Cumulative)'!BJ66=0,0,((('KWh Monthly'!BJ66*0.5)+'KWh (Cumulative)'!BI66-Rebasing!BJ56)*BJ109)*BJ$19*BJ150)</f>
        <v>0</v>
      </c>
      <c r="BK66" s="4">
        <f>IF('KWh (Cumulative)'!BK66=0,0,((('KWh Monthly'!BK66*0.5)+'KWh (Cumulative)'!BJ66-Rebasing!BK56)*BK109)*BK$19*BK150)</f>
        <v>0</v>
      </c>
      <c r="BL66" s="4">
        <f>IF('KWh (Cumulative)'!BL66=0,0,((('KWh Monthly'!BL66*0.5)+'KWh (Cumulative)'!BK66-Rebasing!BL56)*BL109)*BL$19*BL150)</f>
        <v>0</v>
      </c>
      <c r="BM66" s="4">
        <f>IF('KWh (Cumulative)'!BM66=0,0,((('KWh Monthly'!BM66*0.5)+'KWh (Cumulative)'!BL66-Rebasing!BM56)*BM109)*BM$19*BM150)</f>
        <v>0</v>
      </c>
      <c r="BN66" s="4">
        <f>IF('KWh (Cumulative)'!BN66=0,0,((('KWh Monthly'!BN66*0.5)+'KWh (Cumulative)'!BM66-Rebasing!BN56)*BN109)*BN$19*BN150)</f>
        <v>0</v>
      </c>
      <c r="BO66" s="4">
        <f>IF('KWh (Cumulative)'!BO66=0,0,((('KWh Monthly'!BO66*0.5)+'KWh (Cumulative)'!BN66-Rebasing!BO56)*BO109)*BO$19*BO150)</f>
        <v>0</v>
      </c>
      <c r="BP66" s="4">
        <f>IF('KWh (Cumulative)'!BP66=0,0,((('KWh Monthly'!BP66*0.5)+'KWh (Cumulative)'!BO66-Rebasing!BP56)*BP109)*BP$19*BP150)</f>
        <v>0</v>
      </c>
      <c r="BQ66" s="4">
        <f>IF('KWh (Cumulative)'!BQ66=0,0,((('KWh Monthly'!BQ66*0.5)+'KWh (Cumulative)'!BP66-Rebasing!BQ56)*BQ109)*BQ$19*BQ150)</f>
        <v>0</v>
      </c>
      <c r="BR66" s="4">
        <f>IF('KWh (Cumulative)'!BR66=0,0,((('KWh Monthly'!BR66*0.5)+'KWh (Cumulative)'!BQ66-Rebasing!BR56)*BR109)*BR$19*BR150)</f>
        <v>0</v>
      </c>
      <c r="BS66" s="4">
        <f>IF('KWh (Cumulative)'!BS66=0,0,((('KWh Monthly'!BS66*0.5)+'KWh (Cumulative)'!BR66-Rebasing!BS56)*BS109)*BS$19*BS150)</f>
        <v>0</v>
      </c>
      <c r="BT66" s="4">
        <f>IF('KWh (Cumulative)'!BT66=0,0,((('KWh Monthly'!BT66*0.5)+'KWh (Cumulative)'!BS66-Rebasing!BT56)*BT109)*BT$19*BT150)</f>
        <v>0</v>
      </c>
      <c r="BU66" s="4">
        <f>IF('KWh (Cumulative)'!BU66=0,0,((('KWh Monthly'!BU66*0.5)+'KWh (Cumulative)'!BT66-Rebasing!BU56)*BU109)*BU$19*BU150)</f>
        <v>0</v>
      </c>
      <c r="BV66" s="4">
        <f>IF('KWh (Cumulative)'!BV66=0,0,((('KWh Monthly'!BV66*0.5)+'KWh (Cumulative)'!BU66-Rebasing!BV56)*BV109)*BV$19*BV150)</f>
        <v>0</v>
      </c>
      <c r="BW66" s="4">
        <f>IF('KWh (Cumulative)'!BW66=0,0,((('KWh Monthly'!BW66*0.5)+'KWh (Cumulative)'!BV66-Rebasing!BW56)*BW109)*BW$19*BW150)</f>
        <v>0</v>
      </c>
      <c r="BX66" s="4">
        <f>IF('KWh (Cumulative)'!BX66=0,0,((('KWh Monthly'!BX66*0.5)+'KWh (Cumulative)'!BW66-Rebasing!BX56)*BX109)*BX$19*BX150)</f>
        <v>0</v>
      </c>
      <c r="BY66" s="4">
        <f>IF('KWh (Cumulative)'!BY66=0,0,((('KWh Monthly'!BY66*0.5)+'KWh (Cumulative)'!BX66-Rebasing!BY56)*BY109)*BY$19*BY150)</f>
        <v>0</v>
      </c>
      <c r="BZ66" s="4">
        <f>IF('KWh (Cumulative)'!BZ66=0,0,((('KWh Monthly'!BZ66*0.5)+'KWh (Cumulative)'!BY66-Rebasing!BZ56)*BZ109)*BZ$19*BZ150)</f>
        <v>0</v>
      </c>
      <c r="CA66" s="4">
        <f>IF('KWh (Cumulative)'!CA66=0,0,((('KWh Monthly'!CA66*0.5)+'KWh (Cumulative)'!BZ66-Rebasing!CA56)*CA109)*CA$19*CA150)</f>
        <v>0</v>
      </c>
      <c r="CB66" s="4">
        <f>IF('KWh (Cumulative)'!CB66=0,0,((('KWh Monthly'!CB66*0.5)+'KWh (Cumulative)'!CA66-Rebasing!CB56)*CB109)*CB$19*CB150)</f>
        <v>0</v>
      </c>
      <c r="CC66" s="4">
        <f>IF('KWh (Cumulative)'!CC66=0,0,((('KWh Monthly'!CC66*0.5)+'KWh (Cumulative)'!CB66-Rebasing!CC56)*CC109)*CC$19*CC150)</f>
        <v>0</v>
      </c>
      <c r="CD66" s="4">
        <f>IF('KWh (Cumulative)'!CD66=0,0,((('KWh Monthly'!CD66*0.5)+'KWh (Cumulative)'!CC66-Rebasing!CD56)*CD109)*CD$19*CD150)</f>
        <v>0</v>
      </c>
      <c r="CE66" s="4">
        <f>IF('KWh (Cumulative)'!CE66=0,0,((('KWh Monthly'!CE66*0.5)+'KWh (Cumulative)'!CD66-Rebasing!CE56)*CE109)*CE$19*CE150)</f>
        <v>0</v>
      </c>
      <c r="CF66" s="4">
        <f>IF('KWh (Cumulative)'!CF66=0,0,((('KWh Monthly'!CF66*0.5)+'KWh (Cumulative)'!CE66-Rebasing!CF56)*CF109)*CF$19*CF150)</f>
        <v>0</v>
      </c>
      <c r="CG66" s="4">
        <f>IF('KWh (Cumulative)'!CG66=0,0,((('KWh Monthly'!CG66*0.5)+'KWh (Cumulative)'!CF66-Rebasing!CG56)*CG109)*CG$19*CG150)</f>
        <v>0</v>
      </c>
      <c r="CH66" s="4">
        <f>IF('KWh (Cumulative)'!CH66=0,0,((('KWh Monthly'!CH66*0.5)+'KWh (Cumulative)'!CG66-Rebasing!CH56)*CH109)*CH$19*CH150)</f>
        <v>0</v>
      </c>
      <c r="CI66" s="4">
        <f>IF('KWh (Cumulative)'!CI66=0,0,((('KWh Monthly'!CI66*0.5)+'KWh (Cumulative)'!CH66-Rebasing!CI56)*CI109)*CI$19*CI150)</f>
        <v>0</v>
      </c>
      <c r="CJ66" s="4">
        <f>IF('KWh (Cumulative)'!CJ66=0,0,((('KWh Monthly'!CJ66*0.5)+'KWh (Cumulative)'!CI66-Rebasing!CJ56)*CJ109)*CJ$19*CJ150)</f>
        <v>0</v>
      </c>
      <c r="CK66" s="4">
        <f>IF('KWh (Cumulative)'!CK66=0,0,((('KWh Monthly'!CK66*0.5)+'KWh (Cumulative)'!CJ66-Rebasing!CK56)*CK109)*CK$19*CK150)</f>
        <v>0</v>
      </c>
      <c r="CL66" s="4">
        <f>IF('KWh (Cumulative)'!CL66=0,0,((('KWh Monthly'!CL66*0.5)+'KWh (Cumulative)'!CK66-Rebasing!CL56)*CL109)*CL$19*CL150)</f>
        <v>0</v>
      </c>
      <c r="CM66" s="4">
        <f>IF('KWh (Cumulative)'!CM66=0,0,((('KWh Monthly'!CM66*0.5)+'KWh (Cumulative)'!CL66-Rebasing!CM56)*CM109)*CM$19*CM150)</f>
        <v>0</v>
      </c>
      <c r="CN66" s="4">
        <f>IF('KWh (Cumulative)'!CN66=0,0,((('KWh Monthly'!CN66*0.5)+'KWh (Cumulative)'!CM66-Rebasing!CN56)*CN109)*CN$19*CN150)</f>
        <v>0</v>
      </c>
      <c r="CO66" s="4">
        <f>IF('KWh (Cumulative)'!CO66=0,0,((('KWh Monthly'!CO66*0.5)+'KWh (Cumulative)'!CN66-Rebasing!CO56)*CO109)*CO$19*CO150)</f>
        <v>0</v>
      </c>
      <c r="CP66" s="4">
        <f>IF('KWh (Cumulative)'!CP66=0,0,((('KWh Monthly'!CP66*0.5)+'KWh (Cumulative)'!CO66-Rebasing!CP56)*CP109)*CP$19*CP150)</f>
        <v>0</v>
      </c>
      <c r="CQ66" s="4">
        <f>IF('KWh (Cumulative)'!CQ66=0,0,((('KWh Monthly'!CQ66*0.5)+'KWh (Cumulative)'!CP66-Rebasing!CQ56)*CQ109)*CQ$19*CQ150)</f>
        <v>0</v>
      </c>
      <c r="CR66" s="4">
        <f>IF('KWh (Cumulative)'!CR66=0,0,((('KWh Monthly'!CR66*0.5)+'KWh (Cumulative)'!CQ66-Rebasing!CR56)*CR109)*CR$19*CR150)</f>
        <v>0</v>
      </c>
      <c r="CS66" s="4">
        <f>IF('KWh (Cumulative)'!CS66=0,0,((('KWh Monthly'!CS66*0.5)+'KWh (Cumulative)'!CR66-Rebasing!CS56)*CS109)*CS$19*CS150)</f>
        <v>0</v>
      </c>
      <c r="CT66" s="4">
        <f>IF('KWh (Cumulative)'!CT66=0,0,((('KWh Monthly'!CT66*0.5)+'KWh (Cumulative)'!CS66-Rebasing!CT56)*CT109)*CT$19*CT150)</f>
        <v>0</v>
      </c>
      <c r="CU66" s="4">
        <f>IF('KWh (Cumulative)'!CU66=0,0,((('KWh Monthly'!CU66*0.5)+'KWh (Cumulative)'!CT66-Rebasing!CU56)*CU109)*CU$19*CU150)</f>
        <v>0</v>
      </c>
      <c r="CV66" s="4">
        <f>IF('KWh (Cumulative)'!CV66=0,0,((('KWh Monthly'!CV66*0.5)+'KWh (Cumulative)'!CU66-Rebasing!CV56)*CV109)*CV$19*CV150)</f>
        <v>0</v>
      </c>
      <c r="CW66" s="4">
        <f>IF('KWh (Cumulative)'!CW66=0,0,((('KWh Monthly'!CW66*0.5)+'KWh (Cumulative)'!CV66-Rebasing!CW56)*CW109)*CW$19*CW150)</f>
        <v>0</v>
      </c>
      <c r="CX66" s="4">
        <f>IF('KWh (Cumulative)'!CX66=0,0,((('KWh Monthly'!CX66*0.5)+'KWh (Cumulative)'!CW66-Rebasing!CX56)*CX109)*CX$19*CX150)</f>
        <v>0</v>
      </c>
      <c r="CY66" s="4">
        <f>IF('KWh (Cumulative)'!CY66=0,0,((('KWh Monthly'!CY66*0.5)+'KWh (Cumulative)'!CX66-Rebasing!CY56)*CY109)*CY$19*CY150)</f>
        <v>0</v>
      </c>
      <c r="CZ66" s="4">
        <f>IF('KWh (Cumulative)'!CZ66=0,0,((('KWh Monthly'!CZ66*0.5)+'KWh (Cumulative)'!CY66-Rebasing!CZ56)*CZ109)*CZ$19*CZ150)</f>
        <v>0</v>
      </c>
      <c r="DA66" s="4">
        <f>IF('KWh (Cumulative)'!DA66=0,0,((('KWh Monthly'!DA66*0.5)+'KWh (Cumulative)'!CZ66-Rebasing!DA56)*DA109)*DA$19*DA150)</f>
        <v>0</v>
      </c>
      <c r="DB66" s="4">
        <f>IF('KWh (Cumulative)'!DB66=0,0,((('KWh Monthly'!DB66*0.5)+'KWh (Cumulative)'!DA66-Rebasing!DB56)*DB109)*DB$19*DB150)</f>
        <v>0</v>
      </c>
      <c r="DC66" s="4">
        <f>IF('KWh (Cumulative)'!DC66=0,0,((('KWh Monthly'!DC66*0.5)+'KWh (Cumulative)'!DB66-Rebasing!DC56)*DC109)*DC$19*DC150)</f>
        <v>0</v>
      </c>
      <c r="DD66" s="4">
        <f>IF('KWh (Cumulative)'!DD66=0,0,((('KWh Monthly'!DD66*0.5)+'KWh (Cumulative)'!DC66-Rebasing!DD56)*DD109)*DD$19*DD150)</f>
        <v>0</v>
      </c>
      <c r="DE66" s="4">
        <f>IF('KWh (Cumulative)'!DE66=0,0,((('KWh Monthly'!DE66*0.5)+'KWh (Cumulative)'!DD66-Rebasing!DE56)*DE109)*DE$19*DE150)</f>
        <v>0</v>
      </c>
      <c r="DF66" s="4">
        <f>IF('KWh (Cumulative)'!DF66=0,0,((('KWh Monthly'!DF66*0.5)+'KWh (Cumulative)'!DE66-Rebasing!DF56)*DF109)*DF$19*DF150)</f>
        <v>0</v>
      </c>
      <c r="DG66" s="4">
        <f>IF('KWh (Cumulative)'!DG66=0,0,((('KWh Monthly'!DG66*0.5)+'KWh (Cumulative)'!DF66-Rebasing!DG56)*DG109)*DG$19*DG150)</f>
        <v>0</v>
      </c>
      <c r="DH66" s="4">
        <f>IF('KWh (Cumulative)'!DH66=0,0,((('KWh Monthly'!DH66*0.5)+'KWh (Cumulative)'!DG66-Rebasing!DH56)*DH109)*DH$19*DH150)</f>
        <v>0</v>
      </c>
      <c r="DI66" s="4">
        <f>IF('KWh (Cumulative)'!DI66=0,0,((('KWh Monthly'!DI66*0.5)+'KWh (Cumulative)'!DH66-Rebasing!DI56)*DI109)*DI$19*DI150)</f>
        <v>0</v>
      </c>
      <c r="DJ66" s="4">
        <f>IF('KWh (Cumulative)'!DJ66=0,0,((('KWh Monthly'!DJ66*0.5)+'KWh (Cumulative)'!DI66-Rebasing!DJ56)*DJ109)*DJ$19*DJ150)</f>
        <v>0</v>
      </c>
      <c r="DK66" s="4">
        <f>IF('KWh (Cumulative)'!DK66=0,0,((('KWh Monthly'!DK66*0.5)+'KWh (Cumulative)'!DJ66-Rebasing!DK56)*DK109)*DK$19*DK150)</f>
        <v>0</v>
      </c>
      <c r="DL66" s="4">
        <f>IF('KWh (Cumulative)'!DL66=0,0,((('KWh Monthly'!DL66*0.5)+'KWh (Cumulative)'!DK66-Rebasing!DL56)*DL109)*DL$19*DL150)</f>
        <v>0</v>
      </c>
      <c r="DM66" s="4">
        <f>IF('KWh (Cumulative)'!DM66=0,0,((('KWh Monthly'!DM66*0.5)+'KWh (Cumulative)'!DL66-Rebasing!DM56)*DM109)*DM$19*DM150)</f>
        <v>0</v>
      </c>
      <c r="DN66" s="4">
        <f>IF('KWh (Cumulative)'!DN66=0,0,((('KWh Monthly'!DN66*0.5)+'KWh (Cumulative)'!DM66-Rebasing!DN56)*DN109)*DN$19*DN150)</f>
        <v>0</v>
      </c>
      <c r="DO66" s="4">
        <f>IF('KWh (Cumulative)'!DO66=0,0,((('KWh Monthly'!DO66*0.5)+'KWh (Cumulative)'!DN66-Rebasing!DO56)*DO109)*DO$19*DO150)</f>
        <v>0</v>
      </c>
      <c r="DP66" s="4">
        <f>IF('KWh (Cumulative)'!DP66=0,0,((('KWh Monthly'!DP66*0.5)+'KWh (Cumulative)'!DO66-Rebasing!DP56)*DP109)*DP$19*DP150)</f>
        <v>0</v>
      </c>
      <c r="DQ66" s="4">
        <f>IF('KWh (Cumulative)'!DQ66=0,0,((('KWh Monthly'!DQ66*0.5)+'KWh (Cumulative)'!DP66-Rebasing!DQ56)*DQ109)*DQ$19*DQ150)</f>
        <v>0</v>
      </c>
      <c r="DR66" s="4">
        <f>IF('KWh (Cumulative)'!DR66=0,0,((('KWh Monthly'!DR66*0.5)+'KWh (Cumulative)'!DQ66-Rebasing!DR56)*DR109)*DR$19*DR150)</f>
        <v>0</v>
      </c>
    </row>
    <row r="67" spans="1:122" x14ac:dyDescent="0.25">
      <c r="A67" s="194"/>
      <c r="B67" s="30" t="s">
        <v>6</v>
      </c>
      <c r="C67" s="4">
        <f>IF('KWh (Cumulative)'!C67=0,0,((('KWh Monthly'!C67*0.5)-Rebasing!C57)*C110)*C$19*C151)</f>
        <v>0</v>
      </c>
      <c r="D67" s="4">
        <f>IF('KWh (Cumulative)'!D67=0,0,((('KWh Monthly'!D67*0.5)+'KWh (Cumulative)'!C67-Rebasing!D57)*D110)*D$19*D151)</f>
        <v>0</v>
      </c>
      <c r="E67" s="4">
        <f>IF('KWh (Cumulative)'!E67=0,0,((('KWh Monthly'!E67*0.5)+'KWh (Cumulative)'!D67-Rebasing!E57)*E110)*E$19*E151)</f>
        <v>0</v>
      </c>
      <c r="F67" s="4">
        <f>IF('KWh (Cumulative)'!F67=0,0,((('KWh Monthly'!F67*0.5)+'KWh (Cumulative)'!E67-Rebasing!F57)*F110)*F$19*F151)</f>
        <v>0</v>
      </c>
      <c r="G67" s="4">
        <f>IF('KWh (Cumulative)'!G67=0,0,((('KWh Monthly'!G67*0.5)+'KWh (Cumulative)'!F67-Rebasing!G57)*G110)*G$19*G151)</f>
        <v>0</v>
      </c>
      <c r="H67" s="4">
        <f>IF('KWh (Cumulative)'!H67=0,0,((('KWh Monthly'!H67*0.5)+'KWh (Cumulative)'!G67-Rebasing!H57)*H110)*H$19*H151)</f>
        <v>0</v>
      </c>
      <c r="I67" s="4">
        <f>IF('KWh (Cumulative)'!I67=0,0,((('KWh Monthly'!I67*0.5)+'KWh (Cumulative)'!H67-Rebasing!I57)*I110)*I$19*I151)</f>
        <v>0</v>
      </c>
      <c r="J67" s="4">
        <f>IF('KWh (Cumulative)'!J67=0,0,((('KWh Monthly'!J67*0.5)+'KWh (Cumulative)'!I67-Rebasing!J57)*J110)*J$19*J151)</f>
        <v>0</v>
      </c>
      <c r="K67" s="4">
        <f>IF('KWh (Cumulative)'!K67=0,0,((('KWh Monthly'!K67*0.5)+'KWh (Cumulative)'!J67-Rebasing!K57)*K110)*K$19*K151)</f>
        <v>0</v>
      </c>
      <c r="L67" s="4">
        <f>IF('KWh (Cumulative)'!L67=0,0,((('KWh Monthly'!L67*0.5)+'KWh (Cumulative)'!K67-Rebasing!L57)*L110)*L$19*L151)</f>
        <v>0</v>
      </c>
      <c r="M67" s="4">
        <f>IF('KWh (Cumulative)'!M67=0,0,((('KWh Monthly'!M67*0.5)+'KWh (Cumulative)'!L67-Rebasing!M57)*M110)*M$19*M151)</f>
        <v>0</v>
      </c>
      <c r="N67" s="4">
        <f>IF('KWh (Cumulative)'!N67=0,0,((('KWh Monthly'!N67*0.5)+'KWh (Cumulative)'!M67-Rebasing!N57)*N110)*N$19*N151)</f>
        <v>0</v>
      </c>
      <c r="O67" s="4">
        <f>IF('KWh (Cumulative)'!O67=0,0,((('KWh Monthly'!O67*0.5)+'KWh (Cumulative)'!N67-Rebasing!O57)*O110)*O$19*O151)</f>
        <v>28.114834560689104</v>
      </c>
      <c r="P67" s="4">
        <f>IF('KWh (Cumulative)'!P67=0,0,((('KWh Monthly'!P67*0.5)+'KWh (Cumulative)'!O67-Rebasing!P57)*P110)*P$19*P151)</f>
        <v>0</v>
      </c>
      <c r="Q67" s="4">
        <f>IF('KWh (Cumulative)'!Q67=0,0,((('KWh Monthly'!Q67*0.5)+'KWh (Cumulative)'!P67-Rebasing!Q57)*Q110)*Q$19*Q151)</f>
        <v>0</v>
      </c>
      <c r="R67" s="4">
        <f>IF('KWh (Cumulative)'!R67=0,0,((('KWh Monthly'!R67*0.5)+'KWh (Cumulative)'!Q67-Rebasing!R57)*R110)*R$19*R151)</f>
        <v>0</v>
      </c>
      <c r="S67" s="4">
        <f>IF('KWh (Cumulative)'!S67=0,0,((('KWh Monthly'!S67*0.5)+'KWh (Cumulative)'!R67-Rebasing!S57)*S110)*S$19*S151)</f>
        <v>0</v>
      </c>
      <c r="T67" s="4">
        <f>IF('KWh (Cumulative)'!T67=0,0,((('KWh Monthly'!T67*0.5)+'KWh (Cumulative)'!S67-Rebasing!T57)*T110)*T$19*T151)</f>
        <v>0</v>
      </c>
      <c r="U67" s="4">
        <f>IF('KWh (Cumulative)'!U67=0,0,((('KWh Monthly'!U67*0.5)+'KWh (Cumulative)'!T67-Rebasing!U57)*U110)*U$19*U151)</f>
        <v>0</v>
      </c>
      <c r="V67" s="4">
        <f>IF('KWh (Cumulative)'!V67=0,0,((('KWh Monthly'!V67*0.5)+'KWh (Cumulative)'!U67-Rebasing!V57)*V110)*V$19*V151)</f>
        <v>0</v>
      </c>
      <c r="W67" s="4">
        <f>IF('KWh (Cumulative)'!W67=0,0,((('KWh Monthly'!W67*0.5)+'KWh (Cumulative)'!V67-Rebasing!W57)*W110)*W$19*W151)</f>
        <v>0</v>
      </c>
      <c r="X67" s="4">
        <f>IF('KWh (Cumulative)'!X67=0,0,((('KWh Monthly'!X67*0.5)+'KWh (Cumulative)'!W67-Rebasing!X57)*X110)*X$19*X151)</f>
        <v>0</v>
      </c>
      <c r="Y67" s="4">
        <f>IF('KWh (Cumulative)'!Y67=0,0,((('KWh Monthly'!Y67*0.5)+'KWh (Cumulative)'!X67-Rebasing!Y57)*Y110)*Y$19*Y151)</f>
        <v>0</v>
      </c>
      <c r="Z67" s="4">
        <f>IF('KWh (Cumulative)'!Z67=0,0,((('KWh Monthly'!Z67*0.5)+'KWh (Cumulative)'!Y67-Rebasing!Z57)*Z110)*Z$19*Z151)</f>
        <v>0</v>
      </c>
      <c r="AA67" s="4">
        <f>IF('KWh (Cumulative)'!AA67=0,0,((('KWh Monthly'!AA67*0.5)+'KWh (Cumulative)'!Z67-Rebasing!AA57)*AA110)*AA$19*AA151)</f>
        <v>0</v>
      </c>
      <c r="AB67" s="4">
        <f>IF('KWh (Cumulative)'!AB67=0,0,((('KWh Monthly'!AB67*0.5)+'KWh (Cumulative)'!AA67-Rebasing!AB57)*AB110)*AB$19*AB151)</f>
        <v>0</v>
      </c>
      <c r="AC67" s="4">
        <f>IF('KWh (Cumulative)'!AC67=0,0,((('KWh Monthly'!AC67*0.5)+'KWh (Cumulative)'!AB67-Rebasing!AC57)*AC110)*AC$19*AC151)</f>
        <v>0</v>
      </c>
      <c r="AD67" s="4">
        <f>IF('KWh (Cumulative)'!AD67=0,0,((('KWh Monthly'!AD67*0.5)+'KWh (Cumulative)'!AC67-Rebasing!AD57)*AD110)*AD$19*AD151)</f>
        <v>0</v>
      </c>
      <c r="AE67" s="4">
        <f>IF('KWh (Cumulative)'!AE67=0,0,((('KWh Monthly'!AE67*0.5)+'KWh (Cumulative)'!AD67-Rebasing!AE57)*AE110)*AE$19*AE151)</f>
        <v>0</v>
      </c>
      <c r="AF67" s="4">
        <f>IF('KWh (Cumulative)'!AF67=0,0,((('KWh Monthly'!AF67*0.5)+'KWh (Cumulative)'!AE67-Rebasing!AF57)*AF110)*AF$19*AF151)</f>
        <v>0</v>
      </c>
      <c r="AG67" s="4">
        <f>IF('KWh (Cumulative)'!AG67=0,0,((('KWh Monthly'!AG67*0.5)+'KWh (Cumulative)'!AF67-Rebasing!AG57)*AG110)*AG$19*AG151)</f>
        <v>0</v>
      </c>
      <c r="AH67" s="4">
        <f>IF('KWh (Cumulative)'!AH67=0,0,((('KWh Monthly'!AH67*0.5)+'KWh (Cumulative)'!AG67-Rebasing!AH57)*AH110)*AH$19*AH151)</f>
        <v>0</v>
      </c>
      <c r="AI67" s="4">
        <f>IF('KWh (Cumulative)'!AI67=0,0,((('KWh Monthly'!AI67*0.5)+'KWh (Cumulative)'!AH67-Rebasing!AI57)*AI110)*AI$19*AI151)</f>
        <v>0</v>
      </c>
      <c r="AJ67" s="4">
        <f>IF('KWh (Cumulative)'!AJ67=0,0,((('KWh Monthly'!AJ67*0.5)+'KWh (Cumulative)'!AI67-Rebasing!AJ57)*AJ110)*AJ$19*AJ151)</f>
        <v>0</v>
      </c>
      <c r="AK67" s="4">
        <f>IF('KWh (Cumulative)'!AK67=0,0,((('KWh Monthly'!AK67*0.5)+'KWh (Cumulative)'!AJ67-Rebasing!AK57)*AK110)*AK$19*AK151)</f>
        <v>0</v>
      </c>
      <c r="AL67" s="4">
        <f>IF('KWh (Cumulative)'!AL67=0,0,((('KWh Monthly'!AL67*0.5)+'KWh (Cumulative)'!AK67-Rebasing!AL57)*AL110)*AL$19*AL151)</f>
        <v>0</v>
      </c>
      <c r="AM67" s="4">
        <f>IF('KWh (Cumulative)'!AM67=0,0,((('KWh Monthly'!AM67*0.5)+'KWh (Cumulative)'!AL67-Rebasing!AM57)*AM110)*AM$19*AM151)</f>
        <v>0</v>
      </c>
      <c r="AN67" s="4">
        <f>IF('KWh (Cumulative)'!AN67=0,0,((('KWh Monthly'!AN67*0.5)+'KWh (Cumulative)'!AM67-Rebasing!AN57)*AN110)*AN$19*AN151)</f>
        <v>0</v>
      </c>
      <c r="AO67" s="4">
        <f>IF('KWh (Cumulative)'!AO67=0,0,((('KWh Monthly'!AO67*0.5)+'KWh (Cumulative)'!AN67-Rebasing!AO57)*AO110)*AO$19*AO151)</f>
        <v>0</v>
      </c>
      <c r="AP67" s="4">
        <f>IF('KWh (Cumulative)'!AP67=0,0,((('KWh Monthly'!AP67*0.5)+'KWh (Cumulative)'!AO67-Rebasing!AP57)*AP110)*AP$19*AP151)</f>
        <v>0</v>
      </c>
      <c r="AQ67" s="4">
        <f>IF('KWh (Cumulative)'!AQ67=0,0,((('KWh Monthly'!AQ67*0.5)+'KWh (Cumulative)'!AP67-Rebasing!AQ57)*AQ110)*AQ$19*AQ151)</f>
        <v>0</v>
      </c>
      <c r="AR67" s="4">
        <f>IF('KWh (Cumulative)'!AR67=0,0,((('KWh Monthly'!AR67*0.5)+'KWh (Cumulative)'!AQ67-Rebasing!AR57)*AR110)*AR$19*AR151)</f>
        <v>0</v>
      </c>
      <c r="AS67" s="4">
        <f>IF('KWh (Cumulative)'!AS67=0,0,((('KWh Monthly'!AS67*0.5)+'KWh (Cumulative)'!AR67-Rebasing!AS57)*AS110)*AS$19*AS151)</f>
        <v>0</v>
      </c>
      <c r="AT67" s="4">
        <f>IF('KWh (Cumulative)'!AT67=0,0,((('KWh Monthly'!AT67*0.5)+'KWh (Cumulative)'!AS67-Rebasing!AT57)*AT110)*AT$19*AT151)</f>
        <v>0</v>
      </c>
      <c r="AU67" s="4">
        <f>IF('KWh (Cumulative)'!AU67=0,0,((('KWh Monthly'!AU67*0.5)+'KWh (Cumulative)'!AT67-Rebasing!AU57)*AU110)*AU$19*AU151)</f>
        <v>0</v>
      </c>
      <c r="AV67" s="4">
        <f>IF('KWh (Cumulative)'!AV67=0,0,((('KWh Monthly'!AV67*0.5)+'KWh (Cumulative)'!AU67-Rebasing!AV57)*AV110)*AV$19*AV151)</f>
        <v>0</v>
      </c>
      <c r="AW67" s="4">
        <f>IF('KWh (Cumulative)'!AW67=0,0,((('KWh Monthly'!AW67*0.5)+'KWh (Cumulative)'!AV67-Rebasing!AW57)*AW110)*AW$19*AW151)</f>
        <v>0</v>
      </c>
      <c r="AX67" s="4">
        <f>IF('KWh (Cumulative)'!AX67=0,0,((('KWh Monthly'!AX67*0.5)+'KWh (Cumulative)'!AW67-Rebasing!AX57)*AX110)*AX$19*AX151)</f>
        <v>0</v>
      </c>
      <c r="AY67" s="4">
        <f>IF('KWh (Cumulative)'!AY67=0,0,((('KWh Monthly'!AY67*0.5)+'KWh (Cumulative)'!AX67-Rebasing!AY57)*AY110)*AY$19*AY151)</f>
        <v>0</v>
      </c>
      <c r="AZ67" s="4">
        <f>IF('KWh (Cumulative)'!AZ67=0,0,((('KWh Monthly'!AZ67*0.5)+'KWh (Cumulative)'!AY67-Rebasing!AZ57)*AZ110)*AZ$19*AZ151)</f>
        <v>0</v>
      </c>
      <c r="BA67" s="4">
        <f>IF('KWh (Cumulative)'!BA67=0,0,((('KWh Monthly'!BA67*0.5)+'KWh (Cumulative)'!AZ67-Rebasing!BA57)*BA110)*BA$19*BA151)</f>
        <v>0</v>
      </c>
      <c r="BB67" s="4">
        <f>IF('KWh (Cumulative)'!BB67=0,0,((('KWh Monthly'!BB67*0.5)+'KWh (Cumulative)'!BA67-Rebasing!BB57)*BB110)*BB$19*BB151)</f>
        <v>0</v>
      </c>
      <c r="BC67" s="4">
        <f>IF('KWh (Cumulative)'!BC67=0,0,((('KWh Monthly'!BC67*0.5)+'KWh (Cumulative)'!BB67-Rebasing!BC57)*BC110)*BC$19*BC151)</f>
        <v>0</v>
      </c>
      <c r="BD67" s="4">
        <f>IF('KWh (Cumulative)'!BD67=0,0,((('KWh Monthly'!BD67*0.5)+'KWh (Cumulative)'!BC67-Rebasing!BD57)*BD110)*BD$19*BD151)</f>
        <v>0</v>
      </c>
      <c r="BE67" s="4">
        <f>IF('KWh (Cumulative)'!BE67=0,0,((('KWh Monthly'!BE67*0.5)+'KWh (Cumulative)'!BD67-Rebasing!BE57)*BE110)*BE$19*BE151)</f>
        <v>0</v>
      </c>
      <c r="BF67" s="4">
        <f>IF('KWh (Cumulative)'!BF67=0,0,((('KWh Monthly'!BF67*0.5)+'KWh (Cumulative)'!BE67-Rebasing!BF57)*BF110)*BF$19*BF151)</f>
        <v>0</v>
      </c>
      <c r="BG67" s="4">
        <f>IF('KWh (Cumulative)'!BG67=0,0,((('KWh Monthly'!BG67*0.5)+'KWh (Cumulative)'!BF67-Rebasing!BG57)*BG110)*BG$19*BG151)</f>
        <v>0</v>
      </c>
      <c r="BH67" s="4">
        <f>IF('KWh (Cumulative)'!BH67=0,0,((('KWh Monthly'!BH67*0.5)+'KWh (Cumulative)'!BG67-Rebasing!BH57)*BH110)*BH$19*BH151)</f>
        <v>0</v>
      </c>
      <c r="BI67" s="4">
        <f>IF('KWh (Cumulative)'!BI67=0,0,((('KWh Monthly'!BI67*0.5)+'KWh (Cumulative)'!BH67-Rebasing!BI57)*BI110)*BI$19*BI151)</f>
        <v>0</v>
      </c>
      <c r="BJ67" s="4">
        <f>IF('KWh (Cumulative)'!BJ67=0,0,((('KWh Monthly'!BJ67*0.5)+'KWh (Cumulative)'!BI67-Rebasing!BJ57)*BJ110)*BJ$19*BJ151)</f>
        <v>0</v>
      </c>
      <c r="BK67" s="4">
        <f>IF('KWh (Cumulative)'!BK67=0,0,((('KWh Monthly'!BK67*0.5)+'KWh (Cumulative)'!BJ67-Rebasing!BK57)*BK110)*BK$19*BK151)</f>
        <v>0</v>
      </c>
      <c r="BL67" s="4">
        <f>IF('KWh (Cumulative)'!BL67=0,0,((('KWh Monthly'!BL67*0.5)+'KWh (Cumulative)'!BK67-Rebasing!BL57)*BL110)*BL$19*BL151)</f>
        <v>0</v>
      </c>
      <c r="BM67" s="4">
        <f>IF('KWh (Cumulative)'!BM67=0,0,((('KWh Monthly'!BM67*0.5)+'KWh (Cumulative)'!BL67-Rebasing!BM57)*BM110)*BM$19*BM151)</f>
        <v>0</v>
      </c>
      <c r="BN67" s="4">
        <f>IF('KWh (Cumulative)'!BN67=0,0,((('KWh Monthly'!BN67*0.5)+'KWh (Cumulative)'!BM67-Rebasing!BN57)*BN110)*BN$19*BN151)</f>
        <v>0</v>
      </c>
      <c r="BO67" s="4">
        <f>IF('KWh (Cumulative)'!BO67=0,0,((('KWh Monthly'!BO67*0.5)+'KWh (Cumulative)'!BN67-Rebasing!BO57)*BO110)*BO$19*BO151)</f>
        <v>0</v>
      </c>
      <c r="BP67" s="4">
        <f>IF('KWh (Cumulative)'!BP67=0,0,((('KWh Monthly'!BP67*0.5)+'KWh (Cumulative)'!BO67-Rebasing!BP57)*BP110)*BP$19*BP151)</f>
        <v>0</v>
      </c>
      <c r="BQ67" s="4">
        <f>IF('KWh (Cumulative)'!BQ67=0,0,((('KWh Monthly'!BQ67*0.5)+'KWh (Cumulative)'!BP67-Rebasing!BQ57)*BQ110)*BQ$19*BQ151)</f>
        <v>0</v>
      </c>
      <c r="BR67" s="4">
        <f>IF('KWh (Cumulative)'!BR67=0,0,((('KWh Monthly'!BR67*0.5)+'KWh (Cumulative)'!BQ67-Rebasing!BR57)*BR110)*BR$19*BR151)</f>
        <v>0</v>
      </c>
      <c r="BS67" s="4">
        <f>IF('KWh (Cumulative)'!BS67=0,0,((('KWh Monthly'!BS67*0.5)+'KWh (Cumulative)'!BR67-Rebasing!BS57)*BS110)*BS$19*BS151)</f>
        <v>0</v>
      </c>
      <c r="BT67" s="4">
        <f>IF('KWh (Cumulative)'!BT67=0,0,((('KWh Monthly'!BT67*0.5)+'KWh (Cumulative)'!BS67-Rebasing!BT57)*BT110)*BT$19*BT151)</f>
        <v>0</v>
      </c>
      <c r="BU67" s="4">
        <f>IF('KWh (Cumulative)'!BU67=0,0,((('KWh Monthly'!BU67*0.5)+'KWh (Cumulative)'!BT67-Rebasing!BU57)*BU110)*BU$19*BU151)</f>
        <v>0</v>
      </c>
      <c r="BV67" s="4">
        <f>IF('KWh (Cumulative)'!BV67=0,0,((('KWh Monthly'!BV67*0.5)+'KWh (Cumulative)'!BU67-Rebasing!BV57)*BV110)*BV$19*BV151)</f>
        <v>0</v>
      </c>
      <c r="BW67" s="4">
        <f>IF('KWh (Cumulative)'!BW67=0,0,((('KWh Monthly'!BW67*0.5)+'KWh (Cumulative)'!BV67-Rebasing!BW57)*BW110)*BW$19*BW151)</f>
        <v>0</v>
      </c>
      <c r="BX67" s="4">
        <f>IF('KWh (Cumulative)'!BX67=0,0,((('KWh Monthly'!BX67*0.5)+'KWh (Cumulative)'!BW67-Rebasing!BX57)*BX110)*BX$19*BX151)</f>
        <v>0</v>
      </c>
      <c r="BY67" s="4">
        <f>IF('KWh (Cumulative)'!BY67=0,0,((('KWh Monthly'!BY67*0.5)+'KWh (Cumulative)'!BX67-Rebasing!BY57)*BY110)*BY$19*BY151)</f>
        <v>0</v>
      </c>
      <c r="BZ67" s="4">
        <f>IF('KWh (Cumulative)'!BZ67=0,0,((('KWh Monthly'!BZ67*0.5)+'KWh (Cumulative)'!BY67-Rebasing!BZ57)*BZ110)*BZ$19*BZ151)</f>
        <v>0</v>
      </c>
      <c r="CA67" s="4">
        <f>IF('KWh (Cumulative)'!CA67=0,0,((('KWh Monthly'!CA67*0.5)+'KWh (Cumulative)'!BZ67-Rebasing!CA57)*CA110)*CA$19*CA151)</f>
        <v>0</v>
      </c>
      <c r="CB67" s="4">
        <f>IF('KWh (Cumulative)'!CB67=0,0,((('KWh Monthly'!CB67*0.5)+'KWh (Cumulative)'!CA67-Rebasing!CB57)*CB110)*CB$19*CB151)</f>
        <v>0</v>
      </c>
      <c r="CC67" s="4">
        <f>IF('KWh (Cumulative)'!CC67=0,0,((('KWh Monthly'!CC67*0.5)+'KWh (Cumulative)'!CB67-Rebasing!CC57)*CC110)*CC$19*CC151)</f>
        <v>0</v>
      </c>
      <c r="CD67" s="4">
        <f>IF('KWh (Cumulative)'!CD67=0,0,((('KWh Monthly'!CD67*0.5)+'KWh (Cumulative)'!CC67-Rebasing!CD57)*CD110)*CD$19*CD151)</f>
        <v>0</v>
      </c>
      <c r="CE67" s="4">
        <f>IF('KWh (Cumulative)'!CE67=0,0,((('KWh Monthly'!CE67*0.5)+'KWh (Cumulative)'!CD67-Rebasing!CE57)*CE110)*CE$19*CE151)</f>
        <v>0</v>
      </c>
      <c r="CF67" s="4">
        <f>IF('KWh (Cumulative)'!CF67=0,0,((('KWh Monthly'!CF67*0.5)+'KWh (Cumulative)'!CE67-Rebasing!CF57)*CF110)*CF$19*CF151)</f>
        <v>0</v>
      </c>
      <c r="CG67" s="4">
        <f>IF('KWh (Cumulative)'!CG67=0,0,((('KWh Monthly'!CG67*0.5)+'KWh (Cumulative)'!CF67-Rebasing!CG57)*CG110)*CG$19*CG151)</f>
        <v>0</v>
      </c>
      <c r="CH67" s="4">
        <f>IF('KWh (Cumulative)'!CH67=0,0,((('KWh Monthly'!CH67*0.5)+'KWh (Cumulative)'!CG67-Rebasing!CH57)*CH110)*CH$19*CH151)</f>
        <v>0</v>
      </c>
      <c r="CI67" s="4">
        <f>IF('KWh (Cumulative)'!CI67=0,0,((('KWh Monthly'!CI67*0.5)+'KWh (Cumulative)'!CH67-Rebasing!CI57)*CI110)*CI$19*CI151)</f>
        <v>0</v>
      </c>
      <c r="CJ67" s="4">
        <f>IF('KWh (Cumulative)'!CJ67=0,0,((('KWh Monthly'!CJ67*0.5)+'KWh (Cumulative)'!CI67-Rebasing!CJ57)*CJ110)*CJ$19*CJ151)</f>
        <v>0</v>
      </c>
      <c r="CK67" s="4">
        <f>IF('KWh (Cumulative)'!CK67=0,0,((('KWh Monthly'!CK67*0.5)+'KWh (Cumulative)'!CJ67-Rebasing!CK57)*CK110)*CK$19*CK151)</f>
        <v>0</v>
      </c>
      <c r="CL67" s="4">
        <f>IF('KWh (Cumulative)'!CL67=0,0,((('KWh Monthly'!CL67*0.5)+'KWh (Cumulative)'!CK67-Rebasing!CL57)*CL110)*CL$19*CL151)</f>
        <v>0</v>
      </c>
      <c r="CM67" s="4">
        <f>IF('KWh (Cumulative)'!CM67=0,0,((('KWh Monthly'!CM67*0.5)+'KWh (Cumulative)'!CL67-Rebasing!CM57)*CM110)*CM$19*CM151)</f>
        <v>0</v>
      </c>
      <c r="CN67" s="4">
        <f>IF('KWh (Cumulative)'!CN67=0,0,((('KWh Monthly'!CN67*0.5)+'KWh (Cumulative)'!CM67-Rebasing!CN57)*CN110)*CN$19*CN151)</f>
        <v>0</v>
      </c>
      <c r="CO67" s="4">
        <f>IF('KWh (Cumulative)'!CO67=0,0,((('KWh Monthly'!CO67*0.5)+'KWh (Cumulative)'!CN67-Rebasing!CO57)*CO110)*CO$19*CO151)</f>
        <v>0</v>
      </c>
      <c r="CP67" s="4">
        <f>IF('KWh (Cumulative)'!CP67=0,0,((('KWh Monthly'!CP67*0.5)+'KWh (Cumulative)'!CO67-Rebasing!CP57)*CP110)*CP$19*CP151)</f>
        <v>0</v>
      </c>
      <c r="CQ67" s="4">
        <f>IF('KWh (Cumulative)'!CQ67=0,0,((('KWh Monthly'!CQ67*0.5)+'KWh (Cumulative)'!CP67-Rebasing!CQ57)*CQ110)*CQ$19*CQ151)</f>
        <v>0</v>
      </c>
      <c r="CR67" s="4">
        <f>IF('KWh (Cumulative)'!CR67=0,0,((('KWh Monthly'!CR67*0.5)+'KWh (Cumulative)'!CQ67-Rebasing!CR57)*CR110)*CR$19*CR151)</f>
        <v>0</v>
      </c>
      <c r="CS67" s="4">
        <f>IF('KWh (Cumulative)'!CS67=0,0,((('KWh Monthly'!CS67*0.5)+'KWh (Cumulative)'!CR67-Rebasing!CS57)*CS110)*CS$19*CS151)</f>
        <v>0</v>
      </c>
      <c r="CT67" s="4">
        <f>IF('KWh (Cumulative)'!CT67=0,0,((('KWh Monthly'!CT67*0.5)+'KWh (Cumulative)'!CS67-Rebasing!CT57)*CT110)*CT$19*CT151)</f>
        <v>0</v>
      </c>
      <c r="CU67" s="4">
        <f>IF('KWh (Cumulative)'!CU67=0,0,((('KWh Monthly'!CU67*0.5)+'KWh (Cumulative)'!CT67-Rebasing!CU57)*CU110)*CU$19*CU151)</f>
        <v>0</v>
      </c>
      <c r="CV67" s="4">
        <f>IF('KWh (Cumulative)'!CV67=0,0,((('KWh Monthly'!CV67*0.5)+'KWh (Cumulative)'!CU67-Rebasing!CV57)*CV110)*CV$19*CV151)</f>
        <v>0</v>
      </c>
      <c r="CW67" s="4">
        <f>IF('KWh (Cumulative)'!CW67=0,0,((('KWh Monthly'!CW67*0.5)+'KWh (Cumulative)'!CV67-Rebasing!CW57)*CW110)*CW$19*CW151)</f>
        <v>0</v>
      </c>
      <c r="CX67" s="4">
        <f>IF('KWh (Cumulative)'!CX67=0,0,((('KWh Monthly'!CX67*0.5)+'KWh (Cumulative)'!CW67-Rebasing!CX57)*CX110)*CX$19*CX151)</f>
        <v>0</v>
      </c>
      <c r="CY67" s="4">
        <f>IF('KWh (Cumulative)'!CY67=0,0,((('KWh Monthly'!CY67*0.5)+'KWh (Cumulative)'!CX67-Rebasing!CY57)*CY110)*CY$19*CY151)</f>
        <v>0</v>
      </c>
      <c r="CZ67" s="4">
        <f>IF('KWh (Cumulative)'!CZ67=0,0,((('KWh Monthly'!CZ67*0.5)+'KWh (Cumulative)'!CY67-Rebasing!CZ57)*CZ110)*CZ$19*CZ151)</f>
        <v>0</v>
      </c>
      <c r="DA67" s="4">
        <f>IF('KWh (Cumulative)'!DA67=0,0,((('KWh Monthly'!DA67*0.5)+'KWh (Cumulative)'!CZ67-Rebasing!DA57)*DA110)*DA$19*DA151)</f>
        <v>0</v>
      </c>
      <c r="DB67" s="4">
        <f>IF('KWh (Cumulative)'!DB67=0,0,((('KWh Monthly'!DB67*0.5)+'KWh (Cumulative)'!DA67-Rebasing!DB57)*DB110)*DB$19*DB151)</f>
        <v>0</v>
      </c>
      <c r="DC67" s="4">
        <f>IF('KWh (Cumulative)'!DC67=0,0,((('KWh Monthly'!DC67*0.5)+'KWh (Cumulative)'!DB67-Rebasing!DC57)*DC110)*DC$19*DC151)</f>
        <v>0</v>
      </c>
      <c r="DD67" s="4">
        <f>IF('KWh (Cumulative)'!DD67=0,0,((('KWh Monthly'!DD67*0.5)+'KWh (Cumulative)'!DC67-Rebasing!DD57)*DD110)*DD$19*DD151)</f>
        <v>0</v>
      </c>
      <c r="DE67" s="4">
        <f>IF('KWh (Cumulative)'!DE67=0,0,((('KWh Monthly'!DE67*0.5)+'KWh (Cumulative)'!DD67-Rebasing!DE57)*DE110)*DE$19*DE151)</f>
        <v>0</v>
      </c>
      <c r="DF67" s="4">
        <f>IF('KWh (Cumulative)'!DF67=0,0,((('KWh Monthly'!DF67*0.5)+'KWh (Cumulative)'!DE67-Rebasing!DF57)*DF110)*DF$19*DF151)</f>
        <v>0</v>
      </c>
      <c r="DG67" s="4">
        <f>IF('KWh (Cumulative)'!DG67=0,0,((('KWh Monthly'!DG67*0.5)+'KWh (Cumulative)'!DF67-Rebasing!DG57)*DG110)*DG$19*DG151)</f>
        <v>0</v>
      </c>
      <c r="DH67" s="4">
        <f>IF('KWh (Cumulative)'!DH67=0,0,((('KWh Monthly'!DH67*0.5)+'KWh (Cumulative)'!DG67-Rebasing!DH57)*DH110)*DH$19*DH151)</f>
        <v>0</v>
      </c>
      <c r="DI67" s="4">
        <f>IF('KWh (Cumulative)'!DI67=0,0,((('KWh Monthly'!DI67*0.5)+'KWh (Cumulative)'!DH67-Rebasing!DI57)*DI110)*DI$19*DI151)</f>
        <v>0</v>
      </c>
      <c r="DJ67" s="4">
        <f>IF('KWh (Cumulative)'!DJ67=0,0,((('KWh Monthly'!DJ67*0.5)+'KWh (Cumulative)'!DI67-Rebasing!DJ57)*DJ110)*DJ$19*DJ151)</f>
        <v>0</v>
      </c>
      <c r="DK67" s="4">
        <f>IF('KWh (Cumulative)'!DK67=0,0,((('KWh Monthly'!DK67*0.5)+'KWh (Cumulative)'!DJ67-Rebasing!DK57)*DK110)*DK$19*DK151)</f>
        <v>0</v>
      </c>
      <c r="DL67" s="4">
        <f>IF('KWh (Cumulative)'!DL67=0,0,((('KWh Monthly'!DL67*0.5)+'KWh (Cumulative)'!DK67-Rebasing!DL57)*DL110)*DL$19*DL151)</f>
        <v>0</v>
      </c>
      <c r="DM67" s="4">
        <f>IF('KWh (Cumulative)'!DM67=0,0,((('KWh Monthly'!DM67*0.5)+'KWh (Cumulative)'!DL67-Rebasing!DM57)*DM110)*DM$19*DM151)</f>
        <v>0</v>
      </c>
      <c r="DN67" s="4">
        <f>IF('KWh (Cumulative)'!DN67=0,0,((('KWh Monthly'!DN67*0.5)+'KWh (Cumulative)'!DM67-Rebasing!DN57)*DN110)*DN$19*DN151)</f>
        <v>0</v>
      </c>
      <c r="DO67" s="4">
        <f>IF('KWh (Cumulative)'!DO67=0,0,((('KWh Monthly'!DO67*0.5)+'KWh (Cumulative)'!DN67-Rebasing!DO57)*DO110)*DO$19*DO151)</f>
        <v>0</v>
      </c>
      <c r="DP67" s="4">
        <f>IF('KWh (Cumulative)'!DP67=0,0,((('KWh Monthly'!DP67*0.5)+'KWh (Cumulative)'!DO67-Rebasing!DP57)*DP110)*DP$19*DP151)</f>
        <v>0</v>
      </c>
      <c r="DQ67" s="4">
        <f>IF('KWh (Cumulative)'!DQ67=0,0,((('KWh Monthly'!DQ67*0.5)+'KWh (Cumulative)'!DP67-Rebasing!DQ57)*DQ110)*DQ$19*DQ151)</f>
        <v>0</v>
      </c>
      <c r="DR67" s="4">
        <f>IF('KWh (Cumulative)'!DR67=0,0,((('KWh Monthly'!DR67*0.5)+'KWh (Cumulative)'!DQ67-Rebasing!DR57)*DR110)*DR$19*DR151)</f>
        <v>0</v>
      </c>
    </row>
    <row r="68" spans="1:122" x14ac:dyDescent="0.25">
      <c r="A68" s="194"/>
      <c r="B68" s="30" t="s">
        <v>10</v>
      </c>
      <c r="C68" s="4">
        <f>IF('KWh (Cumulative)'!C68=0,0,((('KWh Monthly'!C68*0.5)-Rebasing!C58)*C111)*C$19*C152)</f>
        <v>0</v>
      </c>
      <c r="D68" s="4">
        <f>IF('KWh (Cumulative)'!D68=0,0,((('KWh Monthly'!D68*0.5)+'KWh (Cumulative)'!C68-Rebasing!D58)*D111)*D$19*D152)</f>
        <v>0</v>
      </c>
      <c r="E68" s="4">
        <f>IF('KWh (Cumulative)'!E68=0,0,((('KWh Monthly'!E68*0.5)+'KWh (Cumulative)'!D68-Rebasing!E58)*E111)*E$19*E152)</f>
        <v>0</v>
      </c>
      <c r="F68" s="4">
        <f>IF('KWh (Cumulative)'!F68=0,0,((('KWh Monthly'!F68*0.5)+'KWh (Cumulative)'!E68-Rebasing!F58)*F111)*F$19*F152)</f>
        <v>0</v>
      </c>
      <c r="G68" s="4">
        <f>IF('KWh (Cumulative)'!G68=0,0,((('KWh Monthly'!G68*0.5)+'KWh (Cumulative)'!F68-Rebasing!G58)*G111)*G$19*G152)</f>
        <v>0</v>
      </c>
      <c r="H68" s="4">
        <f>IF('KWh (Cumulative)'!H68=0,0,((('KWh Monthly'!H68*0.5)+'KWh (Cumulative)'!G68-Rebasing!H58)*H111)*H$19*H152)</f>
        <v>0</v>
      </c>
      <c r="I68" s="4">
        <f>IF('KWh (Cumulative)'!I68=0,0,((('KWh Monthly'!I68*0.5)+'KWh (Cumulative)'!H68-Rebasing!I58)*I111)*I$19*I152)</f>
        <v>0</v>
      </c>
      <c r="J68" s="4">
        <f>IF('KWh (Cumulative)'!J68=0,0,((('KWh Monthly'!J68*0.5)+'KWh (Cumulative)'!I68-Rebasing!J58)*J111)*J$19*J152)</f>
        <v>0</v>
      </c>
      <c r="K68" s="4">
        <f>IF('KWh (Cumulative)'!K68=0,0,((('KWh Monthly'!K68*0.5)+'KWh (Cumulative)'!J68-Rebasing!K58)*K111)*K$19*K152)</f>
        <v>0</v>
      </c>
      <c r="L68" s="4">
        <f>IF('KWh (Cumulative)'!L68=0,0,((('KWh Monthly'!L68*0.5)+'KWh (Cumulative)'!K68-Rebasing!L58)*L111)*L$19*L152)</f>
        <v>0</v>
      </c>
      <c r="M68" s="4">
        <f>IF('KWh (Cumulative)'!M68=0,0,((('KWh Monthly'!M68*0.5)+'KWh (Cumulative)'!L68-Rebasing!M58)*M111)*M$19*M152)</f>
        <v>0</v>
      </c>
      <c r="N68" s="4">
        <f>IF('KWh (Cumulative)'!N68=0,0,((('KWh Monthly'!N68*0.5)+'KWh (Cumulative)'!M68-Rebasing!N58)*N111)*N$19*N152)</f>
        <v>0</v>
      </c>
      <c r="O68" s="4">
        <f>IF('KWh (Cumulative)'!O68=0,0,((('KWh Monthly'!O68*0.5)+'KWh (Cumulative)'!N68-Rebasing!O58)*O111)*O$19*O152)</f>
        <v>39.890292386793291</v>
      </c>
      <c r="P68" s="4">
        <f>IF('KWh (Cumulative)'!P68=0,0,((('KWh Monthly'!P68*0.5)+'KWh (Cumulative)'!O68-Rebasing!P58)*P111)*P$19*P152)</f>
        <v>0</v>
      </c>
      <c r="Q68" s="4">
        <f>IF('KWh (Cumulative)'!Q68=0,0,((('KWh Monthly'!Q68*0.5)+'KWh (Cumulative)'!P68-Rebasing!Q58)*Q111)*Q$19*Q152)</f>
        <v>0</v>
      </c>
      <c r="R68" s="4">
        <f>IF('KWh (Cumulative)'!R68=0,0,((('KWh Monthly'!R68*0.5)+'KWh (Cumulative)'!Q68-Rebasing!R58)*R111)*R$19*R152)</f>
        <v>0</v>
      </c>
      <c r="S68" s="4">
        <f>IF('KWh (Cumulative)'!S68=0,0,((('KWh Monthly'!S68*0.5)+'KWh (Cumulative)'!R68-Rebasing!S58)*S111)*S$19*S152)</f>
        <v>0</v>
      </c>
      <c r="T68" s="4">
        <f>IF('KWh (Cumulative)'!T68=0,0,((('KWh Monthly'!T68*0.5)+'KWh (Cumulative)'!S68-Rebasing!T58)*T111)*T$19*T152)</f>
        <v>0</v>
      </c>
      <c r="U68" s="4">
        <f>IF('KWh (Cumulative)'!U68=0,0,((('KWh Monthly'!U68*0.5)+'KWh (Cumulative)'!T68-Rebasing!U58)*U111)*U$19*U152)</f>
        <v>0</v>
      </c>
      <c r="V68" s="4">
        <f>IF('KWh (Cumulative)'!V68=0,0,((('KWh Monthly'!V68*0.5)+'KWh (Cumulative)'!U68-Rebasing!V58)*V111)*V$19*V152)</f>
        <v>0</v>
      </c>
      <c r="W68" s="4">
        <f>IF('KWh (Cumulative)'!W68=0,0,((('KWh Monthly'!W68*0.5)+'KWh (Cumulative)'!V68-Rebasing!W58)*W111)*W$19*W152)</f>
        <v>0</v>
      </c>
      <c r="X68" s="4">
        <f>IF('KWh (Cumulative)'!X68=0,0,((('KWh Monthly'!X68*0.5)+'KWh (Cumulative)'!W68-Rebasing!X58)*X111)*X$19*X152)</f>
        <v>0</v>
      </c>
      <c r="Y68" s="4">
        <f>IF('KWh (Cumulative)'!Y68=0,0,((('KWh Monthly'!Y68*0.5)+'KWh (Cumulative)'!X68-Rebasing!Y58)*Y111)*Y$19*Y152)</f>
        <v>0</v>
      </c>
      <c r="Z68" s="4">
        <f>IF('KWh (Cumulative)'!Z68=0,0,((('KWh Monthly'!Z68*0.5)+'KWh (Cumulative)'!Y68-Rebasing!Z58)*Z111)*Z$19*Z152)</f>
        <v>0</v>
      </c>
      <c r="AA68" s="4">
        <f>IF('KWh (Cumulative)'!AA68=0,0,((('KWh Monthly'!AA68*0.5)+'KWh (Cumulative)'!Z68-Rebasing!AA58)*AA111)*AA$19*AA152)</f>
        <v>0</v>
      </c>
      <c r="AB68" s="4">
        <f>IF('KWh (Cumulative)'!AB68=0,0,((('KWh Monthly'!AB68*0.5)+'KWh (Cumulative)'!AA68-Rebasing!AB58)*AB111)*AB$19*AB152)</f>
        <v>0</v>
      </c>
      <c r="AC68" s="4">
        <f>IF('KWh (Cumulative)'!AC68=0,0,((('KWh Monthly'!AC68*0.5)+'KWh (Cumulative)'!AB68-Rebasing!AC58)*AC111)*AC$19*AC152)</f>
        <v>0</v>
      </c>
      <c r="AD68" s="4">
        <f>IF('KWh (Cumulative)'!AD68=0,0,((('KWh Monthly'!AD68*0.5)+'KWh (Cumulative)'!AC68-Rebasing!AD58)*AD111)*AD$19*AD152)</f>
        <v>0</v>
      </c>
      <c r="AE68" s="4">
        <f>IF('KWh (Cumulative)'!AE68=0,0,((('KWh Monthly'!AE68*0.5)+'KWh (Cumulative)'!AD68-Rebasing!AE58)*AE111)*AE$19*AE152)</f>
        <v>0</v>
      </c>
      <c r="AF68" s="4">
        <f>IF('KWh (Cumulative)'!AF68=0,0,((('KWh Monthly'!AF68*0.5)+'KWh (Cumulative)'!AE68-Rebasing!AF58)*AF111)*AF$19*AF152)</f>
        <v>0</v>
      </c>
      <c r="AG68" s="4">
        <f>IF('KWh (Cumulative)'!AG68=0,0,((('KWh Monthly'!AG68*0.5)+'KWh (Cumulative)'!AF68-Rebasing!AG58)*AG111)*AG$19*AG152)</f>
        <v>0</v>
      </c>
      <c r="AH68" s="4">
        <f>IF('KWh (Cumulative)'!AH68=0,0,((('KWh Monthly'!AH68*0.5)+'KWh (Cumulative)'!AG68-Rebasing!AH58)*AH111)*AH$19*AH152)</f>
        <v>0</v>
      </c>
      <c r="AI68" s="4">
        <f>IF('KWh (Cumulative)'!AI68=0,0,((('KWh Monthly'!AI68*0.5)+'KWh (Cumulative)'!AH68-Rebasing!AI58)*AI111)*AI$19*AI152)</f>
        <v>0</v>
      </c>
      <c r="AJ68" s="4">
        <f>IF('KWh (Cumulative)'!AJ68=0,0,((('KWh Monthly'!AJ68*0.5)+'KWh (Cumulative)'!AI68-Rebasing!AJ58)*AJ111)*AJ$19*AJ152)</f>
        <v>0</v>
      </c>
      <c r="AK68" s="4">
        <f>IF('KWh (Cumulative)'!AK68=0,0,((('KWh Monthly'!AK68*0.5)+'KWh (Cumulative)'!AJ68-Rebasing!AK58)*AK111)*AK$19*AK152)</f>
        <v>0</v>
      </c>
      <c r="AL68" s="4">
        <f>IF('KWh (Cumulative)'!AL68=0,0,((('KWh Monthly'!AL68*0.5)+'KWh (Cumulative)'!AK68-Rebasing!AL58)*AL111)*AL$19*AL152)</f>
        <v>0</v>
      </c>
      <c r="AM68" s="4">
        <f>IF('KWh (Cumulative)'!AM68=0,0,((('KWh Monthly'!AM68*0.5)+'KWh (Cumulative)'!AL68-Rebasing!AM58)*AM111)*AM$19*AM152)</f>
        <v>0</v>
      </c>
      <c r="AN68" s="4">
        <f>IF('KWh (Cumulative)'!AN68=0,0,((('KWh Monthly'!AN68*0.5)+'KWh (Cumulative)'!AM68-Rebasing!AN58)*AN111)*AN$19*AN152)</f>
        <v>0</v>
      </c>
      <c r="AO68" s="4">
        <f>IF('KWh (Cumulative)'!AO68=0,0,((('KWh Monthly'!AO68*0.5)+'KWh (Cumulative)'!AN68-Rebasing!AO58)*AO111)*AO$19*AO152)</f>
        <v>0</v>
      </c>
      <c r="AP68" s="4">
        <f>IF('KWh (Cumulative)'!AP68=0,0,((('KWh Monthly'!AP68*0.5)+'KWh (Cumulative)'!AO68-Rebasing!AP58)*AP111)*AP$19*AP152)</f>
        <v>0</v>
      </c>
      <c r="AQ68" s="4">
        <f>IF('KWh (Cumulative)'!AQ68=0,0,((('KWh Monthly'!AQ68*0.5)+'KWh (Cumulative)'!AP68-Rebasing!AQ58)*AQ111)*AQ$19*AQ152)</f>
        <v>0</v>
      </c>
      <c r="AR68" s="4">
        <f>IF('KWh (Cumulative)'!AR68=0,0,((('KWh Monthly'!AR68*0.5)+'KWh (Cumulative)'!AQ68-Rebasing!AR58)*AR111)*AR$19*AR152)</f>
        <v>0</v>
      </c>
      <c r="AS68" s="4">
        <f>IF('KWh (Cumulative)'!AS68=0,0,((('KWh Monthly'!AS68*0.5)+'KWh (Cumulative)'!AR68-Rebasing!AS58)*AS111)*AS$19*AS152)</f>
        <v>0</v>
      </c>
      <c r="AT68" s="4">
        <f>IF('KWh (Cumulative)'!AT68=0,0,((('KWh Monthly'!AT68*0.5)+'KWh (Cumulative)'!AS68-Rebasing!AT58)*AT111)*AT$19*AT152)</f>
        <v>0</v>
      </c>
      <c r="AU68" s="4">
        <f>IF('KWh (Cumulative)'!AU68=0,0,((('KWh Monthly'!AU68*0.5)+'KWh (Cumulative)'!AT68-Rebasing!AU58)*AU111)*AU$19*AU152)</f>
        <v>0</v>
      </c>
      <c r="AV68" s="4">
        <f>IF('KWh (Cumulative)'!AV68=0,0,((('KWh Monthly'!AV68*0.5)+'KWh (Cumulative)'!AU68-Rebasing!AV58)*AV111)*AV$19*AV152)</f>
        <v>0</v>
      </c>
      <c r="AW68" s="4">
        <f>IF('KWh (Cumulative)'!AW68=0,0,((('KWh Monthly'!AW68*0.5)+'KWh (Cumulative)'!AV68-Rebasing!AW58)*AW111)*AW$19*AW152)</f>
        <v>0</v>
      </c>
      <c r="AX68" s="4">
        <f>IF('KWh (Cumulative)'!AX68=0,0,((('KWh Monthly'!AX68*0.5)+'KWh (Cumulative)'!AW68-Rebasing!AX58)*AX111)*AX$19*AX152)</f>
        <v>0</v>
      </c>
      <c r="AY68" s="4">
        <f>IF('KWh (Cumulative)'!AY68=0,0,((('KWh Monthly'!AY68*0.5)+'KWh (Cumulative)'!AX68-Rebasing!AY58)*AY111)*AY$19*AY152)</f>
        <v>0</v>
      </c>
      <c r="AZ68" s="4">
        <f>IF('KWh (Cumulative)'!AZ68=0,0,((('KWh Monthly'!AZ68*0.5)+'KWh (Cumulative)'!AY68-Rebasing!AZ58)*AZ111)*AZ$19*AZ152)</f>
        <v>0</v>
      </c>
      <c r="BA68" s="4">
        <f>IF('KWh (Cumulative)'!BA68=0,0,((('KWh Monthly'!BA68*0.5)+'KWh (Cumulative)'!AZ68-Rebasing!BA58)*BA111)*BA$19*BA152)</f>
        <v>0</v>
      </c>
      <c r="BB68" s="4">
        <f>IF('KWh (Cumulative)'!BB68=0,0,((('KWh Monthly'!BB68*0.5)+'KWh (Cumulative)'!BA68-Rebasing!BB58)*BB111)*BB$19*BB152)</f>
        <v>0</v>
      </c>
      <c r="BC68" s="4">
        <f>IF('KWh (Cumulative)'!BC68=0,0,((('KWh Monthly'!BC68*0.5)+'KWh (Cumulative)'!BB68-Rebasing!BC58)*BC111)*BC$19*BC152)</f>
        <v>0</v>
      </c>
      <c r="BD68" s="4">
        <f>IF('KWh (Cumulative)'!BD68=0,0,((('KWh Monthly'!BD68*0.5)+'KWh (Cumulative)'!BC68-Rebasing!BD58)*BD111)*BD$19*BD152)</f>
        <v>0</v>
      </c>
      <c r="BE68" s="4">
        <f>IF('KWh (Cumulative)'!BE68=0,0,((('KWh Monthly'!BE68*0.5)+'KWh (Cumulative)'!BD68-Rebasing!BE58)*BE111)*BE$19*BE152)</f>
        <v>0</v>
      </c>
      <c r="BF68" s="4">
        <f>IF('KWh (Cumulative)'!BF68=0,0,((('KWh Monthly'!BF68*0.5)+'KWh (Cumulative)'!BE68-Rebasing!BF58)*BF111)*BF$19*BF152)</f>
        <v>0</v>
      </c>
      <c r="BG68" s="4">
        <f>IF('KWh (Cumulative)'!BG68=0,0,((('KWh Monthly'!BG68*0.5)+'KWh (Cumulative)'!BF68-Rebasing!BG58)*BG111)*BG$19*BG152)</f>
        <v>0</v>
      </c>
      <c r="BH68" s="4">
        <f>IF('KWh (Cumulative)'!BH68=0,0,((('KWh Monthly'!BH68*0.5)+'KWh (Cumulative)'!BG68-Rebasing!BH58)*BH111)*BH$19*BH152)</f>
        <v>0</v>
      </c>
      <c r="BI68" s="4">
        <f>IF('KWh (Cumulative)'!BI68=0,0,((('KWh Monthly'!BI68*0.5)+'KWh (Cumulative)'!BH68-Rebasing!BI58)*BI111)*BI$19*BI152)</f>
        <v>0</v>
      </c>
      <c r="BJ68" s="4">
        <f>IF('KWh (Cumulative)'!BJ68=0,0,((('KWh Monthly'!BJ68*0.5)+'KWh (Cumulative)'!BI68-Rebasing!BJ58)*BJ111)*BJ$19*BJ152)</f>
        <v>0</v>
      </c>
      <c r="BK68" s="4">
        <f>IF('KWh (Cumulative)'!BK68=0,0,((('KWh Monthly'!BK68*0.5)+'KWh (Cumulative)'!BJ68-Rebasing!BK58)*BK111)*BK$19*BK152)</f>
        <v>0</v>
      </c>
      <c r="BL68" s="4">
        <f>IF('KWh (Cumulative)'!BL68=0,0,((('KWh Monthly'!BL68*0.5)+'KWh (Cumulative)'!BK68-Rebasing!BL58)*BL111)*BL$19*BL152)</f>
        <v>0</v>
      </c>
      <c r="BM68" s="4">
        <f>IF('KWh (Cumulative)'!BM68=0,0,((('KWh Monthly'!BM68*0.5)+'KWh (Cumulative)'!BL68-Rebasing!BM58)*BM111)*BM$19*BM152)</f>
        <v>0</v>
      </c>
      <c r="BN68" s="4">
        <f>IF('KWh (Cumulative)'!BN68=0,0,((('KWh Monthly'!BN68*0.5)+'KWh (Cumulative)'!BM68-Rebasing!BN58)*BN111)*BN$19*BN152)</f>
        <v>0</v>
      </c>
      <c r="BO68" s="4">
        <f>IF('KWh (Cumulative)'!BO68=0,0,((('KWh Monthly'!BO68*0.5)+'KWh (Cumulative)'!BN68-Rebasing!BO58)*BO111)*BO$19*BO152)</f>
        <v>0</v>
      </c>
      <c r="BP68" s="4">
        <f>IF('KWh (Cumulative)'!BP68=0,0,((('KWh Monthly'!BP68*0.5)+'KWh (Cumulative)'!BO68-Rebasing!BP58)*BP111)*BP$19*BP152)</f>
        <v>0</v>
      </c>
      <c r="BQ68" s="4">
        <f>IF('KWh (Cumulative)'!BQ68=0,0,((('KWh Monthly'!BQ68*0.5)+'KWh (Cumulative)'!BP68-Rebasing!BQ58)*BQ111)*BQ$19*BQ152)</f>
        <v>0</v>
      </c>
      <c r="BR68" s="4">
        <f>IF('KWh (Cumulative)'!BR68=0,0,((('KWh Monthly'!BR68*0.5)+'KWh (Cumulative)'!BQ68-Rebasing!BR58)*BR111)*BR$19*BR152)</f>
        <v>0</v>
      </c>
      <c r="BS68" s="4">
        <f>IF('KWh (Cumulative)'!BS68=0,0,((('KWh Monthly'!BS68*0.5)+'KWh (Cumulative)'!BR68-Rebasing!BS58)*BS111)*BS$19*BS152)</f>
        <v>0</v>
      </c>
      <c r="BT68" s="4">
        <f>IF('KWh (Cumulative)'!BT68=0,0,((('KWh Monthly'!BT68*0.5)+'KWh (Cumulative)'!BS68-Rebasing!BT58)*BT111)*BT$19*BT152)</f>
        <v>0</v>
      </c>
      <c r="BU68" s="4">
        <f>IF('KWh (Cumulative)'!BU68=0,0,((('KWh Monthly'!BU68*0.5)+'KWh (Cumulative)'!BT68-Rebasing!BU58)*BU111)*BU$19*BU152)</f>
        <v>0</v>
      </c>
      <c r="BV68" s="4">
        <f>IF('KWh (Cumulative)'!BV68=0,0,((('KWh Monthly'!BV68*0.5)+'KWh (Cumulative)'!BU68-Rebasing!BV58)*BV111)*BV$19*BV152)</f>
        <v>0</v>
      </c>
      <c r="BW68" s="4">
        <f>IF('KWh (Cumulative)'!BW68=0,0,((('KWh Monthly'!BW68*0.5)+'KWh (Cumulative)'!BV68-Rebasing!BW58)*BW111)*BW$19*BW152)</f>
        <v>0</v>
      </c>
      <c r="BX68" s="4">
        <f>IF('KWh (Cumulative)'!BX68=0,0,((('KWh Monthly'!BX68*0.5)+'KWh (Cumulative)'!BW68-Rebasing!BX58)*BX111)*BX$19*BX152)</f>
        <v>0</v>
      </c>
      <c r="BY68" s="4">
        <f>IF('KWh (Cumulative)'!BY68=0,0,((('KWh Monthly'!BY68*0.5)+'KWh (Cumulative)'!BX68-Rebasing!BY58)*BY111)*BY$19*BY152)</f>
        <v>0</v>
      </c>
      <c r="BZ68" s="4">
        <f>IF('KWh (Cumulative)'!BZ68=0,0,((('KWh Monthly'!BZ68*0.5)+'KWh (Cumulative)'!BY68-Rebasing!BZ58)*BZ111)*BZ$19*BZ152)</f>
        <v>0</v>
      </c>
      <c r="CA68" s="4">
        <f>IF('KWh (Cumulative)'!CA68=0,0,((('KWh Monthly'!CA68*0.5)+'KWh (Cumulative)'!BZ68-Rebasing!CA58)*CA111)*CA$19*CA152)</f>
        <v>0</v>
      </c>
      <c r="CB68" s="4">
        <f>IF('KWh (Cumulative)'!CB68=0,0,((('KWh Monthly'!CB68*0.5)+'KWh (Cumulative)'!CA68-Rebasing!CB58)*CB111)*CB$19*CB152)</f>
        <v>0</v>
      </c>
      <c r="CC68" s="4">
        <f>IF('KWh (Cumulative)'!CC68=0,0,((('KWh Monthly'!CC68*0.5)+'KWh (Cumulative)'!CB68-Rebasing!CC58)*CC111)*CC$19*CC152)</f>
        <v>0</v>
      </c>
      <c r="CD68" s="4">
        <f>IF('KWh (Cumulative)'!CD68=0,0,((('KWh Monthly'!CD68*0.5)+'KWh (Cumulative)'!CC68-Rebasing!CD58)*CD111)*CD$19*CD152)</f>
        <v>0</v>
      </c>
      <c r="CE68" s="4">
        <f>IF('KWh (Cumulative)'!CE68=0,0,((('KWh Monthly'!CE68*0.5)+'KWh (Cumulative)'!CD68-Rebasing!CE58)*CE111)*CE$19*CE152)</f>
        <v>0</v>
      </c>
      <c r="CF68" s="4">
        <f>IF('KWh (Cumulative)'!CF68=0,0,((('KWh Monthly'!CF68*0.5)+'KWh (Cumulative)'!CE68-Rebasing!CF58)*CF111)*CF$19*CF152)</f>
        <v>0</v>
      </c>
      <c r="CG68" s="4">
        <f>IF('KWh (Cumulative)'!CG68=0,0,((('KWh Monthly'!CG68*0.5)+'KWh (Cumulative)'!CF68-Rebasing!CG58)*CG111)*CG$19*CG152)</f>
        <v>0</v>
      </c>
      <c r="CH68" s="4">
        <f>IF('KWh (Cumulative)'!CH68=0,0,((('KWh Monthly'!CH68*0.5)+'KWh (Cumulative)'!CG68-Rebasing!CH58)*CH111)*CH$19*CH152)</f>
        <v>0</v>
      </c>
      <c r="CI68" s="4">
        <f>IF('KWh (Cumulative)'!CI68=0,0,((('KWh Monthly'!CI68*0.5)+'KWh (Cumulative)'!CH68-Rebasing!CI58)*CI111)*CI$19*CI152)</f>
        <v>0</v>
      </c>
      <c r="CJ68" s="4">
        <f>IF('KWh (Cumulative)'!CJ68=0,0,((('KWh Monthly'!CJ68*0.5)+'KWh (Cumulative)'!CI68-Rebasing!CJ58)*CJ111)*CJ$19*CJ152)</f>
        <v>0</v>
      </c>
      <c r="CK68" s="4">
        <f>IF('KWh (Cumulative)'!CK68=0,0,((('KWh Monthly'!CK68*0.5)+'KWh (Cumulative)'!CJ68-Rebasing!CK58)*CK111)*CK$19*CK152)</f>
        <v>0</v>
      </c>
      <c r="CL68" s="4">
        <f>IF('KWh (Cumulative)'!CL68=0,0,((('KWh Monthly'!CL68*0.5)+'KWh (Cumulative)'!CK68-Rebasing!CL58)*CL111)*CL$19*CL152)</f>
        <v>0</v>
      </c>
      <c r="CM68" s="4">
        <f>IF('KWh (Cumulative)'!CM68=0,0,((('KWh Monthly'!CM68*0.5)+'KWh (Cumulative)'!CL68-Rebasing!CM58)*CM111)*CM$19*CM152)</f>
        <v>0</v>
      </c>
      <c r="CN68" s="4">
        <f>IF('KWh (Cumulative)'!CN68=0,0,((('KWh Monthly'!CN68*0.5)+'KWh (Cumulative)'!CM68-Rebasing!CN58)*CN111)*CN$19*CN152)</f>
        <v>0</v>
      </c>
      <c r="CO68" s="4">
        <f>IF('KWh (Cumulative)'!CO68=0,0,((('KWh Monthly'!CO68*0.5)+'KWh (Cumulative)'!CN68-Rebasing!CO58)*CO111)*CO$19*CO152)</f>
        <v>0</v>
      </c>
      <c r="CP68" s="4">
        <f>IF('KWh (Cumulative)'!CP68=0,0,((('KWh Monthly'!CP68*0.5)+'KWh (Cumulative)'!CO68-Rebasing!CP58)*CP111)*CP$19*CP152)</f>
        <v>0</v>
      </c>
      <c r="CQ68" s="4">
        <f>IF('KWh (Cumulative)'!CQ68=0,0,((('KWh Monthly'!CQ68*0.5)+'KWh (Cumulative)'!CP68-Rebasing!CQ58)*CQ111)*CQ$19*CQ152)</f>
        <v>0</v>
      </c>
      <c r="CR68" s="4">
        <f>IF('KWh (Cumulative)'!CR68=0,0,((('KWh Monthly'!CR68*0.5)+'KWh (Cumulative)'!CQ68-Rebasing!CR58)*CR111)*CR$19*CR152)</f>
        <v>0</v>
      </c>
      <c r="CS68" s="4">
        <f>IF('KWh (Cumulative)'!CS68=0,0,((('KWh Monthly'!CS68*0.5)+'KWh (Cumulative)'!CR68-Rebasing!CS58)*CS111)*CS$19*CS152)</f>
        <v>0</v>
      </c>
      <c r="CT68" s="4">
        <f>IF('KWh (Cumulative)'!CT68=0,0,((('KWh Monthly'!CT68*0.5)+'KWh (Cumulative)'!CS68-Rebasing!CT58)*CT111)*CT$19*CT152)</f>
        <v>0</v>
      </c>
      <c r="CU68" s="4">
        <f>IF('KWh (Cumulative)'!CU68=0,0,((('KWh Monthly'!CU68*0.5)+'KWh (Cumulative)'!CT68-Rebasing!CU58)*CU111)*CU$19*CU152)</f>
        <v>0</v>
      </c>
      <c r="CV68" s="4">
        <f>IF('KWh (Cumulative)'!CV68=0,0,((('KWh Monthly'!CV68*0.5)+'KWh (Cumulative)'!CU68-Rebasing!CV58)*CV111)*CV$19*CV152)</f>
        <v>0</v>
      </c>
      <c r="CW68" s="4">
        <f>IF('KWh (Cumulative)'!CW68=0,0,((('KWh Monthly'!CW68*0.5)+'KWh (Cumulative)'!CV68-Rebasing!CW58)*CW111)*CW$19*CW152)</f>
        <v>0</v>
      </c>
      <c r="CX68" s="4">
        <f>IF('KWh (Cumulative)'!CX68=0,0,((('KWh Monthly'!CX68*0.5)+'KWh (Cumulative)'!CW68-Rebasing!CX58)*CX111)*CX$19*CX152)</f>
        <v>0</v>
      </c>
      <c r="CY68" s="4">
        <f>IF('KWh (Cumulative)'!CY68=0,0,((('KWh Monthly'!CY68*0.5)+'KWh (Cumulative)'!CX68-Rebasing!CY58)*CY111)*CY$19*CY152)</f>
        <v>0</v>
      </c>
      <c r="CZ68" s="4">
        <f>IF('KWh (Cumulative)'!CZ68=0,0,((('KWh Monthly'!CZ68*0.5)+'KWh (Cumulative)'!CY68-Rebasing!CZ58)*CZ111)*CZ$19*CZ152)</f>
        <v>0</v>
      </c>
      <c r="DA68" s="4">
        <f>IF('KWh (Cumulative)'!DA68=0,0,((('KWh Monthly'!DA68*0.5)+'KWh (Cumulative)'!CZ68-Rebasing!DA58)*DA111)*DA$19*DA152)</f>
        <v>0</v>
      </c>
      <c r="DB68" s="4">
        <f>IF('KWh (Cumulative)'!DB68=0,0,((('KWh Monthly'!DB68*0.5)+'KWh (Cumulative)'!DA68-Rebasing!DB58)*DB111)*DB$19*DB152)</f>
        <v>0</v>
      </c>
      <c r="DC68" s="4">
        <f>IF('KWh (Cumulative)'!DC68=0,0,((('KWh Monthly'!DC68*0.5)+'KWh (Cumulative)'!DB68-Rebasing!DC58)*DC111)*DC$19*DC152)</f>
        <v>0</v>
      </c>
      <c r="DD68" s="4">
        <f>IF('KWh (Cumulative)'!DD68=0,0,((('KWh Monthly'!DD68*0.5)+'KWh (Cumulative)'!DC68-Rebasing!DD58)*DD111)*DD$19*DD152)</f>
        <v>0</v>
      </c>
      <c r="DE68" s="4">
        <f>IF('KWh (Cumulative)'!DE68=0,0,((('KWh Monthly'!DE68*0.5)+'KWh (Cumulative)'!DD68-Rebasing!DE58)*DE111)*DE$19*DE152)</f>
        <v>0</v>
      </c>
      <c r="DF68" s="4">
        <f>IF('KWh (Cumulative)'!DF68=0,0,((('KWh Monthly'!DF68*0.5)+'KWh (Cumulative)'!DE68-Rebasing!DF58)*DF111)*DF$19*DF152)</f>
        <v>0</v>
      </c>
      <c r="DG68" s="4">
        <f>IF('KWh (Cumulative)'!DG68=0,0,((('KWh Monthly'!DG68*0.5)+'KWh (Cumulative)'!DF68-Rebasing!DG58)*DG111)*DG$19*DG152)</f>
        <v>0</v>
      </c>
      <c r="DH68" s="4">
        <f>IF('KWh (Cumulative)'!DH68=0,0,((('KWh Monthly'!DH68*0.5)+'KWh (Cumulative)'!DG68-Rebasing!DH58)*DH111)*DH$19*DH152)</f>
        <v>0</v>
      </c>
      <c r="DI68" s="4">
        <f>IF('KWh (Cumulative)'!DI68=0,0,((('KWh Monthly'!DI68*0.5)+'KWh (Cumulative)'!DH68-Rebasing!DI58)*DI111)*DI$19*DI152)</f>
        <v>0</v>
      </c>
      <c r="DJ68" s="4">
        <f>IF('KWh (Cumulative)'!DJ68=0,0,((('KWh Monthly'!DJ68*0.5)+'KWh (Cumulative)'!DI68-Rebasing!DJ58)*DJ111)*DJ$19*DJ152)</f>
        <v>0</v>
      </c>
      <c r="DK68" s="4">
        <f>IF('KWh (Cumulative)'!DK68=0,0,((('KWh Monthly'!DK68*0.5)+'KWh (Cumulative)'!DJ68-Rebasing!DK58)*DK111)*DK$19*DK152)</f>
        <v>0</v>
      </c>
      <c r="DL68" s="4">
        <f>IF('KWh (Cumulative)'!DL68=0,0,((('KWh Monthly'!DL68*0.5)+'KWh (Cumulative)'!DK68-Rebasing!DL58)*DL111)*DL$19*DL152)</f>
        <v>0</v>
      </c>
      <c r="DM68" s="4">
        <f>IF('KWh (Cumulative)'!DM68=0,0,((('KWh Monthly'!DM68*0.5)+'KWh (Cumulative)'!DL68-Rebasing!DM58)*DM111)*DM$19*DM152)</f>
        <v>0</v>
      </c>
      <c r="DN68" s="4">
        <f>IF('KWh (Cumulative)'!DN68=0,0,((('KWh Monthly'!DN68*0.5)+'KWh (Cumulative)'!DM68-Rebasing!DN58)*DN111)*DN$19*DN152)</f>
        <v>0</v>
      </c>
      <c r="DO68" s="4">
        <f>IF('KWh (Cumulative)'!DO68=0,0,((('KWh Monthly'!DO68*0.5)+'KWh (Cumulative)'!DN68-Rebasing!DO58)*DO111)*DO$19*DO152)</f>
        <v>0</v>
      </c>
      <c r="DP68" s="4">
        <f>IF('KWh (Cumulative)'!DP68=0,0,((('KWh Monthly'!DP68*0.5)+'KWh (Cumulative)'!DO68-Rebasing!DP58)*DP111)*DP$19*DP152)</f>
        <v>0</v>
      </c>
      <c r="DQ68" s="4">
        <f>IF('KWh (Cumulative)'!DQ68=0,0,((('KWh Monthly'!DQ68*0.5)+'KWh (Cumulative)'!DP68-Rebasing!DQ58)*DQ111)*DQ$19*DQ152)</f>
        <v>0</v>
      </c>
      <c r="DR68" s="4">
        <f>IF('KWh (Cumulative)'!DR68=0,0,((('KWh Monthly'!DR68*0.5)+'KWh (Cumulative)'!DQ68-Rebasing!DR58)*DR111)*DR$19*DR152)</f>
        <v>0</v>
      </c>
    </row>
    <row r="69" spans="1:122" x14ac:dyDescent="0.25">
      <c r="A69" s="194"/>
      <c r="B69" s="30" t="s">
        <v>1</v>
      </c>
      <c r="C69" s="4">
        <f>IF('KWh (Cumulative)'!C69=0,0,((('KWh Monthly'!C69*0.5)-Rebasing!C59)*C112)*C$19*C153)</f>
        <v>0</v>
      </c>
      <c r="D69" s="4">
        <f>IF('KWh (Cumulative)'!D69=0,0,((('KWh Monthly'!D69*0.5)+'KWh (Cumulative)'!C69-Rebasing!D59)*D112)*D$19*D153)</f>
        <v>0</v>
      </c>
      <c r="E69" s="4">
        <f>IF('KWh (Cumulative)'!E69=0,0,((('KWh Monthly'!E69*0.5)+'KWh (Cumulative)'!D69-Rebasing!E59)*E112)*E$19*E153)</f>
        <v>0</v>
      </c>
      <c r="F69" s="4">
        <f>IF('KWh (Cumulative)'!F69=0,0,((('KWh Monthly'!F69*0.5)+'KWh (Cumulative)'!E69-Rebasing!F59)*F112)*F$19*F153)</f>
        <v>0</v>
      </c>
      <c r="G69" s="4">
        <f>IF('KWh (Cumulative)'!G69=0,0,((('KWh Monthly'!G69*0.5)+'KWh (Cumulative)'!F69-Rebasing!G59)*G112)*G$19*G153)</f>
        <v>0</v>
      </c>
      <c r="H69" s="4">
        <f>IF('KWh (Cumulative)'!H69=0,0,((('KWh Monthly'!H69*0.5)+'KWh (Cumulative)'!G69-Rebasing!H59)*H112)*H$19*H153)</f>
        <v>0</v>
      </c>
      <c r="I69" s="4">
        <f>IF('KWh (Cumulative)'!I69=0,0,((('KWh Monthly'!I69*0.5)+'KWh (Cumulative)'!H69-Rebasing!I59)*I112)*I$19*I153)</f>
        <v>0</v>
      </c>
      <c r="J69" s="4">
        <f>IF('KWh (Cumulative)'!J69=0,0,((('KWh Monthly'!J69*0.5)+'KWh (Cumulative)'!I69-Rebasing!J59)*J112)*J$19*J153)</f>
        <v>0</v>
      </c>
      <c r="K69" s="4">
        <f>IF('KWh (Cumulative)'!K69=0,0,((('KWh Monthly'!K69*0.5)+'KWh (Cumulative)'!J69-Rebasing!K59)*K112)*K$19*K153)</f>
        <v>0</v>
      </c>
      <c r="L69" s="4">
        <f>IF('KWh (Cumulative)'!L69=0,0,((('KWh Monthly'!L69*0.5)+'KWh (Cumulative)'!K69-Rebasing!L59)*L112)*L$19*L153)</f>
        <v>0</v>
      </c>
      <c r="M69" s="4">
        <f>IF('KWh (Cumulative)'!M69=0,0,((('KWh Monthly'!M69*0.5)+'KWh (Cumulative)'!L69-Rebasing!M59)*M112)*M$19*M153)</f>
        <v>0</v>
      </c>
      <c r="N69" s="4">
        <f>IF('KWh (Cumulative)'!N69=0,0,((('KWh Monthly'!N69*0.5)+'KWh (Cumulative)'!M69-Rebasing!N59)*N112)*N$19*N153)</f>
        <v>0</v>
      </c>
      <c r="O69" s="4">
        <f>IF('KWh (Cumulative)'!O69=0,0,((('KWh Monthly'!O69*0.5)+'KWh (Cumulative)'!N69-Rebasing!O59)*O112)*O$19*O153)</f>
        <v>1.2385686644851335E-2</v>
      </c>
      <c r="P69" s="4">
        <f>IF('KWh (Cumulative)'!P69=0,0,((('KWh Monthly'!P69*0.5)+'KWh (Cumulative)'!O69-Rebasing!P59)*P112)*P$19*P153)</f>
        <v>0</v>
      </c>
      <c r="Q69" s="4">
        <f>IF('KWh (Cumulative)'!Q69=0,0,((('KWh Monthly'!Q69*0.5)+'KWh (Cumulative)'!P69-Rebasing!Q59)*Q112)*Q$19*Q153)</f>
        <v>0</v>
      </c>
      <c r="R69" s="4">
        <f>IF('KWh (Cumulative)'!R69=0,0,((('KWh Monthly'!R69*0.5)+'KWh (Cumulative)'!Q69-Rebasing!R59)*R112)*R$19*R153)</f>
        <v>0</v>
      </c>
      <c r="S69" s="4">
        <f>IF('KWh (Cumulative)'!S69=0,0,((('KWh Monthly'!S69*0.5)+'KWh (Cumulative)'!R69-Rebasing!S59)*S112)*S$19*S153)</f>
        <v>0</v>
      </c>
      <c r="T69" s="4">
        <f>IF('KWh (Cumulative)'!T69=0,0,((('KWh Monthly'!T69*0.5)+'KWh (Cumulative)'!S69-Rebasing!T59)*T112)*T$19*T153)</f>
        <v>0</v>
      </c>
      <c r="U69" s="4">
        <f>IF('KWh (Cumulative)'!U69=0,0,((('KWh Monthly'!U69*0.5)+'KWh (Cumulative)'!T69-Rebasing!U59)*U112)*U$19*U153)</f>
        <v>0</v>
      </c>
      <c r="V69" s="4">
        <f>IF('KWh (Cumulative)'!V69=0,0,((('KWh Monthly'!V69*0.5)+'KWh (Cumulative)'!U69-Rebasing!V59)*V112)*V$19*V153)</f>
        <v>0</v>
      </c>
      <c r="W69" s="4">
        <f>IF('KWh (Cumulative)'!W69=0,0,((('KWh Monthly'!W69*0.5)+'KWh (Cumulative)'!V69-Rebasing!W59)*W112)*W$19*W153)</f>
        <v>0</v>
      </c>
      <c r="X69" s="4">
        <f>IF('KWh (Cumulative)'!X69=0,0,((('KWh Monthly'!X69*0.5)+'KWh (Cumulative)'!W69-Rebasing!X59)*X112)*X$19*X153)</f>
        <v>0</v>
      </c>
      <c r="Y69" s="4">
        <f>IF('KWh (Cumulative)'!Y69=0,0,((('KWh Monthly'!Y69*0.5)+'KWh (Cumulative)'!X69-Rebasing!Y59)*Y112)*Y$19*Y153)</f>
        <v>0</v>
      </c>
      <c r="Z69" s="4">
        <f>IF('KWh (Cumulative)'!Z69=0,0,((('KWh Monthly'!Z69*0.5)+'KWh (Cumulative)'!Y69-Rebasing!Z59)*Z112)*Z$19*Z153)</f>
        <v>0</v>
      </c>
      <c r="AA69" s="4">
        <f>IF('KWh (Cumulative)'!AA69=0,0,((('KWh Monthly'!AA69*0.5)+'KWh (Cumulative)'!Z69-Rebasing!AA59)*AA112)*AA$19*AA153)</f>
        <v>8.2871385199194109E-10</v>
      </c>
      <c r="AB69" s="4">
        <f>IF('KWh (Cumulative)'!AB69=0,0,((('KWh Monthly'!AB69*0.5)+'KWh (Cumulative)'!AA69-Rebasing!AB59)*AB112)*AB$19*AB153)</f>
        <v>9.3501084779400806E-8</v>
      </c>
      <c r="AC69" s="4">
        <f>IF('KWh (Cumulative)'!AC69=0,0,((('KWh Monthly'!AC69*0.5)+'KWh (Cumulative)'!AB69-Rebasing!AC59)*AC112)*AC$19*AC153)</f>
        <v>5.0559859795851732E-6</v>
      </c>
      <c r="AD69" s="4">
        <f>IF('KWh (Cumulative)'!AD69=0,0,((('KWh Monthly'!AD69*0.5)+'KWh (Cumulative)'!AC69-Rebasing!AD59)*AD112)*AD$19*AD153)</f>
        <v>3.8519282099097447E-5</v>
      </c>
      <c r="AE69" s="4">
        <f>IF('KWh (Cumulative)'!AE69=0,0,((('KWh Monthly'!AE69*0.5)+'KWh (Cumulative)'!AD69-Rebasing!AE59)*AE112)*AE$19*AE153)</f>
        <v>2.1490668102255598E-4</v>
      </c>
      <c r="AF69" s="4">
        <f>IF('KWh (Cumulative)'!AF69=0,0,((('KWh Monthly'!AF69*0.5)+'KWh (Cumulative)'!AE69-Rebasing!AF59)*AF112)*AF$19*AF153)</f>
        <v>1.5184991515284922E-3</v>
      </c>
      <c r="AG69" s="4">
        <f>IF('KWh (Cumulative)'!AG69=0,0,((('KWh Monthly'!AG69*0.5)+'KWh (Cumulative)'!AF69-Rebasing!AG59)*AG112)*AG$19*AG153)</f>
        <v>2.2184590131670346E-3</v>
      </c>
      <c r="AH69" s="4">
        <f>IF('KWh (Cumulative)'!AH69=0,0,((('KWh Monthly'!AH69*0.5)+'KWh (Cumulative)'!AG69-Rebasing!AH59)*AH112)*AH$19*AH153)</f>
        <v>2.4934616840555403E-3</v>
      </c>
      <c r="AI69" s="4">
        <f>IF('KWh (Cumulative)'!AI69=0,0,((('KWh Monthly'!AI69*0.5)+'KWh (Cumulative)'!AH69-Rebasing!AI59)*AI112)*AI$19*AI153)</f>
        <v>1.2374433087302039E-3</v>
      </c>
      <c r="AJ69" s="4">
        <f>IF('KWh (Cumulative)'!AJ69=0,0,((('KWh Monthly'!AJ69*0.5)+'KWh (Cumulative)'!AI69-Rebasing!AJ59)*AJ112)*AJ$19*AJ153)</f>
        <v>9.2628366882999507E-5</v>
      </c>
      <c r="AK69" s="4">
        <f>IF('KWh (Cumulative)'!AK69=0,0,((('KWh Monthly'!AK69*0.5)+'KWh (Cumulative)'!AJ69-Rebasing!AK59)*AK112)*AK$19*AK153)</f>
        <v>1.7693077276237528E-5</v>
      </c>
      <c r="AL69" s="4">
        <f>IF('KWh (Cumulative)'!AL69=0,0,((('KWh Monthly'!AL69*0.5)+'KWh (Cumulative)'!AK69-Rebasing!AL59)*AL112)*AL$19*AL153)</f>
        <v>2.0735308036074134E-7</v>
      </c>
      <c r="AM69" s="4">
        <f>IF('KWh (Cumulative)'!AM69=0,0,((('KWh Monthly'!AM69*0.5)+'KWh (Cumulative)'!AL69-Rebasing!AM59)*AM112)*AM$19*AM153)</f>
        <v>0</v>
      </c>
      <c r="AN69" s="4">
        <f>IF('KWh (Cumulative)'!AN69=0,0,((('KWh Monthly'!AN69*0.5)+'KWh (Cumulative)'!AM69-Rebasing!AN59)*AN112)*AN$19*AN153)</f>
        <v>0</v>
      </c>
      <c r="AO69" s="4">
        <f>IF('KWh (Cumulative)'!AO69=0,0,((('KWh Monthly'!AO69*0.5)+'KWh (Cumulative)'!AN69-Rebasing!AO59)*AO112)*AO$19*AO153)</f>
        <v>0</v>
      </c>
      <c r="AP69" s="4">
        <f>IF('KWh (Cumulative)'!AP69=0,0,((('KWh Monthly'!AP69*0.5)+'KWh (Cumulative)'!AO69-Rebasing!AP59)*AP112)*AP$19*AP153)</f>
        <v>0</v>
      </c>
      <c r="AQ69" s="4">
        <f>IF('KWh (Cumulative)'!AQ69=0,0,((('KWh Monthly'!AQ69*0.5)+'KWh (Cumulative)'!AP69-Rebasing!AQ59)*AQ112)*AQ$19*AQ153)</f>
        <v>0</v>
      </c>
      <c r="AR69" s="4">
        <f>IF('KWh (Cumulative)'!AR69=0,0,((('KWh Monthly'!AR69*0.5)+'KWh (Cumulative)'!AQ69-Rebasing!AR59)*AR112)*AR$19*AR153)</f>
        <v>0</v>
      </c>
      <c r="AS69" s="4">
        <f>IF('KWh (Cumulative)'!AS69=0,0,((('KWh Monthly'!AS69*0.5)+'KWh (Cumulative)'!AR69-Rebasing!AS59)*AS112)*AS$19*AS153)</f>
        <v>0</v>
      </c>
      <c r="AT69" s="4">
        <f>IF('KWh (Cumulative)'!AT69=0,0,((('KWh Monthly'!AT69*0.5)+'KWh (Cumulative)'!AS69-Rebasing!AT59)*AT112)*AT$19*AT153)</f>
        <v>0</v>
      </c>
      <c r="AU69" s="4">
        <f>IF('KWh (Cumulative)'!AU69=0,0,((('KWh Monthly'!AU69*0.5)+'KWh (Cumulative)'!AT69-Rebasing!AU59)*AU112)*AU$19*AU153)</f>
        <v>0</v>
      </c>
      <c r="AV69" s="4">
        <f>IF('KWh (Cumulative)'!AV69=0,0,((('KWh Monthly'!AV69*0.5)+'KWh (Cumulative)'!AU69-Rebasing!AV59)*AV112)*AV$19*AV153)</f>
        <v>0</v>
      </c>
      <c r="AW69" s="4">
        <f>IF('KWh (Cumulative)'!AW69=0,0,((('KWh Monthly'!AW69*0.5)+'KWh (Cumulative)'!AV69-Rebasing!AW59)*AW112)*AW$19*AW153)</f>
        <v>0</v>
      </c>
      <c r="AX69" s="4">
        <f>IF('KWh (Cumulative)'!AX69=0,0,((('KWh Monthly'!AX69*0.5)+'KWh (Cumulative)'!AW69-Rebasing!AX59)*AX112)*AX$19*AX153)</f>
        <v>0</v>
      </c>
      <c r="AY69" s="4">
        <f>IF('KWh (Cumulative)'!AY69=0,0,((('KWh Monthly'!AY69*0.5)+'KWh (Cumulative)'!AX69-Rebasing!AY59)*AY112)*AY$19*AY153)</f>
        <v>0</v>
      </c>
      <c r="AZ69" s="4">
        <f>IF('KWh (Cumulative)'!AZ69=0,0,((('KWh Monthly'!AZ69*0.5)+'KWh (Cumulative)'!AY69-Rebasing!AZ59)*AZ112)*AZ$19*AZ153)</f>
        <v>0</v>
      </c>
      <c r="BA69" s="4">
        <f>IF('KWh (Cumulative)'!BA69=0,0,((('KWh Monthly'!BA69*0.5)+'KWh (Cumulative)'!AZ69-Rebasing!BA59)*BA112)*BA$19*BA153)</f>
        <v>0</v>
      </c>
      <c r="BB69" s="4">
        <f>IF('KWh (Cumulative)'!BB69=0,0,((('KWh Monthly'!BB69*0.5)+'KWh (Cumulative)'!BA69-Rebasing!BB59)*BB112)*BB$19*BB153)</f>
        <v>0</v>
      </c>
      <c r="BC69" s="4">
        <f>IF('KWh (Cumulative)'!BC69=0,0,((('KWh Monthly'!BC69*0.5)+'KWh (Cumulative)'!BB69-Rebasing!BC59)*BC112)*BC$19*BC153)</f>
        <v>0</v>
      </c>
      <c r="BD69" s="4">
        <f>IF('KWh (Cumulative)'!BD69=0,0,((('KWh Monthly'!BD69*0.5)+'KWh (Cumulative)'!BC69-Rebasing!BD59)*BD112)*BD$19*BD153)</f>
        <v>0</v>
      </c>
      <c r="BE69" s="4">
        <f>IF('KWh (Cumulative)'!BE69=0,0,((('KWh Monthly'!BE69*0.5)+'KWh (Cumulative)'!BD69-Rebasing!BE59)*BE112)*BE$19*BE153)</f>
        <v>0</v>
      </c>
      <c r="BF69" s="4">
        <f>IF('KWh (Cumulative)'!BF69=0,0,((('KWh Monthly'!BF69*0.5)+'KWh (Cumulative)'!BE69-Rebasing!BF59)*BF112)*BF$19*BF153)</f>
        <v>0</v>
      </c>
      <c r="BG69" s="4">
        <f>IF('KWh (Cumulative)'!BG69=0,0,((('KWh Monthly'!BG69*0.5)+'KWh (Cumulative)'!BF69-Rebasing!BG59)*BG112)*BG$19*BG153)</f>
        <v>0</v>
      </c>
      <c r="BH69" s="4">
        <f>IF('KWh (Cumulative)'!BH69=0,0,((('KWh Monthly'!BH69*0.5)+'KWh (Cumulative)'!BG69-Rebasing!BH59)*BH112)*BH$19*BH153)</f>
        <v>0</v>
      </c>
      <c r="BI69" s="4">
        <f>IF('KWh (Cumulative)'!BI69=0,0,((('KWh Monthly'!BI69*0.5)+'KWh (Cumulative)'!BH69-Rebasing!BI59)*BI112)*BI$19*BI153)</f>
        <v>0</v>
      </c>
      <c r="BJ69" s="4">
        <f>IF('KWh (Cumulative)'!BJ69=0,0,((('KWh Monthly'!BJ69*0.5)+'KWh (Cumulative)'!BI69-Rebasing!BJ59)*BJ112)*BJ$19*BJ153)</f>
        <v>0</v>
      </c>
      <c r="BK69" s="4">
        <f>IF('KWh (Cumulative)'!BK69=0,0,((('KWh Monthly'!BK69*0.5)+'KWh (Cumulative)'!BJ69-Rebasing!BK59)*BK112)*BK$19*BK153)</f>
        <v>0</v>
      </c>
      <c r="BL69" s="4">
        <f>IF('KWh (Cumulative)'!BL69=0,0,((('KWh Monthly'!BL69*0.5)+'KWh (Cumulative)'!BK69-Rebasing!BL59)*BL112)*BL$19*BL153)</f>
        <v>0</v>
      </c>
      <c r="BM69" s="4">
        <f>IF('KWh (Cumulative)'!BM69=0,0,((('KWh Monthly'!BM69*0.5)+'KWh (Cumulative)'!BL69-Rebasing!BM59)*BM112)*BM$19*BM153)</f>
        <v>0</v>
      </c>
      <c r="BN69" s="4">
        <f>IF('KWh (Cumulative)'!BN69=0,0,((('KWh Monthly'!BN69*0.5)+'KWh (Cumulative)'!BM69-Rebasing!BN59)*BN112)*BN$19*BN153)</f>
        <v>0</v>
      </c>
      <c r="BO69" s="4">
        <f>IF('KWh (Cumulative)'!BO69=0,0,((('KWh Monthly'!BO69*0.5)+'KWh (Cumulative)'!BN69-Rebasing!BO59)*BO112)*BO$19*BO153)</f>
        <v>0</v>
      </c>
      <c r="BP69" s="4">
        <f>IF('KWh (Cumulative)'!BP69=0,0,((('KWh Monthly'!BP69*0.5)+'KWh (Cumulative)'!BO69-Rebasing!BP59)*BP112)*BP$19*BP153)</f>
        <v>0</v>
      </c>
      <c r="BQ69" s="4">
        <f>IF('KWh (Cumulative)'!BQ69=0,0,((('KWh Monthly'!BQ69*0.5)+'KWh (Cumulative)'!BP69-Rebasing!BQ59)*BQ112)*BQ$19*BQ153)</f>
        <v>0</v>
      </c>
      <c r="BR69" s="4">
        <f>IF('KWh (Cumulative)'!BR69=0,0,((('KWh Monthly'!BR69*0.5)+'KWh (Cumulative)'!BQ69-Rebasing!BR59)*BR112)*BR$19*BR153)</f>
        <v>0</v>
      </c>
      <c r="BS69" s="4">
        <f>IF('KWh (Cumulative)'!BS69=0,0,((('KWh Monthly'!BS69*0.5)+'KWh (Cumulative)'!BR69-Rebasing!BS59)*BS112)*BS$19*BS153)</f>
        <v>0</v>
      </c>
      <c r="BT69" s="4">
        <f>IF('KWh (Cumulative)'!BT69=0,0,((('KWh Monthly'!BT69*0.5)+'KWh (Cumulative)'!BS69-Rebasing!BT59)*BT112)*BT$19*BT153)</f>
        <v>0</v>
      </c>
      <c r="BU69" s="4">
        <f>IF('KWh (Cumulative)'!BU69=0,0,((('KWh Monthly'!BU69*0.5)+'KWh (Cumulative)'!BT69-Rebasing!BU59)*BU112)*BU$19*BU153)</f>
        <v>0</v>
      </c>
      <c r="BV69" s="4">
        <f>IF('KWh (Cumulative)'!BV69=0,0,((('KWh Monthly'!BV69*0.5)+'KWh (Cumulative)'!BU69-Rebasing!BV59)*BV112)*BV$19*BV153)</f>
        <v>0</v>
      </c>
      <c r="BW69" s="4">
        <f>IF('KWh (Cumulative)'!BW69=0,0,((('KWh Monthly'!BW69*0.5)+'KWh (Cumulative)'!BV69-Rebasing!BW59)*BW112)*BW$19*BW153)</f>
        <v>0</v>
      </c>
      <c r="BX69" s="4">
        <f>IF('KWh (Cumulative)'!BX69=0,0,((('KWh Monthly'!BX69*0.5)+'KWh (Cumulative)'!BW69-Rebasing!BX59)*BX112)*BX$19*BX153)</f>
        <v>0</v>
      </c>
      <c r="BY69" s="4">
        <f>IF('KWh (Cumulative)'!BY69=0,0,((('KWh Monthly'!BY69*0.5)+'KWh (Cumulative)'!BX69-Rebasing!BY59)*BY112)*BY$19*BY153)</f>
        <v>0</v>
      </c>
      <c r="BZ69" s="4">
        <f>IF('KWh (Cumulative)'!BZ69=0,0,((('KWh Monthly'!BZ69*0.5)+'KWh (Cumulative)'!BY69-Rebasing!BZ59)*BZ112)*BZ$19*BZ153)</f>
        <v>0</v>
      </c>
      <c r="CA69" s="4">
        <f>IF('KWh (Cumulative)'!CA69=0,0,((('KWh Monthly'!CA69*0.5)+'KWh (Cumulative)'!BZ69-Rebasing!CA59)*CA112)*CA$19*CA153)</f>
        <v>0</v>
      </c>
      <c r="CB69" s="4">
        <f>IF('KWh (Cumulative)'!CB69=0,0,((('KWh Monthly'!CB69*0.5)+'KWh (Cumulative)'!CA69-Rebasing!CB59)*CB112)*CB$19*CB153)</f>
        <v>0</v>
      </c>
      <c r="CC69" s="4">
        <f>IF('KWh (Cumulative)'!CC69=0,0,((('KWh Monthly'!CC69*0.5)+'KWh (Cumulative)'!CB69-Rebasing!CC59)*CC112)*CC$19*CC153)</f>
        <v>0</v>
      </c>
      <c r="CD69" s="4">
        <f>IF('KWh (Cumulative)'!CD69=0,0,((('KWh Monthly'!CD69*0.5)+'KWh (Cumulative)'!CC69-Rebasing!CD59)*CD112)*CD$19*CD153)</f>
        <v>0</v>
      </c>
      <c r="CE69" s="4">
        <f>IF('KWh (Cumulative)'!CE69=0,0,((('KWh Monthly'!CE69*0.5)+'KWh (Cumulative)'!CD69-Rebasing!CE59)*CE112)*CE$19*CE153)</f>
        <v>0</v>
      </c>
      <c r="CF69" s="4">
        <f>IF('KWh (Cumulative)'!CF69=0,0,((('KWh Monthly'!CF69*0.5)+'KWh (Cumulative)'!CE69-Rebasing!CF59)*CF112)*CF$19*CF153)</f>
        <v>0</v>
      </c>
      <c r="CG69" s="4">
        <f>IF('KWh (Cumulative)'!CG69=0,0,((('KWh Monthly'!CG69*0.5)+'KWh (Cumulative)'!CF69-Rebasing!CG59)*CG112)*CG$19*CG153)</f>
        <v>0</v>
      </c>
      <c r="CH69" s="4">
        <f>IF('KWh (Cumulative)'!CH69=0,0,((('KWh Monthly'!CH69*0.5)+'KWh (Cumulative)'!CG69-Rebasing!CH59)*CH112)*CH$19*CH153)</f>
        <v>0</v>
      </c>
      <c r="CI69" s="4">
        <f>IF('KWh (Cumulative)'!CI69=0,0,((('KWh Monthly'!CI69*0.5)+'KWh (Cumulative)'!CH69-Rebasing!CI59)*CI112)*CI$19*CI153)</f>
        <v>0</v>
      </c>
      <c r="CJ69" s="4">
        <f>IF('KWh (Cumulative)'!CJ69=0,0,((('KWh Monthly'!CJ69*0.5)+'KWh (Cumulative)'!CI69-Rebasing!CJ59)*CJ112)*CJ$19*CJ153)</f>
        <v>0</v>
      </c>
      <c r="CK69" s="4">
        <f>IF('KWh (Cumulative)'!CK69=0,0,((('KWh Monthly'!CK69*0.5)+'KWh (Cumulative)'!CJ69-Rebasing!CK59)*CK112)*CK$19*CK153)</f>
        <v>0</v>
      </c>
      <c r="CL69" s="4">
        <f>IF('KWh (Cumulative)'!CL69=0,0,((('KWh Monthly'!CL69*0.5)+'KWh (Cumulative)'!CK69-Rebasing!CL59)*CL112)*CL$19*CL153)</f>
        <v>0</v>
      </c>
      <c r="CM69" s="4">
        <f>IF('KWh (Cumulative)'!CM69=0,0,((('KWh Monthly'!CM69*0.5)+'KWh (Cumulative)'!CL69-Rebasing!CM59)*CM112)*CM$19*CM153)</f>
        <v>0</v>
      </c>
      <c r="CN69" s="4">
        <f>IF('KWh (Cumulative)'!CN69=0,0,((('KWh Monthly'!CN69*0.5)+'KWh (Cumulative)'!CM69-Rebasing!CN59)*CN112)*CN$19*CN153)</f>
        <v>0</v>
      </c>
      <c r="CO69" s="4">
        <f>IF('KWh (Cumulative)'!CO69=0,0,((('KWh Monthly'!CO69*0.5)+'KWh (Cumulative)'!CN69-Rebasing!CO59)*CO112)*CO$19*CO153)</f>
        <v>0</v>
      </c>
      <c r="CP69" s="4">
        <f>IF('KWh (Cumulative)'!CP69=0,0,((('KWh Monthly'!CP69*0.5)+'KWh (Cumulative)'!CO69-Rebasing!CP59)*CP112)*CP$19*CP153)</f>
        <v>0</v>
      </c>
      <c r="CQ69" s="4">
        <f>IF('KWh (Cumulative)'!CQ69=0,0,((('KWh Monthly'!CQ69*0.5)+'KWh (Cumulative)'!CP69-Rebasing!CQ59)*CQ112)*CQ$19*CQ153)</f>
        <v>0</v>
      </c>
      <c r="CR69" s="4">
        <f>IF('KWh (Cumulative)'!CR69=0,0,((('KWh Monthly'!CR69*0.5)+'KWh (Cumulative)'!CQ69-Rebasing!CR59)*CR112)*CR$19*CR153)</f>
        <v>0</v>
      </c>
      <c r="CS69" s="4">
        <f>IF('KWh (Cumulative)'!CS69=0,0,((('KWh Monthly'!CS69*0.5)+'KWh (Cumulative)'!CR69-Rebasing!CS59)*CS112)*CS$19*CS153)</f>
        <v>0</v>
      </c>
      <c r="CT69" s="4">
        <f>IF('KWh (Cumulative)'!CT69=0,0,((('KWh Monthly'!CT69*0.5)+'KWh (Cumulative)'!CS69-Rebasing!CT59)*CT112)*CT$19*CT153)</f>
        <v>0</v>
      </c>
      <c r="CU69" s="4">
        <f>IF('KWh (Cumulative)'!CU69=0,0,((('KWh Monthly'!CU69*0.5)+'KWh (Cumulative)'!CT69-Rebasing!CU59)*CU112)*CU$19*CU153)</f>
        <v>0</v>
      </c>
      <c r="CV69" s="4">
        <f>IF('KWh (Cumulative)'!CV69=0,0,((('KWh Monthly'!CV69*0.5)+'KWh (Cumulative)'!CU69-Rebasing!CV59)*CV112)*CV$19*CV153)</f>
        <v>0</v>
      </c>
      <c r="CW69" s="4">
        <f>IF('KWh (Cumulative)'!CW69=0,0,((('KWh Monthly'!CW69*0.5)+'KWh (Cumulative)'!CV69-Rebasing!CW59)*CW112)*CW$19*CW153)</f>
        <v>0</v>
      </c>
      <c r="CX69" s="4">
        <f>IF('KWh (Cumulative)'!CX69=0,0,((('KWh Monthly'!CX69*0.5)+'KWh (Cumulative)'!CW69-Rebasing!CX59)*CX112)*CX$19*CX153)</f>
        <v>0</v>
      </c>
      <c r="CY69" s="4">
        <f>IF('KWh (Cumulative)'!CY69=0,0,((('KWh Monthly'!CY69*0.5)+'KWh (Cumulative)'!CX69-Rebasing!CY59)*CY112)*CY$19*CY153)</f>
        <v>0</v>
      </c>
      <c r="CZ69" s="4">
        <f>IF('KWh (Cumulative)'!CZ69=0,0,((('KWh Monthly'!CZ69*0.5)+'KWh (Cumulative)'!CY69-Rebasing!CZ59)*CZ112)*CZ$19*CZ153)</f>
        <v>0</v>
      </c>
      <c r="DA69" s="4">
        <f>IF('KWh (Cumulative)'!DA69=0,0,((('KWh Monthly'!DA69*0.5)+'KWh (Cumulative)'!CZ69-Rebasing!DA59)*DA112)*DA$19*DA153)</f>
        <v>0</v>
      </c>
      <c r="DB69" s="4">
        <f>IF('KWh (Cumulative)'!DB69=0,0,((('KWh Monthly'!DB69*0.5)+'KWh (Cumulative)'!DA69-Rebasing!DB59)*DB112)*DB$19*DB153)</f>
        <v>0</v>
      </c>
      <c r="DC69" s="4">
        <f>IF('KWh (Cumulative)'!DC69=0,0,((('KWh Monthly'!DC69*0.5)+'KWh (Cumulative)'!DB69-Rebasing!DC59)*DC112)*DC$19*DC153)</f>
        <v>0</v>
      </c>
      <c r="DD69" s="4">
        <f>IF('KWh (Cumulative)'!DD69=0,0,((('KWh Monthly'!DD69*0.5)+'KWh (Cumulative)'!DC69-Rebasing!DD59)*DD112)*DD$19*DD153)</f>
        <v>0</v>
      </c>
      <c r="DE69" s="4">
        <f>IF('KWh (Cumulative)'!DE69=0,0,((('KWh Monthly'!DE69*0.5)+'KWh (Cumulative)'!DD69-Rebasing!DE59)*DE112)*DE$19*DE153)</f>
        <v>0</v>
      </c>
      <c r="DF69" s="4">
        <f>IF('KWh (Cumulative)'!DF69=0,0,((('KWh Monthly'!DF69*0.5)+'KWh (Cumulative)'!DE69-Rebasing!DF59)*DF112)*DF$19*DF153)</f>
        <v>0</v>
      </c>
      <c r="DG69" s="4">
        <f>IF('KWh (Cumulative)'!DG69=0,0,((('KWh Monthly'!DG69*0.5)+'KWh (Cumulative)'!DF69-Rebasing!DG59)*DG112)*DG$19*DG153)</f>
        <v>0</v>
      </c>
      <c r="DH69" s="4">
        <f>IF('KWh (Cumulative)'!DH69=0,0,((('KWh Monthly'!DH69*0.5)+'KWh (Cumulative)'!DG69-Rebasing!DH59)*DH112)*DH$19*DH153)</f>
        <v>0</v>
      </c>
      <c r="DI69" s="4">
        <f>IF('KWh (Cumulative)'!DI69=0,0,((('KWh Monthly'!DI69*0.5)+'KWh (Cumulative)'!DH69-Rebasing!DI59)*DI112)*DI$19*DI153)</f>
        <v>0</v>
      </c>
      <c r="DJ69" s="4">
        <f>IF('KWh (Cumulative)'!DJ69=0,0,((('KWh Monthly'!DJ69*0.5)+'KWh (Cumulative)'!DI69-Rebasing!DJ59)*DJ112)*DJ$19*DJ153)</f>
        <v>0</v>
      </c>
      <c r="DK69" s="4">
        <f>IF('KWh (Cumulative)'!DK69=0,0,((('KWh Monthly'!DK69*0.5)+'KWh (Cumulative)'!DJ69-Rebasing!DK59)*DK112)*DK$19*DK153)</f>
        <v>0</v>
      </c>
      <c r="DL69" s="4">
        <f>IF('KWh (Cumulative)'!DL69=0,0,((('KWh Monthly'!DL69*0.5)+'KWh (Cumulative)'!DK69-Rebasing!DL59)*DL112)*DL$19*DL153)</f>
        <v>0</v>
      </c>
      <c r="DM69" s="4">
        <f>IF('KWh (Cumulative)'!DM69=0,0,((('KWh Monthly'!DM69*0.5)+'KWh (Cumulative)'!DL69-Rebasing!DM59)*DM112)*DM$19*DM153)</f>
        <v>0</v>
      </c>
      <c r="DN69" s="4">
        <f>IF('KWh (Cumulative)'!DN69=0,0,((('KWh Monthly'!DN69*0.5)+'KWh (Cumulative)'!DM69-Rebasing!DN59)*DN112)*DN$19*DN153)</f>
        <v>0</v>
      </c>
      <c r="DO69" s="4">
        <f>IF('KWh (Cumulative)'!DO69=0,0,((('KWh Monthly'!DO69*0.5)+'KWh (Cumulative)'!DN69-Rebasing!DO59)*DO112)*DO$19*DO153)</f>
        <v>0</v>
      </c>
      <c r="DP69" s="4">
        <f>IF('KWh (Cumulative)'!DP69=0,0,((('KWh Monthly'!DP69*0.5)+'KWh (Cumulative)'!DO69-Rebasing!DP59)*DP112)*DP$19*DP153)</f>
        <v>0</v>
      </c>
      <c r="DQ69" s="4">
        <f>IF('KWh (Cumulative)'!DQ69=0,0,((('KWh Monthly'!DQ69*0.5)+'KWh (Cumulative)'!DP69-Rebasing!DQ59)*DQ112)*DQ$19*DQ153)</f>
        <v>0</v>
      </c>
      <c r="DR69" s="4">
        <f>IF('KWh (Cumulative)'!DR69=0,0,((('KWh Monthly'!DR69*0.5)+'KWh (Cumulative)'!DQ69-Rebasing!DR59)*DR112)*DR$19*DR153)</f>
        <v>0</v>
      </c>
    </row>
    <row r="70" spans="1:122" x14ac:dyDescent="0.25">
      <c r="A70" s="194"/>
      <c r="B70" s="30" t="s">
        <v>11</v>
      </c>
      <c r="C70" s="4">
        <f>IF('KWh (Cumulative)'!C70=0,0,((('KWh Monthly'!C70*0.5)-Rebasing!C60)*C113)*C$19*C154)</f>
        <v>0</v>
      </c>
      <c r="D70" s="4">
        <f>IF('KWh (Cumulative)'!D70=0,0,((('KWh Monthly'!D70*0.5)+'KWh (Cumulative)'!C70-Rebasing!D60)*D113)*D$19*D154)</f>
        <v>0</v>
      </c>
      <c r="E70" s="4">
        <f>IF('KWh (Cumulative)'!E70=0,0,((('KWh Monthly'!E70*0.5)+'KWh (Cumulative)'!D70-Rebasing!E60)*E113)*E$19*E154)</f>
        <v>0</v>
      </c>
      <c r="F70" s="4">
        <f>IF('KWh (Cumulative)'!F70=0,0,((('KWh Monthly'!F70*0.5)+'KWh (Cumulative)'!E70-Rebasing!F60)*F113)*F$19*F154)</f>
        <v>0</v>
      </c>
      <c r="G70" s="4">
        <f>IF('KWh (Cumulative)'!G70=0,0,((('KWh Monthly'!G70*0.5)+'KWh (Cumulative)'!F70-Rebasing!G60)*G113)*G$19*G154)</f>
        <v>0</v>
      </c>
      <c r="H70" s="4">
        <f>IF('KWh (Cumulative)'!H70=0,0,((('KWh Monthly'!H70*0.5)+'KWh (Cumulative)'!G70-Rebasing!H60)*H113)*H$19*H154)</f>
        <v>0</v>
      </c>
      <c r="I70" s="4">
        <f>IF('KWh (Cumulative)'!I70=0,0,((('KWh Monthly'!I70*0.5)+'KWh (Cumulative)'!H70-Rebasing!I60)*I113)*I$19*I154)</f>
        <v>0</v>
      </c>
      <c r="J70" s="4">
        <f>IF('KWh (Cumulative)'!J70=0,0,((('KWh Monthly'!J70*0.5)+'KWh (Cumulative)'!I70-Rebasing!J60)*J113)*J$19*J154)</f>
        <v>0</v>
      </c>
      <c r="K70" s="4">
        <f>IF('KWh (Cumulative)'!K70=0,0,((('KWh Monthly'!K70*0.5)+'KWh (Cumulative)'!J70-Rebasing!K60)*K113)*K$19*K154)</f>
        <v>0</v>
      </c>
      <c r="L70" s="4">
        <f>IF('KWh (Cumulative)'!L70=0,0,((('KWh Monthly'!L70*0.5)+'KWh (Cumulative)'!K70-Rebasing!L60)*L113)*L$19*L154)</f>
        <v>0</v>
      </c>
      <c r="M70" s="4">
        <f>IF('KWh (Cumulative)'!M70=0,0,((('KWh Monthly'!M70*0.5)+'KWh (Cumulative)'!L70-Rebasing!M60)*M113)*M$19*M154)</f>
        <v>0</v>
      </c>
      <c r="N70" s="4">
        <f>IF('KWh (Cumulative)'!N70=0,0,((('KWh Monthly'!N70*0.5)+'KWh (Cumulative)'!M70-Rebasing!N60)*N113)*N$19*N154)</f>
        <v>0</v>
      </c>
      <c r="O70" s="4">
        <f>IF('KWh (Cumulative)'!O70=0,0,((('KWh Monthly'!O70*0.5)+'KWh (Cumulative)'!N70-Rebasing!O60)*O113)*O$19*O154)</f>
        <v>66.142965317979858</v>
      </c>
      <c r="P70" s="4">
        <f>IF('KWh (Cumulative)'!P70=0,0,((('KWh Monthly'!P70*0.5)+'KWh (Cumulative)'!O70-Rebasing!P60)*P113)*P$19*P154)</f>
        <v>0</v>
      </c>
      <c r="Q70" s="4">
        <f>IF('KWh (Cumulative)'!Q70=0,0,((('KWh Monthly'!Q70*0.5)+'KWh (Cumulative)'!P70-Rebasing!Q60)*Q113)*Q$19*Q154)</f>
        <v>0</v>
      </c>
      <c r="R70" s="4">
        <f>IF('KWh (Cumulative)'!R70=0,0,((('KWh Monthly'!R70*0.5)+'KWh (Cumulative)'!Q70-Rebasing!R60)*R113)*R$19*R154)</f>
        <v>0</v>
      </c>
      <c r="S70" s="4">
        <f>IF('KWh (Cumulative)'!S70=0,0,((('KWh Monthly'!S70*0.5)+'KWh (Cumulative)'!R70-Rebasing!S60)*S113)*S$19*S154)</f>
        <v>0</v>
      </c>
      <c r="T70" s="4">
        <f>IF('KWh (Cumulative)'!T70=0,0,((('KWh Monthly'!T70*0.5)+'KWh (Cumulative)'!S70-Rebasing!T60)*T113)*T$19*T154)</f>
        <v>0</v>
      </c>
      <c r="U70" s="4">
        <f>IF('KWh (Cumulative)'!U70=0,0,((('KWh Monthly'!U70*0.5)+'KWh (Cumulative)'!T70-Rebasing!U60)*U113)*U$19*U154)</f>
        <v>0</v>
      </c>
      <c r="V70" s="4">
        <f>IF('KWh (Cumulative)'!V70=0,0,((('KWh Monthly'!V70*0.5)+'KWh (Cumulative)'!U70-Rebasing!V60)*V113)*V$19*V154)</f>
        <v>0</v>
      </c>
      <c r="W70" s="4">
        <f>IF('KWh (Cumulative)'!W70=0,0,((('KWh Monthly'!W70*0.5)+'KWh (Cumulative)'!V70-Rebasing!W60)*W113)*W$19*W154)</f>
        <v>0</v>
      </c>
      <c r="X70" s="4">
        <f>IF('KWh (Cumulative)'!X70=0,0,((('KWh Monthly'!X70*0.5)+'KWh (Cumulative)'!W70-Rebasing!X60)*X113)*X$19*X154)</f>
        <v>0</v>
      </c>
      <c r="Y70" s="4">
        <f>IF('KWh (Cumulative)'!Y70=0,0,((('KWh Monthly'!Y70*0.5)+'KWh (Cumulative)'!X70-Rebasing!Y60)*Y113)*Y$19*Y154)</f>
        <v>0</v>
      </c>
      <c r="Z70" s="4">
        <f>IF('KWh (Cumulative)'!Z70=0,0,((('KWh Monthly'!Z70*0.5)+'KWh (Cumulative)'!Y70-Rebasing!Z60)*Z113)*Z$19*Z154)</f>
        <v>0</v>
      </c>
      <c r="AA70" s="4">
        <f>IF('KWh (Cumulative)'!AA70=0,0,((('KWh Monthly'!AA70*0.5)+'KWh (Cumulative)'!Z70-Rebasing!AA60)*AA113)*AA$19*AA154)</f>
        <v>0</v>
      </c>
      <c r="AB70" s="4">
        <f>IF('KWh (Cumulative)'!AB70=0,0,((('KWh Monthly'!AB70*0.5)+'KWh (Cumulative)'!AA70-Rebasing!AB60)*AB113)*AB$19*AB154)</f>
        <v>0</v>
      </c>
      <c r="AC70" s="4">
        <f>IF('KWh (Cumulative)'!AC70=0,0,((('KWh Monthly'!AC70*0.5)+'KWh (Cumulative)'!AB70-Rebasing!AC60)*AC113)*AC$19*AC154)</f>
        <v>0</v>
      </c>
      <c r="AD70" s="4">
        <f>IF('KWh (Cumulative)'!AD70=0,0,((('KWh Monthly'!AD70*0.5)+'KWh (Cumulative)'!AC70-Rebasing!AD60)*AD113)*AD$19*AD154)</f>
        <v>0</v>
      </c>
      <c r="AE70" s="4">
        <f>IF('KWh (Cumulative)'!AE70=0,0,((('KWh Monthly'!AE70*0.5)+'KWh (Cumulative)'!AD70-Rebasing!AE60)*AE113)*AE$19*AE154)</f>
        <v>0</v>
      </c>
      <c r="AF70" s="4">
        <f>IF('KWh (Cumulative)'!AF70=0,0,((('KWh Monthly'!AF70*0.5)+'KWh (Cumulative)'!AE70-Rebasing!AF60)*AF113)*AF$19*AF154)</f>
        <v>0</v>
      </c>
      <c r="AG70" s="4">
        <f>IF('KWh (Cumulative)'!AG70=0,0,((('KWh Monthly'!AG70*0.5)+'KWh (Cumulative)'!AF70-Rebasing!AG60)*AG113)*AG$19*AG154)</f>
        <v>0</v>
      </c>
      <c r="AH70" s="4">
        <f>IF('KWh (Cumulative)'!AH70=0,0,((('KWh Monthly'!AH70*0.5)+'KWh (Cumulative)'!AG70-Rebasing!AH60)*AH113)*AH$19*AH154)</f>
        <v>0</v>
      </c>
      <c r="AI70" s="4">
        <f>IF('KWh (Cumulative)'!AI70=0,0,((('KWh Monthly'!AI70*0.5)+'KWh (Cumulative)'!AH70-Rebasing!AI60)*AI113)*AI$19*AI154)</f>
        <v>0</v>
      </c>
      <c r="AJ70" s="4">
        <f>IF('KWh (Cumulative)'!AJ70=0,0,((('KWh Monthly'!AJ70*0.5)+'KWh (Cumulative)'!AI70-Rebasing!AJ60)*AJ113)*AJ$19*AJ154)</f>
        <v>0</v>
      </c>
      <c r="AK70" s="4">
        <f>IF('KWh (Cumulative)'!AK70=0,0,((('KWh Monthly'!AK70*0.5)+'KWh (Cumulative)'!AJ70-Rebasing!AK60)*AK113)*AK$19*AK154)</f>
        <v>0</v>
      </c>
      <c r="AL70" s="4">
        <f>IF('KWh (Cumulative)'!AL70=0,0,((('KWh Monthly'!AL70*0.5)+'KWh (Cumulative)'!AK70-Rebasing!AL60)*AL113)*AL$19*AL154)</f>
        <v>0</v>
      </c>
      <c r="AM70" s="4">
        <f>IF('KWh (Cumulative)'!AM70=0,0,((('KWh Monthly'!AM70*0.5)+'KWh (Cumulative)'!AL70-Rebasing!AM60)*AM113)*AM$19*AM154)</f>
        <v>0</v>
      </c>
      <c r="AN70" s="4">
        <f>IF('KWh (Cumulative)'!AN70=0,0,((('KWh Monthly'!AN70*0.5)+'KWh (Cumulative)'!AM70-Rebasing!AN60)*AN113)*AN$19*AN154)</f>
        <v>0</v>
      </c>
      <c r="AO70" s="4">
        <f>IF('KWh (Cumulative)'!AO70=0,0,((('KWh Monthly'!AO70*0.5)+'KWh (Cumulative)'!AN70-Rebasing!AO60)*AO113)*AO$19*AO154)</f>
        <v>0</v>
      </c>
      <c r="AP70" s="4">
        <f>IF('KWh (Cumulative)'!AP70=0,0,((('KWh Monthly'!AP70*0.5)+'KWh (Cumulative)'!AO70-Rebasing!AP60)*AP113)*AP$19*AP154)</f>
        <v>0</v>
      </c>
      <c r="AQ70" s="4">
        <f>IF('KWh (Cumulative)'!AQ70=0,0,((('KWh Monthly'!AQ70*0.5)+'KWh (Cumulative)'!AP70-Rebasing!AQ60)*AQ113)*AQ$19*AQ154)</f>
        <v>0</v>
      </c>
      <c r="AR70" s="4">
        <f>IF('KWh (Cumulative)'!AR70=0,0,((('KWh Monthly'!AR70*0.5)+'KWh (Cumulative)'!AQ70-Rebasing!AR60)*AR113)*AR$19*AR154)</f>
        <v>0</v>
      </c>
      <c r="AS70" s="4">
        <f>IF('KWh (Cumulative)'!AS70=0,0,((('KWh Monthly'!AS70*0.5)+'KWh (Cumulative)'!AR70-Rebasing!AS60)*AS113)*AS$19*AS154)</f>
        <v>0</v>
      </c>
      <c r="AT70" s="4">
        <f>IF('KWh (Cumulative)'!AT70=0,0,((('KWh Monthly'!AT70*0.5)+'KWh (Cumulative)'!AS70-Rebasing!AT60)*AT113)*AT$19*AT154)</f>
        <v>0</v>
      </c>
      <c r="AU70" s="4">
        <f>IF('KWh (Cumulative)'!AU70=0,0,((('KWh Monthly'!AU70*0.5)+'KWh (Cumulative)'!AT70-Rebasing!AU60)*AU113)*AU$19*AU154)</f>
        <v>0</v>
      </c>
      <c r="AV70" s="4">
        <f>IF('KWh (Cumulative)'!AV70=0,0,((('KWh Monthly'!AV70*0.5)+'KWh (Cumulative)'!AU70-Rebasing!AV60)*AV113)*AV$19*AV154)</f>
        <v>0</v>
      </c>
      <c r="AW70" s="4">
        <f>IF('KWh (Cumulative)'!AW70=0,0,((('KWh Monthly'!AW70*0.5)+'KWh (Cumulative)'!AV70-Rebasing!AW60)*AW113)*AW$19*AW154)</f>
        <v>0</v>
      </c>
      <c r="AX70" s="4">
        <f>IF('KWh (Cumulative)'!AX70=0,0,((('KWh Monthly'!AX70*0.5)+'KWh (Cumulative)'!AW70-Rebasing!AX60)*AX113)*AX$19*AX154)</f>
        <v>0</v>
      </c>
      <c r="AY70" s="4">
        <f>IF('KWh (Cumulative)'!AY70=0,0,((('KWh Monthly'!AY70*0.5)+'KWh (Cumulative)'!AX70-Rebasing!AY60)*AY113)*AY$19*AY154)</f>
        <v>0</v>
      </c>
      <c r="AZ70" s="4">
        <f>IF('KWh (Cumulative)'!AZ70=0,0,((('KWh Monthly'!AZ70*0.5)+'KWh (Cumulative)'!AY70-Rebasing!AZ60)*AZ113)*AZ$19*AZ154)</f>
        <v>0</v>
      </c>
      <c r="BA70" s="4">
        <f>IF('KWh (Cumulative)'!BA70=0,0,((('KWh Monthly'!BA70*0.5)+'KWh (Cumulative)'!AZ70-Rebasing!BA60)*BA113)*BA$19*BA154)</f>
        <v>0</v>
      </c>
      <c r="BB70" s="4">
        <f>IF('KWh (Cumulative)'!BB70=0,0,((('KWh Monthly'!BB70*0.5)+'KWh (Cumulative)'!BA70-Rebasing!BB60)*BB113)*BB$19*BB154)</f>
        <v>0</v>
      </c>
      <c r="BC70" s="4">
        <f>IF('KWh (Cumulative)'!BC70=0,0,((('KWh Monthly'!BC70*0.5)+'KWh (Cumulative)'!BB70-Rebasing!BC60)*BC113)*BC$19*BC154)</f>
        <v>0</v>
      </c>
      <c r="BD70" s="4">
        <f>IF('KWh (Cumulative)'!BD70=0,0,((('KWh Monthly'!BD70*0.5)+'KWh (Cumulative)'!BC70-Rebasing!BD60)*BD113)*BD$19*BD154)</f>
        <v>0</v>
      </c>
      <c r="BE70" s="4">
        <f>IF('KWh (Cumulative)'!BE70=0,0,((('KWh Monthly'!BE70*0.5)+'KWh (Cumulative)'!BD70-Rebasing!BE60)*BE113)*BE$19*BE154)</f>
        <v>0</v>
      </c>
      <c r="BF70" s="4">
        <f>IF('KWh (Cumulative)'!BF70=0,0,((('KWh Monthly'!BF70*0.5)+'KWh (Cumulative)'!BE70-Rebasing!BF60)*BF113)*BF$19*BF154)</f>
        <v>0</v>
      </c>
      <c r="BG70" s="4">
        <f>IF('KWh (Cumulative)'!BG70=0,0,((('KWh Monthly'!BG70*0.5)+'KWh (Cumulative)'!BF70-Rebasing!BG60)*BG113)*BG$19*BG154)</f>
        <v>0</v>
      </c>
      <c r="BH70" s="4">
        <f>IF('KWh (Cumulative)'!BH70=0,0,((('KWh Monthly'!BH70*0.5)+'KWh (Cumulative)'!BG70-Rebasing!BH60)*BH113)*BH$19*BH154)</f>
        <v>0</v>
      </c>
      <c r="BI70" s="4">
        <f>IF('KWh (Cumulative)'!BI70=0,0,((('KWh Monthly'!BI70*0.5)+'KWh (Cumulative)'!BH70-Rebasing!BI60)*BI113)*BI$19*BI154)</f>
        <v>0</v>
      </c>
      <c r="BJ70" s="4">
        <f>IF('KWh (Cumulative)'!BJ70=0,0,((('KWh Monthly'!BJ70*0.5)+'KWh (Cumulative)'!BI70-Rebasing!BJ60)*BJ113)*BJ$19*BJ154)</f>
        <v>0</v>
      </c>
      <c r="BK70" s="4">
        <f>IF('KWh (Cumulative)'!BK70=0,0,((('KWh Monthly'!BK70*0.5)+'KWh (Cumulative)'!BJ70-Rebasing!BK60)*BK113)*BK$19*BK154)</f>
        <v>0</v>
      </c>
      <c r="BL70" s="4">
        <f>IF('KWh (Cumulative)'!BL70=0,0,((('KWh Monthly'!BL70*0.5)+'KWh (Cumulative)'!BK70-Rebasing!BL60)*BL113)*BL$19*BL154)</f>
        <v>0</v>
      </c>
      <c r="BM70" s="4">
        <f>IF('KWh (Cumulative)'!BM70=0,0,((('KWh Monthly'!BM70*0.5)+'KWh (Cumulative)'!BL70-Rebasing!BM60)*BM113)*BM$19*BM154)</f>
        <v>0</v>
      </c>
      <c r="BN70" s="4">
        <f>IF('KWh (Cumulative)'!BN70=0,0,((('KWh Monthly'!BN70*0.5)+'KWh (Cumulative)'!BM70-Rebasing!BN60)*BN113)*BN$19*BN154)</f>
        <v>0</v>
      </c>
      <c r="BO70" s="4">
        <f>IF('KWh (Cumulative)'!BO70=0,0,((('KWh Monthly'!BO70*0.5)+'KWh (Cumulative)'!BN70-Rebasing!BO60)*BO113)*BO$19*BO154)</f>
        <v>0</v>
      </c>
      <c r="BP70" s="4">
        <f>IF('KWh (Cumulative)'!BP70=0,0,((('KWh Monthly'!BP70*0.5)+'KWh (Cumulative)'!BO70-Rebasing!BP60)*BP113)*BP$19*BP154)</f>
        <v>0</v>
      </c>
      <c r="BQ70" s="4">
        <f>IF('KWh (Cumulative)'!BQ70=0,0,((('KWh Monthly'!BQ70*0.5)+'KWh (Cumulative)'!BP70-Rebasing!BQ60)*BQ113)*BQ$19*BQ154)</f>
        <v>0</v>
      </c>
      <c r="BR70" s="4">
        <f>IF('KWh (Cumulative)'!BR70=0,0,((('KWh Monthly'!BR70*0.5)+'KWh (Cumulative)'!BQ70-Rebasing!BR60)*BR113)*BR$19*BR154)</f>
        <v>0</v>
      </c>
      <c r="BS70" s="4">
        <f>IF('KWh (Cumulative)'!BS70=0,0,((('KWh Monthly'!BS70*0.5)+'KWh (Cumulative)'!BR70-Rebasing!BS60)*BS113)*BS$19*BS154)</f>
        <v>0</v>
      </c>
      <c r="BT70" s="4">
        <f>IF('KWh (Cumulative)'!BT70=0,0,((('KWh Monthly'!BT70*0.5)+'KWh (Cumulative)'!BS70-Rebasing!BT60)*BT113)*BT$19*BT154)</f>
        <v>0</v>
      </c>
      <c r="BU70" s="4">
        <f>IF('KWh (Cumulative)'!BU70=0,0,((('KWh Monthly'!BU70*0.5)+'KWh (Cumulative)'!BT70-Rebasing!BU60)*BU113)*BU$19*BU154)</f>
        <v>0</v>
      </c>
      <c r="BV70" s="4">
        <f>IF('KWh (Cumulative)'!BV70=0,0,((('KWh Monthly'!BV70*0.5)+'KWh (Cumulative)'!BU70-Rebasing!BV60)*BV113)*BV$19*BV154)</f>
        <v>0</v>
      </c>
      <c r="BW70" s="4">
        <f>IF('KWh (Cumulative)'!BW70=0,0,((('KWh Monthly'!BW70*0.5)+'KWh (Cumulative)'!BV70-Rebasing!BW60)*BW113)*BW$19*BW154)</f>
        <v>0</v>
      </c>
      <c r="BX70" s="4">
        <f>IF('KWh (Cumulative)'!BX70=0,0,((('KWh Monthly'!BX70*0.5)+'KWh (Cumulative)'!BW70-Rebasing!BX60)*BX113)*BX$19*BX154)</f>
        <v>0</v>
      </c>
      <c r="BY70" s="4">
        <f>IF('KWh (Cumulative)'!BY70=0,0,((('KWh Monthly'!BY70*0.5)+'KWh (Cumulative)'!BX70-Rebasing!BY60)*BY113)*BY$19*BY154)</f>
        <v>0</v>
      </c>
      <c r="BZ70" s="4">
        <f>IF('KWh (Cumulative)'!BZ70=0,0,((('KWh Monthly'!BZ70*0.5)+'KWh (Cumulative)'!BY70-Rebasing!BZ60)*BZ113)*BZ$19*BZ154)</f>
        <v>0</v>
      </c>
      <c r="CA70" s="4">
        <f>IF('KWh (Cumulative)'!CA70=0,0,((('KWh Monthly'!CA70*0.5)+'KWh (Cumulative)'!BZ70-Rebasing!CA60)*CA113)*CA$19*CA154)</f>
        <v>0</v>
      </c>
      <c r="CB70" s="4">
        <f>IF('KWh (Cumulative)'!CB70=0,0,((('KWh Monthly'!CB70*0.5)+'KWh (Cumulative)'!CA70-Rebasing!CB60)*CB113)*CB$19*CB154)</f>
        <v>0</v>
      </c>
      <c r="CC70" s="4">
        <f>IF('KWh (Cumulative)'!CC70=0,0,((('KWh Monthly'!CC70*0.5)+'KWh (Cumulative)'!CB70-Rebasing!CC60)*CC113)*CC$19*CC154)</f>
        <v>0</v>
      </c>
      <c r="CD70" s="4">
        <f>IF('KWh (Cumulative)'!CD70=0,0,((('KWh Monthly'!CD70*0.5)+'KWh (Cumulative)'!CC70-Rebasing!CD60)*CD113)*CD$19*CD154)</f>
        <v>0</v>
      </c>
      <c r="CE70" s="4">
        <f>IF('KWh (Cumulative)'!CE70=0,0,((('KWh Monthly'!CE70*0.5)+'KWh (Cumulative)'!CD70-Rebasing!CE60)*CE113)*CE$19*CE154)</f>
        <v>0</v>
      </c>
      <c r="CF70" s="4">
        <f>IF('KWh (Cumulative)'!CF70=0,0,((('KWh Monthly'!CF70*0.5)+'KWh (Cumulative)'!CE70-Rebasing!CF60)*CF113)*CF$19*CF154)</f>
        <v>0</v>
      </c>
      <c r="CG70" s="4">
        <f>IF('KWh (Cumulative)'!CG70=0,0,((('KWh Monthly'!CG70*0.5)+'KWh (Cumulative)'!CF70-Rebasing!CG60)*CG113)*CG$19*CG154)</f>
        <v>0</v>
      </c>
      <c r="CH70" s="4">
        <f>IF('KWh (Cumulative)'!CH70=0,0,((('KWh Monthly'!CH70*0.5)+'KWh (Cumulative)'!CG70-Rebasing!CH60)*CH113)*CH$19*CH154)</f>
        <v>0</v>
      </c>
      <c r="CI70" s="4">
        <f>IF('KWh (Cumulative)'!CI70=0,0,((('KWh Monthly'!CI70*0.5)+'KWh (Cumulative)'!CH70-Rebasing!CI60)*CI113)*CI$19*CI154)</f>
        <v>0</v>
      </c>
      <c r="CJ70" s="4">
        <f>IF('KWh (Cumulative)'!CJ70=0,0,((('KWh Monthly'!CJ70*0.5)+'KWh (Cumulative)'!CI70-Rebasing!CJ60)*CJ113)*CJ$19*CJ154)</f>
        <v>0</v>
      </c>
      <c r="CK70" s="4">
        <f>IF('KWh (Cumulative)'!CK70=0,0,((('KWh Monthly'!CK70*0.5)+'KWh (Cumulative)'!CJ70-Rebasing!CK60)*CK113)*CK$19*CK154)</f>
        <v>0</v>
      </c>
      <c r="CL70" s="4">
        <f>IF('KWh (Cumulative)'!CL70=0,0,((('KWh Monthly'!CL70*0.5)+'KWh (Cumulative)'!CK70-Rebasing!CL60)*CL113)*CL$19*CL154)</f>
        <v>0</v>
      </c>
      <c r="CM70" s="4">
        <f>IF('KWh (Cumulative)'!CM70=0,0,((('KWh Monthly'!CM70*0.5)+'KWh (Cumulative)'!CL70-Rebasing!CM60)*CM113)*CM$19*CM154)</f>
        <v>0</v>
      </c>
      <c r="CN70" s="4">
        <f>IF('KWh (Cumulative)'!CN70=0,0,((('KWh Monthly'!CN70*0.5)+'KWh (Cumulative)'!CM70-Rebasing!CN60)*CN113)*CN$19*CN154)</f>
        <v>0</v>
      </c>
      <c r="CO70" s="4">
        <f>IF('KWh (Cumulative)'!CO70=0,0,((('KWh Monthly'!CO70*0.5)+'KWh (Cumulative)'!CN70-Rebasing!CO60)*CO113)*CO$19*CO154)</f>
        <v>0</v>
      </c>
      <c r="CP70" s="4">
        <f>IF('KWh (Cumulative)'!CP70=0,0,((('KWh Monthly'!CP70*0.5)+'KWh (Cumulative)'!CO70-Rebasing!CP60)*CP113)*CP$19*CP154)</f>
        <v>0</v>
      </c>
      <c r="CQ70" s="4">
        <f>IF('KWh (Cumulative)'!CQ70=0,0,((('KWh Monthly'!CQ70*0.5)+'KWh (Cumulative)'!CP70-Rebasing!CQ60)*CQ113)*CQ$19*CQ154)</f>
        <v>0</v>
      </c>
      <c r="CR70" s="4">
        <f>IF('KWh (Cumulative)'!CR70=0,0,((('KWh Monthly'!CR70*0.5)+'KWh (Cumulative)'!CQ70-Rebasing!CR60)*CR113)*CR$19*CR154)</f>
        <v>0</v>
      </c>
      <c r="CS70" s="4">
        <f>IF('KWh (Cumulative)'!CS70=0,0,((('KWh Monthly'!CS70*0.5)+'KWh (Cumulative)'!CR70-Rebasing!CS60)*CS113)*CS$19*CS154)</f>
        <v>0</v>
      </c>
      <c r="CT70" s="4">
        <f>IF('KWh (Cumulative)'!CT70=0,0,((('KWh Monthly'!CT70*0.5)+'KWh (Cumulative)'!CS70-Rebasing!CT60)*CT113)*CT$19*CT154)</f>
        <v>0</v>
      </c>
      <c r="CU70" s="4">
        <f>IF('KWh (Cumulative)'!CU70=0,0,((('KWh Monthly'!CU70*0.5)+'KWh (Cumulative)'!CT70-Rebasing!CU60)*CU113)*CU$19*CU154)</f>
        <v>0</v>
      </c>
      <c r="CV70" s="4">
        <f>IF('KWh (Cumulative)'!CV70=0,0,((('KWh Monthly'!CV70*0.5)+'KWh (Cumulative)'!CU70-Rebasing!CV60)*CV113)*CV$19*CV154)</f>
        <v>0</v>
      </c>
      <c r="CW70" s="4">
        <f>IF('KWh (Cumulative)'!CW70=0,0,((('KWh Monthly'!CW70*0.5)+'KWh (Cumulative)'!CV70-Rebasing!CW60)*CW113)*CW$19*CW154)</f>
        <v>0</v>
      </c>
      <c r="CX70" s="4">
        <f>IF('KWh (Cumulative)'!CX70=0,0,((('KWh Monthly'!CX70*0.5)+'KWh (Cumulative)'!CW70-Rebasing!CX60)*CX113)*CX$19*CX154)</f>
        <v>0</v>
      </c>
      <c r="CY70" s="4">
        <f>IF('KWh (Cumulative)'!CY70=0,0,((('KWh Monthly'!CY70*0.5)+'KWh (Cumulative)'!CX70-Rebasing!CY60)*CY113)*CY$19*CY154)</f>
        <v>0</v>
      </c>
      <c r="CZ70" s="4">
        <f>IF('KWh (Cumulative)'!CZ70=0,0,((('KWh Monthly'!CZ70*0.5)+'KWh (Cumulative)'!CY70-Rebasing!CZ60)*CZ113)*CZ$19*CZ154)</f>
        <v>0</v>
      </c>
      <c r="DA70" s="4">
        <f>IF('KWh (Cumulative)'!DA70=0,0,((('KWh Monthly'!DA70*0.5)+'KWh (Cumulative)'!CZ70-Rebasing!DA60)*DA113)*DA$19*DA154)</f>
        <v>0</v>
      </c>
      <c r="DB70" s="4">
        <f>IF('KWh (Cumulative)'!DB70=0,0,((('KWh Monthly'!DB70*0.5)+'KWh (Cumulative)'!DA70-Rebasing!DB60)*DB113)*DB$19*DB154)</f>
        <v>0</v>
      </c>
      <c r="DC70" s="4">
        <f>IF('KWh (Cumulative)'!DC70=0,0,((('KWh Monthly'!DC70*0.5)+'KWh (Cumulative)'!DB70-Rebasing!DC60)*DC113)*DC$19*DC154)</f>
        <v>0</v>
      </c>
      <c r="DD70" s="4">
        <f>IF('KWh (Cumulative)'!DD70=0,0,((('KWh Monthly'!DD70*0.5)+'KWh (Cumulative)'!DC70-Rebasing!DD60)*DD113)*DD$19*DD154)</f>
        <v>0</v>
      </c>
      <c r="DE70" s="4">
        <f>IF('KWh (Cumulative)'!DE70=0,0,((('KWh Monthly'!DE70*0.5)+'KWh (Cumulative)'!DD70-Rebasing!DE60)*DE113)*DE$19*DE154)</f>
        <v>0</v>
      </c>
      <c r="DF70" s="4">
        <f>IF('KWh (Cumulative)'!DF70=0,0,((('KWh Monthly'!DF70*0.5)+'KWh (Cumulative)'!DE70-Rebasing!DF60)*DF113)*DF$19*DF154)</f>
        <v>0</v>
      </c>
      <c r="DG70" s="4">
        <f>IF('KWh (Cumulative)'!DG70=0,0,((('KWh Monthly'!DG70*0.5)+'KWh (Cumulative)'!DF70-Rebasing!DG60)*DG113)*DG$19*DG154)</f>
        <v>0</v>
      </c>
      <c r="DH70" s="4">
        <f>IF('KWh (Cumulative)'!DH70=0,0,((('KWh Monthly'!DH70*0.5)+'KWh (Cumulative)'!DG70-Rebasing!DH60)*DH113)*DH$19*DH154)</f>
        <v>0</v>
      </c>
      <c r="DI70" s="4">
        <f>IF('KWh (Cumulative)'!DI70=0,0,((('KWh Monthly'!DI70*0.5)+'KWh (Cumulative)'!DH70-Rebasing!DI60)*DI113)*DI$19*DI154)</f>
        <v>0</v>
      </c>
      <c r="DJ70" s="4">
        <f>IF('KWh (Cumulative)'!DJ70=0,0,((('KWh Monthly'!DJ70*0.5)+'KWh (Cumulative)'!DI70-Rebasing!DJ60)*DJ113)*DJ$19*DJ154)</f>
        <v>0</v>
      </c>
      <c r="DK70" s="4">
        <f>IF('KWh (Cumulative)'!DK70=0,0,((('KWh Monthly'!DK70*0.5)+'KWh (Cumulative)'!DJ70-Rebasing!DK60)*DK113)*DK$19*DK154)</f>
        <v>0</v>
      </c>
      <c r="DL70" s="4">
        <f>IF('KWh (Cumulative)'!DL70=0,0,((('KWh Monthly'!DL70*0.5)+'KWh (Cumulative)'!DK70-Rebasing!DL60)*DL113)*DL$19*DL154)</f>
        <v>0</v>
      </c>
      <c r="DM70" s="4">
        <f>IF('KWh (Cumulative)'!DM70=0,0,((('KWh Monthly'!DM70*0.5)+'KWh (Cumulative)'!DL70-Rebasing!DM60)*DM113)*DM$19*DM154)</f>
        <v>0</v>
      </c>
      <c r="DN70" s="4">
        <f>IF('KWh (Cumulative)'!DN70=0,0,((('KWh Monthly'!DN70*0.5)+'KWh (Cumulative)'!DM70-Rebasing!DN60)*DN113)*DN$19*DN154)</f>
        <v>0</v>
      </c>
      <c r="DO70" s="4">
        <f>IF('KWh (Cumulative)'!DO70=0,0,((('KWh Monthly'!DO70*0.5)+'KWh (Cumulative)'!DN70-Rebasing!DO60)*DO113)*DO$19*DO154)</f>
        <v>0</v>
      </c>
      <c r="DP70" s="4">
        <f>IF('KWh (Cumulative)'!DP70=0,0,((('KWh Monthly'!DP70*0.5)+'KWh (Cumulative)'!DO70-Rebasing!DP60)*DP113)*DP$19*DP154)</f>
        <v>0</v>
      </c>
      <c r="DQ70" s="4">
        <f>IF('KWh (Cumulative)'!DQ70=0,0,((('KWh Monthly'!DQ70*0.5)+'KWh (Cumulative)'!DP70-Rebasing!DQ60)*DQ113)*DQ$19*DQ154)</f>
        <v>0</v>
      </c>
      <c r="DR70" s="4">
        <f>IF('KWh (Cumulative)'!DR70=0,0,((('KWh Monthly'!DR70*0.5)+'KWh (Cumulative)'!DQ70-Rebasing!DR60)*DR113)*DR$19*DR154)</f>
        <v>0</v>
      </c>
    </row>
    <row r="71" spans="1:122" x14ac:dyDescent="0.25">
      <c r="A71" s="194"/>
      <c r="B71" s="30" t="s">
        <v>12</v>
      </c>
      <c r="C71" s="4">
        <f>IF('KWh (Cumulative)'!C71=0,0,((('KWh Monthly'!C71*0.5)-Rebasing!C61)*C114)*C$19*C155)</f>
        <v>0</v>
      </c>
      <c r="D71" s="4">
        <f>IF('KWh (Cumulative)'!D71=0,0,((('KWh Monthly'!D71*0.5)+'KWh (Cumulative)'!C71-Rebasing!D61)*D114)*D$19*D155)</f>
        <v>0</v>
      </c>
      <c r="E71" s="4">
        <f>IF('KWh (Cumulative)'!E71=0,0,((('KWh Monthly'!E71*0.5)+'KWh (Cumulative)'!D71-Rebasing!E61)*E114)*E$19*E155)</f>
        <v>0</v>
      </c>
      <c r="F71" s="4">
        <f>IF('KWh (Cumulative)'!F71=0,0,((('KWh Monthly'!F71*0.5)+'KWh (Cumulative)'!E71-Rebasing!F61)*F114)*F$19*F155)</f>
        <v>0</v>
      </c>
      <c r="G71" s="4">
        <f>IF('KWh (Cumulative)'!G71=0,0,((('KWh Monthly'!G71*0.5)+'KWh (Cumulative)'!F71-Rebasing!G61)*G114)*G$19*G155)</f>
        <v>0</v>
      </c>
      <c r="H71" s="4">
        <f>IF('KWh (Cumulative)'!H71=0,0,((('KWh Monthly'!H71*0.5)+'KWh (Cumulative)'!G71-Rebasing!H61)*H114)*H$19*H155)</f>
        <v>0</v>
      </c>
      <c r="I71" s="4">
        <f>IF('KWh (Cumulative)'!I71=0,0,((('KWh Monthly'!I71*0.5)+'KWh (Cumulative)'!H71-Rebasing!I61)*I114)*I$19*I155)</f>
        <v>0</v>
      </c>
      <c r="J71" s="4">
        <f>IF('KWh (Cumulative)'!J71=0,0,((('KWh Monthly'!J71*0.5)+'KWh (Cumulative)'!I71-Rebasing!J61)*J114)*J$19*J155)</f>
        <v>0</v>
      </c>
      <c r="K71" s="4">
        <f>IF('KWh (Cumulative)'!K71=0,0,((('KWh Monthly'!K71*0.5)+'KWh (Cumulative)'!J71-Rebasing!K61)*K114)*K$19*K155)</f>
        <v>0</v>
      </c>
      <c r="L71" s="4">
        <f>IF('KWh (Cumulative)'!L71=0,0,((('KWh Monthly'!L71*0.5)+'KWh (Cumulative)'!K71-Rebasing!L61)*L114)*L$19*L155)</f>
        <v>0</v>
      </c>
      <c r="M71" s="4">
        <f>IF('KWh (Cumulative)'!M71=0,0,((('KWh Monthly'!M71*0.5)+'KWh (Cumulative)'!L71-Rebasing!M61)*M114)*M$19*M155)</f>
        <v>0</v>
      </c>
      <c r="N71" s="4">
        <f>IF('KWh (Cumulative)'!N71=0,0,((('KWh Monthly'!N71*0.5)+'KWh (Cumulative)'!M71-Rebasing!N61)*N114)*N$19*N155)</f>
        <v>0</v>
      </c>
      <c r="O71" s="4">
        <f>IF('KWh (Cumulative)'!O71=0,0,((('KWh Monthly'!O71*0.5)+'KWh (Cumulative)'!N71-Rebasing!O61)*O114)*O$19*O155)</f>
        <v>86.110730501562998</v>
      </c>
      <c r="P71" s="4">
        <f>IF('KWh (Cumulative)'!P71=0,0,((('KWh Monthly'!P71*0.5)+'KWh (Cumulative)'!O71-Rebasing!P61)*P114)*P$19*P155)</f>
        <v>0</v>
      </c>
      <c r="Q71" s="4">
        <f>IF('KWh (Cumulative)'!Q71=0,0,((('KWh Monthly'!Q71*0.5)+'KWh (Cumulative)'!P71-Rebasing!Q61)*Q114)*Q$19*Q155)</f>
        <v>0</v>
      </c>
      <c r="R71" s="4">
        <f>IF('KWh (Cumulative)'!R71=0,0,((('KWh Monthly'!R71*0.5)+'KWh (Cumulative)'!Q71-Rebasing!R61)*R114)*R$19*R155)</f>
        <v>0</v>
      </c>
      <c r="S71" s="4">
        <f>IF('KWh (Cumulative)'!S71=0,0,((('KWh Monthly'!S71*0.5)+'KWh (Cumulative)'!R71-Rebasing!S61)*S114)*S$19*S155)</f>
        <v>0</v>
      </c>
      <c r="T71" s="4">
        <f>IF('KWh (Cumulative)'!T71=0,0,((('KWh Monthly'!T71*0.5)+'KWh (Cumulative)'!S71-Rebasing!T61)*T114)*T$19*T155)</f>
        <v>0</v>
      </c>
      <c r="U71" s="4">
        <f>IF('KWh (Cumulative)'!U71=0,0,((('KWh Monthly'!U71*0.5)+'KWh (Cumulative)'!T71-Rebasing!U61)*U114)*U$19*U155)</f>
        <v>0</v>
      </c>
      <c r="V71" s="4">
        <f>IF('KWh (Cumulative)'!V71=0,0,((('KWh Monthly'!V71*0.5)+'KWh (Cumulative)'!U71-Rebasing!V61)*V114)*V$19*V155)</f>
        <v>0</v>
      </c>
      <c r="W71" s="4">
        <f>IF('KWh (Cumulative)'!W71=0,0,((('KWh Monthly'!W71*0.5)+'KWh (Cumulative)'!V71-Rebasing!W61)*W114)*W$19*W155)</f>
        <v>0</v>
      </c>
      <c r="X71" s="4">
        <f>IF('KWh (Cumulative)'!X71=0,0,((('KWh Monthly'!X71*0.5)+'KWh (Cumulative)'!W71-Rebasing!X61)*X114)*X$19*X155)</f>
        <v>0</v>
      </c>
      <c r="Y71" s="4">
        <f>IF('KWh (Cumulative)'!Y71=0,0,((('KWh Monthly'!Y71*0.5)+'KWh (Cumulative)'!X71-Rebasing!Y61)*Y114)*Y$19*Y155)</f>
        <v>0</v>
      </c>
      <c r="Z71" s="4">
        <f>IF('KWh (Cumulative)'!Z71=0,0,((('KWh Monthly'!Z71*0.5)+'KWh (Cumulative)'!Y71-Rebasing!Z61)*Z114)*Z$19*Z155)</f>
        <v>0</v>
      </c>
      <c r="AA71" s="4">
        <f>IF('KWh (Cumulative)'!AA71=0,0,((('KWh Monthly'!AA71*0.5)+'KWh (Cumulative)'!Z71-Rebasing!AA61)*AA114)*AA$19*AA155)</f>
        <v>0</v>
      </c>
      <c r="AB71" s="4">
        <f>IF('KWh (Cumulative)'!AB71=0,0,((('KWh Monthly'!AB71*0.5)+'KWh (Cumulative)'!AA71-Rebasing!AB61)*AB114)*AB$19*AB155)</f>
        <v>0</v>
      </c>
      <c r="AC71" s="4">
        <f>IF('KWh (Cumulative)'!AC71=0,0,((('KWh Monthly'!AC71*0.5)+'KWh (Cumulative)'!AB71-Rebasing!AC61)*AC114)*AC$19*AC155)</f>
        <v>0</v>
      </c>
      <c r="AD71" s="4">
        <f>IF('KWh (Cumulative)'!AD71=0,0,((('KWh Monthly'!AD71*0.5)+'KWh (Cumulative)'!AC71-Rebasing!AD61)*AD114)*AD$19*AD155)</f>
        <v>0</v>
      </c>
      <c r="AE71" s="4">
        <f>IF('KWh (Cumulative)'!AE71=0,0,((('KWh Monthly'!AE71*0.5)+'KWh (Cumulative)'!AD71-Rebasing!AE61)*AE114)*AE$19*AE155)</f>
        <v>0</v>
      </c>
      <c r="AF71" s="4">
        <f>IF('KWh (Cumulative)'!AF71=0,0,((('KWh Monthly'!AF71*0.5)+'KWh (Cumulative)'!AE71-Rebasing!AF61)*AF114)*AF$19*AF155)</f>
        <v>0</v>
      </c>
      <c r="AG71" s="4">
        <f>IF('KWh (Cumulative)'!AG71=0,0,((('KWh Monthly'!AG71*0.5)+'KWh (Cumulative)'!AF71-Rebasing!AG61)*AG114)*AG$19*AG155)</f>
        <v>0</v>
      </c>
      <c r="AH71" s="4">
        <f>IF('KWh (Cumulative)'!AH71=0,0,((('KWh Monthly'!AH71*0.5)+'KWh (Cumulative)'!AG71-Rebasing!AH61)*AH114)*AH$19*AH155)</f>
        <v>0</v>
      </c>
      <c r="AI71" s="4">
        <f>IF('KWh (Cumulative)'!AI71=0,0,((('KWh Monthly'!AI71*0.5)+'KWh (Cumulative)'!AH71-Rebasing!AI61)*AI114)*AI$19*AI155)</f>
        <v>0</v>
      </c>
      <c r="AJ71" s="4">
        <f>IF('KWh (Cumulative)'!AJ71=0,0,((('KWh Monthly'!AJ71*0.5)+'KWh (Cumulative)'!AI71-Rebasing!AJ61)*AJ114)*AJ$19*AJ155)</f>
        <v>0</v>
      </c>
      <c r="AK71" s="4">
        <f>IF('KWh (Cumulative)'!AK71=0,0,((('KWh Monthly'!AK71*0.5)+'KWh (Cumulative)'!AJ71-Rebasing!AK61)*AK114)*AK$19*AK155)</f>
        <v>0</v>
      </c>
      <c r="AL71" s="4">
        <f>IF('KWh (Cumulative)'!AL71=0,0,((('KWh Monthly'!AL71*0.5)+'KWh (Cumulative)'!AK71-Rebasing!AL61)*AL114)*AL$19*AL155)</f>
        <v>0</v>
      </c>
      <c r="AM71" s="4">
        <f>IF('KWh (Cumulative)'!AM71=0,0,((('KWh Monthly'!AM71*0.5)+'KWh (Cumulative)'!AL71-Rebasing!AM61)*AM114)*AM$19*AM155)</f>
        <v>0</v>
      </c>
      <c r="AN71" s="4">
        <f>IF('KWh (Cumulative)'!AN71=0,0,((('KWh Monthly'!AN71*0.5)+'KWh (Cumulative)'!AM71-Rebasing!AN61)*AN114)*AN$19*AN155)</f>
        <v>0</v>
      </c>
      <c r="AO71" s="4">
        <f>IF('KWh (Cumulative)'!AO71=0,0,((('KWh Monthly'!AO71*0.5)+'KWh (Cumulative)'!AN71-Rebasing!AO61)*AO114)*AO$19*AO155)</f>
        <v>0</v>
      </c>
      <c r="AP71" s="4">
        <f>IF('KWh (Cumulative)'!AP71=0,0,((('KWh Monthly'!AP71*0.5)+'KWh (Cumulative)'!AO71-Rebasing!AP61)*AP114)*AP$19*AP155)</f>
        <v>0</v>
      </c>
      <c r="AQ71" s="4">
        <f>IF('KWh (Cumulative)'!AQ71=0,0,((('KWh Monthly'!AQ71*0.5)+'KWh (Cumulative)'!AP71-Rebasing!AQ61)*AQ114)*AQ$19*AQ155)</f>
        <v>0</v>
      </c>
      <c r="AR71" s="4">
        <f>IF('KWh (Cumulative)'!AR71=0,0,((('KWh Monthly'!AR71*0.5)+'KWh (Cumulative)'!AQ71-Rebasing!AR61)*AR114)*AR$19*AR155)</f>
        <v>0</v>
      </c>
      <c r="AS71" s="4">
        <f>IF('KWh (Cumulative)'!AS71=0,0,((('KWh Monthly'!AS71*0.5)+'KWh (Cumulative)'!AR71-Rebasing!AS61)*AS114)*AS$19*AS155)</f>
        <v>0</v>
      </c>
      <c r="AT71" s="4">
        <f>IF('KWh (Cumulative)'!AT71=0,0,((('KWh Monthly'!AT71*0.5)+'KWh (Cumulative)'!AS71-Rebasing!AT61)*AT114)*AT$19*AT155)</f>
        <v>0</v>
      </c>
      <c r="AU71" s="4">
        <f>IF('KWh (Cumulative)'!AU71=0,0,((('KWh Monthly'!AU71*0.5)+'KWh (Cumulative)'!AT71-Rebasing!AU61)*AU114)*AU$19*AU155)</f>
        <v>0</v>
      </c>
      <c r="AV71" s="4">
        <f>IF('KWh (Cumulative)'!AV71=0,0,((('KWh Monthly'!AV71*0.5)+'KWh (Cumulative)'!AU71-Rebasing!AV61)*AV114)*AV$19*AV155)</f>
        <v>0</v>
      </c>
      <c r="AW71" s="4">
        <f>IF('KWh (Cumulative)'!AW71=0,0,((('KWh Monthly'!AW71*0.5)+'KWh (Cumulative)'!AV71-Rebasing!AW61)*AW114)*AW$19*AW155)</f>
        <v>0</v>
      </c>
      <c r="AX71" s="4">
        <f>IF('KWh (Cumulative)'!AX71=0,0,((('KWh Monthly'!AX71*0.5)+'KWh (Cumulative)'!AW71-Rebasing!AX61)*AX114)*AX$19*AX155)</f>
        <v>0</v>
      </c>
      <c r="AY71" s="4">
        <f>IF('KWh (Cumulative)'!AY71=0,0,((('KWh Monthly'!AY71*0.5)+'KWh (Cumulative)'!AX71-Rebasing!AY61)*AY114)*AY$19*AY155)</f>
        <v>0</v>
      </c>
      <c r="AZ71" s="4">
        <f>IF('KWh (Cumulative)'!AZ71=0,0,((('KWh Monthly'!AZ71*0.5)+'KWh (Cumulative)'!AY71-Rebasing!AZ61)*AZ114)*AZ$19*AZ155)</f>
        <v>0</v>
      </c>
      <c r="BA71" s="4">
        <f>IF('KWh (Cumulative)'!BA71=0,0,((('KWh Monthly'!BA71*0.5)+'KWh (Cumulative)'!AZ71-Rebasing!BA61)*BA114)*BA$19*BA155)</f>
        <v>0</v>
      </c>
      <c r="BB71" s="4">
        <f>IF('KWh (Cumulative)'!BB71=0,0,((('KWh Monthly'!BB71*0.5)+'KWh (Cumulative)'!BA71-Rebasing!BB61)*BB114)*BB$19*BB155)</f>
        <v>0</v>
      </c>
      <c r="BC71" s="4">
        <f>IF('KWh (Cumulative)'!BC71=0,0,((('KWh Monthly'!BC71*0.5)+'KWh (Cumulative)'!BB71-Rebasing!BC61)*BC114)*BC$19*BC155)</f>
        <v>0</v>
      </c>
      <c r="BD71" s="4">
        <f>IF('KWh (Cumulative)'!BD71=0,0,((('KWh Monthly'!BD71*0.5)+'KWh (Cumulative)'!BC71-Rebasing!BD61)*BD114)*BD$19*BD155)</f>
        <v>0</v>
      </c>
      <c r="BE71" s="4">
        <f>IF('KWh (Cumulative)'!BE71=0,0,((('KWh Monthly'!BE71*0.5)+'KWh (Cumulative)'!BD71-Rebasing!BE61)*BE114)*BE$19*BE155)</f>
        <v>0</v>
      </c>
      <c r="BF71" s="4">
        <f>IF('KWh (Cumulative)'!BF71=0,0,((('KWh Monthly'!BF71*0.5)+'KWh (Cumulative)'!BE71-Rebasing!BF61)*BF114)*BF$19*BF155)</f>
        <v>0</v>
      </c>
      <c r="BG71" s="4">
        <f>IF('KWh (Cumulative)'!BG71=0,0,((('KWh Monthly'!BG71*0.5)+'KWh (Cumulative)'!BF71-Rebasing!BG61)*BG114)*BG$19*BG155)</f>
        <v>0</v>
      </c>
      <c r="BH71" s="4">
        <f>IF('KWh (Cumulative)'!BH71=0,0,((('KWh Monthly'!BH71*0.5)+'KWh (Cumulative)'!BG71-Rebasing!BH61)*BH114)*BH$19*BH155)</f>
        <v>0</v>
      </c>
      <c r="BI71" s="4">
        <f>IF('KWh (Cumulative)'!BI71=0,0,((('KWh Monthly'!BI71*0.5)+'KWh (Cumulative)'!BH71-Rebasing!BI61)*BI114)*BI$19*BI155)</f>
        <v>0</v>
      </c>
      <c r="BJ71" s="4">
        <f>IF('KWh (Cumulative)'!BJ71=0,0,((('KWh Monthly'!BJ71*0.5)+'KWh (Cumulative)'!BI71-Rebasing!BJ61)*BJ114)*BJ$19*BJ155)</f>
        <v>0</v>
      </c>
      <c r="BK71" s="4">
        <f>IF('KWh (Cumulative)'!BK71=0,0,((('KWh Monthly'!BK71*0.5)+'KWh (Cumulative)'!BJ71-Rebasing!BK61)*BK114)*BK$19*BK155)</f>
        <v>0</v>
      </c>
      <c r="BL71" s="4">
        <f>IF('KWh (Cumulative)'!BL71=0,0,((('KWh Monthly'!BL71*0.5)+'KWh (Cumulative)'!BK71-Rebasing!BL61)*BL114)*BL$19*BL155)</f>
        <v>0</v>
      </c>
      <c r="BM71" s="4">
        <f>IF('KWh (Cumulative)'!BM71=0,0,((('KWh Monthly'!BM71*0.5)+'KWh (Cumulative)'!BL71-Rebasing!BM61)*BM114)*BM$19*BM155)</f>
        <v>0</v>
      </c>
      <c r="BN71" s="4">
        <f>IF('KWh (Cumulative)'!BN71=0,0,((('KWh Monthly'!BN71*0.5)+'KWh (Cumulative)'!BM71-Rebasing!BN61)*BN114)*BN$19*BN155)</f>
        <v>0</v>
      </c>
      <c r="BO71" s="4">
        <f>IF('KWh (Cumulative)'!BO71=0,0,((('KWh Monthly'!BO71*0.5)+'KWh (Cumulative)'!BN71-Rebasing!BO61)*BO114)*BO$19*BO155)</f>
        <v>0</v>
      </c>
      <c r="BP71" s="4">
        <f>IF('KWh (Cumulative)'!BP71=0,0,((('KWh Monthly'!BP71*0.5)+'KWh (Cumulative)'!BO71-Rebasing!BP61)*BP114)*BP$19*BP155)</f>
        <v>0</v>
      </c>
      <c r="BQ71" s="4">
        <f>IF('KWh (Cumulative)'!BQ71=0,0,((('KWh Monthly'!BQ71*0.5)+'KWh (Cumulative)'!BP71-Rebasing!BQ61)*BQ114)*BQ$19*BQ155)</f>
        <v>0</v>
      </c>
      <c r="BR71" s="4">
        <f>IF('KWh (Cumulative)'!BR71=0,0,((('KWh Monthly'!BR71*0.5)+'KWh (Cumulative)'!BQ71-Rebasing!BR61)*BR114)*BR$19*BR155)</f>
        <v>0</v>
      </c>
      <c r="BS71" s="4">
        <f>IF('KWh (Cumulative)'!BS71=0,0,((('KWh Monthly'!BS71*0.5)+'KWh (Cumulative)'!BR71-Rebasing!BS61)*BS114)*BS$19*BS155)</f>
        <v>0</v>
      </c>
      <c r="BT71" s="4">
        <f>IF('KWh (Cumulative)'!BT71=0,0,((('KWh Monthly'!BT71*0.5)+'KWh (Cumulative)'!BS71-Rebasing!BT61)*BT114)*BT$19*BT155)</f>
        <v>0</v>
      </c>
      <c r="BU71" s="4">
        <f>IF('KWh (Cumulative)'!BU71=0,0,((('KWh Monthly'!BU71*0.5)+'KWh (Cumulative)'!BT71-Rebasing!BU61)*BU114)*BU$19*BU155)</f>
        <v>0</v>
      </c>
      <c r="BV71" s="4">
        <f>IF('KWh (Cumulative)'!BV71=0,0,((('KWh Monthly'!BV71*0.5)+'KWh (Cumulative)'!BU71-Rebasing!BV61)*BV114)*BV$19*BV155)</f>
        <v>0</v>
      </c>
      <c r="BW71" s="4">
        <f>IF('KWh (Cumulative)'!BW71=0,0,((('KWh Monthly'!BW71*0.5)+'KWh (Cumulative)'!BV71-Rebasing!BW61)*BW114)*BW$19*BW155)</f>
        <v>0</v>
      </c>
      <c r="BX71" s="4">
        <f>IF('KWh (Cumulative)'!BX71=0,0,((('KWh Monthly'!BX71*0.5)+'KWh (Cumulative)'!BW71-Rebasing!BX61)*BX114)*BX$19*BX155)</f>
        <v>0</v>
      </c>
      <c r="BY71" s="4">
        <f>IF('KWh (Cumulative)'!BY71=0,0,((('KWh Monthly'!BY71*0.5)+'KWh (Cumulative)'!BX71-Rebasing!BY61)*BY114)*BY$19*BY155)</f>
        <v>0</v>
      </c>
      <c r="BZ71" s="4">
        <f>IF('KWh (Cumulative)'!BZ71=0,0,((('KWh Monthly'!BZ71*0.5)+'KWh (Cumulative)'!BY71-Rebasing!BZ61)*BZ114)*BZ$19*BZ155)</f>
        <v>0</v>
      </c>
      <c r="CA71" s="4">
        <f>IF('KWh (Cumulative)'!CA71=0,0,((('KWh Monthly'!CA71*0.5)+'KWh (Cumulative)'!BZ71-Rebasing!CA61)*CA114)*CA$19*CA155)</f>
        <v>0</v>
      </c>
      <c r="CB71" s="4">
        <f>IF('KWh (Cumulative)'!CB71=0,0,((('KWh Monthly'!CB71*0.5)+'KWh (Cumulative)'!CA71-Rebasing!CB61)*CB114)*CB$19*CB155)</f>
        <v>0</v>
      </c>
      <c r="CC71" s="4">
        <f>IF('KWh (Cumulative)'!CC71=0,0,((('KWh Monthly'!CC71*0.5)+'KWh (Cumulative)'!CB71-Rebasing!CC61)*CC114)*CC$19*CC155)</f>
        <v>0</v>
      </c>
      <c r="CD71" s="4">
        <f>IF('KWh (Cumulative)'!CD71=0,0,((('KWh Monthly'!CD71*0.5)+'KWh (Cumulative)'!CC71-Rebasing!CD61)*CD114)*CD$19*CD155)</f>
        <v>0</v>
      </c>
      <c r="CE71" s="4">
        <f>IF('KWh (Cumulative)'!CE71=0,0,((('KWh Monthly'!CE71*0.5)+'KWh (Cumulative)'!CD71-Rebasing!CE61)*CE114)*CE$19*CE155)</f>
        <v>0</v>
      </c>
      <c r="CF71" s="4">
        <f>IF('KWh (Cumulative)'!CF71=0,0,((('KWh Monthly'!CF71*0.5)+'KWh (Cumulative)'!CE71-Rebasing!CF61)*CF114)*CF$19*CF155)</f>
        <v>0</v>
      </c>
      <c r="CG71" s="4">
        <f>IF('KWh (Cumulative)'!CG71=0,0,((('KWh Monthly'!CG71*0.5)+'KWh (Cumulative)'!CF71-Rebasing!CG61)*CG114)*CG$19*CG155)</f>
        <v>0</v>
      </c>
      <c r="CH71" s="4">
        <f>IF('KWh (Cumulative)'!CH71=0,0,((('KWh Monthly'!CH71*0.5)+'KWh (Cumulative)'!CG71-Rebasing!CH61)*CH114)*CH$19*CH155)</f>
        <v>0</v>
      </c>
      <c r="CI71" s="4">
        <f>IF('KWh (Cumulative)'!CI71=0,0,((('KWh Monthly'!CI71*0.5)+'KWh (Cumulative)'!CH71-Rebasing!CI61)*CI114)*CI$19*CI155)</f>
        <v>0</v>
      </c>
      <c r="CJ71" s="4">
        <f>IF('KWh (Cumulative)'!CJ71=0,0,((('KWh Monthly'!CJ71*0.5)+'KWh (Cumulative)'!CI71-Rebasing!CJ61)*CJ114)*CJ$19*CJ155)</f>
        <v>0</v>
      </c>
      <c r="CK71" s="4">
        <f>IF('KWh (Cumulative)'!CK71=0,0,((('KWh Monthly'!CK71*0.5)+'KWh (Cumulative)'!CJ71-Rebasing!CK61)*CK114)*CK$19*CK155)</f>
        <v>0</v>
      </c>
      <c r="CL71" s="4">
        <f>IF('KWh (Cumulative)'!CL71=0,0,((('KWh Monthly'!CL71*0.5)+'KWh (Cumulative)'!CK71-Rebasing!CL61)*CL114)*CL$19*CL155)</f>
        <v>0</v>
      </c>
      <c r="CM71" s="4">
        <f>IF('KWh (Cumulative)'!CM71=0,0,((('KWh Monthly'!CM71*0.5)+'KWh (Cumulative)'!CL71-Rebasing!CM61)*CM114)*CM$19*CM155)</f>
        <v>0</v>
      </c>
      <c r="CN71" s="4">
        <f>IF('KWh (Cumulative)'!CN71=0,0,((('KWh Monthly'!CN71*0.5)+'KWh (Cumulative)'!CM71-Rebasing!CN61)*CN114)*CN$19*CN155)</f>
        <v>0</v>
      </c>
      <c r="CO71" s="4">
        <f>IF('KWh (Cumulative)'!CO71=0,0,((('KWh Monthly'!CO71*0.5)+'KWh (Cumulative)'!CN71-Rebasing!CO61)*CO114)*CO$19*CO155)</f>
        <v>0</v>
      </c>
      <c r="CP71" s="4">
        <f>IF('KWh (Cumulative)'!CP71=0,0,((('KWh Monthly'!CP71*0.5)+'KWh (Cumulative)'!CO71-Rebasing!CP61)*CP114)*CP$19*CP155)</f>
        <v>0</v>
      </c>
      <c r="CQ71" s="4">
        <f>IF('KWh (Cumulative)'!CQ71=0,0,((('KWh Monthly'!CQ71*0.5)+'KWh (Cumulative)'!CP71-Rebasing!CQ61)*CQ114)*CQ$19*CQ155)</f>
        <v>0</v>
      </c>
      <c r="CR71" s="4">
        <f>IF('KWh (Cumulative)'!CR71=0,0,((('KWh Monthly'!CR71*0.5)+'KWh (Cumulative)'!CQ71-Rebasing!CR61)*CR114)*CR$19*CR155)</f>
        <v>0</v>
      </c>
      <c r="CS71" s="4">
        <f>IF('KWh (Cumulative)'!CS71=0,0,((('KWh Monthly'!CS71*0.5)+'KWh (Cumulative)'!CR71-Rebasing!CS61)*CS114)*CS$19*CS155)</f>
        <v>0</v>
      </c>
      <c r="CT71" s="4">
        <f>IF('KWh (Cumulative)'!CT71=0,0,((('KWh Monthly'!CT71*0.5)+'KWh (Cumulative)'!CS71-Rebasing!CT61)*CT114)*CT$19*CT155)</f>
        <v>0</v>
      </c>
      <c r="CU71" s="4">
        <f>IF('KWh (Cumulative)'!CU71=0,0,((('KWh Monthly'!CU71*0.5)+'KWh (Cumulative)'!CT71-Rebasing!CU61)*CU114)*CU$19*CU155)</f>
        <v>0</v>
      </c>
      <c r="CV71" s="4">
        <f>IF('KWh (Cumulative)'!CV71=0,0,((('KWh Monthly'!CV71*0.5)+'KWh (Cumulative)'!CU71-Rebasing!CV61)*CV114)*CV$19*CV155)</f>
        <v>0</v>
      </c>
      <c r="CW71" s="4">
        <f>IF('KWh (Cumulative)'!CW71=0,0,((('KWh Monthly'!CW71*0.5)+'KWh (Cumulative)'!CV71-Rebasing!CW61)*CW114)*CW$19*CW155)</f>
        <v>0</v>
      </c>
      <c r="CX71" s="4">
        <f>IF('KWh (Cumulative)'!CX71=0,0,((('KWh Monthly'!CX71*0.5)+'KWh (Cumulative)'!CW71-Rebasing!CX61)*CX114)*CX$19*CX155)</f>
        <v>0</v>
      </c>
      <c r="CY71" s="4">
        <f>IF('KWh (Cumulative)'!CY71=0,0,((('KWh Monthly'!CY71*0.5)+'KWh (Cumulative)'!CX71-Rebasing!CY61)*CY114)*CY$19*CY155)</f>
        <v>0</v>
      </c>
      <c r="CZ71" s="4">
        <f>IF('KWh (Cumulative)'!CZ71=0,0,((('KWh Monthly'!CZ71*0.5)+'KWh (Cumulative)'!CY71-Rebasing!CZ61)*CZ114)*CZ$19*CZ155)</f>
        <v>0</v>
      </c>
      <c r="DA71" s="4">
        <f>IF('KWh (Cumulative)'!DA71=0,0,((('KWh Monthly'!DA71*0.5)+'KWh (Cumulative)'!CZ71-Rebasing!DA61)*DA114)*DA$19*DA155)</f>
        <v>0</v>
      </c>
      <c r="DB71" s="4">
        <f>IF('KWh (Cumulative)'!DB71=0,0,((('KWh Monthly'!DB71*0.5)+'KWh (Cumulative)'!DA71-Rebasing!DB61)*DB114)*DB$19*DB155)</f>
        <v>0</v>
      </c>
      <c r="DC71" s="4">
        <f>IF('KWh (Cumulative)'!DC71=0,0,((('KWh Monthly'!DC71*0.5)+'KWh (Cumulative)'!DB71-Rebasing!DC61)*DC114)*DC$19*DC155)</f>
        <v>0</v>
      </c>
      <c r="DD71" s="4">
        <f>IF('KWh (Cumulative)'!DD71=0,0,((('KWh Monthly'!DD71*0.5)+'KWh (Cumulative)'!DC71-Rebasing!DD61)*DD114)*DD$19*DD155)</f>
        <v>0</v>
      </c>
      <c r="DE71" s="4">
        <f>IF('KWh (Cumulative)'!DE71=0,0,((('KWh Monthly'!DE71*0.5)+'KWh (Cumulative)'!DD71-Rebasing!DE61)*DE114)*DE$19*DE155)</f>
        <v>0</v>
      </c>
      <c r="DF71" s="4">
        <f>IF('KWh (Cumulative)'!DF71=0,0,((('KWh Monthly'!DF71*0.5)+'KWh (Cumulative)'!DE71-Rebasing!DF61)*DF114)*DF$19*DF155)</f>
        <v>0</v>
      </c>
      <c r="DG71" s="4">
        <f>IF('KWh (Cumulative)'!DG71=0,0,((('KWh Monthly'!DG71*0.5)+'KWh (Cumulative)'!DF71-Rebasing!DG61)*DG114)*DG$19*DG155)</f>
        <v>0</v>
      </c>
      <c r="DH71" s="4">
        <f>IF('KWh (Cumulative)'!DH71=0,0,((('KWh Monthly'!DH71*0.5)+'KWh (Cumulative)'!DG71-Rebasing!DH61)*DH114)*DH$19*DH155)</f>
        <v>0</v>
      </c>
      <c r="DI71" s="4">
        <f>IF('KWh (Cumulative)'!DI71=0,0,((('KWh Monthly'!DI71*0.5)+'KWh (Cumulative)'!DH71-Rebasing!DI61)*DI114)*DI$19*DI155)</f>
        <v>0</v>
      </c>
      <c r="DJ71" s="4">
        <f>IF('KWh (Cumulative)'!DJ71=0,0,((('KWh Monthly'!DJ71*0.5)+'KWh (Cumulative)'!DI71-Rebasing!DJ61)*DJ114)*DJ$19*DJ155)</f>
        <v>0</v>
      </c>
      <c r="DK71" s="4">
        <f>IF('KWh (Cumulative)'!DK71=0,0,((('KWh Monthly'!DK71*0.5)+'KWh (Cumulative)'!DJ71-Rebasing!DK61)*DK114)*DK$19*DK155)</f>
        <v>0</v>
      </c>
      <c r="DL71" s="4">
        <f>IF('KWh (Cumulative)'!DL71=0,0,((('KWh Monthly'!DL71*0.5)+'KWh (Cumulative)'!DK71-Rebasing!DL61)*DL114)*DL$19*DL155)</f>
        <v>0</v>
      </c>
      <c r="DM71" s="4">
        <f>IF('KWh (Cumulative)'!DM71=0,0,((('KWh Monthly'!DM71*0.5)+'KWh (Cumulative)'!DL71-Rebasing!DM61)*DM114)*DM$19*DM155)</f>
        <v>0</v>
      </c>
      <c r="DN71" s="4">
        <f>IF('KWh (Cumulative)'!DN71=0,0,((('KWh Monthly'!DN71*0.5)+'KWh (Cumulative)'!DM71-Rebasing!DN61)*DN114)*DN$19*DN155)</f>
        <v>0</v>
      </c>
      <c r="DO71" s="4">
        <f>IF('KWh (Cumulative)'!DO71=0,0,((('KWh Monthly'!DO71*0.5)+'KWh (Cumulative)'!DN71-Rebasing!DO61)*DO114)*DO$19*DO155)</f>
        <v>0</v>
      </c>
      <c r="DP71" s="4">
        <f>IF('KWh (Cumulative)'!DP71=0,0,((('KWh Monthly'!DP71*0.5)+'KWh (Cumulative)'!DO71-Rebasing!DP61)*DP114)*DP$19*DP155)</f>
        <v>0</v>
      </c>
      <c r="DQ71" s="4">
        <f>IF('KWh (Cumulative)'!DQ71=0,0,((('KWh Monthly'!DQ71*0.5)+'KWh (Cumulative)'!DP71-Rebasing!DQ61)*DQ114)*DQ$19*DQ155)</f>
        <v>0</v>
      </c>
      <c r="DR71" s="4">
        <f>IF('KWh (Cumulative)'!DR71=0,0,((('KWh Monthly'!DR71*0.5)+'KWh (Cumulative)'!DQ71-Rebasing!DR61)*DR114)*DR$19*DR155)</f>
        <v>0</v>
      </c>
    </row>
    <row r="72" spans="1:122" x14ac:dyDescent="0.25">
      <c r="A72" s="194"/>
      <c r="B72" s="30" t="s">
        <v>3</v>
      </c>
      <c r="C72" s="4">
        <f>IF('KWh (Cumulative)'!C72=0,0,((('KWh Monthly'!C72*0.5)-Rebasing!C62)*C115)*C$19*C156)</f>
        <v>0</v>
      </c>
      <c r="D72" s="4">
        <f>IF('KWh (Cumulative)'!D72=0,0,((('KWh Monthly'!D72*0.5)+'KWh (Cumulative)'!C72-Rebasing!D62)*D115)*D$19*D156)</f>
        <v>0</v>
      </c>
      <c r="E72" s="4">
        <f>IF('KWh (Cumulative)'!E72=0,0,((('KWh Monthly'!E72*0.5)+'KWh (Cumulative)'!D72-Rebasing!E62)*E115)*E$19*E156)</f>
        <v>0</v>
      </c>
      <c r="F72" s="4">
        <f>IF('KWh (Cumulative)'!F72=0,0,((('KWh Monthly'!F72*0.5)+'KWh (Cumulative)'!E72-Rebasing!F62)*F115)*F$19*F156)</f>
        <v>0</v>
      </c>
      <c r="G72" s="4">
        <f>IF('KWh (Cumulative)'!G72=0,0,((('KWh Monthly'!G72*0.5)+'KWh (Cumulative)'!F72-Rebasing!G62)*G115)*G$19*G156)</f>
        <v>0</v>
      </c>
      <c r="H72" s="4">
        <f>IF('KWh (Cumulative)'!H72=0,0,((('KWh Monthly'!H72*0.5)+'KWh (Cumulative)'!G72-Rebasing!H62)*H115)*H$19*H156)</f>
        <v>0</v>
      </c>
      <c r="I72" s="4">
        <f>IF('KWh (Cumulative)'!I72=0,0,((('KWh Monthly'!I72*0.5)+'KWh (Cumulative)'!H72-Rebasing!I62)*I115)*I$19*I156)</f>
        <v>0</v>
      </c>
      <c r="J72" s="4">
        <f>IF('KWh (Cumulative)'!J72=0,0,((('KWh Monthly'!J72*0.5)+'KWh (Cumulative)'!I72-Rebasing!J62)*J115)*J$19*J156)</f>
        <v>0</v>
      </c>
      <c r="K72" s="4">
        <f>IF('KWh (Cumulative)'!K72=0,0,((('KWh Monthly'!K72*0.5)+'KWh (Cumulative)'!J72-Rebasing!K62)*K115)*K$19*K156)</f>
        <v>0</v>
      </c>
      <c r="L72" s="4">
        <f>IF('KWh (Cumulative)'!L72=0,0,((('KWh Monthly'!L72*0.5)+'KWh (Cumulative)'!K72-Rebasing!L62)*L115)*L$19*L156)</f>
        <v>0</v>
      </c>
      <c r="M72" s="4">
        <f>IF('KWh (Cumulative)'!M72=0,0,((('KWh Monthly'!M72*0.5)+'KWh (Cumulative)'!L72-Rebasing!M62)*M115)*M$19*M156)</f>
        <v>0</v>
      </c>
      <c r="N72" s="4">
        <f>IF('KWh (Cumulative)'!N72=0,0,((('KWh Monthly'!N72*0.5)+'KWh (Cumulative)'!M72-Rebasing!N62)*N115)*N$19*N156)</f>
        <v>0</v>
      </c>
      <c r="O72" s="4">
        <f>IF('KWh (Cumulative)'!O72=0,0,((('KWh Monthly'!O72*0.5)+'KWh (Cumulative)'!N72-Rebasing!O62)*O115)*O$19*O156)</f>
        <v>380.77894112107009</v>
      </c>
      <c r="P72" s="4">
        <f>IF('KWh (Cumulative)'!P72=0,0,((('KWh Monthly'!P72*0.5)+'KWh (Cumulative)'!O72-Rebasing!P62)*P115)*P$19*P156)</f>
        <v>0</v>
      </c>
      <c r="Q72" s="4">
        <f>IF('KWh (Cumulative)'!Q72=0,0,((('KWh Monthly'!Q72*0.5)+'KWh (Cumulative)'!P72-Rebasing!Q62)*Q115)*Q$19*Q156)</f>
        <v>0</v>
      </c>
      <c r="R72" s="4">
        <f>IF('KWh (Cumulative)'!R72=0,0,((('KWh Monthly'!R72*0.5)+'KWh (Cumulative)'!Q72-Rebasing!R62)*R115)*R$19*R156)</f>
        <v>0</v>
      </c>
      <c r="S72" s="4">
        <f>IF('KWh (Cumulative)'!S72=0,0,((('KWh Monthly'!S72*0.5)+'KWh (Cumulative)'!R72-Rebasing!S62)*S115)*S$19*S156)</f>
        <v>0</v>
      </c>
      <c r="T72" s="4">
        <f>IF('KWh (Cumulative)'!T72=0,0,((('KWh Monthly'!T72*0.5)+'KWh (Cumulative)'!S72-Rebasing!T62)*T115)*T$19*T156)</f>
        <v>0</v>
      </c>
      <c r="U72" s="4">
        <f>IF('KWh (Cumulative)'!U72=0,0,((('KWh Monthly'!U72*0.5)+'KWh (Cumulative)'!T72-Rebasing!U62)*U115)*U$19*U156)</f>
        <v>0</v>
      </c>
      <c r="V72" s="4">
        <f>IF('KWh (Cumulative)'!V72=0,0,((('KWh Monthly'!V72*0.5)+'KWh (Cumulative)'!U72-Rebasing!V62)*V115)*V$19*V156)</f>
        <v>0</v>
      </c>
      <c r="W72" s="4">
        <f>IF('KWh (Cumulative)'!W72=0,0,((('KWh Monthly'!W72*0.5)+'KWh (Cumulative)'!V72-Rebasing!W62)*W115)*W$19*W156)</f>
        <v>0</v>
      </c>
      <c r="X72" s="4">
        <f>IF('KWh (Cumulative)'!X72=0,0,((('KWh Monthly'!X72*0.5)+'KWh (Cumulative)'!W72-Rebasing!X62)*X115)*X$19*X156)</f>
        <v>0</v>
      </c>
      <c r="Y72" s="4">
        <f>IF('KWh (Cumulative)'!Y72=0,0,((('KWh Monthly'!Y72*0.5)+'KWh (Cumulative)'!X72-Rebasing!Y62)*Y115)*Y$19*Y156)</f>
        <v>0</v>
      </c>
      <c r="Z72" s="4">
        <f>IF('KWh (Cumulative)'!Z72=0,0,((('KWh Monthly'!Z72*0.5)+'KWh (Cumulative)'!Y72-Rebasing!Z62)*Z115)*Z$19*Z156)</f>
        <v>0</v>
      </c>
      <c r="AA72" s="4">
        <f>IF('KWh (Cumulative)'!AA72=0,0,((('KWh Monthly'!AA72*0.5)+'KWh (Cumulative)'!Z72-Rebasing!AA62)*AA115)*AA$19*AA156)</f>
        <v>0</v>
      </c>
      <c r="AB72" s="4">
        <f>IF('KWh (Cumulative)'!AB72=0,0,((('KWh Monthly'!AB72*0.5)+'KWh (Cumulative)'!AA72-Rebasing!AB62)*AB115)*AB$19*AB156)</f>
        <v>0</v>
      </c>
      <c r="AC72" s="4">
        <f>IF('KWh (Cumulative)'!AC72=0,0,((('KWh Monthly'!AC72*0.5)+'KWh (Cumulative)'!AB72-Rebasing!AC62)*AC115)*AC$19*AC156)</f>
        <v>0</v>
      </c>
      <c r="AD72" s="4">
        <f>IF('KWh (Cumulative)'!AD72=0,0,((('KWh Monthly'!AD72*0.5)+'KWh (Cumulative)'!AC72-Rebasing!AD62)*AD115)*AD$19*AD156)</f>
        <v>0</v>
      </c>
      <c r="AE72" s="4">
        <f>IF('KWh (Cumulative)'!AE72=0,0,((('KWh Monthly'!AE72*0.5)+'KWh (Cumulative)'!AD72-Rebasing!AE62)*AE115)*AE$19*AE156)</f>
        <v>0</v>
      </c>
      <c r="AF72" s="4">
        <f>IF('KWh (Cumulative)'!AF72=0,0,((('KWh Monthly'!AF72*0.5)+'KWh (Cumulative)'!AE72-Rebasing!AF62)*AF115)*AF$19*AF156)</f>
        <v>0</v>
      </c>
      <c r="AG72" s="4">
        <f>IF('KWh (Cumulative)'!AG72=0,0,((('KWh Monthly'!AG72*0.5)+'KWh (Cumulative)'!AF72-Rebasing!AG62)*AG115)*AG$19*AG156)</f>
        <v>0</v>
      </c>
      <c r="AH72" s="4">
        <f>IF('KWh (Cumulative)'!AH72=0,0,((('KWh Monthly'!AH72*0.5)+'KWh (Cumulative)'!AG72-Rebasing!AH62)*AH115)*AH$19*AH156)</f>
        <v>0</v>
      </c>
      <c r="AI72" s="4">
        <f>IF('KWh (Cumulative)'!AI72=0,0,((('KWh Monthly'!AI72*0.5)+'KWh (Cumulative)'!AH72-Rebasing!AI62)*AI115)*AI$19*AI156)</f>
        <v>0</v>
      </c>
      <c r="AJ72" s="4">
        <f>IF('KWh (Cumulative)'!AJ72=0,0,((('KWh Monthly'!AJ72*0.5)+'KWh (Cumulative)'!AI72-Rebasing!AJ62)*AJ115)*AJ$19*AJ156)</f>
        <v>0</v>
      </c>
      <c r="AK72" s="4">
        <f>IF('KWh (Cumulative)'!AK72=0,0,((('KWh Monthly'!AK72*0.5)+'KWh (Cumulative)'!AJ72-Rebasing!AK62)*AK115)*AK$19*AK156)</f>
        <v>0</v>
      </c>
      <c r="AL72" s="4">
        <f>IF('KWh (Cumulative)'!AL72=0,0,((('KWh Monthly'!AL72*0.5)+'KWh (Cumulative)'!AK72-Rebasing!AL62)*AL115)*AL$19*AL156)</f>
        <v>0</v>
      </c>
      <c r="AM72" s="4">
        <f>IF('KWh (Cumulative)'!AM72=0,0,((('KWh Monthly'!AM72*0.5)+'KWh (Cumulative)'!AL72-Rebasing!AM62)*AM115)*AM$19*AM156)</f>
        <v>0</v>
      </c>
      <c r="AN72" s="4">
        <f>IF('KWh (Cumulative)'!AN72=0,0,((('KWh Monthly'!AN72*0.5)+'KWh (Cumulative)'!AM72-Rebasing!AN62)*AN115)*AN$19*AN156)</f>
        <v>0</v>
      </c>
      <c r="AO72" s="4">
        <f>IF('KWh (Cumulative)'!AO72=0,0,((('KWh Monthly'!AO72*0.5)+'KWh (Cumulative)'!AN72-Rebasing!AO62)*AO115)*AO$19*AO156)</f>
        <v>0</v>
      </c>
      <c r="AP72" s="4">
        <f>IF('KWh (Cumulative)'!AP72=0,0,((('KWh Monthly'!AP72*0.5)+'KWh (Cumulative)'!AO72-Rebasing!AP62)*AP115)*AP$19*AP156)</f>
        <v>0</v>
      </c>
      <c r="AQ72" s="4">
        <f>IF('KWh (Cumulative)'!AQ72=0,0,((('KWh Monthly'!AQ72*0.5)+'KWh (Cumulative)'!AP72-Rebasing!AQ62)*AQ115)*AQ$19*AQ156)</f>
        <v>0</v>
      </c>
      <c r="AR72" s="4">
        <f>IF('KWh (Cumulative)'!AR72=0,0,((('KWh Monthly'!AR72*0.5)+'KWh (Cumulative)'!AQ72-Rebasing!AR62)*AR115)*AR$19*AR156)</f>
        <v>0</v>
      </c>
      <c r="AS72" s="4">
        <f>IF('KWh (Cumulative)'!AS72=0,0,((('KWh Monthly'!AS72*0.5)+'KWh (Cumulative)'!AR72-Rebasing!AS62)*AS115)*AS$19*AS156)</f>
        <v>0</v>
      </c>
      <c r="AT72" s="4">
        <f>IF('KWh (Cumulative)'!AT72=0,0,((('KWh Monthly'!AT72*0.5)+'KWh (Cumulative)'!AS72-Rebasing!AT62)*AT115)*AT$19*AT156)</f>
        <v>0</v>
      </c>
      <c r="AU72" s="4">
        <f>IF('KWh (Cumulative)'!AU72=0,0,((('KWh Monthly'!AU72*0.5)+'KWh (Cumulative)'!AT72-Rebasing!AU62)*AU115)*AU$19*AU156)</f>
        <v>0</v>
      </c>
      <c r="AV72" s="4">
        <f>IF('KWh (Cumulative)'!AV72=0,0,((('KWh Monthly'!AV72*0.5)+'KWh (Cumulative)'!AU72-Rebasing!AV62)*AV115)*AV$19*AV156)</f>
        <v>0</v>
      </c>
      <c r="AW72" s="4">
        <f>IF('KWh (Cumulative)'!AW72=0,0,((('KWh Monthly'!AW72*0.5)+'KWh (Cumulative)'!AV72-Rebasing!AW62)*AW115)*AW$19*AW156)</f>
        <v>0</v>
      </c>
      <c r="AX72" s="4">
        <f>IF('KWh (Cumulative)'!AX72=0,0,((('KWh Monthly'!AX72*0.5)+'KWh (Cumulative)'!AW72-Rebasing!AX62)*AX115)*AX$19*AX156)</f>
        <v>0</v>
      </c>
      <c r="AY72" s="4">
        <f>IF('KWh (Cumulative)'!AY72=0,0,((('KWh Monthly'!AY72*0.5)+'KWh (Cumulative)'!AX72-Rebasing!AY62)*AY115)*AY$19*AY156)</f>
        <v>0</v>
      </c>
      <c r="AZ72" s="4">
        <f>IF('KWh (Cumulative)'!AZ72=0,0,((('KWh Monthly'!AZ72*0.5)+'KWh (Cumulative)'!AY72-Rebasing!AZ62)*AZ115)*AZ$19*AZ156)</f>
        <v>0</v>
      </c>
      <c r="BA72" s="4">
        <f>IF('KWh (Cumulative)'!BA72=0,0,((('KWh Monthly'!BA72*0.5)+'KWh (Cumulative)'!AZ72-Rebasing!BA62)*BA115)*BA$19*BA156)</f>
        <v>0</v>
      </c>
      <c r="BB72" s="4">
        <f>IF('KWh (Cumulative)'!BB72=0,0,((('KWh Monthly'!BB72*0.5)+'KWh (Cumulative)'!BA72-Rebasing!BB62)*BB115)*BB$19*BB156)</f>
        <v>0</v>
      </c>
      <c r="BC72" s="4">
        <f>IF('KWh (Cumulative)'!BC72=0,0,((('KWh Monthly'!BC72*0.5)+'KWh (Cumulative)'!BB72-Rebasing!BC62)*BC115)*BC$19*BC156)</f>
        <v>0</v>
      </c>
      <c r="BD72" s="4">
        <f>IF('KWh (Cumulative)'!BD72=0,0,((('KWh Monthly'!BD72*0.5)+'KWh (Cumulative)'!BC72-Rebasing!BD62)*BD115)*BD$19*BD156)</f>
        <v>0</v>
      </c>
      <c r="BE72" s="4">
        <f>IF('KWh (Cumulative)'!BE72=0,0,((('KWh Monthly'!BE72*0.5)+'KWh (Cumulative)'!BD72-Rebasing!BE62)*BE115)*BE$19*BE156)</f>
        <v>0</v>
      </c>
      <c r="BF72" s="4">
        <f>IF('KWh (Cumulative)'!BF72=0,0,((('KWh Monthly'!BF72*0.5)+'KWh (Cumulative)'!BE72-Rebasing!BF62)*BF115)*BF$19*BF156)</f>
        <v>0</v>
      </c>
      <c r="BG72" s="4">
        <f>IF('KWh (Cumulative)'!BG72=0,0,((('KWh Monthly'!BG72*0.5)+'KWh (Cumulative)'!BF72-Rebasing!BG62)*BG115)*BG$19*BG156)</f>
        <v>0</v>
      </c>
      <c r="BH72" s="4">
        <f>IF('KWh (Cumulative)'!BH72=0,0,((('KWh Monthly'!BH72*0.5)+'KWh (Cumulative)'!BG72-Rebasing!BH62)*BH115)*BH$19*BH156)</f>
        <v>0</v>
      </c>
      <c r="BI72" s="4">
        <f>IF('KWh (Cumulative)'!BI72=0,0,((('KWh Monthly'!BI72*0.5)+'KWh (Cumulative)'!BH72-Rebasing!BI62)*BI115)*BI$19*BI156)</f>
        <v>0</v>
      </c>
      <c r="BJ72" s="4">
        <f>IF('KWh (Cumulative)'!BJ72=0,0,((('KWh Monthly'!BJ72*0.5)+'KWh (Cumulative)'!BI72-Rebasing!BJ62)*BJ115)*BJ$19*BJ156)</f>
        <v>0</v>
      </c>
      <c r="BK72" s="4">
        <f>IF('KWh (Cumulative)'!BK72=0,0,((('KWh Monthly'!BK72*0.5)+'KWh (Cumulative)'!BJ72-Rebasing!BK62)*BK115)*BK$19*BK156)</f>
        <v>0</v>
      </c>
      <c r="BL72" s="4">
        <f>IF('KWh (Cumulative)'!BL72=0,0,((('KWh Monthly'!BL72*0.5)+'KWh (Cumulative)'!BK72-Rebasing!BL62)*BL115)*BL$19*BL156)</f>
        <v>0</v>
      </c>
      <c r="BM72" s="4">
        <f>IF('KWh (Cumulative)'!BM72=0,0,((('KWh Monthly'!BM72*0.5)+'KWh (Cumulative)'!BL72-Rebasing!BM62)*BM115)*BM$19*BM156)</f>
        <v>0</v>
      </c>
      <c r="BN72" s="4">
        <f>IF('KWh (Cumulative)'!BN72=0,0,((('KWh Monthly'!BN72*0.5)+'KWh (Cumulative)'!BM72-Rebasing!BN62)*BN115)*BN$19*BN156)</f>
        <v>0</v>
      </c>
      <c r="BO72" s="4">
        <f>IF('KWh (Cumulative)'!BO72=0,0,((('KWh Monthly'!BO72*0.5)+'KWh (Cumulative)'!BN72-Rebasing!BO62)*BO115)*BO$19*BO156)</f>
        <v>0</v>
      </c>
      <c r="BP72" s="4">
        <f>IF('KWh (Cumulative)'!BP72=0,0,((('KWh Monthly'!BP72*0.5)+'KWh (Cumulative)'!BO72-Rebasing!BP62)*BP115)*BP$19*BP156)</f>
        <v>0</v>
      </c>
      <c r="BQ72" s="4">
        <f>IF('KWh (Cumulative)'!BQ72=0,0,((('KWh Monthly'!BQ72*0.5)+'KWh (Cumulative)'!BP72-Rebasing!BQ62)*BQ115)*BQ$19*BQ156)</f>
        <v>0</v>
      </c>
      <c r="BR72" s="4">
        <f>IF('KWh (Cumulative)'!BR72=0,0,((('KWh Monthly'!BR72*0.5)+'KWh (Cumulative)'!BQ72-Rebasing!BR62)*BR115)*BR$19*BR156)</f>
        <v>0</v>
      </c>
      <c r="BS72" s="4">
        <f>IF('KWh (Cumulative)'!BS72=0,0,((('KWh Monthly'!BS72*0.5)+'KWh (Cumulative)'!BR72-Rebasing!BS62)*BS115)*BS$19*BS156)</f>
        <v>0</v>
      </c>
      <c r="BT72" s="4">
        <f>IF('KWh (Cumulative)'!BT72=0,0,((('KWh Monthly'!BT72*0.5)+'KWh (Cumulative)'!BS72-Rebasing!BT62)*BT115)*BT$19*BT156)</f>
        <v>0</v>
      </c>
      <c r="BU72" s="4">
        <f>IF('KWh (Cumulative)'!BU72=0,0,((('KWh Monthly'!BU72*0.5)+'KWh (Cumulative)'!BT72-Rebasing!BU62)*BU115)*BU$19*BU156)</f>
        <v>0</v>
      </c>
      <c r="BV72" s="4">
        <f>IF('KWh (Cumulative)'!BV72=0,0,((('KWh Monthly'!BV72*0.5)+'KWh (Cumulative)'!BU72-Rebasing!BV62)*BV115)*BV$19*BV156)</f>
        <v>0</v>
      </c>
      <c r="BW72" s="4">
        <f>IF('KWh (Cumulative)'!BW72=0,0,((('KWh Monthly'!BW72*0.5)+'KWh (Cumulative)'!BV72-Rebasing!BW62)*BW115)*BW$19*BW156)</f>
        <v>0</v>
      </c>
      <c r="BX72" s="4">
        <f>IF('KWh (Cumulative)'!BX72=0,0,((('KWh Monthly'!BX72*0.5)+'KWh (Cumulative)'!BW72-Rebasing!BX62)*BX115)*BX$19*BX156)</f>
        <v>0</v>
      </c>
      <c r="BY72" s="4">
        <f>IF('KWh (Cumulative)'!BY72=0,0,((('KWh Monthly'!BY72*0.5)+'KWh (Cumulative)'!BX72-Rebasing!BY62)*BY115)*BY$19*BY156)</f>
        <v>0</v>
      </c>
      <c r="BZ72" s="4">
        <f>IF('KWh (Cumulative)'!BZ72=0,0,((('KWh Monthly'!BZ72*0.5)+'KWh (Cumulative)'!BY72-Rebasing!BZ62)*BZ115)*BZ$19*BZ156)</f>
        <v>0</v>
      </c>
      <c r="CA72" s="4">
        <f>IF('KWh (Cumulative)'!CA72=0,0,((('KWh Monthly'!CA72*0.5)+'KWh (Cumulative)'!BZ72-Rebasing!CA62)*CA115)*CA$19*CA156)</f>
        <v>0</v>
      </c>
      <c r="CB72" s="4">
        <f>IF('KWh (Cumulative)'!CB72=0,0,((('KWh Monthly'!CB72*0.5)+'KWh (Cumulative)'!CA72-Rebasing!CB62)*CB115)*CB$19*CB156)</f>
        <v>0</v>
      </c>
      <c r="CC72" s="4">
        <f>IF('KWh (Cumulative)'!CC72=0,0,((('KWh Monthly'!CC72*0.5)+'KWh (Cumulative)'!CB72-Rebasing!CC62)*CC115)*CC$19*CC156)</f>
        <v>0</v>
      </c>
      <c r="CD72" s="4">
        <f>IF('KWh (Cumulative)'!CD72=0,0,((('KWh Monthly'!CD72*0.5)+'KWh (Cumulative)'!CC72-Rebasing!CD62)*CD115)*CD$19*CD156)</f>
        <v>0</v>
      </c>
      <c r="CE72" s="4">
        <f>IF('KWh (Cumulative)'!CE72=0,0,((('KWh Monthly'!CE72*0.5)+'KWh (Cumulative)'!CD72-Rebasing!CE62)*CE115)*CE$19*CE156)</f>
        <v>0</v>
      </c>
      <c r="CF72" s="4">
        <f>IF('KWh (Cumulative)'!CF72=0,0,((('KWh Monthly'!CF72*0.5)+'KWh (Cumulative)'!CE72-Rebasing!CF62)*CF115)*CF$19*CF156)</f>
        <v>0</v>
      </c>
      <c r="CG72" s="4">
        <f>IF('KWh (Cumulative)'!CG72=0,0,((('KWh Monthly'!CG72*0.5)+'KWh (Cumulative)'!CF72-Rebasing!CG62)*CG115)*CG$19*CG156)</f>
        <v>0</v>
      </c>
      <c r="CH72" s="4">
        <f>IF('KWh (Cumulative)'!CH72=0,0,((('KWh Monthly'!CH72*0.5)+'KWh (Cumulative)'!CG72-Rebasing!CH62)*CH115)*CH$19*CH156)</f>
        <v>0</v>
      </c>
      <c r="CI72" s="4">
        <f>IF('KWh (Cumulative)'!CI72=0,0,((('KWh Monthly'!CI72*0.5)+'KWh (Cumulative)'!CH72-Rebasing!CI62)*CI115)*CI$19*CI156)</f>
        <v>0</v>
      </c>
      <c r="CJ72" s="4">
        <f>IF('KWh (Cumulative)'!CJ72=0,0,((('KWh Monthly'!CJ72*0.5)+'KWh (Cumulative)'!CI72-Rebasing!CJ62)*CJ115)*CJ$19*CJ156)</f>
        <v>0</v>
      </c>
      <c r="CK72" s="4">
        <f>IF('KWh (Cumulative)'!CK72=0,0,((('KWh Monthly'!CK72*0.5)+'KWh (Cumulative)'!CJ72-Rebasing!CK62)*CK115)*CK$19*CK156)</f>
        <v>0</v>
      </c>
      <c r="CL72" s="4">
        <f>IF('KWh (Cumulative)'!CL72=0,0,((('KWh Monthly'!CL72*0.5)+'KWh (Cumulative)'!CK72-Rebasing!CL62)*CL115)*CL$19*CL156)</f>
        <v>0</v>
      </c>
      <c r="CM72" s="4">
        <f>IF('KWh (Cumulative)'!CM72=0,0,((('KWh Monthly'!CM72*0.5)+'KWh (Cumulative)'!CL72-Rebasing!CM62)*CM115)*CM$19*CM156)</f>
        <v>0</v>
      </c>
      <c r="CN72" s="4">
        <f>IF('KWh (Cumulative)'!CN72=0,0,((('KWh Monthly'!CN72*0.5)+'KWh (Cumulative)'!CM72-Rebasing!CN62)*CN115)*CN$19*CN156)</f>
        <v>0</v>
      </c>
      <c r="CO72" s="4">
        <f>IF('KWh (Cumulative)'!CO72=0,0,((('KWh Monthly'!CO72*0.5)+'KWh (Cumulative)'!CN72-Rebasing!CO62)*CO115)*CO$19*CO156)</f>
        <v>0</v>
      </c>
      <c r="CP72" s="4">
        <f>IF('KWh (Cumulative)'!CP72=0,0,((('KWh Monthly'!CP72*0.5)+'KWh (Cumulative)'!CO72-Rebasing!CP62)*CP115)*CP$19*CP156)</f>
        <v>0</v>
      </c>
      <c r="CQ72" s="4">
        <f>IF('KWh (Cumulative)'!CQ72=0,0,((('KWh Monthly'!CQ72*0.5)+'KWh (Cumulative)'!CP72-Rebasing!CQ62)*CQ115)*CQ$19*CQ156)</f>
        <v>0</v>
      </c>
      <c r="CR72" s="4">
        <f>IF('KWh (Cumulative)'!CR72=0,0,((('KWh Monthly'!CR72*0.5)+'KWh (Cumulative)'!CQ72-Rebasing!CR62)*CR115)*CR$19*CR156)</f>
        <v>0</v>
      </c>
      <c r="CS72" s="4">
        <f>IF('KWh (Cumulative)'!CS72=0,0,((('KWh Monthly'!CS72*0.5)+'KWh (Cumulative)'!CR72-Rebasing!CS62)*CS115)*CS$19*CS156)</f>
        <v>0</v>
      </c>
      <c r="CT72" s="4">
        <f>IF('KWh (Cumulative)'!CT72=0,0,((('KWh Monthly'!CT72*0.5)+'KWh (Cumulative)'!CS72-Rebasing!CT62)*CT115)*CT$19*CT156)</f>
        <v>0</v>
      </c>
      <c r="CU72" s="4">
        <f>IF('KWh (Cumulative)'!CU72=0,0,((('KWh Monthly'!CU72*0.5)+'KWh (Cumulative)'!CT72-Rebasing!CU62)*CU115)*CU$19*CU156)</f>
        <v>0</v>
      </c>
      <c r="CV72" s="4">
        <f>IF('KWh (Cumulative)'!CV72=0,0,((('KWh Monthly'!CV72*0.5)+'KWh (Cumulative)'!CU72-Rebasing!CV62)*CV115)*CV$19*CV156)</f>
        <v>0</v>
      </c>
      <c r="CW72" s="4">
        <f>IF('KWh (Cumulative)'!CW72=0,0,((('KWh Monthly'!CW72*0.5)+'KWh (Cumulative)'!CV72-Rebasing!CW62)*CW115)*CW$19*CW156)</f>
        <v>0</v>
      </c>
      <c r="CX72" s="4">
        <f>IF('KWh (Cumulative)'!CX72=0,0,((('KWh Monthly'!CX72*0.5)+'KWh (Cumulative)'!CW72-Rebasing!CX62)*CX115)*CX$19*CX156)</f>
        <v>0</v>
      </c>
      <c r="CY72" s="4">
        <f>IF('KWh (Cumulative)'!CY72=0,0,((('KWh Monthly'!CY72*0.5)+'KWh (Cumulative)'!CX72-Rebasing!CY62)*CY115)*CY$19*CY156)</f>
        <v>0</v>
      </c>
      <c r="CZ72" s="4">
        <f>IF('KWh (Cumulative)'!CZ72=0,0,((('KWh Monthly'!CZ72*0.5)+'KWh (Cumulative)'!CY72-Rebasing!CZ62)*CZ115)*CZ$19*CZ156)</f>
        <v>0</v>
      </c>
      <c r="DA72" s="4">
        <f>IF('KWh (Cumulative)'!DA72=0,0,((('KWh Monthly'!DA72*0.5)+'KWh (Cumulative)'!CZ72-Rebasing!DA62)*DA115)*DA$19*DA156)</f>
        <v>0</v>
      </c>
      <c r="DB72" s="4">
        <f>IF('KWh (Cumulative)'!DB72=0,0,((('KWh Monthly'!DB72*0.5)+'KWh (Cumulative)'!DA72-Rebasing!DB62)*DB115)*DB$19*DB156)</f>
        <v>0</v>
      </c>
      <c r="DC72" s="4">
        <f>IF('KWh (Cumulative)'!DC72=0,0,((('KWh Monthly'!DC72*0.5)+'KWh (Cumulative)'!DB72-Rebasing!DC62)*DC115)*DC$19*DC156)</f>
        <v>0</v>
      </c>
      <c r="DD72" s="4">
        <f>IF('KWh (Cumulative)'!DD72=0,0,((('KWh Monthly'!DD72*0.5)+'KWh (Cumulative)'!DC72-Rebasing!DD62)*DD115)*DD$19*DD156)</f>
        <v>0</v>
      </c>
      <c r="DE72" s="4">
        <f>IF('KWh (Cumulative)'!DE72=0,0,((('KWh Monthly'!DE72*0.5)+'KWh (Cumulative)'!DD72-Rebasing!DE62)*DE115)*DE$19*DE156)</f>
        <v>0</v>
      </c>
      <c r="DF72" s="4">
        <f>IF('KWh (Cumulative)'!DF72=0,0,((('KWh Monthly'!DF72*0.5)+'KWh (Cumulative)'!DE72-Rebasing!DF62)*DF115)*DF$19*DF156)</f>
        <v>0</v>
      </c>
      <c r="DG72" s="4">
        <f>IF('KWh (Cumulative)'!DG72=0,0,((('KWh Monthly'!DG72*0.5)+'KWh (Cumulative)'!DF72-Rebasing!DG62)*DG115)*DG$19*DG156)</f>
        <v>0</v>
      </c>
      <c r="DH72" s="4">
        <f>IF('KWh (Cumulative)'!DH72=0,0,((('KWh Monthly'!DH72*0.5)+'KWh (Cumulative)'!DG72-Rebasing!DH62)*DH115)*DH$19*DH156)</f>
        <v>0</v>
      </c>
      <c r="DI72" s="4">
        <f>IF('KWh (Cumulative)'!DI72=0,0,((('KWh Monthly'!DI72*0.5)+'KWh (Cumulative)'!DH72-Rebasing!DI62)*DI115)*DI$19*DI156)</f>
        <v>0</v>
      </c>
      <c r="DJ72" s="4">
        <f>IF('KWh (Cumulative)'!DJ72=0,0,((('KWh Monthly'!DJ72*0.5)+'KWh (Cumulative)'!DI72-Rebasing!DJ62)*DJ115)*DJ$19*DJ156)</f>
        <v>0</v>
      </c>
      <c r="DK72" s="4">
        <f>IF('KWh (Cumulative)'!DK72=0,0,((('KWh Monthly'!DK72*0.5)+'KWh (Cumulative)'!DJ72-Rebasing!DK62)*DK115)*DK$19*DK156)</f>
        <v>0</v>
      </c>
      <c r="DL72" s="4">
        <f>IF('KWh (Cumulative)'!DL72=0,0,((('KWh Monthly'!DL72*0.5)+'KWh (Cumulative)'!DK72-Rebasing!DL62)*DL115)*DL$19*DL156)</f>
        <v>0</v>
      </c>
      <c r="DM72" s="4">
        <f>IF('KWh (Cumulative)'!DM72=0,0,((('KWh Monthly'!DM72*0.5)+'KWh (Cumulative)'!DL72-Rebasing!DM62)*DM115)*DM$19*DM156)</f>
        <v>0</v>
      </c>
      <c r="DN72" s="4">
        <f>IF('KWh (Cumulative)'!DN72=0,0,((('KWh Monthly'!DN72*0.5)+'KWh (Cumulative)'!DM72-Rebasing!DN62)*DN115)*DN$19*DN156)</f>
        <v>0</v>
      </c>
      <c r="DO72" s="4">
        <f>IF('KWh (Cumulative)'!DO72=0,0,((('KWh Monthly'!DO72*0.5)+'KWh (Cumulative)'!DN72-Rebasing!DO62)*DO115)*DO$19*DO156)</f>
        <v>0</v>
      </c>
      <c r="DP72" s="4">
        <f>IF('KWh (Cumulative)'!DP72=0,0,((('KWh Monthly'!DP72*0.5)+'KWh (Cumulative)'!DO72-Rebasing!DP62)*DP115)*DP$19*DP156)</f>
        <v>0</v>
      </c>
      <c r="DQ72" s="4">
        <f>IF('KWh (Cumulative)'!DQ72=0,0,((('KWh Monthly'!DQ72*0.5)+'KWh (Cumulative)'!DP72-Rebasing!DQ62)*DQ115)*DQ$19*DQ156)</f>
        <v>0</v>
      </c>
      <c r="DR72" s="4">
        <f>IF('KWh (Cumulative)'!DR72=0,0,((('KWh Monthly'!DR72*0.5)+'KWh (Cumulative)'!DQ72-Rebasing!DR62)*DR115)*DR$19*DR156)</f>
        <v>0</v>
      </c>
    </row>
    <row r="73" spans="1:122" x14ac:dyDescent="0.25">
      <c r="A73" s="194"/>
      <c r="B73" s="30" t="s">
        <v>13</v>
      </c>
      <c r="C73" s="4">
        <f>IF('KWh (Cumulative)'!C73=0,0,((('KWh Monthly'!C73*0.5)-Rebasing!C63)*C116)*C$19*C157)</f>
        <v>0</v>
      </c>
      <c r="D73" s="4">
        <f>IF('KWh (Cumulative)'!D73=0,0,((('KWh Monthly'!D73*0.5)+'KWh (Cumulative)'!C73-Rebasing!D63)*D116)*D$19*D157)</f>
        <v>0</v>
      </c>
      <c r="E73" s="4">
        <f>IF('KWh (Cumulative)'!E73=0,0,((('KWh Monthly'!E73*0.5)+'KWh (Cumulative)'!D73-Rebasing!E63)*E116)*E$19*E157)</f>
        <v>0</v>
      </c>
      <c r="F73" s="4">
        <f>IF('KWh (Cumulative)'!F73=0,0,((('KWh Monthly'!F73*0.5)+'KWh (Cumulative)'!E73-Rebasing!F63)*F116)*F$19*F157)</f>
        <v>0</v>
      </c>
      <c r="G73" s="4">
        <f>IF('KWh (Cumulative)'!G73=0,0,((('KWh Monthly'!G73*0.5)+'KWh (Cumulative)'!F73-Rebasing!G63)*G116)*G$19*G157)</f>
        <v>0</v>
      </c>
      <c r="H73" s="4">
        <f>IF('KWh (Cumulative)'!H73=0,0,((('KWh Monthly'!H73*0.5)+'KWh (Cumulative)'!G73-Rebasing!H63)*H116)*H$19*H157)</f>
        <v>0</v>
      </c>
      <c r="I73" s="4">
        <f>IF('KWh (Cumulative)'!I73=0,0,((('KWh Monthly'!I73*0.5)+'KWh (Cumulative)'!H73-Rebasing!I63)*I116)*I$19*I157)</f>
        <v>0</v>
      </c>
      <c r="J73" s="4">
        <f>IF('KWh (Cumulative)'!J73=0,0,((('KWh Monthly'!J73*0.5)+'KWh (Cumulative)'!I73-Rebasing!J63)*J116)*J$19*J157)</f>
        <v>0</v>
      </c>
      <c r="K73" s="4">
        <f>IF('KWh (Cumulative)'!K73=0,0,((('KWh Monthly'!K73*0.5)+'KWh (Cumulative)'!J73-Rebasing!K63)*K116)*K$19*K157)</f>
        <v>0</v>
      </c>
      <c r="L73" s="4">
        <f>IF('KWh (Cumulative)'!L73=0,0,((('KWh Monthly'!L73*0.5)+'KWh (Cumulative)'!K73-Rebasing!L63)*L116)*L$19*L157)</f>
        <v>0</v>
      </c>
      <c r="M73" s="4">
        <f>IF('KWh (Cumulative)'!M73=0,0,((('KWh Monthly'!M73*0.5)+'KWh (Cumulative)'!L73-Rebasing!M63)*M116)*M$19*M157)</f>
        <v>0</v>
      </c>
      <c r="N73" s="4">
        <f>IF('KWh (Cumulative)'!N73=0,0,((('KWh Monthly'!N73*0.5)+'KWh (Cumulative)'!M73-Rebasing!N63)*N116)*N$19*N157)</f>
        <v>0</v>
      </c>
      <c r="O73" s="4">
        <f>IF('KWh (Cumulative)'!O73=0,0,((('KWh Monthly'!O73*0.5)+'KWh (Cumulative)'!N73-Rebasing!O63)*O116)*O$19*O157)</f>
        <v>1741.008845339906</v>
      </c>
      <c r="P73" s="4">
        <f>IF('KWh (Cumulative)'!P73=0,0,((('KWh Monthly'!P73*0.5)+'KWh (Cumulative)'!O73-Rebasing!P63)*P116)*P$19*P157)</f>
        <v>0</v>
      </c>
      <c r="Q73" s="4">
        <f>IF('KWh (Cumulative)'!Q73=0,0,((('KWh Monthly'!Q73*0.5)+'KWh (Cumulative)'!P73-Rebasing!Q63)*Q116)*Q$19*Q157)</f>
        <v>0</v>
      </c>
      <c r="R73" s="4">
        <f>IF('KWh (Cumulative)'!R73=0,0,((('KWh Monthly'!R73*0.5)+'KWh (Cumulative)'!Q73-Rebasing!R63)*R116)*R$19*R157)</f>
        <v>0</v>
      </c>
      <c r="S73" s="4">
        <f>IF('KWh (Cumulative)'!S73=0,0,((('KWh Monthly'!S73*0.5)+'KWh (Cumulative)'!R73-Rebasing!S63)*S116)*S$19*S157)</f>
        <v>0</v>
      </c>
      <c r="T73" s="4">
        <f>IF('KWh (Cumulative)'!T73=0,0,((('KWh Monthly'!T73*0.5)+'KWh (Cumulative)'!S73-Rebasing!T63)*T116)*T$19*T157)</f>
        <v>0</v>
      </c>
      <c r="U73" s="4">
        <f>IF('KWh (Cumulative)'!U73=0,0,((('KWh Monthly'!U73*0.5)+'KWh (Cumulative)'!T73-Rebasing!U63)*U116)*U$19*U157)</f>
        <v>0</v>
      </c>
      <c r="V73" s="4">
        <f>IF('KWh (Cumulative)'!V73=0,0,((('KWh Monthly'!V73*0.5)+'KWh (Cumulative)'!U73-Rebasing!V63)*V116)*V$19*V157)</f>
        <v>0</v>
      </c>
      <c r="W73" s="4">
        <f>IF('KWh (Cumulative)'!W73=0,0,((('KWh Monthly'!W73*0.5)+'KWh (Cumulative)'!V73-Rebasing!W63)*W116)*W$19*W157)</f>
        <v>0</v>
      </c>
      <c r="X73" s="4">
        <f>IF('KWh (Cumulative)'!X73=0,0,((('KWh Monthly'!X73*0.5)+'KWh (Cumulative)'!W73-Rebasing!X63)*X116)*X$19*X157)</f>
        <v>0</v>
      </c>
      <c r="Y73" s="4">
        <f>IF('KWh (Cumulative)'!Y73=0,0,((('KWh Monthly'!Y73*0.5)+'KWh (Cumulative)'!X73-Rebasing!Y63)*Y116)*Y$19*Y157)</f>
        <v>0</v>
      </c>
      <c r="Z73" s="4">
        <f>IF('KWh (Cumulative)'!Z73=0,0,((('KWh Monthly'!Z73*0.5)+'KWh (Cumulative)'!Y73-Rebasing!Z63)*Z116)*Z$19*Z157)</f>
        <v>0</v>
      </c>
      <c r="AA73" s="4">
        <f>IF('KWh (Cumulative)'!AA73=0,0,((('KWh Monthly'!AA73*0.5)+'KWh (Cumulative)'!Z73-Rebasing!AA63)*AA116)*AA$19*AA157)</f>
        <v>0</v>
      </c>
      <c r="AB73" s="4">
        <f>IF('KWh (Cumulative)'!AB73=0,0,((('KWh Monthly'!AB73*0.5)+'KWh (Cumulative)'!AA73-Rebasing!AB63)*AB116)*AB$19*AB157)</f>
        <v>0</v>
      </c>
      <c r="AC73" s="4">
        <f>IF('KWh (Cumulative)'!AC73=0,0,((('KWh Monthly'!AC73*0.5)+'KWh (Cumulative)'!AB73-Rebasing!AC63)*AC116)*AC$19*AC157)</f>
        <v>0</v>
      </c>
      <c r="AD73" s="4">
        <f>IF('KWh (Cumulative)'!AD73=0,0,((('KWh Monthly'!AD73*0.5)+'KWh (Cumulative)'!AC73-Rebasing!AD63)*AD116)*AD$19*AD157)</f>
        <v>0</v>
      </c>
      <c r="AE73" s="4">
        <f>IF('KWh (Cumulative)'!AE73=0,0,((('KWh Monthly'!AE73*0.5)+'KWh (Cumulative)'!AD73-Rebasing!AE63)*AE116)*AE$19*AE157)</f>
        <v>0</v>
      </c>
      <c r="AF73" s="4">
        <f>IF('KWh (Cumulative)'!AF73=0,0,((('KWh Monthly'!AF73*0.5)+'KWh (Cumulative)'!AE73-Rebasing!AF63)*AF116)*AF$19*AF157)</f>
        <v>0</v>
      </c>
      <c r="AG73" s="4">
        <f>IF('KWh (Cumulative)'!AG73=0,0,((('KWh Monthly'!AG73*0.5)+'KWh (Cumulative)'!AF73-Rebasing!AG63)*AG116)*AG$19*AG157)</f>
        <v>0</v>
      </c>
      <c r="AH73" s="4">
        <f>IF('KWh (Cumulative)'!AH73=0,0,((('KWh Monthly'!AH73*0.5)+'KWh (Cumulative)'!AG73-Rebasing!AH63)*AH116)*AH$19*AH157)</f>
        <v>0</v>
      </c>
      <c r="AI73" s="4">
        <f>IF('KWh (Cumulative)'!AI73=0,0,((('KWh Monthly'!AI73*0.5)+'KWh (Cumulative)'!AH73-Rebasing!AI63)*AI116)*AI$19*AI157)</f>
        <v>0</v>
      </c>
      <c r="AJ73" s="4">
        <f>IF('KWh (Cumulative)'!AJ73=0,0,((('KWh Monthly'!AJ73*0.5)+'KWh (Cumulative)'!AI73-Rebasing!AJ63)*AJ116)*AJ$19*AJ157)</f>
        <v>0</v>
      </c>
      <c r="AK73" s="4">
        <f>IF('KWh (Cumulative)'!AK73=0,0,((('KWh Monthly'!AK73*0.5)+'KWh (Cumulative)'!AJ73-Rebasing!AK63)*AK116)*AK$19*AK157)</f>
        <v>0</v>
      </c>
      <c r="AL73" s="4">
        <f>IF('KWh (Cumulative)'!AL73=0,0,((('KWh Monthly'!AL73*0.5)+'KWh (Cumulative)'!AK73-Rebasing!AL63)*AL116)*AL$19*AL157)</f>
        <v>0</v>
      </c>
      <c r="AM73" s="4">
        <f>IF('KWh (Cumulative)'!AM73=0,0,((('KWh Monthly'!AM73*0.5)+'KWh (Cumulative)'!AL73-Rebasing!AM63)*AM116)*AM$19*AM157)</f>
        <v>0</v>
      </c>
      <c r="AN73" s="4">
        <f>IF('KWh (Cumulative)'!AN73=0,0,((('KWh Monthly'!AN73*0.5)+'KWh (Cumulative)'!AM73-Rebasing!AN63)*AN116)*AN$19*AN157)</f>
        <v>0</v>
      </c>
      <c r="AO73" s="4">
        <f>IF('KWh (Cumulative)'!AO73=0,0,((('KWh Monthly'!AO73*0.5)+'KWh (Cumulative)'!AN73-Rebasing!AO63)*AO116)*AO$19*AO157)</f>
        <v>0</v>
      </c>
      <c r="AP73" s="4">
        <f>IF('KWh (Cumulative)'!AP73=0,0,((('KWh Monthly'!AP73*0.5)+'KWh (Cumulative)'!AO73-Rebasing!AP63)*AP116)*AP$19*AP157)</f>
        <v>0</v>
      </c>
      <c r="AQ73" s="4">
        <f>IF('KWh (Cumulative)'!AQ73=0,0,((('KWh Monthly'!AQ73*0.5)+'KWh (Cumulative)'!AP73-Rebasing!AQ63)*AQ116)*AQ$19*AQ157)</f>
        <v>0</v>
      </c>
      <c r="AR73" s="4">
        <f>IF('KWh (Cumulative)'!AR73=0,0,((('KWh Monthly'!AR73*0.5)+'KWh (Cumulative)'!AQ73-Rebasing!AR63)*AR116)*AR$19*AR157)</f>
        <v>0</v>
      </c>
      <c r="AS73" s="4">
        <f>IF('KWh (Cumulative)'!AS73=0,0,((('KWh Monthly'!AS73*0.5)+'KWh (Cumulative)'!AR73-Rebasing!AS63)*AS116)*AS$19*AS157)</f>
        <v>0</v>
      </c>
      <c r="AT73" s="4">
        <f>IF('KWh (Cumulative)'!AT73=0,0,((('KWh Monthly'!AT73*0.5)+'KWh (Cumulative)'!AS73-Rebasing!AT63)*AT116)*AT$19*AT157)</f>
        <v>0</v>
      </c>
      <c r="AU73" s="4">
        <f>IF('KWh (Cumulative)'!AU73=0,0,((('KWh Monthly'!AU73*0.5)+'KWh (Cumulative)'!AT73-Rebasing!AU63)*AU116)*AU$19*AU157)</f>
        <v>0</v>
      </c>
      <c r="AV73" s="4">
        <f>IF('KWh (Cumulative)'!AV73=0,0,((('KWh Monthly'!AV73*0.5)+'KWh (Cumulative)'!AU73-Rebasing!AV63)*AV116)*AV$19*AV157)</f>
        <v>0</v>
      </c>
      <c r="AW73" s="4">
        <f>IF('KWh (Cumulative)'!AW73=0,0,((('KWh Monthly'!AW73*0.5)+'KWh (Cumulative)'!AV73-Rebasing!AW63)*AW116)*AW$19*AW157)</f>
        <v>0</v>
      </c>
      <c r="AX73" s="4">
        <f>IF('KWh (Cumulative)'!AX73=0,0,((('KWh Monthly'!AX73*0.5)+'KWh (Cumulative)'!AW73-Rebasing!AX63)*AX116)*AX$19*AX157)</f>
        <v>0</v>
      </c>
      <c r="AY73" s="4">
        <f>IF('KWh (Cumulative)'!AY73=0,0,((('KWh Monthly'!AY73*0.5)+'KWh (Cumulative)'!AX73-Rebasing!AY63)*AY116)*AY$19*AY157)</f>
        <v>0</v>
      </c>
      <c r="AZ73" s="4">
        <f>IF('KWh (Cumulative)'!AZ73=0,0,((('KWh Monthly'!AZ73*0.5)+'KWh (Cumulative)'!AY73-Rebasing!AZ63)*AZ116)*AZ$19*AZ157)</f>
        <v>0</v>
      </c>
      <c r="BA73" s="4">
        <f>IF('KWh (Cumulative)'!BA73=0,0,((('KWh Monthly'!BA73*0.5)+'KWh (Cumulative)'!AZ73-Rebasing!BA63)*BA116)*BA$19*BA157)</f>
        <v>0</v>
      </c>
      <c r="BB73" s="4">
        <f>IF('KWh (Cumulative)'!BB73=0,0,((('KWh Monthly'!BB73*0.5)+'KWh (Cumulative)'!BA73-Rebasing!BB63)*BB116)*BB$19*BB157)</f>
        <v>0</v>
      </c>
      <c r="BC73" s="4">
        <f>IF('KWh (Cumulative)'!BC73=0,0,((('KWh Monthly'!BC73*0.5)+'KWh (Cumulative)'!BB73-Rebasing!BC63)*BC116)*BC$19*BC157)</f>
        <v>0</v>
      </c>
      <c r="BD73" s="4">
        <f>IF('KWh (Cumulative)'!BD73=0,0,((('KWh Monthly'!BD73*0.5)+'KWh (Cumulative)'!BC73-Rebasing!BD63)*BD116)*BD$19*BD157)</f>
        <v>0</v>
      </c>
      <c r="BE73" s="4">
        <f>IF('KWh (Cumulative)'!BE73=0,0,((('KWh Monthly'!BE73*0.5)+'KWh (Cumulative)'!BD73-Rebasing!BE63)*BE116)*BE$19*BE157)</f>
        <v>0</v>
      </c>
      <c r="BF73" s="4">
        <f>IF('KWh (Cumulative)'!BF73=0,0,((('KWh Monthly'!BF73*0.5)+'KWh (Cumulative)'!BE73-Rebasing!BF63)*BF116)*BF$19*BF157)</f>
        <v>0</v>
      </c>
      <c r="BG73" s="4">
        <f>IF('KWh (Cumulative)'!BG73=0,0,((('KWh Monthly'!BG73*0.5)+'KWh (Cumulative)'!BF73-Rebasing!BG63)*BG116)*BG$19*BG157)</f>
        <v>0</v>
      </c>
      <c r="BH73" s="4">
        <f>IF('KWh (Cumulative)'!BH73=0,0,((('KWh Monthly'!BH73*0.5)+'KWh (Cumulative)'!BG73-Rebasing!BH63)*BH116)*BH$19*BH157)</f>
        <v>0</v>
      </c>
      <c r="BI73" s="4">
        <f>IF('KWh (Cumulative)'!BI73=0,0,((('KWh Monthly'!BI73*0.5)+'KWh (Cumulative)'!BH73-Rebasing!BI63)*BI116)*BI$19*BI157)</f>
        <v>0</v>
      </c>
      <c r="BJ73" s="4">
        <f>IF('KWh (Cumulative)'!BJ73=0,0,((('KWh Monthly'!BJ73*0.5)+'KWh (Cumulative)'!BI73-Rebasing!BJ63)*BJ116)*BJ$19*BJ157)</f>
        <v>0</v>
      </c>
      <c r="BK73" s="4">
        <f>IF('KWh (Cumulative)'!BK73=0,0,((('KWh Monthly'!BK73*0.5)+'KWh (Cumulative)'!BJ73-Rebasing!BK63)*BK116)*BK$19*BK157)</f>
        <v>0</v>
      </c>
      <c r="BL73" s="4">
        <f>IF('KWh (Cumulative)'!BL73=0,0,((('KWh Monthly'!BL73*0.5)+'KWh (Cumulative)'!BK73-Rebasing!BL63)*BL116)*BL$19*BL157)</f>
        <v>0</v>
      </c>
      <c r="BM73" s="4">
        <f>IF('KWh (Cumulative)'!BM73=0,0,((('KWh Monthly'!BM73*0.5)+'KWh (Cumulative)'!BL73-Rebasing!BM63)*BM116)*BM$19*BM157)</f>
        <v>0</v>
      </c>
      <c r="BN73" s="4">
        <f>IF('KWh (Cumulative)'!BN73=0,0,((('KWh Monthly'!BN73*0.5)+'KWh (Cumulative)'!BM73-Rebasing!BN63)*BN116)*BN$19*BN157)</f>
        <v>0</v>
      </c>
      <c r="BO73" s="4">
        <f>IF('KWh (Cumulative)'!BO73=0,0,((('KWh Monthly'!BO73*0.5)+'KWh (Cumulative)'!BN73-Rebasing!BO63)*BO116)*BO$19*BO157)</f>
        <v>0</v>
      </c>
      <c r="BP73" s="4">
        <f>IF('KWh (Cumulative)'!BP73=0,0,((('KWh Monthly'!BP73*0.5)+'KWh (Cumulative)'!BO73-Rebasing!BP63)*BP116)*BP$19*BP157)</f>
        <v>0</v>
      </c>
      <c r="BQ73" s="4">
        <f>IF('KWh (Cumulative)'!BQ73=0,0,((('KWh Monthly'!BQ73*0.5)+'KWh (Cumulative)'!BP73-Rebasing!BQ63)*BQ116)*BQ$19*BQ157)</f>
        <v>0</v>
      </c>
      <c r="BR73" s="4">
        <f>IF('KWh (Cumulative)'!BR73=0,0,((('KWh Monthly'!BR73*0.5)+'KWh (Cumulative)'!BQ73-Rebasing!BR63)*BR116)*BR$19*BR157)</f>
        <v>0</v>
      </c>
      <c r="BS73" s="4">
        <f>IF('KWh (Cumulative)'!BS73=0,0,((('KWh Monthly'!BS73*0.5)+'KWh (Cumulative)'!BR73-Rebasing!BS63)*BS116)*BS$19*BS157)</f>
        <v>0</v>
      </c>
      <c r="BT73" s="4">
        <f>IF('KWh (Cumulative)'!BT73=0,0,((('KWh Monthly'!BT73*0.5)+'KWh (Cumulative)'!BS73-Rebasing!BT63)*BT116)*BT$19*BT157)</f>
        <v>0</v>
      </c>
      <c r="BU73" s="4">
        <f>IF('KWh (Cumulative)'!BU73=0,0,((('KWh Monthly'!BU73*0.5)+'KWh (Cumulative)'!BT73-Rebasing!BU63)*BU116)*BU$19*BU157)</f>
        <v>0</v>
      </c>
      <c r="BV73" s="4">
        <f>IF('KWh (Cumulative)'!BV73=0,0,((('KWh Monthly'!BV73*0.5)+'KWh (Cumulative)'!BU73-Rebasing!BV63)*BV116)*BV$19*BV157)</f>
        <v>0</v>
      </c>
      <c r="BW73" s="4">
        <f>IF('KWh (Cumulative)'!BW73=0,0,((('KWh Monthly'!BW73*0.5)+'KWh (Cumulative)'!BV73-Rebasing!BW63)*BW116)*BW$19*BW157)</f>
        <v>0</v>
      </c>
      <c r="BX73" s="4">
        <f>IF('KWh (Cumulative)'!BX73=0,0,((('KWh Monthly'!BX73*0.5)+'KWh (Cumulative)'!BW73-Rebasing!BX63)*BX116)*BX$19*BX157)</f>
        <v>0</v>
      </c>
      <c r="BY73" s="4">
        <f>IF('KWh (Cumulative)'!BY73=0,0,((('KWh Monthly'!BY73*0.5)+'KWh (Cumulative)'!BX73-Rebasing!BY63)*BY116)*BY$19*BY157)</f>
        <v>0</v>
      </c>
      <c r="BZ73" s="4">
        <f>IF('KWh (Cumulative)'!BZ73=0,0,((('KWh Monthly'!BZ73*0.5)+'KWh (Cumulative)'!BY73-Rebasing!BZ63)*BZ116)*BZ$19*BZ157)</f>
        <v>0</v>
      </c>
      <c r="CA73" s="4">
        <f>IF('KWh (Cumulative)'!CA73=0,0,((('KWh Monthly'!CA73*0.5)+'KWh (Cumulative)'!BZ73-Rebasing!CA63)*CA116)*CA$19*CA157)</f>
        <v>0</v>
      </c>
      <c r="CB73" s="4">
        <f>IF('KWh (Cumulative)'!CB73=0,0,((('KWh Monthly'!CB73*0.5)+'KWh (Cumulative)'!CA73-Rebasing!CB63)*CB116)*CB$19*CB157)</f>
        <v>0</v>
      </c>
      <c r="CC73" s="4">
        <f>IF('KWh (Cumulative)'!CC73=0,0,((('KWh Monthly'!CC73*0.5)+'KWh (Cumulative)'!CB73-Rebasing!CC63)*CC116)*CC$19*CC157)</f>
        <v>0</v>
      </c>
      <c r="CD73" s="4">
        <f>IF('KWh (Cumulative)'!CD73=0,0,((('KWh Monthly'!CD73*0.5)+'KWh (Cumulative)'!CC73-Rebasing!CD63)*CD116)*CD$19*CD157)</f>
        <v>0</v>
      </c>
      <c r="CE73" s="4">
        <f>IF('KWh (Cumulative)'!CE73=0,0,((('KWh Monthly'!CE73*0.5)+'KWh (Cumulative)'!CD73-Rebasing!CE63)*CE116)*CE$19*CE157)</f>
        <v>0</v>
      </c>
      <c r="CF73" s="4">
        <f>IF('KWh (Cumulative)'!CF73=0,0,((('KWh Monthly'!CF73*0.5)+'KWh (Cumulative)'!CE73-Rebasing!CF63)*CF116)*CF$19*CF157)</f>
        <v>0</v>
      </c>
      <c r="CG73" s="4">
        <f>IF('KWh (Cumulative)'!CG73=0,0,((('KWh Monthly'!CG73*0.5)+'KWh (Cumulative)'!CF73-Rebasing!CG63)*CG116)*CG$19*CG157)</f>
        <v>0</v>
      </c>
      <c r="CH73" s="4">
        <f>IF('KWh (Cumulative)'!CH73=0,0,((('KWh Monthly'!CH73*0.5)+'KWh (Cumulative)'!CG73-Rebasing!CH63)*CH116)*CH$19*CH157)</f>
        <v>0</v>
      </c>
      <c r="CI73" s="4">
        <f>IF('KWh (Cumulative)'!CI73=0,0,((('KWh Monthly'!CI73*0.5)+'KWh (Cumulative)'!CH73-Rebasing!CI63)*CI116)*CI$19*CI157)</f>
        <v>0</v>
      </c>
      <c r="CJ73" s="4">
        <f>IF('KWh (Cumulative)'!CJ73=0,0,((('KWh Monthly'!CJ73*0.5)+'KWh (Cumulative)'!CI73-Rebasing!CJ63)*CJ116)*CJ$19*CJ157)</f>
        <v>0</v>
      </c>
      <c r="CK73" s="4">
        <f>IF('KWh (Cumulative)'!CK73=0,0,((('KWh Monthly'!CK73*0.5)+'KWh (Cumulative)'!CJ73-Rebasing!CK63)*CK116)*CK$19*CK157)</f>
        <v>0</v>
      </c>
      <c r="CL73" s="4">
        <f>IF('KWh (Cumulative)'!CL73=0,0,((('KWh Monthly'!CL73*0.5)+'KWh (Cumulative)'!CK73-Rebasing!CL63)*CL116)*CL$19*CL157)</f>
        <v>0</v>
      </c>
      <c r="CM73" s="4">
        <f>IF('KWh (Cumulative)'!CM73=0,0,((('KWh Monthly'!CM73*0.5)+'KWh (Cumulative)'!CL73-Rebasing!CM63)*CM116)*CM$19*CM157)</f>
        <v>0</v>
      </c>
      <c r="CN73" s="4">
        <f>IF('KWh (Cumulative)'!CN73=0,0,((('KWh Monthly'!CN73*0.5)+'KWh (Cumulative)'!CM73-Rebasing!CN63)*CN116)*CN$19*CN157)</f>
        <v>0</v>
      </c>
      <c r="CO73" s="4">
        <f>IF('KWh (Cumulative)'!CO73=0,0,((('KWh Monthly'!CO73*0.5)+'KWh (Cumulative)'!CN73-Rebasing!CO63)*CO116)*CO$19*CO157)</f>
        <v>0</v>
      </c>
      <c r="CP73" s="4">
        <f>IF('KWh (Cumulative)'!CP73=0,0,((('KWh Monthly'!CP73*0.5)+'KWh (Cumulative)'!CO73-Rebasing!CP63)*CP116)*CP$19*CP157)</f>
        <v>0</v>
      </c>
      <c r="CQ73" s="4">
        <f>IF('KWh (Cumulative)'!CQ73=0,0,((('KWh Monthly'!CQ73*0.5)+'KWh (Cumulative)'!CP73-Rebasing!CQ63)*CQ116)*CQ$19*CQ157)</f>
        <v>0</v>
      </c>
      <c r="CR73" s="4">
        <f>IF('KWh (Cumulative)'!CR73=0,0,((('KWh Monthly'!CR73*0.5)+'KWh (Cumulative)'!CQ73-Rebasing!CR63)*CR116)*CR$19*CR157)</f>
        <v>0</v>
      </c>
      <c r="CS73" s="4">
        <f>IF('KWh (Cumulative)'!CS73=0,0,((('KWh Monthly'!CS73*0.5)+'KWh (Cumulative)'!CR73-Rebasing!CS63)*CS116)*CS$19*CS157)</f>
        <v>0</v>
      </c>
      <c r="CT73" s="4">
        <f>IF('KWh (Cumulative)'!CT73=0,0,((('KWh Monthly'!CT73*0.5)+'KWh (Cumulative)'!CS73-Rebasing!CT63)*CT116)*CT$19*CT157)</f>
        <v>0</v>
      </c>
      <c r="CU73" s="4">
        <f>IF('KWh (Cumulative)'!CU73=0,0,((('KWh Monthly'!CU73*0.5)+'KWh (Cumulative)'!CT73-Rebasing!CU63)*CU116)*CU$19*CU157)</f>
        <v>0</v>
      </c>
      <c r="CV73" s="4">
        <f>IF('KWh (Cumulative)'!CV73=0,0,((('KWh Monthly'!CV73*0.5)+'KWh (Cumulative)'!CU73-Rebasing!CV63)*CV116)*CV$19*CV157)</f>
        <v>0</v>
      </c>
      <c r="CW73" s="4">
        <f>IF('KWh (Cumulative)'!CW73=0,0,((('KWh Monthly'!CW73*0.5)+'KWh (Cumulative)'!CV73-Rebasing!CW63)*CW116)*CW$19*CW157)</f>
        <v>0</v>
      </c>
      <c r="CX73" s="4">
        <f>IF('KWh (Cumulative)'!CX73=0,0,((('KWh Monthly'!CX73*0.5)+'KWh (Cumulative)'!CW73-Rebasing!CX63)*CX116)*CX$19*CX157)</f>
        <v>0</v>
      </c>
      <c r="CY73" s="4">
        <f>IF('KWh (Cumulative)'!CY73=0,0,((('KWh Monthly'!CY73*0.5)+'KWh (Cumulative)'!CX73-Rebasing!CY63)*CY116)*CY$19*CY157)</f>
        <v>0</v>
      </c>
      <c r="CZ73" s="4">
        <f>IF('KWh (Cumulative)'!CZ73=0,0,((('KWh Monthly'!CZ73*0.5)+'KWh (Cumulative)'!CY73-Rebasing!CZ63)*CZ116)*CZ$19*CZ157)</f>
        <v>0</v>
      </c>
      <c r="DA73" s="4">
        <f>IF('KWh (Cumulative)'!DA73=0,0,((('KWh Monthly'!DA73*0.5)+'KWh (Cumulative)'!CZ73-Rebasing!DA63)*DA116)*DA$19*DA157)</f>
        <v>0</v>
      </c>
      <c r="DB73" s="4">
        <f>IF('KWh (Cumulative)'!DB73=0,0,((('KWh Monthly'!DB73*0.5)+'KWh (Cumulative)'!DA73-Rebasing!DB63)*DB116)*DB$19*DB157)</f>
        <v>0</v>
      </c>
      <c r="DC73" s="4">
        <f>IF('KWh (Cumulative)'!DC73=0,0,((('KWh Monthly'!DC73*0.5)+'KWh (Cumulative)'!DB73-Rebasing!DC63)*DC116)*DC$19*DC157)</f>
        <v>0</v>
      </c>
      <c r="DD73" s="4">
        <f>IF('KWh (Cumulative)'!DD73=0,0,((('KWh Monthly'!DD73*0.5)+'KWh (Cumulative)'!DC73-Rebasing!DD63)*DD116)*DD$19*DD157)</f>
        <v>0</v>
      </c>
      <c r="DE73" s="4">
        <f>IF('KWh (Cumulative)'!DE73=0,0,((('KWh Monthly'!DE73*0.5)+'KWh (Cumulative)'!DD73-Rebasing!DE63)*DE116)*DE$19*DE157)</f>
        <v>0</v>
      </c>
      <c r="DF73" s="4">
        <f>IF('KWh (Cumulative)'!DF73=0,0,((('KWh Monthly'!DF73*0.5)+'KWh (Cumulative)'!DE73-Rebasing!DF63)*DF116)*DF$19*DF157)</f>
        <v>0</v>
      </c>
      <c r="DG73" s="4">
        <f>IF('KWh (Cumulative)'!DG73=0,0,((('KWh Monthly'!DG73*0.5)+'KWh (Cumulative)'!DF73-Rebasing!DG63)*DG116)*DG$19*DG157)</f>
        <v>0</v>
      </c>
      <c r="DH73" s="4">
        <f>IF('KWh (Cumulative)'!DH73=0,0,((('KWh Monthly'!DH73*0.5)+'KWh (Cumulative)'!DG73-Rebasing!DH63)*DH116)*DH$19*DH157)</f>
        <v>0</v>
      </c>
      <c r="DI73" s="4">
        <f>IF('KWh (Cumulative)'!DI73=0,0,((('KWh Monthly'!DI73*0.5)+'KWh (Cumulative)'!DH73-Rebasing!DI63)*DI116)*DI$19*DI157)</f>
        <v>0</v>
      </c>
      <c r="DJ73" s="4">
        <f>IF('KWh (Cumulative)'!DJ73=0,0,((('KWh Monthly'!DJ73*0.5)+'KWh (Cumulative)'!DI73-Rebasing!DJ63)*DJ116)*DJ$19*DJ157)</f>
        <v>0</v>
      </c>
      <c r="DK73" s="4">
        <f>IF('KWh (Cumulative)'!DK73=0,0,((('KWh Monthly'!DK73*0.5)+'KWh (Cumulative)'!DJ73-Rebasing!DK63)*DK116)*DK$19*DK157)</f>
        <v>0</v>
      </c>
      <c r="DL73" s="4">
        <f>IF('KWh (Cumulative)'!DL73=0,0,((('KWh Monthly'!DL73*0.5)+'KWh (Cumulative)'!DK73-Rebasing!DL63)*DL116)*DL$19*DL157)</f>
        <v>0</v>
      </c>
      <c r="DM73" s="4">
        <f>IF('KWh (Cumulative)'!DM73=0,0,((('KWh Monthly'!DM73*0.5)+'KWh (Cumulative)'!DL73-Rebasing!DM63)*DM116)*DM$19*DM157)</f>
        <v>0</v>
      </c>
      <c r="DN73" s="4">
        <f>IF('KWh (Cumulative)'!DN73=0,0,((('KWh Monthly'!DN73*0.5)+'KWh (Cumulative)'!DM73-Rebasing!DN63)*DN116)*DN$19*DN157)</f>
        <v>0</v>
      </c>
      <c r="DO73" s="4">
        <f>IF('KWh (Cumulative)'!DO73=0,0,((('KWh Monthly'!DO73*0.5)+'KWh (Cumulative)'!DN73-Rebasing!DO63)*DO116)*DO$19*DO157)</f>
        <v>0</v>
      </c>
      <c r="DP73" s="4">
        <f>IF('KWh (Cumulative)'!DP73=0,0,((('KWh Monthly'!DP73*0.5)+'KWh (Cumulative)'!DO73-Rebasing!DP63)*DP116)*DP$19*DP157)</f>
        <v>0</v>
      </c>
      <c r="DQ73" s="4">
        <f>IF('KWh (Cumulative)'!DQ73=0,0,((('KWh Monthly'!DQ73*0.5)+'KWh (Cumulative)'!DP73-Rebasing!DQ63)*DQ116)*DQ$19*DQ157)</f>
        <v>0</v>
      </c>
      <c r="DR73" s="4">
        <f>IF('KWh (Cumulative)'!DR73=0,0,((('KWh Monthly'!DR73*0.5)+'KWh (Cumulative)'!DQ73-Rebasing!DR63)*DR116)*DR$19*DR157)</f>
        <v>0</v>
      </c>
    </row>
    <row r="74" spans="1:122" x14ac:dyDescent="0.25">
      <c r="A74" s="194"/>
      <c r="B74" s="30" t="s">
        <v>4</v>
      </c>
      <c r="C74" s="4">
        <f>IF('KWh (Cumulative)'!C74=0,0,((('KWh Monthly'!C74*0.5)-Rebasing!C64)*C117)*C$19*C158)</f>
        <v>0</v>
      </c>
      <c r="D74" s="4">
        <f>IF('KWh (Cumulative)'!D74=0,0,((('KWh Monthly'!D74*0.5)+'KWh (Cumulative)'!C74-Rebasing!D64)*D117)*D$19*D158)</f>
        <v>0</v>
      </c>
      <c r="E74" s="4">
        <f>IF('KWh (Cumulative)'!E74=0,0,((('KWh Monthly'!E74*0.5)+'KWh (Cumulative)'!D74-Rebasing!E64)*E117)*E$19*E158)</f>
        <v>0</v>
      </c>
      <c r="F74" s="4">
        <f>IF('KWh (Cumulative)'!F74=0,0,((('KWh Monthly'!F74*0.5)+'KWh (Cumulative)'!E74-Rebasing!F64)*F117)*F$19*F158)</f>
        <v>0</v>
      </c>
      <c r="G74" s="4">
        <f>IF('KWh (Cumulative)'!G74=0,0,((('KWh Monthly'!G74*0.5)+'KWh (Cumulative)'!F74-Rebasing!G64)*G117)*G$19*G158)</f>
        <v>0</v>
      </c>
      <c r="H74" s="4">
        <f>IF('KWh (Cumulative)'!H74=0,0,((('KWh Monthly'!H74*0.5)+'KWh (Cumulative)'!G74-Rebasing!H64)*H117)*H$19*H158)</f>
        <v>0</v>
      </c>
      <c r="I74" s="4">
        <f>IF('KWh (Cumulative)'!I74=0,0,((('KWh Monthly'!I74*0.5)+'KWh (Cumulative)'!H74-Rebasing!I64)*I117)*I$19*I158)</f>
        <v>0</v>
      </c>
      <c r="J74" s="4">
        <f>IF('KWh (Cumulative)'!J74=0,0,((('KWh Monthly'!J74*0.5)+'KWh (Cumulative)'!I74-Rebasing!J64)*J117)*J$19*J158)</f>
        <v>0</v>
      </c>
      <c r="K74" s="4">
        <f>IF('KWh (Cumulative)'!K74=0,0,((('KWh Monthly'!K74*0.5)+'KWh (Cumulative)'!J74-Rebasing!K64)*K117)*K$19*K158)</f>
        <v>0</v>
      </c>
      <c r="L74" s="4">
        <f>IF('KWh (Cumulative)'!L74=0,0,((('KWh Monthly'!L74*0.5)+'KWh (Cumulative)'!K74-Rebasing!L64)*L117)*L$19*L158)</f>
        <v>0</v>
      </c>
      <c r="M74" s="4">
        <f>IF('KWh (Cumulative)'!M74=0,0,((('KWh Monthly'!M74*0.5)+'KWh (Cumulative)'!L74-Rebasing!M64)*M117)*M$19*M158)</f>
        <v>0</v>
      </c>
      <c r="N74" s="4">
        <f>IF('KWh (Cumulative)'!N74=0,0,((('KWh Monthly'!N74*0.5)+'KWh (Cumulative)'!M74-Rebasing!N64)*N117)*N$19*N158)</f>
        <v>0</v>
      </c>
      <c r="O74" s="4">
        <f>IF('KWh (Cumulative)'!O74=0,0,((('KWh Monthly'!O74*0.5)+'KWh (Cumulative)'!N74-Rebasing!O64)*O117)*O$19*O158)</f>
        <v>117.01625409684576</v>
      </c>
      <c r="P74" s="4">
        <f>IF('KWh (Cumulative)'!P74=0,0,((('KWh Monthly'!P74*0.5)+'KWh (Cumulative)'!O74-Rebasing!P64)*P117)*P$19*P158)</f>
        <v>0</v>
      </c>
      <c r="Q74" s="4">
        <f>IF('KWh (Cumulative)'!Q74=0,0,((('KWh Monthly'!Q74*0.5)+'KWh (Cumulative)'!P74-Rebasing!Q64)*Q117)*Q$19*Q158)</f>
        <v>0</v>
      </c>
      <c r="R74" s="4">
        <f>IF('KWh (Cumulative)'!R74=0,0,((('KWh Monthly'!R74*0.5)+'KWh (Cumulative)'!Q74-Rebasing!R64)*R117)*R$19*R158)</f>
        <v>0</v>
      </c>
      <c r="S74" s="4">
        <f>IF('KWh (Cumulative)'!S74=0,0,((('KWh Monthly'!S74*0.5)+'KWh (Cumulative)'!R74-Rebasing!S64)*S117)*S$19*S158)</f>
        <v>0</v>
      </c>
      <c r="T74" s="4">
        <f>IF('KWh (Cumulative)'!T74=0,0,((('KWh Monthly'!T74*0.5)+'KWh (Cumulative)'!S74-Rebasing!T64)*T117)*T$19*T158)</f>
        <v>0</v>
      </c>
      <c r="U74" s="4">
        <f>IF('KWh (Cumulative)'!U74=0,0,((('KWh Monthly'!U74*0.5)+'KWh (Cumulative)'!T74-Rebasing!U64)*U117)*U$19*U158)</f>
        <v>0</v>
      </c>
      <c r="V74" s="4">
        <f>IF('KWh (Cumulative)'!V74=0,0,((('KWh Monthly'!V74*0.5)+'KWh (Cumulative)'!U74-Rebasing!V64)*V117)*V$19*V158)</f>
        <v>0</v>
      </c>
      <c r="W74" s="4">
        <f>IF('KWh (Cumulative)'!W74=0,0,((('KWh Monthly'!W74*0.5)+'KWh (Cumulative)'!V74-Rebasing!W64)*W117)*W$19*W158)</f>
        <v>0</v>
      </c>
      <c r="X74" s="4">
        <f>IF('KWh (Cumulative)'!X74=0,0,((('KWh Monthly'!X74*0.5)+'KWh (Cumulative)'!W74-Rebasing!X64)*X117)*X$19*X158)</f>
        <v>0</v>
      </c>
      <c r="Y74" s="4">
        <f>IF('KWh (Cumulative)'!Y74=0,0,((('KWh Monthly'!Y74*0.5)+'KWh (Cumulative)'!X74-Rebasing!Y64)*Y117)*Y$19*Y158)</f>
        <v>0</v>
      </c>
      <c r="Z74" s="4">
        <f>IF('KWh (Cumulative)'!Z74=0,0,((('KWh Monthly'!Z74*0.5)+'KWh (Cumulative)'!Y74-Rebasing!Z64)*Z117)*Z$19*Z158)</f>
        <v>0</v>
      </c>
      <c r="AA74" s="4">
        <f>IF('KWh (Cumulative)'!AA74=0,0,((('KWh Monthly'!AA74*0.5)+'KWh (Cumulative)'!Z74-Rebasing!AA64)*AA117)*AA$19*AA158)</f>
        <v>0</v>
      </c>
      <c r="AB74" s="4">
        <f>IF('KWh (Cumulative)'!AB74=0,0,((('KWh Monthly'!AB74*0.5)+'KWh (Cumulative)'!AA74-Rebasing!AB64)*AB117)*AB$19*AB158)</f>
        <v>0</v>
      </c>
      <c r="AC74" s="4">
        <f>IF('KWh (Cumulative)'!AC74=0,0,((('KWh Monthly'!AC74*0.5)+'KWh (Cumulative)'!AB74-Rebasing!AC64)*AC117)*AC$19*AC158)</f>
        <v>0</v>
      </c>
      <c r="AD74" s="4">
        <f>IF('KWh (Cumulative)'!AD74=0,0,((('KWh Monthly'!AD74*0.5)+'KWh (Cumulative)'!AC74-Rebasing!AD64)*AD117)*AD$19*AD158)</f>
        <v>0</v>
      </c>
      <c r="AE74" s="4">
        <f>IF('KWh (Cumulative)'!AE74=0,0,((('KWh Monthly'!AE74*0.5)+'KWh (Cumulative)'!AD74-Rebasing!AE64)*AE117)*AE$19*AE158)</f>
        <v>0</v>
      </c>
      <c r="AF74" s="4">
        <f>IF('KWh (Cumulative)'!AF74=0,0,((('KWh Monthly'!AF74*0.5)+'KWh (Cumulative)'!AE74-Rebasing!AF64)*AF117)*AF$19*AF158)</f>
        <v>0</v>
      </c>
      <c r="AG74" s="4">
        <f>IF('KWh (Cumulative)'!AG74=0,0,((('KWh Monthly'!AG74*0.5)+'KWh (Cumulative)'!AF74-Rebasing!AG64)*AG117)*AG$19*AG158)</f>
        <v>0</v>
      </c>
      <c r="AH74" s="4">
        <f>IF('KWh (Cumulative)'!AH74=0,0,((('KWh Monthly'!AH74*0.5)+'KWh (Cumulative)'!AG74-Rebasing!AH64)*AH117)*AH$19*AH158)</f>
        <v>0</v>
      </c>
      <c r="AI74" s="4">
        <f>IF('KWh (Cumulative)'!AI74=0,0,((('KWh Monthly'!AI74*0.5)+'KWh (Cumulative)'!AH74-Rebasing!AI64)*AI117)*AI$19*AI158)</f>
        <v>0</v>
      </c>
      <c r="AJ74" s="4">
        <f>IF('KWh (Cumulative)'!AJ74=0,0,((('KWh Monthly'!AJ74*0.5)+'KWh (Cumulative)'!AI74-Rebasing!AJ64)*AJ117)*AJ$19*AJ158)</f>
        <v>0</v>
      </c>
      <c r="AK74" s="4">
        <f>IF('KWh (Cumulative)'!AK74=0,0,((('KWh Monthly'!AK74*0.5)+'KWh (Cumulative)'!AJ74-Rebasing!AK64)*AK117)*AK$19*AK158)</f>
        <v>0</v>
      </c>
      <c r="AL74" s="4">
        <f>IF('KWh (Cumulative)'!AL74=0,0,((('KWh Monthly'!AL74*0.5)+'KWh (Cumulative)'!AK74-Rebasing!AL64)*AL117)*AL$19*AL158)</f>
        <v>0</v>
      </c>
      <c r="AM74" s="4">
        <f>IF('KWh (Cumulative)'!AM74=0,0,((('KWh Monthly'!AM74*0.5)+'KWh (Cumulative)'!AL74-Rebasing!AM64)*AM117)*AM$19*AM158)</f>
        <v>0</v>
      </c>
      <c r="AN74" s="4">
        <f>IF('KWh (Cumulative)'!AN74=0,0,((('KWh Monthly'!AN74*0.5)+'KWh (Cumulative)'!AM74-Rebasing!AN64)*AN117)*AN$19*AN158)</f>
        <v>0</v>
      </c>
      <c r="AO74" s="4">
        <f>IF('KWh (Cumulative)'!AO74=0,0,((('KWh Monthly'!AO74*0.5)+'KWh (Cumulative)'!AN74-Rebasing!AO64)*AO117)*AO$19*AO158)</f>
        <v>0</v>
      </c>
      <c r="AP74" s="4">
        <f>IF('KWh (Cumulative)'!AP74=0,0,((('KWh Monthly'!AP74*0.5)+'KWh (Cumulative)'!AO74-Rebasing!AP64)*AP117)*AP$19*AP158)</f>
        <v>0</v>
      </c>
      <c r="AQ74" s="4">
        <f>IF('KWh (Cumulative)'!AQ74=0,0,((('KWh Monthly'!AQ74*0.5)+'KWh (Cumulative)'!AP74-Rebasing!AQ64)*AQ117)*AQ$19*AQ158)</f>
        <v>0</v>
      </c>
      <c r="AR74" s="4">
        <f>IF('KWh (Cumulative)'!AR74=0,0,((('KWh Monthly'!AR74*0.5)+'KWh (Cumulative)'!AQ74-Rebasing!AR64)*AR117)*AR$19*AR158)</f>
        <v>0</v>
      </c>
      <c r="AS74" s="4">
        <f>IF('KWh (Cumulative)'!AS74=0,0,((('KWh Monthly'!AS74*0.5)+'KWh (Cumulative)'!AR74-Rebasing!AS64)*AS117)*AS$19*AS158)</f>
        <v>0</v>
      </c>
      <c r="AT74" s="4">
        <f>IF('KWh (Cumulative)'!AT74=0,0,((('KWh Monthly'!AT74*0.5)+'KWh (Cumulative)'!AS74-Rebasing!AT64)*AT117)*AT$19*AT158)</f>
        <v>0</v>
      </c>
      <c r="AU74" s="4">
        <f>IF('KWh (Cumulative)'!AU74=0,0,((('KWh Monthly'!AU74*0.5)+'KWh (Cumulative)'!AT74-Rebasing!AU64)*AU117)*AU$19*AU158)</f>
        <v>0</v>
      </c>
      <c r="AV74" s="4">
        <f>IF('KWh (Cumulative)'!AV74=0,0,((('KWh Monthly'!AV74*0.5)+'KWh (Cumulative)'!AU74-Rebasing!AV64)*AV117)*AV$19*AV158)</f>
        <v>0</v>
      </c>
      <c r="AW74" s="4">
        <f>IF('KWh (Cumulative)'!AW74=0,0,((('KWh Monthly'!AW74*0.5)+'KWh (Cumulative)'!AV74-Rebasing!AW64)*AW117)*AW$19*AW158)</f>
        <v>0</v>
      </c>
      <c r="AX74" s="4">
        <f>IF('KWh (Cumulative)'!AX74=0,0,((('KWh Monthly'!AX74*0.5)+'KWh (Cumulative)'!AW74-Rebasing!AX64)*AX117)*AX$19*AX158)</f>
        <v>0</v>
      </c>
      <c r="AY74" s="4">
        <f>IF('KWh (Cumulative)'!AY74=0,0,((('KWh Monthly'!AY74*0.5)+'KWh (Cumulative)'!AX74-Rebasing!AY64)*AY117)*AY$19*AY158)</f>
        <v>0</v>
      </c>
      <c r="AZ74" s="4">
        <f>IF('KWh (Cumulative)'!AZ74=0,0,((('KWh Monthly'!AZ74*0.5)+'KWh (Cumulative)'!AY74-Rebasing!AZ64)*AZ117)*AZ$19*AZ158)</f>
        <v>0</v>
      </c>
      <c r="BA74" s="4">
        <f>IF('KWh (Cumulative)'!BA74=0,0,((('KWh Monthly'!BA74*0.5)+'KWh (Cumulative)'!AZ74-Rebasing!BA64)*BA117)*BA$19*BA158)</f>
        <v>0</v>
      </c>
      <c r="BB74" s="4">
        <f>IF('KWh (Cumulative)'!BB74=0,0,((('KWh Monthly'!BB74*0.5)+'KWh (Cumulative)'!BA74-Rebasing!BB64)*BB117)*BB$19*BB158)</f>
        <v>0</v>
      </c>
      <c r="BC74" s="4">
        <f>IF('KWh (Cumulative)'!BC74=0,0,((('KWh Monthly'!BC74*0.5)+'KWh (Cumulative)'!BB74-Rebasing!BC64)*BC117)*BC$19*BC158)</f>
        <v>0</v>
      </c>
      <c r="BD74" s="4">
        <f>IF('KWh (Cumulative)'!BD74=0,0,((('KWh Monthly'!BD74*0.5)+'KWh (Cumulative)'!BC74-Rebasing!BD64)*BD117)*BD$19*BD158)</f>
        <v>0</v>
      </c>
      <c r="BE74" s="4">
        <f>IF('KWh (Cumulative)'!BE74=0,0,((('KWh Monthly'!BE74*0.5)+'KWh (Cumulative)'!BD74-Rebasing!BE64)*BE117)*BE$19*BE158)</f>
        <v>0</v>
      </c>
      <c r="BF74" s="4">
        <f>IF('KWh (Cumulative)'!BF74=0,0,((('KWh Monthly'!BF74*0.5)+'KWh (Cumulative)'!BE74-Rebasing!BF64)*BF117)*BF$19*BF158)</f>
        <v>0</v>
      </c>
      <c r="BG74" s="4">
        <f>IF('KWh (Cumulative)'!BG74=0,0,((('KWh Monthly'!BG74*0.5)+'KWh (Cumulative)'!BF74-Rebasing!BG64)*BG117)*BG$19*BG158)</f>
        <v>0</v>
      </c>
      <c r="BH74" s="4">
        <f>IF('KWh (Cumulative)'!BH74=0,0,((('KWh Monthly'!BH74*0.5)+'KWh (Cumulative)'!BG74-Rebasing!BH64)*BH117)*BH$19*BH158)</f>
        <v>0</v>
      </c>
      <c r="BI74" s="4">
        <f>IF('KWh (Cumulative)'!BI74=0,0,((('KWh Monthly'!BI74*0.5)+'KWh (Cumulative)'!BH74-Rebasing!BI64)*BI117)*BI$19*BI158)</f>
        <v>0</v>
      </c>
      <c r="BJ74" s="4">
        <f>IF('KWh (Cumulative)'!BJ74=0,0,((('KWh Monthly'!BJ74*0.5)+'KWh (Cumulative)'!BI74-Rebasing!BJ64)*BJ117)*BJ$19*BJ158)</f>
        <v>0</v>
      </c>
      <c r="BK74" s="4">
        <f>IF('KWh (Cumulative)'!BK74=0,0,((('KWh Monthly'!BK74*0.5)+'KWh (Cumulative)'!BJ74-Rebasing!BK64)*BK117)*BK$19*BK158)</f>
        <v>0</v>
      </c>
      <c r="BL74" s="4">
        <f>IF('KWh (Cumulative)'!BL74=0,0,((('KWh Monthly'!BL74*0.5)+'KWh (Cumulative)'!BK74-Rebasing!BL64)*BL117)*BL$19*BL158)</f>
        <v>0</v>
      </c>
      <c r="BM74" s="4">
        <f>IF('KWh (Cumulative)'!BM74=0,0,((('KWh Monthly'!BM74*0.5)+'KWh (Cumulative)'!BL74-Rebasing!BM64)*BM117)*BM$19*BM158)</f>
        <v>0</v>
      </c>
      <c r="BN74" s="4">
        <f>IF('KWh (Cumulative)'!BN74=0,0,((('KWh Monthly'!BN74*0.5)+'KWh (Cumulative)'!BM74-Rebasing!BN64)*BN117)*BN$19*BN158)</f>
        <v>0</v>
      </c>
      <c r="BO74" s="4">
        <f>IF('KWh (Cumulative)'!BO74=0,0,((('KWh Monthly'!BO74*0.5)+'KWh (Cumulative)'!BN74-Rebasing!BO64)*BO117)*BO$19*BO158)</f>
        <v>0</v>
      </c>
      <c r="BP74" s="4">
        <f>IF('KWh (Cumulative)'!BP74=0,0,((('KWh Monthly'!BP74*0.5)+'KWh (Cumulative)'!BO74-Rebasing!BP64)*BP117)*BP$19*BP158)</f>
        <v>0</v>
      </c>
      <c r="BQ74" s="4">
        <f>IF('KWh (Cumulative)'!BQ74=0,0,((('KWh Monthly'!BQ74*0.5)+'KWh (Cumulative)'!BP74-Rebasing!BQ64)*BQ117)*BQ$19*BQ158)</f>
        <v>0</v>
      </c>
      <c r="BR74" s="4">
        <f>IF('KWh (Cumulative)'!BR74=0,0,((('KWh Monthly'!BR74*0.5)+'KWh (Cumulative)'!BQ74-Rebasing!BR64)*BR117)*BR$19*BR158)</f>
        <v>0</v>
      </c>
      <c r="BS74" s="4">
        <f>IF('KWh (Cumulative)'!BS74=0,0,((('KWh Monthly'!BS74*0.5)+'KWh (Cumulative)'!BR74-Rebasing!BS64)*BS117)*BS$19*BS158)</f>
        <v>0</v>
      </c>
      <c r="BT74" s="4">
        <f>IF('KWh (Cumulative)'!BT74=0,0,((('KWh Monthly'!BT74*0.5)+'KWh (Cumulative)'!BS74-Rebasing!BT64)*BT117)*BT$19*BT158)</f>
        <v>0</v>
      </c>
      <c r="BU74" s="4">
        <f>IF('KWh (Cumulative)'!BU74=0,0,((('KWh Monthly'!BU74*0.5)+'KWh (Cumulative)'!BT74-Rebasing!BU64)*BU117)*BU$19*BU158)</f>
        <v>0</v>
      </c>
      <c r="BV74" s="4">
        <f>IF('KWh (Cumulative)'!BV74=0,0,((('KWh Monthly'!BV74*0.5)+'KWh (Cumulative)'!BU74-Rebasing!BV64)*BV117)*BV$19*BV158)</f>
        <v>0</v>
      </c>
      <c r="BW74" s="4">
        <f>IF('KWh (Cumulative)'!BW74=0,0,((('KWh Monthly'!BW74*0.5)+'KWh (Cumulative)'!BV74-Rebasing!BW64)*BW117)*BW$19*BW158)</f>
        <v>0</v>
      </c>
      <c r="BX74" s="4">
        <f>IF('KWh (Cumulative)'!BX74=0,0,((('KWh Monthly'!BX74*0.5)+'KWh (Cumulative)'!BW74-Rebasing!BX64)*BX117)*BX$19*BX158)</f>
        <v>0</v>
      </c>
      <c r="BY74" s="4">
        <f>IF('KWh (Cumulative)'!BY74=0,0,((('KWh Monthly'!BY74*0.5)+'KWh (Cumulative)'!BX74-Rebasing!BY64)*BY117)*BY$19*BY158)</f>
        <v>0</v>
      </c>
      <c r="BZ74" s="4">
        <f>IF('KWh (Cumulative)'!BZ74=0,0,((('KWh Monthly'!BZ74*0.5)+'KWh (Cumulative)'!BY74-Rebasing!BZ64)*BZ117)*BZ$19*BZ158)</f>
        <v>0</v>
      </c>
      <c r="CA74" s="4">
        <f>IF('KWh (Cumulative)'!CA74=0,0,((('KWh Monthly'!CA74*0.5)+'KWh (Cumulative)'!BZ74-Rebasing!CA64)*CA117)*CA$19*CA158)</f>
        <v>0</v>
      </c>
      <c r="CB74" s="4">
        <f>IF('KWh (Cumulative)'!CB74=0,0,((('KWh Monthly'!CB74*0.5)+'KWh (Cumulative)'!CA74-Rebasing!CB64)*CB117)*CB$19*CB158)</f>
        <v>0</v>
      </c>
      <c r="CC74" s="4">
        <f>IF('KWh (Cumulative)'!CC74=0,0,((('KWh Monthly'!CC74*0.5)+'KWh (Cumulative)'!CB74-Rebasing!CC64)*CC117)*CC$19*CC158)</f>
        <v>0</v>
      </c>
      <c r="CD74" s="4">
        <f>IF('KWh (Cumulative)'!CD74=0,0,((('KWh Monthly'!CD74*0.5)+'KWh (Cumulative)'!CC74-Rebasing!CD64)*CD117)*CD$19*CD158)</f>
        <v>0</v>
      </c>
      <c r="CE74" s="4">
        <f>IF('KWh (Cumulative)'!CE74=0,0,((('KWh Monthly'!CE74*0.5)+'KWh (Cumulative)'!CD74-Rebasing!CE64)*CE117)*CE$19*CE158)</f>
        <v>0</v>
      </c>
      <c r="CF74" s="4">
        <f>IF('KWh (Cumulative)'!CF74=0,0,((('KWh Monthly'!CF74*0.5)+'KWh (Cumulative)'!CE74-Rebasing!CF64)*CF117)*CF$19*CF158)</f>
        <v>0</v>
      </c>
      <c r="CG74" s="4">
        <f>IF('KWh (Cumulative)'!CG74=0,0,((('KWh Monthly'!CG74*0.5)+'KWh (Cumulative)'!CF74-Rebasing!CG64)*CG117)*CG$19*CG158)</f>
        <v>0</v>
      </c>
      <c r="CH74" s="4">
        <f>IF('KWh (Cumulative)'!CH74=0,0,((('KWh Monthly'!CH74*0.5)+'KWh (Cumulative)'!CG74-Rebasing!CH64)*CH117)*CH$19*CH158)</f>
        <v>0</v>
      </c>
      <c r="CI74" s="4">
        <f>IF('KWh (Cumulative)'!CI74=0,0,((('KWh Monthly'!CI74*0.5)+'KWh (Cumulative)'!CH74-Rebasing!CI64)*CI117)*CI$19*CI158)</f>
        <v>0</v>
      </c>
      <c r="CJ74" s="4">
        <f>IF('KWh (Cumulative)'!CJ74=0,0,((('KWh Monthly'!CJ74*0.5)+'KWh (Cumulative)'!CI74-Rebasing!CJ64)*CJ117)*CJ$19*CJ158)</f>
        <v>0</v>
      </c>
      <c r="CK74" s="4">
        <f>IF('KWh (Cumulative)'!CK74=0,0,((('KWh Monthly'!CK74*0.5)+'KWh (Cumulative)'!CJ74-Rebasing!CK64)*CK117)*CK$19*CK158)</f>
        <v>0</v>
      </c>
      <c r="CL74" s="4">
        <f>IF('KWh (Cumulative)'!CL74=0,0,((('KWh Monthly'!CL74*0.5)+'KWh (Cumulative)'!CK74-Rebasing!CL64)*CL117)*CL$19*CL158)</f>
        <v>0</v>
      </c>
      <c r="CM74" s="4">
        <f>IF('KWh (Cumulative)'!CM74=0,0,((('KWh Monthly'!CM74*0.5)+'KWh (Cumulative)'!CL74-Rebasing!CM64)*CM117)*CM$19*CM158)</f>
        <v>0</v>
      </c>
      <c r="CN74" s="4">
        <f>IF('KWh (Cumulative)'!CN74=0,0,((('KWh Monthly'!CN74*0.5)+'KWh (Cumulative)'!CM74-Rebasing!CN64)*CN117)*CN$19*CN158)</f>
        <v>0</v>
      </c>
      <c r="CO74" s="4">
        <f>IF('KWh (Cumulative)'!CO74=0,0,((('KWh Monthly'!CO74*0.5)+'KWh (Cumulative)'!CN74-Rebasing!CO64)*CO117)*CO$19*CO158)</f>
        <v>0</v>
      </c>
      <c r="CP74" s="4">
        <f>IF('KWh (Cumulative)'!CP74=0,0,((('KWh Monthly'!CP74*0.5)+'KWh (Cumulative)'!CO74-Rebasing!CP64)*CP117)*CP$19*CP158)</f>
        <v>0</v>
      </c>
      <c r="CQ74" s="4">
        <f>IF('KWh (Cumulative)'!CQ74=0,0,((('KWh Monthly'!CQ74*0.5)+'KWh (Cumulative)'!CP74-Rebasing!CQ64)*CQ117)*CQ$19*CQ158)</f>
        <v>0</v>
      </c>
      <c r="CR74" s="4">
        <f>IF('KWh (Cumulative)'!CR74=0,0,((('KWh Monthly'!CR74*0.5)+'KWh (Cumulative)'!CQ74-Rebasing!CR64)*CR117)*CR$19*CR158)</f>
        <v>0</v>
      </c>
      <c r="CS74" s="4">
        <f>IF('KWh (Cumulative)'!CS74=0,0,((('KWh Monthly'!CS74*0.5)+'KWh (Cumulative)'!CR74-Rebasing!CS64)*CS117)*CS$19*CS158)</f>
        <v>0</v>
      </c>
      <c r="CT74" s="4">
        <f>IF('KWh (Cumulative)'!CT74=0,0,((('KWh Monthly'!CT74*0.5)+'KWh (Cumulative)'!CS74-Rebasing!CT64)*CT117)*CT$19*CT158)</f>
        <v>0</v>
      </c>
      <c r="CU74" s="4">
        <f>IF('KWh (Cumulative)'!CU74=0,0,((('KWh Monthly'!CU74*0.5)+'KWh (Cumulative)'!CT74-Rebasing!CU64)*CU117)*CU$19*CU158)</f>
        <v>0</v>
      </c>
      <c r="CV74" s="4">
        <f>IF('KWh (Cumulative)'!CV74=0,0,((('KWh Monthly'!CV74*0.5)+'KWh (Cumulative)'!CU74-Rebasing!CV64)*CV117)*CV$19*CV158)</f>
        <v>0</v>
      </c>
      <c r="CW74" s="4">
        <f>IF('KWh (Cumulative)'!CW74=0,0,((('KWh Monthly'!CW74*0.5)+'KWh (Cumulative)'!CV74-Rebasing!CW64)*CW117)*CW$19*CW158)</f>
        <v>0</v>
      </c>
      <c r="CX74" s="4">
        <f>IF('KWh (Cumulative)'!CX74=0,0,((('KWh Monthly'!CX74*0.5)+'KWh (Cumulative)'!CW74-Rebasing!CX64)*CX117)*CX$19*CX158)</f>
        <v>0</v>
      </c>
      <c r="CY74" s="4">
        <f>IF('KWh (Cumulative)'!CY74=0,0,((('KWh Monthly'!CY74*0.5)+'KWh (Cumulative)'!CX74-Rebasing!CY64)*CY117)*CY$19*CY158)</f>
        <v>0</v>
      </c>
      <c r="CZ74" s="4">
        <f>IF('KWh (Cumulative)'!CZ74=0,0,((('KWh Monthly'!CZ74*0.5)+'KWh (Cumulative)'!CY74-Rebasing!CZ64)*CZ117)*CZ$19*CZ158)</f>
        <v>0</v>
      </c>
      <c r="DA74" s="4">
        <f>IF('KWh (Cumulative)'!DA74=0,0,((('KWh Monthly'!DA74*0.5)+'KWh (Cumulative)'!CZ74-Rebasing!DA64)*DA117)*DA$19*DA158)</f>
        <v>0</v>
      </c>
      <c r="DB74" s="4">
        <f>IF('KWh (Cumulative)'!DB74=0,0,((('KWh Monthly'!DB74*0.5)+'KWh (Cumulative)'!DA74-Rebasing!DB64)*DB117)*DB$19*DB158)</f>
        <v>0</v>
      </c>
      <c r="DC74" s="4">
        <f>IF('KWh (Cumulative)'!DC74=0,0,((('KWh Monthly'!DC74*0.5)+'KWh (Cumulative)'!DB74-Rebasing!DC64)*DC117)*DC$19*DC158)</f>
        <v>0</v>
      </c>
      <c r="DD74" s="4">
        <f>IF('KWh (Cumulative)'!DD74=0,0,((('KWh Monthly'!DD74*0.5)+'KWh (Cumulative)'!DC74-Rebasing!DD64)*DD117)*DD$19*DD158)</f>
        <v>0</v>
      </c>
      <c r="DE74" s="4">
        <f>IF('KWh (Cumulative)'!DE74=0,0,((('KWh Monthly'!DE74*0.5)+'KWh (Cumulative)'!DD74-Rebasing!DE64)*DE117)*DE$19*DE158)</f>
        <v>0</v>
      </c>
      <c r="DF74" s="4">
        <f>IF('KWh (Cumulative)'!DF74=0,0,((('KWh Monthly'!DF74*0.5)+'KWh (Cumulative)'!DE74-Rebasing!DF64)*DF117)*DF$19*DF158)</f>
        <v>0</v>
      </c>
      <c r="DG74" s="4">
        <f>IF('KWh (Cumulative)'!DG74=0,0,((('KWh Monthly'!DG74*0.5)+'KWh (Cumulative)'!DF74-Rebasing!DG64)*DG117)*DG$19*DG158)</f>
        <v>0</v>
      </c>
      <c r="DH74" s="4">
        <f>IF('KWh (Cumulative)'!DH74=0,0,((('KWh Monthly'!DH74*0.5)+'KWh (Cumulative)'!DG74-Rebasing!DH64)*DH117)*DH$19*DH158)</f>
        <v>0</v>
      </c>
      <c r="DI74" s="4">
        <f>IF('KWh (Cumulative)'!DI74=0,0,((('KWh Monthly'!DI74*0.5)+'KWh (Cumulative)'!DH74-Rebasing!DI64)*DI117)*DI$19*DI158)</f>
        <v>0</v>
      </c>
      <c r="DJ74" s="4">
        <f>IF('KWh (Cumulative)'!DJ74=0,0,((('KWh Monthly'!DJ74*0.5)+'KWh (Cumulative)'!DI74-Rebasing!DJ64)*DJ117)*DJ$19*DJ158)</f>
        <v>0</v>
      </c>
      <c r="DK74" s="4">
        <f>IF('KWh (Cumulative)'!DK74=0,0,((('KWh Monthly'!DK74*0.5)+'KWh (Cumulative)'!DJ74-Rebasing!DK64)*DK117)*DK$19*DK158)</f>
        <v>0</v>
      </c>
      <c r="DL74" s="4">
        <f>IF('KWh (Cumulative)'!DL74=0,0,((('KWh Monthly'!DL74*0.5)+'KWh (Cumulative)'!DK74-Rebasing!DL64)*DL117)*DL$19*DL158)</f>
        <v>0</v>
      </c>
      <c r="DM74" s="4">
        <f>IF('KWh (Cumulative)'!DM74=0,0,((('KWh Monthly'!DM74*0.5)+'KWh (Cumulative)'!DL74-Rebasing!DM64)*DM117)*DM$19*DM158)</f>
        <v>0</v>
      </c>
      <c r="DN74" s="4">
        <f>IF('KWh (Cumulative)'!DN74=0,0,((('KWh Monthly'!DN74*0.5)+'KWh (Cumulative)'!DM74-Rebasing!DN64)*DN117)*DN$19*DN158)</f>
        <v>0</v>
      </c>
      <c r="DO74" s="4">
        <f>IF('KWh (Cumulative)'!DO74=0,0,((('KWh Monthly'!DO74*0.5)+'KWh (Cumulative)'!DN74-Rebasing!DO64)*DO117)*DO$19*DO158)</f>
        <v>0</v>
      </c>
      <c r="DP74" s="4">
        <f>IF('KWh (Cumulative)'!DP74=0,0,((('KWh Monthly'!DP74*0.5)+'KWh (Cumulative)'!DO74-Rebasing!DP64)*DP117)*DP$19*DP158)</f>
        <v>0</v>
      </c>
      <c r="DQ74" s="4">
        <f>IF('KWh (Cumulative)'!DQ74=0,0,((('KWh Monthly'!DQ74*0.5)+'KWh (Cumulative)'!DP74-Rebasing!DQ64)*DQ117)*DQ$19*DQ158)</f>
        <v>0</v>
      </c>
      <c r="DR74" s="4">
        <f>IF('KWh (Cumulative)'!DR74=0,0,((('KWh Monthly'!DR74*0.5)+'KWh (Cumulative)'!DQ74-Rebasing!DR64)*DR117)*DR$19*DR158)</f>
        <v>0</v>
      </c>
    </row>
    <row r="75" spans="1:122" x14ac:dyDescent="0.25">
      <c r="A75" s="195"/>
      <c r="B75" s="30" t="s">
        <v>14</v>
      </c>
      <c r="C75" s="4">
        <f>IF('KWh (Cumulative)'!C75=0,0,((('KWh Monthly'!C75*0.5)-Rebasing!C65)*C118)*C$19*C159)</f>
        <v>0</v>
      </c>
      <c r="D75" s="4">
        <f>IF('KWh (Cumulative)'!D75=0,0,((('KWh Monthly'!D75*0.5)+'KWh (Cumulative)'!C75-Rebasing!D65)*D118)*D$19*D159)</f>
        <v>0</v>
      </c>
      <c r="E75" s="4">
        <f>IF('KWh (Cumulative)'!E75=0,0,((('KWh Monthly'!E75*0.5)+'KWh (Cumulative)'!D75-Rebasing!E65)*E118)*E$19*E159)</f>
        <v>0</v>
      </c>
      <c r="F75" s="4">
        <f>IF('KWh (Cumulative)'!F75=0,0,((('KWh Monthly'!F75*0.5)+'KWh (Cumulative)'!E75-Rebasing!F65)*F118)*F$19*F159)</f>
        <v>0</v>
      </c>
      <c r="G75" s="4">
        <f>IF('KWh (Cumulative)'!G75=0,0,((('KWh Monthly'!G75*0.5)+'KWh (Cumulative)'!F75-Rebasing!G65)*G118)*G$19*G159)</f>
        <v>0</v>
      </c>
      <c r="H75" s="4">
        <f>IF('KWh (Cumulative)'!H75=0,0,((('KWh Monthly'!H75*0.5)+'KWh (Cumulative)'!G75-Rebasing!H65)*H118)*H$19*H159)</f>
        <v>0</v>
      </c>
      <c r="I75" s="4">
        <f>IF('KWh (Cumulative)'!I75=0,0,((('KWh Monthly'!I75*0.5)+'KWh (Cumulative)'!H75-Rebasing!I65)*I118)*I$19*I159)</f>
        <v>0</v>
      </c>
      <c r="J75" s="4">
        <f>IF('KWh (Cumulative)'!J75=0,0,((('KWh Monthly'!J75*0.5)+'KWh (Cumulative)'!I75-Rebasing!J65)*J118)*J$19*J159)</f>
        <v>0</v>
      </c>
      <c r="K75" s="4">
        <f>IF('KWh (Cumulative)'!K75=0,0,((('KWh Monthly'!K75*0.5)+'KWh (Cumulative)'!J75-Rebasing!K65)*K118)*K$19*K159)</f>
        <v>0</v>
      </c>
      <c r="L75" s="4">
        <f>IF('KWh (Cumulative)'!L75=0,0,((('KWh Monthly'!L75*0.5)+'KWh (Cumulative)'!K75-Rebasing!L65)*L118)*L$19*L159)</f>
        <v>0</v>
      </c>
      <c r="M75" s="4">
        <f>IF('KWh (Cumulative)'!M75=0,0,((('KWh Monthly'!M75*0.5)+'KWh (Cumulative)'!L75-Rebasing!M65)*M118)*M$19*M159)</f>
        <v>0</v>
      </c>
      <c r="N75" s="4">
        <f>IF('KWh (Cumulative)'!N75=0,0,((('KWh Monthly'!N75*0.5)+'KWh (Cumulative)'!M75-Rebasing!N65)*N118)*N$19*N159)</f>
        <v>0</v>
      </c>
      <c r="O75" s="4">
        <f>IF('KWh (Cumulative)'!O75=0,0,((('KWh Monthly'!O75*0.5)+'KWh (Cumulative)'!N75-Rebasing!O65)*O118)*O$19*O159)</f>
        <v>179.96770486094817</v>
      </c>
      <c r="P75" s="4">
        <f>IF('KWh (Cumulative)'!P75=0,0,((('KWh Monthly'!P75*0.5)+'KWh (Cumulative)'!O75-Rebasing!P65)*P118)*P$19*P159)</f>
        <v>0</v>
      </c>
      <c r="Q75" s="4">
        <f>IF('KWh (Cumulative)'!Q75=0,0,((('KWh Monthly'!Q75*0.5)+'KWh (Cumulative)'!P75-Rebasing!Q65)*Q118)*Q$19*Q159)</f>
        <v>0</v>
      </c>
      <c r="R75" s="4">
        <f>IF('KWh (Cumulative)'!R75=0,0,((('KWh Monthly'!R75*0.5)+'KWh (Cumulative)'!Q75-Rebasing!R65)*R118)*R$19*R159)</f>
        <v>0</v>
      </c>
      <c r="S75" s="4">
        <f>IF('KWh (Cumulative)'!S75=0,0,((('KWh Monthly'!S75*0.5)+'KWh (Cumulative)'!R75-Rebasing!S65)*S118)*S$19*S159)</f>
        <v>0</v>
      </c>
      <c r="T75" s="4">
        <f>IF('KWh (Cumulative)'!T75=0,0,((('KWh Monthly'!T75*0.5)+'KWh (Cumulative)'!S75-Rebasing!T65)*T118)*T$19*T159)</f>
        <v>0</v>
      </c>
      <c r="U75" s="4">
        <f>IF('KWh (Cumulative)'!U75=0,0,((('KWh Monthly'!U75*0.5)+'KWh (Cumulative)'!T75-Rebasing!U65)*U118)*U$19*U159)</f>
        <v>0</v>
      </c>
      <c r="V75" s="4">
        <f>IF('KWh (Cumulative)'!V75=0,0,((('KWh Monthly'!V75*0.5)+'KWh (Cumulative)'!U75-Rebasing!V65)*V118)*V$19*V159)</f>
        <v>0</v>
      </c>
      <c r="W75" s="4">
        <f>IF('KWh (Cumulative)'!W75=0,0,((('KWh Monthly'!W75*0.5)+'KWh (Cumulative)'!V75-Rebasing!W65)*W118)*W$19*W159)</f>
        <v>0</v>
      </c>
      <c r="X75" s="4">
        <f>IF('KWh (Cumulative)'!X75=0,0,((('KWh Monthly'!X75*0.5)+'KWh (Cumulative)'!W75-Rebasing!X65)*X118)*X$19*X159)</f>
        <v>0</v>
      </c>
      <c r="Y75" s="4">
        <f>IF('KWh (Cumulative)'!Y75=0,0,((('KWh Monthly'!Y75*0.5)+'KWh (Cumulative)'!X75-Rebasing!Y65)*Y118)*Y$19*Y159)</f>
        <v>0</v>
      </c>
      <c r="Z75" s="4">
        <f>IF('KWh (Cumulative)'!Z75=0,0,((('KWh Monthly'!Z75*0.5)+'KWh (Cumulative)'!Y75-Rebasing!Z65)*Z118)*Z$19*Z159)</f>
        <v>0</v>
      </c>
      <c r="AA75" s="4">
        <f>IF('KWh (Cumulative)'!AA75=0,0,((('KWh Monthly'!AA75*0.5)+'KWh (Cumulative)'!Z75-Rebasing!AA65)*AA118)*AA$19*AA159)</f>
        <v>0</v>
      </c>
      <c r="AB75" s="4">
        <f>IF('KWh (Cumulative)'!AB75=0,0,((('KWh Monthly'!AB75*0.5)+'KWh (Cumulative)'!AA75-Rebasing!AB65)*AB118)*AB$19*AB159)</f>
        <v>0</v>
      </c>
      <c r="AC75" s="4">
        <f>IF('KWh (Cumulative)'!AC75=0,0,((('KWh Monthly'!AC75*0.5)+'KWh (Cumulative)'!AB75-Rebasing!AC65)*AC118)*AC$19*AC159)</f>
        <v>0</v>
      </c>
      <c r="AD75" s="4">
        <f>IF('KWh (Cumulative)'!AD75=0,0,((('KWh Monthly'!AD75*0.5)+'KWh (Cumulative)'!AC75-Rebasing!AD65)*AD118)*AD$19*AD159)</f>
        <v>0</v>
      </c>
      <c r="AE75" s="4">
        <f>IF('KWh (Cumulative)'!AE75=0,0,((('KWh Monthly'!AE75*0.5)+'KWh (Cumulative)'!AD75-Rebasing!AE65)*AE118)*AE$19*AE159)</f>
        <v>0</v>
      </c>
      <c r="AF75" s="4">
        <f>IF('KWh (Cumulative)'!AF75=0,0,((('KWh Monthly'!AF75*0.5)+'KWh (Cumulative)'!AE75-Rebasing!AF65)*AF118)*AF$19*AF159)</f>
        <v>0</v>
      </c>
      <c r="AG75" s="4">
        <f>IF('KWh (Cumulative)'!AG75=0,0,((('KWh Monthly'!AG75*0.5)+'KWh (Cumulative)'!AF75-Rebasing!AG65)*AG118)*AG$19*AG159)</f>
        <v>0</v>
      </c>
      <c r="AH75" s="4">
        <f>IF('KWh (Cumulative)'!AH75=0,0,((('KWh Monthly'!AH75*0.5)+'KWh (Cumulative)'!AG75-Rebasing!AH65)*AH118)*AH$19*AH159)</f>
        <v>0</v>
      </c>
      <c r="AI75" s="4">
        <f>IF('KWh (Cumulative)'!AI75=0,0,((('KWh Monthly'!AI75*0.5)+'KWh (Cumulative)'!AH75-Rebasing!AI65)*AI118)*AI$19*AI159)</f>
        <v>0</v>
      </c>
      <c r="AJ75" s="4">
        <f>IF('KWh (Cumulative)'!AJ75=0,0,((('KWh Monthly'!AJ75*0.5)+'KWh (Cumulative)'!AI75-Rebasing!AJ65)*AJ118)*AJ$19*AJ159)</f>
        <v>0</v>
      </c>
      <c r="AK75" s="4">
        <f>IF('KWh (Cumulative)'!AK75=0,0,((('KWh Monthly'!AK75*0.5)+'KWh (Cumulative)'!AJ75-Rebasing!AK65)*AK118)*AK$19*AK159)</f>
        <v>0</v>
      </c>
      <c r="AL75" s="4">
        <f>IF('KWh (Cumulative)'!AL75=0,0,((('KWh Monthly'!AL75*0.5)+'KWh (Cumulative)'!AK75-Rebasing!AL65)*AL118)*AL$19*AL159)</f>
        <v>0</v>
      </c>
      <c r="AM75" s="4">
        <f>IF('KWh (Cumulative)'!AM75=0,0,((('KWh Monthly'!AM75*0.5)+'KWh (Cumulative)'!AL75-Rebasing!AM65)*AM118)*AM$19*AM159)</f>
        <v>0</v>
      </c>
      <c r="AN75" s="4">
        <f>IF('KWh (Cumulative)'!AN75=0,0,((('KWh Monthly'!AN75*0.5)+'KWh (Cumulative)'!AM75-Rebasing!AN65)*AN118)*AN$19*AN159)</f>
        <v>0</v>
      </c>
      <c r="AO75" s="4">
        <f>IF('KWh (Cumulative)'!AO75=0,0,((('KWh Monthly'!AO75*0.5)+'KWh (Cumulative)'!AN75-Rebasing!AO65)*AO118)*AO$19*AO159)</f>
        <v>0</v>
      </c>
      <c r="AP75" s="4">
        <f>IF('KWh (Cumulative)'!AP75=0,0,((('KWh Monthly'!AP75*0.5)+'KWh (Cumulative)'!AO75-Rebasing!AP65)*AP118)*AP$19*AP159)</f>
        <v>0</v>
      </c>
      <c r="AQ75" s="4">
        <f>IF('KWh (Cumulative)'!AQ75=0,0,((('KWh Monthly'!AQ75*0.5)+'KWh (Cumulative)'!AP75-Rebasing!AQ65)*AQ118)*AQ$19*AQ159)</f>
        <v>0</v>
      </c>
      <c r="AR75" s="4">
        <f>IF('KWh (Cumulative)'!AR75=0,0,((('KWh Monthly'!AR75*0.5)+'KWh (Cumulative)'!AQ75-Rebasing!AR65)*AR118)*AR$19*AR159)</f>
        <v>0</v>
      </c>
      <c r="AS75" s="4">
        <f>IF('KWh (Cumulative)'!AS75=0,0,((('KWh Monthly'!AS75*0.5)+'KWh (Cumulative)'!AR75-Rebasing!AS65)*AS118)*AS$19*AS159)</f>
        <v>0</v>
      </c>
      <c r="AT75" s="4">
        <f>IF('KWh (Cumulative)'!AT75=0,0,((('KWh Monthly'!AT75*0.5)+'KWh (Cumulative)'!AS75-Rebasing!AT65)*AT118)*AT$19*AT159)</f>
        <v>0</v>
      </c>
      <c r="AU75" s="4">
        <f>IF('KWh (Cumulative)'!AU75=0,0,((('KWh Monthly'!AU75*0.5)+'KWh (Cumulative)'!AT75-Rebasing!AU65)*AU118)*AU$19*AU159)</f>
        <v>0</v>
      </c>
      <c r="AV75" s="4">
        <f>IF('KWh (Cumulative)'!AV75=0,0,((('KWh Monthly'!AV75*0.5)+'KWh (Cumulative)'!AU75-Rebasing!AV65)*AV118)*AV$19*AV159)</f>
        <v>0</v>
      </c>
      <c r="AW75" s="4">
        <f>IF('KWh (Cumulative)'!AW75=0,0,((('KWh Monthly'!AW75*0.5)+'KWh (Cumulative)'!AV75-Rebasing!AW65)*AW118)*AW$19*AW159)</f>
        <v>0</v>
      </c>
      <c r="AX75" s="4">
        <f>IF('KWh (Cumulative)'!AX75=0,0,((('KWh Monthly'!AX75*0.5)+'KWh (Cumulative)'!AW75-Rebasing!AX65)*AX118)*AX$19*AX159)</f>
        <v>0</v>
      </c>
      <c r="AY75" s="4">
        <f>IF('KWh (Cumulative)'!AY75=0,0,((('KWh Monthly'!AY75*0.5)+'KWh (Cumulative)'!AX75-Rebasing!AY65)*AY118)*AY$19*AY159)</f>
        <v>0</v>
      </c>
      <c r="AZ75" s="4">
        <f>IF('KWh (Cumulative)'!AZ75=0,0,((('KWh Monthly'!AZ75*0.5)+'KWh (Cumulative)'!AY75-Rebasing!AZ65)*AZ118)*AZ$19*AZ159)</f>
        <v>0</v>
      </c>
      <c r="BA75" s="4">
        <f>IF('KWh (Cumulative)'!BA75=0,0,((('KWh Monthly'!BA75*0.5)+'KWh (Cumulative)'!AZ75-Rebasing!BA65)*BA118)*BA$19*BA159)</f>
        <v>0</v>
      </c>
      <c r="BB75" s="4">
        <f>IF('KWh (Cumulative)'!BB75=0,0,((('KWh Monthly'!BB75*0.5)+'KWh (Cumulative)'!BA75-Rebasing!BB65)*BB118)*BB$19*BB159)</f>
        <v>0</v>
      </c>
      <c r="BC75" s="4">
        <f>IF('KWh (Cumulative)'!BC75=0,0,((('KWh Monthly'!BC75*0.5)+'KWh (Cumulative)'!BB75-Rebasing!BC65)*BC118)*BC$19*BC159)</f>
        <v>0</v>
      </c>
      <c r="BD75" s="4">
        <f>IF('KWh (Cumulative)'!BD75=0,0,((('KWh Monthly'!BD75*0.5)+'KWh (Cumulative)'!BC75-Rebasing!BD65)*BD118)*BD$19*BD159)</f>
        <v>0</v>
      </c>
      <c r="BE75" s="4">
        <f>IF('KWh (Cumulative)'!BE75=0,0,((('KWh Monthly'!BE75*0.5)+'KWh (Cumulative)'!BD75-Rebasing!BE65)*BE118)*BE$19*BE159)</f>
        <v>0</v>
      </c>
      <c r="BF75" s="4">
        <f>IF('KWh (Cumulative)'!BF75=0,0,((('KWh Monthly'!BF75*0.5)+'KWh (Cumulative)'!BE75-Rebasing!BF65)*BF118)*BF$19*BF159)</f>
        <v>0</v>
      </c>
      <c r="BG75" s="4">
        <f>IF('KWh (Cumulative)'!BG75=0,0,((('KWh Monthly'!BG75*0.5)+'KWh (Cumulative)'!BF75-Rebasing!BG65)*BG118)*BG$19*BG159)</f>
        <v>0</v>
      </c>
      <c r="BH75" s="4">
        <f>IF('KWh (Cumulative)'!BH75=0,0,((('KWh Monthly'!BH75*0.5)+'KWh (Cumulative)'!BG75-Rebasing!BH65)*BH118)*BH$19*BH159)</f>
        <v>0</v>
      </c>
      <c r="BI75" s="4">
        <f>IF('KWh (Cumulative)'!BI75=0,0,((('KWh Monthly'!BI75*0.5)+'KWh (Cumulative)'!BH75-Rebasing!BI65)*BI118)*BI$19*BI159)</f>
        <v>0</v>
      </c>
      <c r="BJ75" s="4">
        <f>IF('KWh (Cumulative)'!BJ75=0,0,((('KWh Monthly'!BJ75*0.5)+'KWh (Cumulative)'!BI75-Rebasing!BJ65)*BJ118)*BJ$19*BJ159)</f>
        <v>0</v>
      </c>
      <c r="BK75" s="4">
        <f>IF('KWh (Cumulative)'!BK75=0,0,((('KWh Monthly'!BK75*0.5)+'KWh (Cumulative)'!BJ75-Rebasing!BK65)*BK118)*BK$19*BK159)</f>
        <v>0</v>
      </c>
      <c r="BL75" s="4">
        <f>IF('KWh (Cumulative)'!BL75=0,0,((('KWh Monthly'!BL75*0.5)+'KWh (Cumulative)'!BK75-Rebasing!BL65)*BL118)*BL$19*BL159)</f>
        <v>0</v>
      </c>
      <c r="BM75" s="4">
        <f>IF('KWh (Cumulative)'!BM75=0,0,((('KWh Monthly'!BM75*0.5)+'KWh (Cumulative)'!BL75-Rebasing!BM65)*BM118)*BM$19*BM159)</f>
        <v>0</v>
      </c>
      <c r="BN75" s="4">
        <f>IF('KWh (Cumulative)'!BN75=0,0,((('KWh Monthly'!BN75*0.5)+'KWh (Cumulative)'!BM75-Rebasing!BN65)*BN118)*BN$19*BN159)</f>
        <v>0</v>
      </c>
      <c r="BO75" s="4">
        <f>IF('KWh (Cumulative)'!BO75=0,0,((('KWh Monthly'!BO75*0.5)+'KWh (Cumulative)'!BN75-Rebasing!BO65)*BO118)*BO$19*BO159)</f>
        <v>0</v>
      </c>
      <c r="BP75" s="4">
        <f>IF('KWh (Cumulative)'!BP75=0,0,((('KWh Monthly'!BP75*0.5)+'KWh (Cumulative)'!BO75-Rebasing!BP65)*BP118)*BP$19*BP159)</f>
        <v>0</v>
      </c>
      <c r="BQ75" s="4">
        <f>IF('KWh (Cumulative)'!BQ75=0,0,((('KWh Monthly'!BQ75*0.5)+'KWh (Cumulative)'!BP75-Rebasing!BQ65)*BQ118)*BQ$19*BQ159)</f>
        <v>0</v>
      </c>
      <c r="BR75" s="4">
        <f>IF('KWh (Cumulative)'!BR75=0,0,((('KWh Monthly'!BR75*0.5)+'KWh (Cumulative)'!BQ75-Rebasing!BR65)*BR118)*BR$19*BR159)</f>
        <v>0</v>
      </c>
      <c r="BS75" s="4">
        <f>IF('KWh (Cumulative)'!BS75=0,0,((('KWh Monthly'!BS75*0.5)+'KWh (Cumulative)'!BR75-Rebasing!BS65)*BS118)*BS$19*BS159)</f>
        <v>0</v>
      </c>
      <c r="BT75" s="4">
        <f>IF('KWh (Cumulative)'!BT75=0,0,((('KWh Monthly'!BT75*0.5)+'KWh (Cumulative)'!BS75-Rebasing!BT65)*BT118)*BT$19*BT159)</f>
        <v>0</v>
      </c>
      <c r="BU75" s="4">
        <f>IF('KWh (Cumulative)'!BU75=0,0,((('KWh Monthly'!BU75*0.5)+'KWh (Cumulative)'!BT75-Rebasing!BU65)*BU118)*BU$19*BU159)</f>
        <v>0</v>
      </c>
      <c r="BV75" s="4">
        <f>IF('KWh (Cumulative)'!BV75=0,0,((('KWh Monthly'!BV75*0.5)+'KWh (Cumulative)'!BU75-Rebasing!BV65)*BV118)*BV$19*BV159)</f>
        <v>0</v>
      </c>
      <c r="BW75" s="4">
        <f>IF('KWh (Cumulative)'!BW75=0,0,((('KWh Monthly'!BW75*0.5)+'KWh (Cumulative)'!BV75-Rebasing!BW65)*BW118)*BW$19*BW159)</f>
        <v>0</v>
      </c>
      <c r="BX75" s="4">
        <f>IF('KWh (Cumulative)'!BX75=0,0,((('KWh Monthly'!BX75*0.5)+'KWh (Cumulative)'!BW75-Rebasing!BX65)*BX118)*BX$19*BX159)</f>
        <v>0</v>
      </c>
      <c r="BY75" s="4">
        <f>IF('KWh (Cumulative)'!BY75=0,0,((('KWh Monthly'!BY75*0.5)+'KWh (Cumulative)'!BX75-Rebasing!BY65)*BY118)*BY$19*BY159)</f>
        <v>0</v>
      </c>
      <c r="BZ75" s="4">
        <f>IF('KWh (Cumulative)'!BZ75=0,0,((('KWh Monthly'!BZ75*0.5)+'KWh (Cumulative)'!BY75-Rebasing!BZ65)*BZ118)*BZ$19*BZ159)</f>
        <v>0</v>
      </c>
      <c r="CA75" s="4">
        <f>IF('KWh (Cumulative)'!CA75=0,0,((('KWh Monthly'!CA75*0.5)+'KWh (Cumulative)'!BZ75-Rebasing!CA65)*CA118)*CA$19*CA159)</f>
        <v>0</v>
      </c>
      <c r="CB75" s="4">
        <f>IF('KWh (Cumulative)'!CB75=0,0,((('KWh Monthly'!CB75*0.5)+'KWh (Cumulative)'!CA75-Rebasing!CB65)*CB118)*CB$19*CB159)</f>
        <v>0</v>
      </c>
      <c r="CC75" s="4">
        <f>IF('KWh (Cumulative)'!CC75=0,0,((('KWh Monthly'!CC75*0.5)+'KWh (Cumulative)'!CB75-Rebasing!CC65)*CC118)*CC$19*CC159)</f>
        <v>0</v>
      </c>
      <c r="CD75" s="4">
        <f>IF('KWh (Cumulative)'!CD75=0,0,((('KWh Monthly'!CD75*0.5)+'KWh (Cumulative)'!CC75-Rebasing!CD65)*CD118)*CD$19*CD159)</f>
        <v>0</v>
      </c>
      <c r="CE75" s="4">
        <f>IF('KWh (Cumulative)'!CE75=0,0,((('KWh Monthly'!CE75*0.5)+'KWh (Cumulative)'!CD75-Rebasing!CE65)*CE118)*CE$19*CE159)</f>
        <v>0</v>
      </c>
      <c r="CF75" s="4">
        <f>IF('KWh (Cumulative)'!CF75=0,0,((('KWh Monthly'!CF75*0.5)+'KWh (Cumulative)'!CE75-Rebasing!CF65)*CF118)*CF$19*CF159)</f>
        <v>0</v>
      </c>
      <c r="CG75" s="4">
        <f>IF('KWh (Cumulative)'!CG75=0,0,((('KWh Monthly'!CG75*0.5)+'KWh (Cumulative)'!CF75-Rebasing!CG65)*CG118)*CG$19*CG159)</f>
        <v>0</v>
      </c>
      <c r="CH75" s="4">
        <f>IF('KWh (Cumulative)'!CH75=0,0,((('KWh Monthly'!CH75*0.5)+'KWh (Cumulative)'!CG75-Rebasing!CH65)*CH118)*CH$19*CH159)</f>
        <v>0</v>
      </c>
      <c r="CI75" s="4">
        <f>IF('KWh (Cumulative)'!CI75=0,0,((('KWh Monthly'!CI75*0.5)+'KWh (Cumulative)'!CH75-Rebasing!CI65)*CI118)*CI$19*CI159)</f>
        <v>0</v>
      </c>
      <c r="CJ75" s="4">
        <f>IF('KWh (Cumulative)'!CJ75=0,0,((('KWh Monthly'!CJ75*0.5)+'KWh (Cumulative)'!CI75-Rebasing!CJ65)*CJ118)*CJ$19*CJ159)</f>
        <v>0</v>
      </c>
      <c r="CK75" s="4">
        <f>IF('KWh (Cumulative)'!CK75=0,0,((('KWh Monthly'!CK75*0.5)+'KWh (Cumulative)'!CJ75-Rebasing!CK65)*CK118)*CK$19*CK159)</f>
        <v>0</v>
      </c>
      <c r="CL75" s="4">
        <f>IF('KWh (Cumulative)'!CL75=0,0,((('KWh Monthly'!CL75*0.5)+'KWh (Cumulative)'!CK75-Rebasing!CL65)*CL118)*CL$19*CL159)</f>
        <v>0</v>
      </c>
      <c r="CM75" s="4">
        <f>IF('KWh (Cumulative)'!CM75=0,0,((('KWh Monthly'!CM75*0.5)+'KWh (Cumulative)'!CL75-Rebasing!CM65)*CM118)*CM$19*CM159)</f>
        <v>0</v>
      </c>
      <c r="CN75" s="4">
        <f>IF('KWh (Cumulative)'!CN75=0,0,((('KWh Monthly'!CN75*0.5)+'KWh (Cumulative)'!CM75-Rebasing!CN65)*CN118)*CN$19*CN159)</f>
        <v>0</v>
      </c>
      <c r="CO75" s="4">
        <f>IF('KWh (Cumulative)'!CO75=0,0,((('KWh Monthly'!CO75*0.5)+'KWh (Cumulative)'!CN75-Rebasing!CO65)*CO118)*CO$19*CO159)</f>
        <v>0</v>
      </c>
      <c r="CP75" s="4">
        <f>IF('KWh (Cumulative)'!CP75=0,0,((('KWh Monthly'!CP75*0.5)+'KWh (Cumulative)'!CO75-Rebasing!CP65)*CP118)*CP$19*CP159)</f>
        <v>0</v>
      </c>
      <c r="CQ75" s="4">
        <f>IF('KWh (Cumulative)'!CQ75=0,0,((('KWh Monthly'!CQ75*0.5)+'KWh (Cumulative)'!CP75-Rebasing!CQ65)*CQ118)*CQ$19*CQ159)</f>
        <v>0</v>
      </c>
      <c r="CR75" s="4">
        <f>IF('KWh (Cumulative)'!CR75=0,0,((('KWh Monthly'!CR75*0.5)+'KWh (Cumulative)'!CQ75-Rebasing!CR65)*CR118)*CR$19*CR159)</f>
        <v>0</v>
      </c>
      <c r="CS75" s="4">
        <f>IF('KWh (Cumulative)'!CS75=0,0,((('KWh Monthly'!CS75*0.5)+'KWh (Cumulative)'!CR75-Rebasing!CS65)*CS118)*CS$19*CS159)</f>
        <v>0</v>
      </c>
      <c r="CT75" s="4">
        <f>IF('KWh (Cumulative)'!CT75=0,0,((('KWh Monthly'!CT75*0.5)+'KWh (Cumulative)'!CS75-Rebasing!CT65)*CT118)*CT$19*CT159)</f>
        <v>0</v>
      </c>
      <c r="CU75" s="4">
        <f>IF('KWh (Cumulative)'!CU75=0,0,((('KWh Monthly'!CU75*0.5)+'KWh (Cumulative)'!CT75-Rebasing!CU65)*CU118)*CU$19*CU159)</f>
        <v>0</v>
      </c>
      <c r="CV75" s="4">
        <f>IF('KWh (Cumulative)'!CV75=0,0,((('KWh Monthly'!CV75*0.5)+'KWh (Cumulative)'!CU75-Rebasing!CV65)*CV118)*CV$19*CV159)</f>
        <v>0</v>
      </c>
      <c r="CW75" s="4">
        <f>IF('KWh (Cumulative)'!CW75=0,0,((('KWh Monthly'!CW75*0.5)+'KWh (Cumulative)'!CV75-Rebasing!CW65)*CW118)*CW$19*CW159)</f>
        <v>0</v>
      </c>
      <c r="CX75" s="4">
        <f>IF('KWh (Cumulative)'!CX75=0,0,((('KWh Monthly'!CX75*0.5)+'KWh (Cumulative)'!CW75-Rebasing!CX65)*CX118)*CX$19*CX159)</f>
        <v>0</v>
      </c>
      <c r="CY75" s="4">
        <f>IF('KWh (Cumulative)'!CY75=0,0,((('KWh Monthly'!CY75*0.5)+'KWh (Cumulative)'!CX75-Rebasing!CY65)*CY118)*CY$19*CY159)</f>
        <v>0</v>
      </c>
      <c r="CZ75" s="4">
        <f>IF('KWh (Cumulative)'!CZ75=0,0,((('KWh Monthly'!CZ75*0.5)+'KWh (Cumulative)'!CY75-Rebasing!CZ65)*CZ118)*CZ$19*CZ159)</f>
        <v>0</v>
      </c>
      <c r="DA75" s="4">
        <f>IF('KWh (Cumulative)'!DA75=0,0,((('KWh Monthly'!DA75*0.5)+'KWh (Cumulative)'!CZ75-Rebasing!DA65)*DA118)*DA$19*DA159)</f>
        <v>0</v>
      </c>
      <c r="DB75" s="4">
        <f>IF('KWh (Cumulative)'!DB75=0,0,((('KWh Monthly'!DB75*0.5)+'KWh (Cumulative)'!DA75-Rebasing!DB65)*DB118)*DB$19*DB159)</f>
        <v>0</v>
      </c>
      <c r="DC75" s="4">
        <f>IF('KWh (Cumulative)'!DC75=0,0,((('KWh Monthly'!DC75*0.5)+'KWh (Cumulative)'!DB75-Rebasing!DC65)*DC118)*DC$19*DC159)</f>
        <v>0</v>
      </c>
      <c r="DD75" s="4">
        <f>IF('KWh (Cumulative)'!DD75=0,0,((('KWh Monthly'!DD75*0.5)+'KWh (Cumulative)'!DC75-Rebasing!DD65)*DD118)*DD$19*DD159)</f>
        <v>0</v>
      </c>
      <c r="DE75" s="4">
        <f>IF('KWh (Cumulative)'!DE75=0,0,((('KWh Monthly'!DE75*0.5)+'KWh (Cumulative)'!DD75-Rebasing!DE65)*DE118)*DE$19*DE159)</f>
        <v>0</v>
      </c>
      <c r="DF75" s="4">
        <f>IF('KWh (Cumulative)'!DF75=0,0,((('KWh Monthly'!DF75*0.5)+'KWh (Cumulative)'!DE75-Rebasing!DF65)*DF118)*DF$19*DF159)</f>
        <v>0</v>
      </c>
      <c r="DG75" s="4">
        <f>IF('KWh (Cumulative)'!DG75=0,0,((('KWh Monthly'!DG75*0.5)+'KWh (Cumulative)'!DF75-Rebasing!DG65)*DG118)*DG$19*DG159)</f>
        <v>0</v>
      </c>
      <c r="DH75" s="4">
        <f>IF('KWh (Cumulative)'!DH75=0,0,((('KWh Monthly'!DH75*0.5)+'KWh (Cumulative)'!DG75-Rebasing!DH65)*DH118)*DH$19*DH159)</f>
        <v>0</v>
      </c>
      <c r="DI75" s="4">
        <f>IF('KWh (Cumulative)'!DI75=0,0,((('KWh Monthly'!DI75*0.5)+'KWh (Cumulative)'!DH75-Rebasing!DI65)*DI118)*DI$19*DI159)</f>
        <v>0</v>
      </c>
      <c r="DJ75" s="4">
        <f>IF('KWh (Cumulative)'!DJ75=0,0,((('KWh Monthly'!DJ75*0.5)+'KWh (Cumulative)'!DI75-Rebasing!DJ65)*DJ118)*DJ$19*DJ159)</f>
        <v>0</v>
      </c>
      <c r="DK75" s="4">
        <f>IF('KWh (Cumulative)'!DK75=0,0,((('KWh Monthly'!DK75*0.5)+'KWh (Cumulative)'!DJ75-Rebasing!DK65)*DK118)*DK$19*DK159)</f>
        <v>0</v>
      </c>
      <c r="DL75" s="4">
        <f>IF('KWh (Cumulative)'!DL75=0,0,((('KWh Monthly'!DL75*0.5)+'KWh (Cumulative)'!DK75-Rebasing!DL65)*DL118)*DL$19*DL159)</f>
        <v>0</v>
      </c>
      <c r="DM75" s="4">
        <f>IF('KWh (Cumulative)'!DM75=0,0,((('KWh Monthly'!DM75*0.5)+'KWh (Cumulative)'!DL75-Rebasing!DM65)*DM118)*DM$19*DM159)</f>
        <v>0</v>
      </c>
      <c r="DN75" s="4">
        <f>IF('KWh (Cumulative)'!DN75=0,0,((('KWh Monthly'!DN75*0.5)+'KWh (Cumulative)'!DM75-Rebasing!DN65)*DN118)*DN$19*DN159)</f>
        <v>0</v>
      </c>
      <c r="DO75" s="4">
        <f>IF('KWh (Cumulative)'!DO75=0,0,((('KWh Monthly'!DO75*0.5)+'KWh (Cumulative)'!DN75-Rebasing!DO65)*DO118)*DO$19*DO159)</f>
        <v>0</v>
      </c>
      <c r="DP75" s="4">
        <f>IF('KWh (Cumulative)'!DP75=0,0,((('KWh Monthly'!DP75*0.5)+'KWh (Cumulative)'!DO75-Rebasing!DP65)*DP118)*DP$19*DP159)</f>
        <v>0</v>
      </c>
      <c r="DQ75" s="4">
        <f>IF('KWh (Cumulative)'!DQ75=0,0,((('KWh Monthly'!DQ75*0.5)+'KWh (Cumulative)'!DP75-Rebasing!DQ65)*DQ118)*DQ$19*DQ159)</f>
        <v>0</v>
      </c>
      <c r="DR75" s="4">
        <f>IF('KWh (Cumulative)'!DR75=0,0,((('KWh Monthly'!DR75*0.5)+'KWh (Cumulative)'!DQ75-Rebasing!DR65)*DR118)*DR$19*DR159)</f>
        <v>0</v>
      </c>
    </row>
    <row r="76" spans="1:122" x14ac:dyDescent="0.25">
      <c r="A76" s="195"/>
      <c r="B76" s="30" t="s">
        <v>15</v>
      </c>
      <c r="C76" s="4">
        <f>IF('KWh (Cumulative)'!C76=0,0,((('KWh Monthly'!C76*0.5)-Rebasing!C66)*C119)*C$19*C160)</f>
        <v>0</v>
      </c>
      <c r="D76" s="4">
        <f>IF('KWh (Cumulative)'!D76=0,0,((('KWh Monthly'!D76*0.5)+'KWh (Cumulative)'!C76-Rebasing!D66)*D119)*D$19*D160)</f>
        <v>0</v>
      </c>
      <c r="E76" s="4">
        <f>IF('KWh (Cumulative)'!E76=0,0,((('KWh Monthly'!E76*0.5)+'KWh (Cumulative)'!D76-Rebasing!E66)*E119)*E$19*E160)</f>
        <v>0</v>
      </c>
      <c r="F76" s="4">
        <f>IF('KWh (Cumulative)'!F76=0,0,((('KWh Monthly'!F76*0.5)+'KWh (Cumulative)'!E76-Rebasing!F66)*F119)*F$19*F160)</f>
        <v>0</v>
      </c>
      <c r="G76" s="4">
        <f>IF('KWh (Cumulative)'!G76=0,0,((('KWh Monthly'!G76*0.5)+'KWh (Cumulative)'!F76-Rebasing!G66)*G119)*G$19*G160)</f>
        <v>0</v>
      </c>
      <c r="H76" s="4">
        <f>IF('KWh (Cumulative)'!H76=0,0,((('KWh Monthly'!H76*0.5)+'KWh (Cumulative)'!G76-Rebasing!H66)*H119)*H$19*H160)</f>
        <v>0</v>
      </c>
      <c r="I76" s="4">
        <f>IF('KWh (Cumulative)'!I76=0,0,((('KWh Monthly'!I76*0.5)+'KWh (Cumulative)'!H76-Rebasing!I66)*I119)*I$19*I160)</f>
        <v>0</v>
      </c>
      <c r="J76" s="4">
        <f>IF('KWh (Cumulative)'!J76=0,0,((('KWh Monthly'!J76*0.5)+'KWh (Cumulative)'!I76-Rebasing!J66)*J119)*J$19*J160)</f>
        <v>0</v>
      </c>
      <c r="K76" s="4">
        <f>IF('KWh (Cumulative)'!K76=0,0,((('KWh Monthly'!K76*0.5)+'KWh (Cumulative)'!J76-Rebasing!K66)*K119)*K$19*K160)</f>
        <v>0</v>
      </c>
      <c r="L76" s="4">
        <f>IF('KWh (Cumulative)'!L76=0,0,((('KWh Monthly'!L76*0.5)+'KWh (Cumulative)'!K76-Rebasing!L66)*L119)*L$19*L160)</f>
        <v>0</v>
      </c>
      <c r="M76" s="4">
        <f>IF('KWh (Cumulative)'!M76=0,0,((('KWh Monthly'!M76*0.5)+'KWh (Cumulative)'!L76-Rebasing!M66)*M119)*M$19*M160)</f>
        <v>0</v>
      </c>
      <c r="N76" s="4">
        <f>IF('KWh (Cumulative)'!N76=0,0,((('KWh Monthly'!N76*0.5)+'KWh (Cumulative)'!M76-Rebasing!N66)*N119)*N$19*N160)</f>
        <v>0</v>
      </c>
      <c r="O76" s="4">
        <f>IF('KWh (Cumulative)'!O76=0,0,((('KWh Monthly'!O76*0.5)+'KWh (Cumulative)'!N76-Rebasing!O66)*O119)*O$19*O160)</f>
        <v>124.11634874071602</v>
      </c>
      <c r="P76" s="4">
        <f>IF('KWh (Cumulative)'!P76=0,0,((('KWh Monthly'!P76*0.5)+'KWh (Cumulative)'!O76-Rebasing!P66)*P119)*P$19*P160)</f>
        <v>0</v>
      </c>
      <c r="Q76" s="4">
        <f>IF('KWh (Cumulative)'!Q76=0,0,((('KWh Monthly'!Q76*0.5)+'KWh (Cumulative)'!P76-Rebasing!Q66)*Q119)*Q$19*Q160)</f>
        <v>0</v>
      </c>
      <c r="R76" s="4">
        <f>IF('KWh (Cumulative)'!R76=0,0,((('KWh Monthly'!R76*0.5)+'KWh (Cumulative)'!Q76-Rebasing!R66)*R119)*R$19*R160)</f>
        <v>0</v>
      </c>
      <c r="S76" s="4">
        <f>IF('KWh (Cumulative)'!S76=0,0,((('KWh Monthly'!S76*0.5)+'KWh (Cumulative)'!R76-Rebasing!S66)*S119)*S$19*S160)</f>
        <v>0</v>
      </c>
      <c r="T76" s="4">
        <f>IF('KWh (Cumulative)'!T76=0,0,((('KWh Monthly'!T76*0.5)+'KWh (Cumulative)'!S76-Rebasing!T66)*T119)*T$19*T160)</f>
        <v>0</v>
      </c>
      <c r="U76" s="4">
        <f>IF('KWh (Cumulative)'!U76=0,0,((('KWh Monthly'!U76*0.5)+'KWh (Cumulative)'!T76-Rebasing!U66)*U119)*U$19*U160)</f>
        <v>0</v>
      </c>
      <c r="V76" s="4">
        <f>IF('KWh (Cumulative)'!V76=0,0,((('KWh Monthly'!V76*0.5)+'KWh (Cumulative)'!U76-Rebasing!V66)*V119)*V$19*V160)</f>
        <v>0</v>
      </c>
      <c r="W76" s="4">
        <f>IF('KWh (Cumulative)'!W76=0,0,((('KWh Monthly'!W76*0.5)+'KWh (Cumulative)'!V76-Rebasing!W66)*W119)*W$19*W160)</f>
        <v>0</v>
      </c>
      <c r="X76" s="4">
        <f>IF('KWh (Cumulative)'!X76=0,0,((('KWh Monthly'!X76*0.5)+'KWh (Cumulative)'!W76-Rebasing!X66)*X119)*X$19*X160)</f>
        <v>0</v>
      </c>
      <c r="Y76" s="4">
        <f>IF('KWh (Cumulative)'!Y76=0,0,((('KWh Monthly'!Y76*0.5)+'KWh (Cumulative)'!X76-Rebasing!Y66)*Y119)*Y$19*Y160)</f>
        <v>0</v>
      </c>
      <c r="Z76" s="4">
        <f>IF('KWh (Cumulative)'!Z76=0,0,((('KWh Monthly'!Z76*0.5)+'KWh (Cumulative)'!Y76-Rebasing!Z66)*Z119)*Z$19*Z160)</f>
        <v>0</v>
      </c>
      <c r="AA76" s="4">
        <f>IF('KWh (Cumulative)'!AA76=0,0,((('KWh Monthly'!AA76*0.5)+'KWh (Cumulative)'!Z76-Rebasing!AA66)*AA119)*AA$19*AA160)</f>
        <v>0</v>
      </c>
      <c r="AB76" s="4">
        <f>IF('KWh (Cumulative)'!AB76=0,0,((('KWh Monthly'!AB76*0.5)+'KWh (Cumulative)'!AA76-Rebasing!AB66)*AB119)*AB$19*AB160)</f>
        <v>0</v>
      </c>
      <c r="AC76" s="4">
        <f>IF('KWh (Cumulative)'!AC76=0,0,((('KWh Monthly'!AC76*0.5)+'KWh (Cumulative)'!AB76-Rebasing!AC66)*AC119)*AC$19*AC160)</f>
        <v>0</v>
      </c>
      <c r="AD76" s="4">
        <f>IF('KWh (Cumulative)'!AD76=0,0,((('KWh Monthly'!AD76*0.5)+'KWh (Cumulative)'!AC76-Rebasing!AD66)*AD119)*AD$19*AD160)</f>
        <v>0</v>
      </c>
      <c r="AE76" s="4">
        <f>IF('KWh (Cumulative)'!AE76=0,0,((('KWh Monthly'!AE76*0.5)+'KWh (Cumulative)'!AD76-Rebasing!AE66)*AE119)*AE$19*AE160)</f>
        <v>0</v>
      </c>
      <c r="AF76" s="4">
        <f>IF('KWh (Cumulative)'!AF76=0,0,((('KWh Monthly'!AF76*0.5)+'KWh (Cumulative)'!AE76-Rebasing!AF66)*AF119)*AF$19*AF160)</f>
        <v>0</v>
      </c>
      <c r="AG76" s="4">
        <f>IF('KWh (Cumulative)'!AG76=0,0,((('KWh Monthly'!AG76*0.5)+'KWh (Cumulative)'!AF76-Rebasing!AG66)*AG119)*AG$19*AG160)</f>
        <v>0</v>
      </c>
      <c r="AH76" s="4">
        <f>IF('KWh (Cumulative)'!AH76=0,0,((('KWh Monthly'!AH76*0.5)+'KWh (Cumulative)'!AG76-Rebasing!AH66)*AH119)*AH$19*AH160)</f>
        <v>0</v>
      </c>
      <c r="AI76" s="4">
        <f>IF('KWh (Cumulative)'!AI76=0,0,((('KWh Monthly'!AI76*0.5)+'KWh (Cumulative)'!AH76-Rebasing!AI66)*AI119)*AI$19*AI160)</f>
        <v>0</v>
      </c>
      <c r="AJ76" s="4">
        <f>IF('KWh (Cumulative)'!AJ76=0,0,((('KWh Monthly'!AJ76*0.5)+'KWh (Cumulative)'!AI76-Rebasing!AJ66)*AJ119)*AJ$19*AJ160)</f>
        <v>0</v>
      </c>
      <c r="AK76" s="4">
        <f>IF('KWh (Cumulative)'!AK76=0,0,((('KWh Monthly'!AK76*0.5)+'KWh (Cumulative)'!AJ76-Rebasing!AK66)*AK119)*AK$19*AK160)</f>
        <v>0</v>
      </c>
      <c r="AL76" s="4">
        <f>IF('KWh (Cumulative)'!AL76=0,0,((('KWh Monthly'!AL76*0.5)+'KWh (Cumulative)'!AK76-Rebasing!AL66)*AL119)*AL$19*AL160)</f>
        <v>0</v>
      </c>
      <c r="AM76" s="4">
        <f>IF('KWh (Cumulative)'!AM76=0,0,((('KWh Monthly'!AM76*0.5)+'KWh (Cumulative)'!AL76-Rebasing!AM66)*AM119)*AM$19*AM160)</f>
        <v>0</v>
      </c>
      <c r="AN76" s="4">
        <f>IF('KWh (Cumulative)'!AN76=0,0,((('KWh Monthly'!AN76*0.5)+'KWh (Cumulative)'!AM76-Rebasing!AN66)*AN119)*AN$19*AN160)</f>
        <v>0</v>
      </c>
      <c r="AO76" s="4">
        <f>IF('KWh (Cumulative)'!AO76=0,0,((('KWh Monthly'!AO76*0.5)+'KWh (Cumulative)'!AN76-Rebasing!AO66)*AO119)*AO$19*AO160)</f>
        <v>0</v>
      </c>
      <c r="AP76" s="4">
        <f>IF('KWh (Cumulative)'!AP76=0,0,((('KWh Monthly'!AP76*0.5)+'KWh (Cumulative)'!AO76-Rebasing!AP66)*AP119)*AP$19*AP160)</f>
        <v>0</v>
      </c>
      <c r="AQ76" s="4">
        <f>IF('KWh (Cumulative)'!AQ76=0,0,((('KWh Monthly'!AQ76*0.5)+'KWh (Cumulative)'!AP76-Rebasing!AQ66)*AQ119)*AQ$19*AQ160)</f>
        <v>0</v>
      </c>
      <c r="AR76" s="4">
        <f>IF('KWh (Cumulative)'!AR76=0,0,((('KWh Monthly'!AR76*0.5)+'KWh (Cumulative)'!AQ76-Rebasing!AR66)*AR119)*AR$19*AR160)</f>
        <v>0</v>
      </c>
      <c r="AS76" s="4">
        <f>IF('KWh (Cumulative)'!AS76=0,0,((('KWh Monthly'!AS76*0.5)+'KWh (Cumulative)'!AR76-Rebasing!AS66)*AS119)*AS$19*AS160)</f>
        <v>0</v>
      </c>
      <c r="AT76" s="4">
        <f>IF('KWh (Cumulative)'!AT76=0,0,((('KWh Monthly'!AT76*0.5)+'KWh (Cumulative)'!AS76-Rebasing!AT66)*AT119)*AT$19*AT160)</f>
        <v>0</v>
      </c>
      <c r="AU76" s="4">
        <f>IF('KWh (Cumulative)'!AU76=0,0,((('KWh Monthly'!AU76*0.5)+'KWh (Cumulative)'!AT76-Rebasing!AU66)*AU119)*AU$19*AU160)</f>
        <v>0</v>
      </c>
      <c r="AV76" s="4">
        <f>IF('KWh (Cumulative)'!AV76=0,0,((('KWh Monthly'!AV76*0.5)+'KWh (Cumulative)'!AU76-Rebasing!AV66)*AV119)*AV$19*AV160)</f>
        <v>0</v>
      </c>
      <c r="AW76" s="4">
        <f>IF('KWh (Cumulative)'!AW76=0,0,((('KWh Monthly'!AW76*0.5)+'KWh (Cumulative)'!AV76-Rebasing!AW66)*AW119)*AW$19*AW160)</f>
        <v>0</v>
      </c>
      <c r="AX76" s="4">
        <f>IF('KWh (Cumulative)'!AX76=0,0,((('KWh Monthly'!AX76*0.5)+'KWh (Cumulative)'!AW76-Rebasing!AX66)*AX119)*AX$19*AX160)</f>
        <v>0</v>
      </c>
      <c r="AY76" s="4">
        <f>IF('KWh (Cumulative)'!AY76=0,0,((('KWh Monthly'!AY76*0.5)+'KWh (Cumulative)'!AX76-Rebasing!AY66)*AY119)*AY$19*AY160)</f>
        <v>0</v>
      </c>
      <c r="AZ76" s="4">
        <f>IF('KWh (Cumulative)'!AZ76=0,0,((('KWh Monthly'!AZ76*0.5)+'KWh (Cumulative)'!AY76-Rebasing!AZ66)*AZ119)*AZ$19*AZ160)</f>
        <v>0</v>
      </c>
      <c r="BA76" s="4">
        <f>IF('KWh (Cumulative)'!BA76=0,0,((('KWh Monthly'!BA76*0.5)+'KWh (Cumulative)'!AZ76-Rebasing!BA66)*BA119)*BA$19*BA160)</f>
        <v>0</v>
      </c>
      <c r="BB76" s="4">
        <f>IF('KWh (Cumulative)'!BB76=0,0,((('KWh Monthly'!BB76*0.5)+'KWh (Cumulative)'!BA76-Rebasing!BB66)*BB119)*BB$19*BB160)</f>
        <v>0</v>
      </c>
      <c r="BC76" s="4">
        <f>IF('KWh (Cumulative)'!BC76=0,0,((('KWh Monthly'!BC76*0.5)+'KWh (Cumulative)'!BB76-Rebasing!BC66)*BC119)*BC$19*BC160)</f>
        <v>0</v>
      </c>
      <c r="BD76" s="4">
        <f>IF('KWh (Cumulative)'!BD76=0,0,((('KWh Monthly'!BD76*0.5)+'KWh (Cumulative)'!BC76-Rebasing!BD66)*BD119)*BD$19*BD160)</f>
        <v>0</v>
      </c>
      <c r="BE76" s="4">
        <f>IF('KWh (Cumulative)'!BE76=0,0,((('KWh Monthly'!BE76*0.5)+'KWh (Cumulative)'!BD76-Rebasing!BE66)*BE119)*BE$19*BE160)</f>
        <v>0</v>
      </c>
      <c r="BF76" s="4">
        <f>IF('KWh (Cumulative)'!BF76=0,0,((('KWh Monthly'!BF76*0.5)+'KWh (Cumulative)'!BE76-Rebasing!BF66)*BF119)*BF$19*BF160)</f>
        <v>0</v>
      </c>
      <c r="BG76" s="4">
        <f>IF('KWh (Cumulative)'!BG76=0,0,((('KWh Monthly'!BG76*0.5)+'KWh (Cumulative)'!BF76-Rebasing!BG66)*BG119)*BG$19*BG160)</f>
        <v>0</v>
      </c>
      <c r="BH76" s="4">
        <f>IF('KWh (Cumulative)'!BH76=0,0,((('KWh Monthly'!BH76*0.5)+'KWh (Cumulative)'!BG76-Rebasing!BH66)*BH119)*BH$19*BH160)</f>
        <v>0</v>
      </c>
      <c r="BI76" s="4">
        <f>IF('KWh (Cumulative)'!BI76=0,0,((('KWh Monthly'!BI76*0.5)+'KWh (Cumulative)'!BH76-Rebasing!BI66)*BI119)*BI$19*BI160)</f>
        <v>0</v>
      </c>
      <c r="BJ76" s="4">
        <f>IF('KWh (Cumulative)'!BJ76=0,0,((('KWh Monthly'!BJ76*0.5)+'KWh (Cumulative)'!BI76-Rebasing!BJ66)*BJ119)*BJ$19*BJ160)</f>
        <v>0</v>
      </c>
      <c r="BK76" s="4">
        <f>IF('KWh (Cumulative)'!BK76=0,0,((('KWh Monthly'!BK76*0.5)+'KWh (Cumulative)'!BJ76-Rebasing!BK66)*BK119)*BK$19*BK160)</f>
        <v>0</v>
      </c>
      <c r="BL76" s="4">
        <f>IF('KWh (Cumulative)'!BL76=0,0,((('KWh Monthly'!BL76*0.5)+'KWh (Cumulative)'!BK76-Rebasing!BL66)*BL119)*BL$19*BL160)</f>
        <v>0</v>
      </c>
      <c r="BM76" s="4">
        <f>IF('KWh (Cumulative)'!BM76=0,0,((('KWh Monthly'!BM76*0.5)+'KWh (Cumulative)'!BL76-Rebasing!BM66)*BM119)*BM$19*BM160)</f>
        <v>0</v>
      </c>
      <c r="BN76" s="4">
        <f>IF('KWh (Cumulative)'!BN76=0,0,((('KWh Monthly'!BN76*0.5)+'KWh (Cumulative)'!BM76-Rebasing!BN66)*BN119)*BN$19*BN160)</f>
        <v>0</v>
      </c>
      <c r="BO76" s="4">
        <f>IF('KWh (Cumulative)'!BO76=0,0,((('KWh Monthly'!BO76*0.5)+'KWh (Cumulative)'!BN76-Rebasing!BO66)*BO119)*BO$19*BO160)</f>
        <v>0</v>
      </c>
      <c r="BP76" s="4">
        <f>IF('KWh (Cumulative)'!BP76=0,0,((('KWh Monthly'!BP76*0.5)+'KWh (Cumulative)'!BO76-Rebasing!BP66)*BP119)*BP$19*BP160)</f>
        <v>0</v>
      </c>
      <c r="BQ76" s="4">
        <f>IF('KWh (Cumulative)'!BQ76=0,0,((('KWh Monthly'!BQ76*0.5)+'KWh (Cumulative)'!BP76-Rebasing!BQ66)*BQ119)*BQ$19*BQ160)</f>
        <v>0</v>
      </c>
      <c r="BR76" s="4">
        <f>IF('KWh (Cumulative)'!BR76=0,0,((('KWh Monthly'!BR76*0.5)+'KWh (Cumulative)'!BQ76-Rebasing!BR66)*BR119)*BR$19*BR160)</f>
        <v>0</v>
      </c>
      <c r="BS76" s="4">
        <f>IF('KWh (Cumulative)'!BS76=0,0,((('KWh Monthly'!BS76*0.5)+'KWh (Cumulative)'!BR76-Rebasing!BS66)*BS119)*BS$19*BS160)</f>
        <v>0</v>
      </c>
      <c r="BT76" s="4">
        <f>IF('KWh (Cumulative)'!BT76=0,0,((('KWh Monthly'!BT76*0.5)+'KWh (Cumulative)'!BS76-Rebasing!BT66)*BT119)*BT$19*BT160)</f>
        <v>0</v>
      </c>
      <c r="BU76" s="4">
        <f>IF('KWh (Cumulative)'!BU76=0,0,((('KWh Monthly'!BU76*0.5)+'KWh (Cumulative)'!BT76-Rebasing!BU66)*BU119)*BU$19*BU160)</f>
        <v>0</v>
      </c>
      <c r="BV76" s="4">
        <f>IF('KWh (Cumulative)'!BV76=0,0,((('KWh Monthly'!BV76*0.5)+'KWh (Cumulative)'!BU76-Rebasing!BV66)*BV119)*BV$19*BV160)</f>
        <v>0</v>
      </c>
      <c r="BW76" s="4">
        <f>IF('KWh (Cumulative)'!BW76=0,0,((('KWh Monthly'!BW76*0.5)+'KWh (Cumulative)'!BV76-Rebasing!BW66)*BW119)*BW$19*BW160)</f>
        <v>0</v>
      </c>
      <c r="BX76" s="4">
        <f>IF('KWh (Cumulative)'!BX76=0,0,((('KWh Monthly'!BX76*0.5)+'KWh (Cumulative)'!BW76-Rebasing!BX66)*BX119)*BX$19*BX160)</f>
        <v>0</v>
      </c>
      <c r="BY76" s="4">
        <f>IF('KWh (Cumulative)'!BY76=0,0,((('KWh Monthly'!BY76*0.5)+'KWh (Cumulative)'!BX76-Rebasing!BY66)*BY119)*BY$19*BY160)</f>
        <v>0</v>
      </c>
      <c r="BZ76" s="4">
        <f>IF('KWh (Cumulative)'!BZ76=0,0,((('KWh Monthly'!BZ76*0.5)+'KWh (Cumulative)'!BY76-Rebasing!BZ66)*BZ119)*BZ$19*BZ160)</f>
        <v>0</v>
      </c>
      <c r="CA76" s="4">
        <f>IF('KWh (Cumulative)'!CA76=0,0,((('KWh Monthly'!CA76*0.5)+'KWh (Cumulative)'!BZ76-Rebasing!CA66)*CA119)*CA$19*CA160)</f>
        <v>0</v>
      </c>
      <c r="CB76" s="4">
        <f>IF('KWh (Cumulative)'!CB76=0,0,((('KWh Monthly'!CB76*0.5)+'KWh (Cumulative)'!CA76-Rebasing!CB66)*CB119)*CB$19*CB160)</f>
        <v>0</v>
      </c>
      <c r="CC76" s="4">
        <f>IF('KWh (Cumulative)'!CC76=0,0,((('KWh Monthly'!CC76*0.5)+'KWh (Cumulative)'!CB76-Rebasing!CC66)*CC119)*CC$19*CC160)</f>
        <v>0</v>
      </c>
      <c r="CD76" s="4">
        <f>IF('KWh (Cumulative)'!CD76=0,0,((('KWh Monthly'!CD76*0.5)+'KWh (Cumulative)'!CC76-Rebasing!CD66)*CD119)*CD$19*CD160)</f>
        <v>0</v>
      </c>
      <c r="CE76" s="4">
        <f>IF('KWh (Cumulative)'!CE76=0,0,((('KWh Monthly'!CE76*0.5)+'KWh (Cumulative)'!CD76-Rebasing!CE66)*CE119)*CE$19*CE160)</f>
        <v>0</v>
      </c>
      <c r="CF76" s="4">
        <f>IF('KWh (Cumulative)'!CF76=0,0,((('KWh Monthly'!CF76*0.5)+'KWh (Cumulative)'!CE76-Rebasing!CF66)*CF119)*CF$19*CF160)</f>
        <v>0</v>
      </c>
      <c r="CG76" s="4">
        <f>IF('KWh (Cumulative)'!CG76=0,0,((('KWh Monthly'!CG76*0.5)+'KWh (Cumulative)'!CF76-Rebasing!CG66)*CG119)*CG$19*CG160)</f>
        <v>0</v>
      </c>
      <c r="CH76" s="4">
        <f>IF('KWh (Cumulative)'!CH76=0,0,((('KWh Monthly'!CH76*0.5)+'KWh (Cumulative)'!CG76-Rebasing!CH66)*CH119)*CH$19*CH160)</f>
        <v>0</v>
      </c>
      <c r="CI76" s="4">
        <f>IF('KWh (Cumulative)'!CI76=0,0,((('KWh Monthly'!CI76*0.5)+'KWh (Cumulative)'!CH76-Rebasing!CI66)*CI119)*CI$19*CI160)</f>
        <v>0</v>
      </c>
      <c r="CJ76" s="4">
        <f>IF('KWh (Cumulative)'!CJ76=0,0,((('KWh Monthly'!CJ76*0.5)+'KWh (Cumulative)'!CI76-Rebasing!CJ66)*CJ119)*CJ$19*CJ160)</f>
        <v>0</v>
      </c>
      <c r="CK76" s="4">
        <f>IF('KWh (Cumulative)'!CK76=0,0,((('KWh Monthly'!CK76*0.5)+'KWh (Cumulative)'!CJ76-Rebasing!CK66)*CK119)*CK$19*CK160)</f>
        <v>0</v>
      </c>
      <c r="CL76" s="4">
        <f>IF('KWh (Cumulative)'!CL76=0,0,((('KWh Monthly'!CL76*0.5)+'KWh (Cumulative)'!CK76-Rebasing!CL66)*CL119)*CL$19*CL160)</f>
        <v>0</v>
      </c>
      <c r="CM76" s="4">
        <f>IF('KWh (Cumulative)'!CM76=0,0,((('KWh Monthly'!CM76*0.5)+'KWh (Cumulative)'!CL76-Rebasing!CM66)*CM119)*CM$19*CM160)</f>
        <v>0</v>
      </c>
      <c r="CN76" s="4">
        <f>IF('KWh (Cumulative)'!CN76=0,0,((('KWh Monthly'!CN76*0.5)+'KWh (Cumulative)'!CM76-Rebasing!CN66)*CN119)*CN$19*CN160)</f>
        <v>0</v>
      </c>
      <c r="CO76" s="4">
        <f>IF('KWh (Cumulative)'!CO76=0,0,((('KWh Monthly'!CO76*0.5)+'KWh (Cumulative)'!CN76-Rebasing!CO66)*CO119)*CO$19*CO160)</f>
        <v>0</v>
      </c>
      <c r="CP76" s="4">
        <f>IF('KWh (Cumulative)'!CP76=0,0,((('KWh Monthly'!CP76*0.5)+'KWh (Cumulative)'!CO76-Rebasing!CP66)*CP119)*CP$19*CP160)</f>
        <v>0</v>
      </c>
      <c r="CQ76" s="4">
        <f>IF('KWh (Cumulative)'!CQ76=0,0,((('KWh Monthly'!CQ76*0.5)+'KWh (Cumulative)'!CP76-Rebasing!CQ66)*CQ119)*CQ$19*CQ160)</f>
        <v>0</v>
      </c>
      <c r="CR76" s="4">
        <f>IF('KWh (Cumulative)'!CR76=0,0,((('KWh Monthly'!CR76*0.5)+'KWh (Cumulative)'!CQ76-Rebasing!CR66)*CR119)*CR$19*CR160)</f>
        <v>0</v>
      </c>
      <c r="CS76" s="4">
        <f>IF('KWh (Cumulative)'!CS76=0,0,((('KWh Monthly'!CS76*0.5)+'KWh (Cumulative)'!CR76-Rebasing!CS66)*CS119)*CS$19*CS160)</f>
        <v>0</v>
      </c>
      <c r="CT76" s="4">
        <f>IF('KWh (Cumulative)'!CT76=0,0,((('KWh Monthly'!CT76*0.5)+'KWh (Cumulative)'!CS76-Rebasing!CT66)*CT119)*CT$19*CT160)</f>
        <v>0</v>
      </c>
      <c r="CU76" s="4">
        <f>IF('KWh (Cumulative)'!CU76=0,0,((('KWh Monthly'!CU76*0.5)+'KWh (Cumulative)'!CT76-Rebasing!CU66)*CU119)*CU$19*CU160)</f>
        <v>0</v>
      </c>
      <c r="CV76" s="4">
        <f>IF('KWh (Cumulative)'!CV76=0,0,((('KWh Monthly'!CV76*0.5)+'KWh (Cumulative)'!CU76-Rebasing!CV66)*CV119)*CV$19*CV160)</f>
        <v>0</v>
      </c>
      <c r="CW76" s="4">
        <f>IF('KWh (Cumulative)'!CW76=0,0,((('KWh Monthly'!CW76*0.5)+'KWh (Cumulative)'!CV76-Rebasing!CW66)*CW119)*CW$19*CW160)</f>
        <v>0</v>
      </c>
      <c r="CX76" s="4">
        <f>IF('KWh (Cumulative)'!CX76=0,0,((('KWh Monthly'!CX76*0.5)+'KWh (Cumulative)'!CW76-Rebasing!CX66)*CX119)*CX$19*CX160)</f>
        <v>0</v>
      </c>
      <c r="CY76" s="4">
        <f>IF('KWh (Cumulative)'!CY76=0,0,((('KWh Monthly'!CY76*0.5)+'KWh (Cumulative)'!CX76-Rebasing!CY66)*CY119)*CY$19*CY160)</f>
        <v>0</v>
      </c>
      <c r="CZ76" s="4">
        <f>IF('KWh (Cumulative)'!CZ76=0,0,((('KWh Monthly'!CZ76*0.5)+'KWh (Cumulative)'!CY76-Rebasing!CZ66)*CZ119)*CZ$19*CZ160)</f>
        <v>0</v>
      </c>
      <c r="DA76" s="4">
        <f>IF('KWh (Cumulative)'!DA76=0,0,((('KWh Monthly'!DA76*0.5)+'KWh (Cumulative)'!CZ76-Rebasing!DA66)*DA119)*DA$19*DA160)</f>
        <v>0</v>
      </c>
      <c r="DB76" s="4">
        <f>IF('KWh (Cumulative)'!DB76=0,0,((('KWh Monthly'!DB76*0.5)+'KWh (Cumulative)'!DA76-Rebasing!DB66)*DB119)*DB$19*DB160)</f>
        <v>0</v>
      </c>
      <c r="DC76" s="4">
        <f>IF('KWh (Cumulative)'!DC76=0,0,((('KWh Monthly'!DC76*0.5)+'KWh (Cumulative)'!DB76-Rebasing!DC66)*DC119)*DC$19*DC160)</f>
        <v>0</v>
      </c>
      <c r="DD76" s="4">
        <f>IF('KWh (Cumulative)'!DD76=0,0,((('KWh Monthly'!DD76*0.5)+'KWh (Cumulative)'!DC76-Rebasing!DD66)*DD119)*DD$19*DD160)</f>
        <v>0</v>
      </c>
      <c r="DE76" s="4">
        <f>IF('KWh (Cumulative)'!DE76=0,0,((('KWh Monthly'!DE76*0.5)+'KWh (Cumulative)'!DD76-Rebasing!DE66)*DE119)*DE$19*DE160)</f>
        <v>0</v>
      </c>
      <c r="DF76" s="4">
        <f>IF('KWh (Cumulative)'!DF76=0,0,((('KWh Monthly'!DF76*0.5)+'KWh (Cumulative)'!DE76-Rebasing!DF66)*DF119)*DF$19*DF160)</f>
        <v>0</v>
      </c>
      <c r="DG76" s="4">
        <f>IF('KWh (Cumulative)'!DG76=0,0,((('KWh Monthly'!DG76*0.5)+'KWh (Cumulative)'!DF76-Rebasing!DG66)*DG119)*DG$19*DG160)</f>
        <v>0</v>
      </c>
      <c r="DH76" s="4">
        <f>IF('KWh (Cumulative)'!DH76=0,0,((('KWh Monthly'!DH76*0.5)+'KWh (Cumulative)'!DG76-Rebasing!DH66)*DH119)*DH$19*DH160)</f>
        <v>0</v>
      </c>
      <c r="DI76" s="4">
        <f>IF('KWh (Cumulative)'!DI76=0,0,((('KWh Monthly'!DI76*0.5)+'KWh (Cumulative)'!DH76-Rebasing!DI66)*DI119)*DI$19*DI160)</f>
        <v>0</v>
      </c>
      <c r="DJ76" s="4">
        <f>IF('KWh (Cumulative)'!DJ76=0,0,((('KWh Monthly'!DJ76*0.5)+'KWh (Cumulative)'!DI76-Rebasing!DJ66)*DJ119)*DJ$19*DJ160)</f>
        <v>0</v>
      </c>
      <c r="DK76" s="4">
        <f>IF('KWh (Cumulative)'!DK76=0,0,((('KWh Monthly'!DK76*0.5)+'KWh (Cumulative)'!DJ76-Rebasing!DK66)*DK119)*DK$19*DK160)</f>
        <v>0</v>
      </c>
      <c r="DL76" s="4">
        <f>IF('KWh (Cumulative)'!DL76=0,0,((('KWh Monthly'!DL76*0.5)+'KWh (Cumulative)'!DK76-Rebasing!DL66)*DL119)*DL$19*DL160)</f>
        <v>0</v>
      </c>
      <c r="DM76" s="4">
        <f>IF('KWh (Cumulative)'!DM76=0,0,((('KWh Monthly'!DM76*0.5)+'KWh (Cumulative)'!DL76-Rebasing!DM66)*DM119)*DM$19*DM160)</f>
        <v>0</v>
      </c>
      <c r="DN76" s="4">
        <f>IF('KWh (Cumulative)'!DN76=0,0,((('KWh Monthly'!DN76*0.5)+'KWh (Cumulative)'!DM76-Rebasing!DN66)*DN119)*DN$19*DN160)</f>
        <v>0</v>
      </c>
      <c r="DO76" s="4">
        <f>IF('KWh (Cumulative)'!DO76=0,0,((('KWh Monthly'!DO76*0.5)+'KWh (Cumulative)'!DN76-Rebasing!DO66)*DO119)*DO$19*DO160)</f>
        <v>0</v>
      </c>
      <c r="DP76" s="4">
        <f>IF('KWh (Cumulative)'!DP76=0,0,((('KWh Monthly'!DP76*0.5)+'KWh (Cumulative)'!DO76-Rebasing!DP66)*DP119)*DP$19*DP160)</f>
        <v>0</v>
      </c>
      <c r="DQ76" s="4">
        <f>IF('KWh (Cumulative)'!DQ76=0,0,((('KWh Monthly'!DQ76*0.5)+'KWh (Cumulative)'!DP76-Rebasing!DQ66)*DQ119)*DQ$19*DQ160)</f>
        <v>0</v>
      </c>
      <c r="DR76" s="4">
        <f>IF('KWh (Cumulative)'!DR76=0,0,((('KWh Monthly'!DR76*0.5)+'KWh (Cumulative)'!DQ76-Rebasing!DR66)*DR119)*DR$19*DR160)</f>
        <v>0</v>
      </c>
    </row>
    <row r="77" spans="1:122" x14ac:dyDescent="0.25">
      <c r="A77" s="195"/>
      <c r="B77" s="30" t="s">
        <v>7</v>
      </c>
      <c r="C77" s="4">
        <f>IF('KWh (Cumulative)'!C77=0,0,((('KWh Monthly'!C77*0.5)-Rebasing!C67)*C120)*C$19*C161)</f>
        <v>0</v>
      </c>
      <c r="D77" s="4">
        <f>IF('KWh (Cumulative)'!D77=0,0,((('KWh Monthly'!D77*0.5)+'KWh (Cumulative)'!C77-Rebasing!D67)*D120)*D$19*D161)</f>
        <v>0</v>
      </c>
      <c r="E77" s="4">
        <f>IF('KWh (Cumulative)'!E77=0,0,((('KWh Monthly'!E77*0.5)+'KWh (Cumulative)'!D77-Rebasing!E67)*E120)*E$19*E161)</f>
        <v>0</v>
      </c>
      <c r="F77" s="4">
        <f>IF('KWh (Cumulative)'!F77=0,0,((('KWh Monthly'!F77*0.5)+'KWh (Cumulative)'!E77-Rebasing!F67)*F120)*F$19*F161)</f>
        <v>0</v>
      </c>
      <c r="G77" s="4">
        <f>IF('KWh (Cumulative)'!G77=0,0,((('KWh Monthly'!G77*0.5)+'KWh (Cumulative)'!F77-Rebasing!G67)*G120)*G$19*G161)</f>
        <v>0</v>
      </c>
      <c r="H77" s="4">
        <f>IF('KWh (Cumulative)'!H77=0,0,((('KWh Monthly'!H77*0.5)+'KWh (Cumulative)'!G77-Rebasing!H67)*H120)*H$19*H161)</f>
        <v>0</v>
      </c>
      <c r="I77" s="4">
        <f>IF('KWh (Cumulative)'!I77=0,0,((('KWh Monthly'!I77*0.5)+'KWh (Cumulative)'!H77-Rebasing!I67)*I120)*I$19*I161)</f>
        <v>0</v>
      </c>
      <c r="J77" s="4">
        <f>IF('KWh (Cumulative)'!J77=0,0,((('KWh Monthly'!J77*0.5)+'KWh (Cumulative)'!I77-Rebasing!J67)*J120)*J$19*J161)</f>
        <v>0</v>
      </c>
      <c r="K77" s="4">
        <f>IF('KWh (Cumulative)'!K77=0,0,((('KWh Monthly'!K77*0.5)+'KWh (Cumulative)'!J77-Rebasing!K67)*K120)*K$19*K161)</f>
        <v>0</v>
      </c>
      <c r="L77" s="4">
        <f>IF('KWh (Cumulative)'!L77=0,0,((('KWh Monthly'!L77*0.5)+'KWh (Cumulative)'!K77-Rebasing!L67)*L120)*L$19*L161)</f>
        <v>0</v>
      </c>
      <c r="M77" s="4">
        <f>IF('KWh (Cumulative)'!M77=0,0,((('KWh Monthly'!M77*0.5)+'KWh (Cumulative)'!L77-Rebasing!M67)*M120)*M$19*M161)</f>
        <v>0</v>
      </c>
      <c r="N77" s="4">
        <f>IF('KWh (Cumulative)'!N77=0,0,((('KWh Monthly'!N77*0.5)+'KWh (Cumulative)'!M77-Rebasing!N67)*N120)*N$19*N161)</f>
        <v>0</v>
      </c>
      <c r="O77" s="4">
        <f>IF('KWh (Cumulative)'!O77=0,0,((('KWh Monthly'!O77*0.5)+'KWh (Cumulative)'!N77-Rebasing!O67)*O120)*O$19*O161)</f>
        <v>129.36540386843188</v>
      </c>
      <c r="P77" s="4">
        <f>IF('KWh (Cumulative)'!P77=0,0,((('KWh Monthly'!P77*0.5)+'KWh (Cumulative)'!O77-Rebasing!P67)*P120)*P$19*P161)</f>
        <v>0</v>
      </c>
      <c r="Q77" s="4">
        <f>IF('KWh (Cumulative)'!Q77=0,0,((('KWh Monthly'!Q77*0.5)+'KWh (Cumulative)'!P77-Rebasing!Q67)*Q120)*Q$19*Q161)</f>
        <v>0</v>
      </c>
      <c r="R77" s="4">
        <f>IF('KWh (Cumulative)'!R77=0,0,((('KWh Monthly'!R77*0.5)+'KWh (Cumulative)'!Q77-Rebasing!R67)*R120)*R$19*R161)</f>
        <v>0</v>
      </c>
      <c r="S77" s="4">
        <f>IF('KWh (Cumulative)'!S77=0,0,((('KWh Monthly'!S77*0.5)+'KWh (Cumulative)'!R77-Rebasing!S67)*S120)*S$19*S161)</f>
        <v>0</v>
      </c>
      <c r="T77" s="4">
        <f>IF('KWh (Cumulative)'!T77=0,0,((('KWh Monthly'!T77*0.5)+'KWh (Cumulative)'!S77-Rebasing!T67)*T120)*T$19*T161)</f>
        <v>0</v>
      </c>
      <c r="U77" s="4">
        <f>IF('KWh (Cumulative)'!U77=0,0,((('KWh Monthly'!U77*0.5)+'KWh (Cumulative)'!T77-Rebasing!U67)*U120)*U$19*U161)</f>
        <v>0</v>
      </c>
      <c r="V77" s="4">
        <f>IF('KWh (Cumulative)'!V77=0,0,((('KWh Monthly'!V77*0.5)+'KWh (Cumulative)'!U77-Rebasing!V67)*V120)*V$19*V161)</f>
        <v>0</v>
      </c>
      <c r="W77" s="4">
        <f>IF('KWh (Cumulative)'!W77=0,0,((('KWh Monthly'!W77*0.5)+'KWh (Cumulative)'!V77-Rebasing!W67)*W120)*W$19*W161)</f>
        <v>0</v>
      </c>
      <c r="X77" s="4">
        <f>IF('KWh (Cumulative)'!X77=0,0,((('KWh Monthly'!X77*0.5)+'KWh (Cumulative)'!W77-Rebasing!X67)*X120)*X$19*X161)</f>
        <v>0</v>
      </c>
      <c r="Y77" s="4">
        <f>IF('KWh (Cumulative)'!Y77=0,0,((('KWh Monthly'!Y77*0.5)+'KWh (Cumulative)'!X77-Rebasing!Y67)*Y120)*Y$19*Y161)</f>
        <v>0</v>
      </c>
      <c r="Z77" s="4">
        <f>IF('KWh (Cumulative)'!Z77=0,0,((('KWh Monthly'!Z77*0.5)+'KWh (Cumulative)'!Y77-Rebasing!Z67)*Z120)*Z$19*Z161)</f>
        <v>0</v>
      </c>
      <c r="AA77" s="4">
        <f>IF('KWh (Cumulative)'!AA77=0,0,((('KWh Monthly'!AA77*0.5)+'KWh (Cumulative)'!Z77-Rebasing!AA67)*AA120)*AA$19*AA161)</f>
        <v>0</v>
      </c>
      <c r="AB77" s="4">
        <f>IF('KWh (Cumulative)'!AB77=0,0,((('KWh Monthly'!AB77*0.5)+'KWh (Cumulative)'!AA77-Rebasing!AB67)*AB120)*AB$19*AB161)</f>
        <v>0</v>
      </c>
      <c r="AC77" s="4">
        <f>IF('KWh (Cumulative)'!AC77=0,0,((('KWh Monthly'!AC77*0.5)+'KWh (Cumulative)'!AB77-Rebasing!AC67)*AC120)*AC$19*AC161)</f>
        <v>0</v>
      </c>
      <c r="AD77" s="4">
        <f>IF('KWh (Cumulative)'!AD77=0,0,((('KWh Monthly'!AD77*0.5)+'KWh (Cumulative)'!AC77-Rebasing!AD67)*AD120)*AD$19*AD161)</f>
        <v>0</v>
      </c>
      <c r="AE77" s="4">
        <f>IF('KWh (Cumulative)'!AE77=0,0,((('KWh Monthly'!AE77*0.5)+'KWh (Cumulative)'!AD77-Rebasing!AE67)*AE120)*AE$19*AE161)</f>
        <v>0</v>
      </c>
      <c r="AF77" s="4">
        <f>IF('KWh (Cumulative)'!AF77=0,0,((('KWh Monthly'!AF77*0.5)+'KWh (Cumulative)'!AE77-Rebasing!AF67)*AF120)*AF$19*AF161)</f>
        <v>0</v>
      </c>
      <c r="AG77" s="4">
        <f>IF('KWh (Cumulative)'!AG77=0,0,((('KWh Monthly'!AG77*0.5)+'KWh (Cumulative)'!AF77-Rebasing!AG67)*AG120)*AG$19*AG161)</f>
        <v>0</v>
      </c>
      <c r="AH77" s="4">
        <f>IF('KWh (Cumulative)'!AH77=0,0,((('KWh Monthly'!AH77*0.5)+'KWh (Cumulative)'!AG77-Rebasing!AH67)*AH120)*AH$19*AH161)</f>
        <v>0</v>
      </c>
      <c r="AI77" s="4">
        <f>IF('KWh (Cumulative)'!AI77=0,0,((('KWh Monthly'!AI77*0.5)+'KWh (Cumulative)'!AH77-Rebasing!AI67)*AI120)*AI$19*AI161)</f>
        <v>0</v>
      </c>
      <c r="AJ77" s="4">
        <f>IF('KWh (Cumulative)'!AJ77=0,0,((('KWh Monthly'!AJ77*0.5)+'KWh (Cumulative)'!AI77-Rebasing!AJ67)*AJ120)*AJ$19*AJ161)</f>
        <v>0</v>
      </c>
      <c r="AK77" s="4">
        <f>IF('KWh (Cumulative)'!AK77=0,0,((('KWh Monthly'!AK77*0.5)+'KWh (Cumulative)'!AJ77-Rebasing!AK67)*AK120)*AK$19*AK161)</f>
        <v>0</v>
      </c>
      <c r="AL77" s="4">
        <f>IF('KWh (Cumulative)'!AL77=0,0,((('KWh Monthly'!AL77*0.5)+'KWh (Cumulative)'!AK77-Rebasing!AL67)*AL120)*AL$19*AL161)</f>
        <v>0</v>
      </c>
      <c r="AM77" s="4">
        <f>IF('KWh (Cumulative)'!AM77=0,0,((('KWh Monthly'!AM77*0.5)+'KWh (Cumulative)'!AL77-Rebasing!AM67)*AM120)*AM$19*AM161)</f>
        <v>0</v>
      </c>
      <c r="AN77" s="4">
        <f>IF('KWh (Cumulative)'!AN77=0,0,((('KWh Monthly'!AN77*0.5)+'KWh (Cumulative)'!AM77-Rebasing!AN67)*AN120)*AN$19*AN161)</f>
        <v>0</v>
      </c>
      <c r="AO77" s="4">
        <f>IF('KWh (Cumulative)'!AO77=0,0,((('KWh Monthly'!AO77*0.5)+'KWh (Cumulative)'!AN77-Rebasing!AO67)*AO120)*AO$19*AO161)</f>
        <v>0</v>
      </c>
      <c r="AP77" s="4">
        <f>IF('KWh (Cumulative)'!AP77=0,0,((('KWh Monthly'!AP77*0.5)+'KWh (Cumulative)'!AO77-Rebasing!AP67)*AP120)*AP$19*AP161)</f>
        <v>0</v>
      </c>
      <c r="AQ77" s="4">
        <f>IF('KWh (Cumulative)'!AQ77=0,0,((('KWh Monthly'!AQ77*0.5)+'KWh (Cumulative)'!AP77-Rebasing!AQ67)*AQ120)*AQ$19*AQ161)</f>
        <v>0</v>
      </c>
      <c r="AR77" s="4">
        <f>IF('KWh (Cumulative)'!AR77=0,0,((('KWh Monthly'!AR77*0.5)+'KWh (Cumulative)'!AQ77-Rebasing!AR67)*AR120)*AR$19*AR161)</f>
        <v>0</v>
      </c>
      <c r="AS77" s="4">
        <f>IF('KWh (Cumulative)'!AS77=0,0,((('KWh Monthly'!AS77*0.5)+'KWh (Cumulative)'!AR77-Rebasing!AS67)*AS120)*AS$19*AS161)</f>
        <v>0</v>
      </c>
      <c r="AT77" s="4">
        <f>IF('KWh (Cumulative)'!AT77=0,0,((('KWh Monthly'!AT77*0.5)+'KWh (Cumulative)'!AS77-Rebasing!AT67)*AT120)*AT$19*AT161)</f>
        <v>0</v>
      </c>
      <c r="AU77" s="4">
        <f>IF('KWh (Cumulative)'!AU77=0,0,((('KWh Monthly'!AU77*0.5)+'KWh (Cumulative)'!AT77-Rebasing!AU67)*AU120)*AU$19*AU161)</f>
        <v>0</v>
      </c>
      <c r="AV77" s="4">
        <f>IF('KWh (Cumulative)'!AV77=0,0,((('KWh Monthly'!AV77*0.5)+'KWh (Cumulative)'!AU77-Rebasing!AV67)*AV120)*AV$19*AV161)</f>
        <v>0</v>
      </c>
      <c r="AW77" s="4">
        <f>IF('KWh (Cumulative)'!AW77=0,0,((('KWh Monthly'!AW77*0.5)+'KWh (Cumulative)'!AV77-Rebasing!AW67)*AW120)*AW$19*AW161)</f>
        <v>0</v>
      </c>
      <c r="AX77" s="4">
        <f>IF('KWh (Cumulative)'!AX77=0,0,((('KWh Monthly'!AX77*0.5)+'KWh (Cumulative)'!AW77-Rebasing!AX67)*AX120)*AX$19*AX161)</f>
        <v>0</v>
      </c>
      <c r="AY77" s="4">
        <f>IF('KWh (Cumulative)'!AY77=0,0,((('KWh Monthly'!AY77*0.5)+'KWh (Cumulative)'!AX77-Rebasing!AY67)*AY120)*AY$19*AY161)</f>
        <v>0</v>
      </c>
      <c r="AZ77" s="4">
        <f>IF('KWh (Cumulative)'!AZ77=0,0,((('KWh Monthly'!AZ77*0.5)+'KWh (Cumulative)'!AY77-Rebasing!AZ67)*AZ120)*AZ$19*AZ161)</f>
        <v>0</v>
      </c>
      <c r="BA77" s="4">
        <f>IF('KWh (Cumulative)'!BA77=0,0,((('KWh Monthly'!BA77*0.5)+'KWh (Cumulative)'!AZ77-Rebasing!BA67)*BA120)*BA$19*BA161)</f>
        <v>0</v>
      </c>
      <c r="BB77" s="4">
        <f>IF('KWh (Cumulative)'!BB77=0,0,((('KWh Monthly'!BB77*0.5)+'KWh (Cumulative)'!BA77-Rebasing!BB67)*BB120)*BB$19*BB161)</f>
        <v>0</v>
      </c>
      <c r="BC77" s="4">
        <f>IF('KWh (Cumulative)'!BC77=0,0,((('KWh Monthly'!BC77*0.5)+'KWh (Cumulative)'!BB77-Rebasing!BC67)*BC120)*BC$19*BC161)</f>
        <v>0</v>
      </c>
      <c r="BD77" s="4">
        <f>IF('KWh (Cumulative)'!BD77=0,0,((('KWh Monthly'!BD77*0.5)+'KWh (Cumulative)'!BC77-Rebasing!BD67)*BD120)*BD$19*BD161)</f>
        <v>0</v>
      </c>
      <c r="BE77" s="4">
        <f>IF('KWh (Cumulative)'!BE77=0,0,((('KWh Monthly'!BE77*0.5)+'KWh (Cumulative)'!BD77-Rebasing!BE67)*BE120)*BE$19*BE161)</f>
        <v>0</v>
      </c>
      <c r="BF77" s="4">
        <f>IF('KWh (Cumulative)'!BF77=0,0,((('KWh Monthly'!BF77*0.5)+'KWh (Cumulative)'!BE77-Rebasing!BF67)*BF120)*BF$19*BF161)</f>
        <v>0</v>
      </c>
      <c r="BG77" s="4">
        <f>IF('KWh (Cumulative)'!BG77=0,0,((('KWh Monthly'!BG77*0.5)+'KWh (Cumulative)'!BF77-Rebasing!BG67)*BG120)*BG$19*BG161)</f>
        <v>0</v>
      </c>
      <c r="BH77" s="4">
        <f>IF('KWh (Cumulative)'!BH77=0,0,((('KWh Monthly'!BH77*0.5)+'KWh (Cumulative)'!BG77-Rebasing!BH67)*BH120)*BH$19*BH161)</f>
        <v>0</v>
      </c>
      <c r="BI77" s="4">
        <f>IF('KWh (Cumulative)'!BI77=0,0,((('KWh Monthly'!BI77*0.5)+'KWh (Cumulative)'!BH77-Rebasing!BI67)*BI120)*BI$19*BI161)</f>
        <v>0</v>
      </c>
      <c r="BJ77" s="4">
        <f>IF('KWh (Cumulative)'!BJ77=0,0,((('KWh Monthly'!BJ77*0.5)+'KWh (Cumulative)'!BI77-Rebasing!BJ67)*BJ120)*BJ$19*BJ161)</f>
        <v>0</v>
      </c>
      <c r="BK77" s="4">
        <f>IF('KWh (Cumulative)'!BK77=0,0,((('KWh Monthly'!BK77*0.5)+'KWh (Cumulative)'!BJ77-Rebasing!BK67)*BK120)*BK$19*BK161)</f>
        <v>0</v>
      </c>
      <c r="BL77" s="4">
        <f>IF('KWh (Cumulative)'!BL77=0,0,((('KWh Monthly'!BL77*0.5)+'KWh (Cumulative)'!BK77-Rebasing!BL67)*BL120)*BL$19*BL161)</f>
        <v>0</v>
      </c>
      <c r="BM77" s="4">
        <f>IF('KWh (Cumulative)'!BM77=0,0,((('KWh Monthly'!BM77*0.5)+'KWh (Cumulative)'!BL77-Rebasing!BM67)*BM120)*BM$19*BM161)</f>
        <v>0</v>
      </c>
      <c r="BN77" s="4">
        <f>IF('KWh (Cumulative)'!BN77=0,0,((('KWh Monthly'!BN77*0.5)+'KWh (Cumulative)'!BM77-Rebasing!BN67)*BN120)*BN$19*BN161)</f>
        <v>0</v>
      </c>
      <c r="BO77" s="4">
        <f>IF('KWh (Cumulative)'!BO77=0,0,((('KWh Monthly'!BO77*0.5)+'KWh (Cumulative)'!BN77-Rebasing!BO67)*BO120)*BO$19*BO161)</f>
        <v>0</v>
      </c>
      <c r="BP77" s="4">
        <f>IF('KWh (Cumulative)'!BP77=0,0,((('KWh Monthly'!BP77*0.5)+'KWh (Cumulative)'!BO77-Rebasing!BP67)*BP120)*BP$19*BP161)</f>
        <v>0</v>
      </c>
      <c r="BQ77" s="4">
        <f>IF('KWh (Cumulative)'!BQ77=0,0,((('KWh Monthly'!BQ77*0.5)+'KWh (Cumulative)'!BP77-Rebasing!BQ67)*BQ120)*BQ$19*BQ161)</f>
        <v>0</v>
      </c>
      <c r="BR77" s="4">
        <f>IF('KWh (Cumulative)'!BR77=0,0,((('KWh Monthly'!BR77*0.5)+'KWh (Cumulative)'!BQ77-Rebasing!BR67)*BR120)*BR$19*BR161)</f>
        <v>0</v>
      </c>
      <c r="BS77" s="4">
        <f>IF('KWh (Cumulative)'!BS77=0,0,((('KWh Monthly'!BS77*0.5)+'KWh (Cumulative)'!BR77-Rebasing!BS67)*BS120)*BS$19*BS161)</f>
        <v>0</v>
      </c>
      <c r="BT77" s="4">
        <f>IF('KWh (Cumulative)'!BT77=0,0,((('KWh Monthly'!BT77*0.5)+'KWh (Cumulative)'!BS77-Rebasing!BT67)*BT120)*BT$19*BT161)</f>
        <v>0</v>
      </c>
      <c r="BU77" s="4">
        <f>IF('KWh (Cumulative)'!BU77=0,0,((('KWh Monthly'!BU77*0.5)+'KWh (Cumulative)'!BT77-Rebasing!BU67)*BU120)*BU$19*BU161)</f>
        <v>0</v>
      </c>
      <c r="BV77" s="4">
        <f>IF('KWh (Cumulative)'!BV77=0,0,((('KWh Monthly'!BV77*0.5)+'KWh (Cumulative)'!BU77-Rebasing!BV67)*BV120)*BV$19*BV161)</f>
        <v>0</v>
      </c>
      <c r="BW77" s="4">
        <f>IF('KWh (Cumulative)'!BW77=0,0,((('KWh Monthly'!BW77*0.5)+'KWh (Cumulative)'!BV77-Rebasing!BW67)*BW120)*BW$19*BW161)</f>
        <v>0</v>
      </c>
      <c r="BX77" s="4">
        <f>IF('KWh (Cumulative)'!BX77=0,0,((('KWh Monthly'!BX77*0.5)+'KWh (Cumulative)'!BW77-Rebasing!BX67)*BX120)*BX$19*BX161)</f>
        <v>0</v>
      </c>
      <c r="BY77" s="4">
        <f>IF('KWh (Cumulative)'!BY77=0,0,((('KWh Monthly'!BY77*0.5)+'KWh (Cumulative)'!BX77-Rebasing!BY67)*BY120)*BY$19*BY161)</f>
        <v>0</v>
      </c>
      <c r="BZ77" s="4">
        <f>IF('KWh (Cumulative)'!BZ77=0,0,((('KWh Monthly'!BZ77*0.5)+'KWh (Cumulative)'!BY77-Rebasing!BZ67)*BZ120)*BZ$19*BZ161)</f>
        <v>0</v>
      </c>
      <c r="CA77" s="4">
        <f>IF('KWh (Cumulative)'!CA77=0,0,((('KWh Monthly'!CA77*0.5)+'KWh (Cumulative)'!BZ77-Rebasing!CA67)*CA120)*CA$19*CA161)</f>
        <v>0</v>
      </c>
      <c r="CB77" s="4">
        <f>IF('KWh (Cumulative)'!CB77=0,0,((('KWh Monthly'!CB77*0.5)+'KWh (Cumulative)'!CA77-Rebasing!CB67)*CB120)*CB$19*CB161)</f>
        <v>0</v>
      </c>
      <c r="CC77" s="4">
        <f>IF('KWh (Cumulative)'!CC77=0,0,((('KWh Monthly'!CC77*0.5)+'KWh (Cumulative)'!CB77-Rebasing!CC67)*CC120)*CC$19*CC161)</f>
        <v>0</v>
      </c>
      <c r="CD77" s="4">
        <f>IF('KWh (Cumulative)'!CD77=0,0,((('KWh Monthly'!CD77*0.5)+'KWh (Cumulative)'!CC77-Rebasing!CD67)*CD120)*CD$19*CD161)</f>
        <v>0</v>
      </c>
      <c r="CE77" s="4">
        <f>IF('KWh (Cumulative)'!CE77=0,0,((('KWh Monthly'!CE77*0.5)+'KWh (Cumulative)'!CD77-Rebasing!CE67)*CE120)*CE$19*CE161)</f>
        <v>0</v>
      </c>
      <c r="CF77" s="4">
        <f>IF('KWh (Cumulative)'!CF77=0,0,((('KWh Monthly'!CF77*0.5)+'KWh (Cumulative)'!CE77-Rebasing!CF67)*CF120)*CF$19*CF161)</f>
        <v>0</v>
      </c>
      <c r="CG77" s="4">
        <f>IF('KWh (Cumulative)'!CG77=0,0,((('KWh Monthly'!CG77*0.5)+'KWh (Cumulative)'!CF77-Rebasing!CG67)*CG120)*CG$19*CG161)</f>
        <v>0</v>
      </c>
      <c r="CH77" s="4">
        <f>IF('KWh (Cumulative)'!CH77=0,0,((('KWh Monthly'!CH77*0.5)+'KWh (Cumulative)'!CG77-Rebasing!CH67)*CH120)*CH$19*CH161)</f>
        <v>0</v>
      </c>
      <c r="CI77" s="4">
        <f>IF('KWh (Cumulative)'!CI77=0,0,((('KWh Monthly'!CI77*0.5)+'KWh (Cumulative)'!CH77-Rebasing!CI67)*CI120)*CI$19*CI161)</f>
        <v>0</v>
      </c>
      <c r="CJ77" s="4">
        <f>IF('KWh (Cumulative)'!CJ77=0,0,((('KWh Monthly'!CJ77*0.5)+'KWh (Cumulative)'!CI77-Rebasing!CJ67)*CJ120)*CJ$19*CJ161)</f>
        <v>0</v>
      </c>
      <c r="CK77" s="4">
        <f>IF('KWh (Cumulative)'!CK77=0,0,((('KWh Monthly'!CK77*0.5)+'KWh (Cumulative)'!CJ77-Rebasing!CK67)*CK120)*CK$19*CK161)</f>
        <v>0</v>
      </c>
      <c r="CL77" s="4">
        <f>IF('KWh (Cumulative)'!CL77=0,0,((('KWh Monthly'!CL77*0.5)+'KWh (Cumulative)'!CK77-Rebasing!CL67)*CL120)*CL$19*CL161)</f>
        <v>0</v>
      </c>
      <c r="CM77" s="4">
        <f>IF('KWh (Cumulative)'!CM77=0,0,((('KWh Monthly'!CM77*0.5)+'KWh (Cumulative)'!CL77-Rebasing!CM67)*CM120)*CM$19*CM161)</f>
        <v>0</v>
      </c>
      <c r="CN77" s="4">
        <f>IF('KWh (Cumulative)'!CN77=0,0,((('KWh Monthly'!CN77*0.5)+'KWh (Cumulative)'!CM77-Rebasing!CN67)*CN120)*CN$19*CN161)</f>
        <v>0</v>
      </c>
      <c r="CO77" s="4">
        <f>IF('KWh (Cumulative)'!CO77=0,0,((('KWh Monthly'!CO77*0.5)+'KWh (Cumulative)'!CN77-Rebasing!CO67)*CO120)*CO$19*CO161)</f>
        <v>0</v>
      </c>
      <c r="CP77" s="4">
        <f>IF('KWh (Cumulative)'!CP77=0,0,((('KWh Monthly'!CP77*0.5)+'KWh (Cumulative)'!CO77-Rebasing!CP67)*CP120)*CP$19*CP161)</f>
        <v>0</v>
      </c>
      <c r="CQ77" s="4">
        <f>IF('KWh (Cumulative)'!CQ77=0,0,((('KWh Monthly'!CQ77*0.5)+'KWh (Cumulative)'!CP77-Rebasing!CQ67)*CQ120)*CQ$19*CQ161)</f>
        <v>0</v>
      </c>
      <c r="CR77" s="4">
        <f>IF('KWh (Cumulative)'!CR77=0,0,((('KWh Monthly'!CR77*0.5)+'KWh (Cumulative)'!CQ77-Rebasing!CR67)*CR120)*CR$19*CR161)</f>
        <v>0</v>
      </c>
      <c r="CS77" s="4">
        <f>IF('KWh (Cumulative)'!CS77=0,0,((('KWh Monthly'!CS77*0.5)+'KWh (Cumulative)'!CR77-Rebasing!CS67)*CS120)*CS$19*CS161)</f>
        <v>0</v>
      </c>
      <c r="CT77" s="4">
        <f>IF('KWh (Cumulative)'!CT77=0,0,((('KWh Monthly'!CT77*0.5)+'KWh (Cumulative)'!CS77-Rebasing!CT67)*CT120)*CT$19*CT161)</f>
        <v>0</v>
      </c>
      <c r="CU77" s="4">
        <f>IF('KWh (Cumulative)'!CU77=0,0,((('KWh Monthly'!CU77*0.5)+'KWh (Cumulative)'!CT77-Rebasing!CU67)*CU120)*CU$19*CU161)</f>
        <v>0</v>
      </c>
      <c r="CV77" s="4">
        <f>IF('KWh (Cumulative)'!CV77=0,0,((('KWh Monthly'!CV77*0.5)+'KWh (Cumulative)'!CU77-Rebasing!CV67)*CV120)*CV$19*CV161)</f>
        <v>0</v>
      </c>
      <c r="CW77" s="4">
        <f>IF('KWh (Cumulative)'!CW77=0,0,((('KWh Monthly'!CW77*0.5)+'KWh (Cumulative)'!CV77-Rebasing!CW67)*CW120)*CW$19*CW161)</f>
        <v>0</v>
      </c>
      <c r="CX77" s="4">
        <f>IF('KWh (Cumulative)'!CX77=0,0,((('KWh Monthly'!CX77*0.5)+'KWh (Cumulative)'!CW77-Rebasing!CX67)*CX120)*CX$19*CX161)</f>
        <v>0</v>
      </c>
      <c r="CY77" s="4">
        <f>IF('KWh (Cumulative)'!CY77=0,0,((('KWh Monthly'!CY77*0.5)+'KWh (Cumulative)'!CX77-Rebasing!CY67)*CY120)*CY$19*CY161)</f>
        <v>0</v>
      </c>
      <c r="CZ77" s="4">
        <f>IF('KWh (Cumulative)'!CZ77=0,0,((('KWh Monthly'!CZ77*0.5)+'KWh (Cumulative)'!CY77-Rebasing!CZ67)*CZ120)*CZ$19*CZ161)</f>
        <v>0</v>
      </c>
      <c r="DA77" s="4">
        <f>IF('KWh (Cumulative)'!DA77=0,0,((('KWh Monthly'!DA77*0.5)+'KWh (Cumulative)'!CZ77-Rebasing!DA67)*DA120)*DA$19*DA161)</f>
        <v>0</v>
      </c>
      <c r="DB77" s="4">
        <f>IF('KWh (Cumulative)'!DB77=0,0,((('KWh Monthly'!DB77*0.5)+'KWh (Cumulative)'!DA77-Rebasing!DB67)*DB120)*DB$19*DB161)</f>
        <v>0</v>
      </c>
      <c r="DC77" s="4">
        <f>IF('KWh (Cumulative)'!DC77=0,0,((('KWh Monthly'!DC77*0.5)+'KWh (Cumulative)'!DB77-Rebasing!DC67)*DC120)*DC$19*DC161)</f>
        <v>0</v>
      </c>
      <c r="DD77" s="4">
        <f>IF('KWh (Cumulative)'!DD77=0,0,((('KWh Monthly'!DD77*0.5)+'KWh (Cumulative)'!DC77-Rebasing!DD67)*DD120)*DD$19*DD161)</f>
        <v>0</v>
      </c>
      <c r="DE77" s="4">
        <f>IF('KWh (Cumulative)'!DE77=0,0,((('KWh Monthly'!DE77*0.5)+'KWh (Cumulative)'!DD77-Rebasing!DE67)*DE120)*DE$19*DE161)</f>
        <v>0</v>
      </c>
      <c r="DF77" s="4">
        <f>IF('KWh (Cumulative)'!DF77=0,0,((('KWh Monthly'!DF77*0.5)+'KWh (Cumulative)'!DE77-Rebasing!DF67)*DF120)*DF$19*DF161)</f>
        <v>0</v>
      </c>
      <c r="DG77" s="4">
        <f>IF('KWh (Cumulative)'!DG77=0,0,((('KWh Monthly'!DG77*0.5)+'KWh (Cumulative)'!DF77-Rebasing!DG67)*DG120)*DG$19*DG161)</f>
        <v>0</v>
      </c>
      <c r="DH77" s="4">
        <f>IF('KWh (Cumulative)'!DH77=0,0,((('KWh Monthly'!DH77*0.5)+'KWh (Cumulative)'!DG77-Rebasing!DH67)*DH120)*DH$19*DH161)</f>
        <v>0</v>
      </c>
      <c r="DI77" s="4">
        <f>IF('KWh (Cumulative)'!DI77=0,0,((('KWh Monthly'!DI77*0.5)+'KWh (Cumulative)'!DH77-Rebasing!DI67)*DI120)*DI$19*DI161)</f>
        <v>0</v>
      </c>
      <c r="DJ77" s="4">
        <f>IF('KWh (Cumulative)'!DJ77=0,0,((('KWh Monthly'!DJ77*0.5)+'KWh (Cumulative)'!DI77-Rebasing!DJ67)*DJ120)*DJ$19*DJ161)</f>
        <v>0</v>
      </c>
      <c r="DK77" s="4">
        <f>IF('KWh (Cumulative)'!DK77=0,0,((('KWh Monthly'!DK77*0.5)+'KWh (Cumulative)'!DJ77-Rebasing!DK67)*DK120)*DK$19*DK161)</f>
        <v>0</v>
      </c>
      <c r="DL77" s="4">
        <f>IF('KWh (Cumulative)'!DL77=0,0,((('KWh Monthly'!DL77*0.5)+'KWh (Cumulative)'!DK77-Rebasing!DL67)*DL120)*DL$19*DL161)</f>
        <v>0</v>
      </c>
      <c r="DM77" s="4">
        <f>IF('KWh (Cumulative)'!DM77=0,0,((('KWh Monthly'!DM77*0.5)+'KWh (Cumulative)'!DL77-Rebasing!DM67)*DM120)*DM$19*DM161)</f>
        <v>0</v>
      </c>
      <c r="DN77" s="4">
        <f>IF('KWh (Cumulative)'!DN77=0,0,((('KWh Monthly'!DN77*0.5)+'KWh (Cumulative)'!DM77-Rebasing!DN67)*DN120)*DN$19*DN161)</f>
        <v>0</v>
      </c>
      <c r="DO77" s="4">
        <f>IF('KWh (Cumulative)'!DO77=0,0,((('KWh Monthly'!DO77*0.5)+'KWh (Cumulative)'!DN77-Rebasing!DO67)*DO120)*DO$19*DO161)</f>
        <v>0</v>
      </c>
      <c r="DP77" s="4">
        <f>IF('KWh (Cumulative)'!DP77=0,0,((('KWh Monthly'!DP77*0.5)+'KWh (Cumulative)'!DO77-Rebasing!DP67)*DP120)*DP$19*DP161)</f>
        <v>0</v>
      </c>
      <c r="DQ77" s="4">
        <f>IF('KWh (Cumulative)'!DQ77=0,0,((('KWh Monthly'!DQ77*0.5)+'KWh (Cumulative)'!DP77-Rebasing!DQ67)*DQ120)*DQ$19*DQ161)</f>
        <v>0</v>
      </c>
      <c r="DR77" s="4">
        <f>IF('KWh (Cumulative)'!DR77=0,0,((('KWh Monthly'!DR77*0.5)+'KWh (Cumulative)'!DQ77-Rebasing!DR67)*DR120)*DR$19*DR161)</f>
        <v>0</v>
      </c>
    </row>
    <row r="78" spans="1:122" ht="15.75" thickBot="1" x14ac:dyDescent="0.3">
      <c r="A78" s="196"/>
      <c r="B78" s="30" t="s">
        <v>8</v>
      </c>
      <c r="C78" s="4">
        <f>IF('KWh (Cumulative)'!C78=0,0,((('KWh Monthly'!C78*0.5)-Rebasing!C68)*C121)*C$19*C162)</f>
        <v>0</v>
      </c>
      <c r="D78" s="4">
        <f>IF('KWh (Cumulative)'!D78=0,0,((('KWh Monthly'!D78*0.5)+'KWh (Cumulative)'!C78-Rebasing!D68)*D121)*D$19*D162)</f>
        <v>0</v>
      </c>
      <c r="E78" s="4">
        <f>IF('KWh (Cumulative)'!E78=0,0,((('KWh Monthly'!E78*0.5)+'KWh (Cumulative)'!D78-Rebasing!E68)*E121)*E$19*E162)</f>
        <v>0</v>
      </c>
      <c r="F78" s="4">
        <f>IF('KWh (Cumulative)'!F78=0,0,((('KWh Monthly'!F78*0.5)+'KWh (Cumulative)'!E78-Rebasing!F68)*F121)*F$19*F162)</f>
        <v>0</v>
      </c>
      <c r="G78" s="4">
        <f>IF('KWh (Cumulative)'!G78=0,0,((('KWh Monthly'!G78*0.5)+'KWh (Cumulative)'!F78-Rebasing!G68)*G121)*G$19*G162)</f>
        <v>0</v>
      </c>
      <c r="H78" s="4">
        <f>IF('KWh (Cumulative)'!H78=0,0,((('KWh Monthly'!H78*0.5)+'KWh (Cumulative)'!G78-Rebasing!H68)*H121)*H$19*H162)</f>
        <v>0</v>
      </c>
      <c r="I78" s="4">
        <f>IF('KWh (Cumulative)'!I78=0,0,((('KWh Monthly'!I78*0.5)+'KWh (Cumulative)'!H78-Rebasing!I68)*I121)*I$19*I162)</f>
        <v>0</v>
      </c>
      <c r="J78" s="4">
        <f>IF('KWh (Cumulative)'!J78=0,0,((('KWh Monthly'!J78*0.5)+'KWh (Cumulative)'!I78-Rebasing!J68)*J121)*J$19*J162)</f>
        <v>0</v>
      </c>
      <c r="K78" s="4">
        <f>IF('KWh (Cumulative)'!K78=0,0,((('KWh Monthly'!K78*0.5)+'KWh (Cumulative)'!J78-Rebasing!K68)*K121)*K$19*K162)</f>
        <v>0</v>
      </c>
      <c r="L78" s="4">
        <f>IF('KWh (Cumulative)'!L78=0,0,((('KWh Monthly'!L78*0.5)+'KWh (Cumulative)'!K78-Rebasing!L68)*L121)*L$19*L162)</f>
        <v>0</v>
      </c>
      <c r="M78" s="4">
        <f>IF('KWh (Cumulative)'!M78=0,0,((('KWh Monthly'!M78*0.5)+'KWh (Cumulative)'!L78-Rebasing!M68)*M121)*M$19*M162)</f>
        <v>0</v>
      </c>
      <c r="N78" s="4">
        <f>IF('KWh (Cumulative)'!N78=0,0,((('KWh Monthly'!N78*0.5)+'KWh (Cumulative)'!M78-Rebasing!N68)*N121)*N$19*N162)</f>
        <v>0</v>
      </c>
      <c r="O78" s="4">
        <f>IF('KWh (Cumulative)'!O78=0,0,((('KWh Monthly'!O78*0.5)+'KWh (Cumulative)'!N78-Rebasing!O68)*O121)*O$19*O162)</f>
        <v>106.03043745468614</v>
      </c>
      <c r="P78" s="4">
        <f>IF('KWh (Cumulative)'!P78=0,0,((('KWh Monthly'!P78*0.5)+'KWh (Cumulative)'!O78-Rebasing!P68)*P121)*P$19*P162)</f>
        <v>0</v>
      </c>
      <c r="Q78" s="4">
        <f>IF('KWh (Cumulative)'!Q78=0,0,((('KWh Monthly'!Q78*0.5)+'KWh (Cumulative)'!P78-Rebasing!Q68)*Q121)*Q$19*Q162)</f>
        <v>0</v>
      </c>
      <c r="R78" s="4">
        <f>IF('KWh (Cumulative)'!R78=0,0,((('KWh Monthly'!R78*0.5)+'KWh (Cumulative)'!Q78-Rebasing!R68)*R121)*R$19*R162)</f>
        <v>0</v>
      </c>
      <c r="S78" s="4">
        <f>IF('KWh (Cumulative)'!S78=0,0,((('KWh Monthly'!S78*0.5)+'KWh (Cumulative)'!R78-Rebasing!S68)*S121)*S$19*S162)</f>
        <v>0</v>
      </c>
      <c r="T78" s="4">
        <f>IF('KWh (Cumulative)'!T78=0,0,((('KWh Monthly'!T78*0.5)+'KWh (Cumulative)'!S78-Rebasing!T68)*T121)*T$19*T162)</f>
        <v>0</v>
      </c>
      <c r="U78" s="4">
        <f>IF('KWh (Cumulative)'!U78=0,0,((('KWh Monthly'!U78*0.5)+'KWh (Cumulative)'!T78-Rebasing!U68)*U121)*U$19*U162)</f>
        <v>0</v>
      </c>
      <c r="V78" s="4">
        <f>IF('KWh (Cumulative)'!V78=0,0,((('KWh Monthly'!V78*0.5)+'KWh (Cumulative)'!U78-Rebasing!V68)*V121)*V$19*V162)</f>
        <v>0</v>
      </c>
      <c r="W78" s="4">
        <f>IF('KWh (Cumulative)'!W78=0,0,((('KWh Monthly'!W78*0.5)+'KWh (Cumulative)'!V78-Rebasing!W68)*W121)*W$19*W162)</f>
        <v>0</v>
      </c>
      <c r="X78" s="4">
        <f>IF('KWh (Cumulative)'!X78=0,0,((('KWh Monthly'!X78*0.5)+'KWh (Cumulative)'!W78-Rebasing!X68)*X121)*X$19*X162)</f>
        <v>0</v>
      </c>
      <c r="Y78" s="4">
        <f>IF('KWh (Cumulative)'!Y78=0,0,((('KWh Monthly'!Y78*0.5)+'KWh (Cumulative)'!X78-Rebasing!Y68)*Y121)*Y$19*Y162)</f>
        <v>0</v>
      </c>
      <c r="Z78" s="4">
        <f>IF('KWh (Cumulative)'!Z78=0,0,((('KWh Monthly'!Z78*0.5)+'KWh (Cumulative)'!Y78-Rebasing!Z68)*Z121)*Z$19*Z162)</f>
        <v>0</v>
      </c>
      <c r="AA78" s="4">
        <f>IF('KWh (Cumulative)'!AA78=0,0,((('KWh Monthly'!AA78*0.5)+'KWh (Cumulative)'!Z78-Rebasing!AA68)*AA121)*AA$19*AA162)</f>
        <v>0</v>
      </c>
      <c r="AB78" s="4">
        <f>IF('KWh (Cumulative)'!AB78=0,0,((('KWh Monthly'!AB78*0.5)+'KWh (Cumulative)'!AA78-Rebasing!AB68)*AB121)*AB$19*AB162)</f>
        <v>0</v>
      </c>
      <c r="AC78" s="4">
        <f>IF('KWh (Cumulative)'!AC78=0,0,((('KWh Monthly'!AC78*0.5)+'KWh (Cumulative)'!AB78-Rebasing!AC68)*AC121)*AC$19*AC162)</f>
        <v>0</v>
      </c>
      <c r="AD78" s="4">
        <f>IF('KWh (Cumulative)'!AD78=0,0,((('KWh Monthly'!AD78*0.5)+'KWh (Cumulative)'!AC78-Rebasing!AD68)*AD121)*AD$19*AD162)</f>
        <v>0</v>
      </c>
      <c r="AE78" s="4">
        <f>IF('KWh (Cumulative)'!AE78=0,0,((('KWh Monthly'!AE78*0.5)+'KWh (Cumulative)'!AD78-Rebasing!AE68)*AE121)*AE$19*AE162)</f>
        <v>0</v>
      </c>
      <c r="AF78" s="4">
        <f>IF('KWh (Cumulative)'!AF78=0,0,((('KWh Monthly'!AF78*0.5)+'KWh (Cumulative)'!AE78-Rebasing!AF68)*AF121)*AF$19*AF162)</f>
        <v>0</v>
      </c>
      <c r="AG78" s="4">
        <f>IF('KWh (Cumulative)'!AG78=0,0,((('KWh Monthly'!AG78*0.5)+'KWh (Cumulative)'!AF78-Rebasing!AG68)*AG121)*AG$19*AG162)</f>
        <v>0</v>
      </c>
      <c r="AH78" s="4">
        <f>IF('KWh (Cumulative)'!AH78=0,0,((('KWh Monthly'!AH78*0.5)+'KWh (Cumulative)'!AG78-Rebasing!AH68)*AH121)*AH$19*AH162)</f>
        <v>0</v>
      </c>
      <c r="AI78" s="4">
        <f>IF('KWh (Cumulative)'!AI78=0,0,((('KWh Monthly'!AI78*0.5)+'KWh (Cumulative)'!AH78-Rebasing!AI68)*AI121)*AI$19*AI162)</f>
        <v>0</v>
      </c>
      <c r="AJ78" s="4">
        <f>IF('KWh (Cumulative)'!AJ78=0,0,((('KWh Monthly'!AJ78*0.5)+'KWh (Cumulative)'!AI78-Rebasing!AJ68)*AJ121)*AJ$19*AJ162)</f>
        <v>0</v>
      </c>
      <c r="AK78" s="4">
        <f>IF('KWh (Cumulative)'!AK78=0,0,((('KWh Monthly'!AK78*0.5)+'KWh (Cumulative)'!AJ78-Rebasing!AK68)*AK121)*AK$19*AK162)</f>
        <v>0</v>
      </c>
      <c r="AL78" s="4">
        <f>IF('KWh (Cumulative)'!AL78=0,0,((('KWh Monthly'!AL78*0.5)+'KWh (Cumulative)'!AK78-Rebasing!AL68)*AL121)*AL$19*AL162)</f>
        <v>0</v>
      </c>
      <c r="AM78" s="4">
        <f>IF('KWh (Cumulative)'!AM78=0,0,((('KWh Monthly'!AM78*0.5)+'KWh (Cumulative)'!AL78-Rebasing!AM68)*AM121)*AM$19*AM162)</f>
        <v>0</v>
      </c>
      <c r="AN78" s="4">
        <f>IF('KWh (Cumulative)'!AN78=0,0,((('KWh Monthly'!AN78*0.5)+'KWh (Cumulative)'!AM78-Rebasing!AN68)*AN121)*AN$19*AN162)</f>
        <v>0</v>
      </c>
      <c r="AO78" s="4">
        <f>IF('KWh (Cumulative)'!AO78=0,0,((('KWh Monthly'!AO78*0.5)+'KWh (Cumulative)'!AN78-Rebasing!AO68)*AO121)*AO$19*AO162)</f>
        <v>0</v>
      </c>
      <c r="AP78" s="4">
        <f>IF('KWh (Cumulative)'!AP78=0,0,((('KWh Monthly'!AP78*0.5)+'KWh (Cumulative)'!AO78-Rebasing!AP68)*AP121)*AP$19*AP162)</f>
        <v>0</v>
      </c>
      <c r="AQ78" s="4">
        <f>IF('KWh (Cumulative)'!AQ78=0,0,((('KWh Monthly'!AQ78*0.5)+'KWh (Cumulative)'!AP78-Rebasing!AQ68)*AQ121)*AQ$19*AQ162)</f>
        <v>0</v>
      </c>
      <c r="AR78" s="4">
        <f>IF('KWh (Cumulative)'!AR78=0,0,((('KWh Monthly'!AR78*0.5)+'KWh (Cumulative)'!AQ78-Rebasing!AR68)*AR121)*AR$19*AR162)</f>
        <v>0</v>
      </c>
      <c r="AS78" s="4">
        <f>IF('KWh (Cumulative)'!AS78=0,0,((('KWh Monthly'!AS78*0.5)+'KWh (Cumulative)'!AR78-Rebasing!AS68)*AS121)*AS$19*AS162)</f>
        <v>0</v>
      </c>
      <c r="AT78" s="4">
        <f>IF('KWh (Cumulative)'!AT78=0,0,((('KWh Monthly'!AT78*0.5)+'KWh (Cumulative)'!AS78-Rebasing!AT68)*AT121)*AT$19*AT162)</f>
        <v>0</v>
      </c>
      <c r="AU78" s="4">
        <f>IF('KWh (Cumulative)'!AU78=0,0,((('KWh Monthly'!AU78*0.5)+'KWh (Cumulative)'!AT78-Rebasing!AU68)*AU121)*AU$19*AU162)</f>
        <v>0</v>
      </c>
      <c r="AV78" s="4">
        <f>IF('KWh (Cumulative)'!AV78=0,0,((('KWh Monthly'!AV78*0.5)+'KWh (Cumulative)'!AU78-Rebasing!AV68)*AV121)*AV$19*AV162)</f>
        <v>0</v>
      </c>
      <c r="AW78" s="4">
        <f>IF('KWh (Cumulative)'!AW78=0,0,((('KWh Monthly'!AW78*0.5)+'KWh (Cumulative)'!AV78-Rebasing!AW68)*AW121)*AW$19*AW162)</f>
        <v>0</v>
      </c>
      <c r="AX78" s="4">
        <f>IF('KWh (Cumulative)'!AX78=0,0,((('KWh Monthly'!AX78*0.5)+'KWh (Cumulative)'!AW78-Rebasing!AX68)*AX121)*AX$19*AX162)</f>
        <v>0</v>
      </c>
      <c r="AY78" s="4">
        <f>IF('KWh (Cumulative)'!AY78=0,0,((('KWh Monthly'!AY78*0.5)+'KWh (Cumulative)'!AX78-Rebasing!AY68)*AY121)*AY$19*AY162)</f>
        <v>0</v>
      </c>
      <c r="AZ78" s="4">
        <f>IF('KWh (Cumulative)'!AZ78=0,0,((('KWh Monthly'!AZ78*0.5)+'KWh (Cumulative)'!AY78-Rebasing!AZ68)*AZ121)*AZ$19*AZ162)</f>
        <v>0</v>
      </c>
      <c r="BA78" s="4">
        <f>IF('KWh (Cumulative)'!BA78=0,0,((('KWh Monthly'!BA78*0.5)+'KWh (Cumulative)'!AZ78-Rebasing!BA68)*BA121)*BA$19*BA162)</f>
        <v>0</v>
      </c>
      <c r="BB78" s="4">
        <f>IF('KWh (Cumulative)'!BB78=0,0,((('KWh Monthly'!BB78*0.5)+'KWh (Cumulative)'!BA78-Rebasing!BB68)*BB121)*BB$19*BB162)</f>
        <v>0</v>
      </c>
      <c r="BC78" s="4">
        <f>IF('KWh (Cumulative)'!BC78=0,0,((('KWh Monthly'!BC78*0.5)+'KWh (Cumulative)'!BB78-Rebasing!BC68)*BC121)*BC$19*BC162)</f>
        <v>0</v>
      </c>
      <c r="BD78" s="4">
        <f>IF('KWh (Cumulative)'!BD78=0,0,((('KWh Monthly'!BD78*0.5)+'KWh (Cumulative)'!BC78-Rebasing!BD68)*BD121)*BD$19*BD162)</f>
        <v>0</v>
      </c>
      <c r="BE78" s="4">
        <f>IF('KWh (Cumulative)'!BE78=0,0,((('KWh Monthly'!BE78*0.5)+'KWh (Cumulative)'!BD78-Rebasing!BE68)*BE121)*BE$19*BE162)</f>
        <v>0</v>
      </c>
      <c r="BF78" s="4">
        <f>IF('KWh (Cumulative)'!BF78=0,0,((('KWh Monthly'!BF78*0.5)+'KWh (Cumulative)'!BE78-Rebasing!BF68)*BF121)*BF$19*BF162)</f>
        <v>0</v>
      </c>
      <c r="BG78" s="4">
        <f>IF('KWh (Cumulative)'!BG78=0,0,((('KWh Monthly'!BG78*0.5)+'KWh (Cumulative)'!BF78-Rebasing!BG68)*BG121)*BG$19*BG162)</f>
        <v>0</v>
      </c>
      <c r="BH78" s="4">
        <f>IF('KWh (Cumulative)'!BH78=0,0,((('KWh Monthly'!BH78*0.5)+'KWh (Cumulative)'!BG78-Rebasing!BH68)*BH121)*BH$19*BH162)</f>
        <v>0</v>
      </c>
      <c r="BI78" s="4">
        <f>IF('KWh (Cumulative)'!BI78=0,0,((('KWh Monthly'!BI78*0.5)+'KWh (Cumulative)'!BH78-Rebasing!BI68)*BI121)*BI$19*BI162)</f>
        <v>0</v>
      </c>
      <c r="BJ78" s="4">
        <f>IF('KWh (Cumulative)'!BJ78=0,0,((('KWh Monthly'!BJ78*0.5)+'KWh (Cumulative)'!BI78-Rebasing!BJ68)*BJ121)*BJ$19*BJ162)</f>
        <v>0</v>
      </c>
      <c r="BK78" s="4">
        <f>IF('KWh (Cumulative)'!BK78=0,0,((('KWh Monthly'!BK78*0.5)+'KWh (Cumulative)'!BJ78-Rebasing!BK68)*BK121)*BK$19*BK162)</f>
        <v>0</v>
      </c>
      <c r="BL78" s="4">
        <f>IF('KWh (Cumulative)'!BL78=0,0,((('KWh Monthly'!BL78*0.5)+'KWh (Cumulative)'!BK78-Rebasing!BL68)*BL121)*BL$19*BL162)</f>
        <v>0</v>
      </c>
      <c r="BM78" s="4">
        <f>IF('KWh (Cumulative)'!BM78=0,0,((('KWh Monthly'!BM78*0.5)+'KWh (Cumulative)'!BL78-Rebasing!BM68)*BM121)*BM$19*BM162)</f>
        <v>0</v>
      </c>
      <c r="BN78" s="4">
        <f>IF('KWh (Cumulative)'!BN78=0,0,((('KWh Monthly'!BN78*0.5)+'KWh (Cumulative)'!BM78-Rebasing!BN68)*BN121)*BN$19*BN162)</f>
        <v>0</v>
      </c>
      <c r="BO78" s="4">
        <f>IF('KWh (Cumulative)'!BO78=0,0,((('KWh Monthly'!BO78*0.5)+'KWh (Cumulative)'!BN78-Rebasing!BO68)*BO121)*BO$19*BO162)</f>
        <v>0</v>
      </c>
      <c r="BP78" s="4">
        <f>IF('KWh (Cumulative)'!BP78=0,0,((('KWh Monthly'!BP78*0.5)+'KWh (Cumulative)'!BO78-Rebasing!BP68)*BP121)*BP$19*BP162)</f>
        <v>0</v>
      </c>
      <c r="BQ78" s="4">
        <f>IF('KWh (Cumulative)'!BQ78=0,0,((('KWh Monthly'!BQ78*0.5)+'KWh (Cumulative)'!BP78-Rebasing!BQ68)*BQ121)*BQ$19*BQ162)</f>
        <v>0</v>
      </c>
      <c r="BR78" s="4">
        <f>IF('KWh (Cumulative)'!BR78=0,0,((('KWh Monthly'!BR78*0.5)+'KWh (Cumulative)'!BQ78-Rebasing!BR68)*BR121)*BR$19*BR162)</f>
        <v>0</v>
      </c>
      <c r="BS78" s="4">
        <f>IF('KWh (Cumulative)'!BS78=0,0,((('KWh Monthly'!BS78*0.5)+'KWh (Cumulative)'!BR78-Rebasing!BS68)*BS121)*BS$19*BS162)</f>
        <v>0</v>
      </c>
      <c r="BT78" s="4">
        <f>IF('KWh (Cumulative)'!BT78=0,0,((('KWh Monthly'!BT78*0.5)+'KWh (Cumulative)'!BS78-Rebasing!BT68)*BT121)*BT$19*BT162)</f>
        <v>0</v>
      </c>
      <c r="BU78" s="4">
        <f>IF('KWh (Cumulative)'!BU78=0,0,((('KWh Monthly'!BU78*0.5)+'KWh (Cumulative)'!BT78-Rebasing!BU68)*BU121)*BU$19*BU162)</f>
        <v>0</v>
      </c>
      <c r="BV78" s="4">
        <f>IF('KWh (Cumulative)'!BV78=0,0,((('KWh Monthly'!BV78*0.5)+'KWh (Cumulative)'!BU78-Rebasing!BV68)*BV121)*BV$19*BV162)</f>
        <v>0</v>
      </c>
      <c r="BW78" s="4">
        <f>IF('KWh (Cumulative)'!BW78=0,0,((('KWh Monthly'!BW78*0.5)+'KWh (Cumulative)'!BV78-Rebasing!BW68)*BW121)*BW$19*BW162)</f>
        <v>0</v>
      </c>
      <c r="BX78" s="4">
        <f>IF('KWh (Cumulative)'!BX78=0,0,((('KWh Monthly'!BX78*0.5)+'KWh (Cumulative)'!BW78-Rebasing!BX68)*BX121)*BX$19*BX162)</f>
        <v>0</v>
      </c>
      <c r="BY78" s="4">
        <f>IF('KWh (Cumulative)'!BY78=0,0,((('KWh Monthly'!BY78*0.5)+'KWh (Cumulative)'!BX78-Rebasing!BY68)*BY121)*BY$19*BY162)</f>
        <v>0</v>
      </c>
      <c r="BZ78" s="4">
        <f>IF('KWh (Cumulative)'!BZ78=0,0,((('KWh Monthly'!BZ78*0.5)+'KWh (Cumulative)'!BY78-Rebasing!BZ68)*BZ121)*BZ$19*BZ162)</f>
        <v>0</v>
      </c>
      <c r="CA78" s="4">
        <f>IF('KWh (Cumulative)'!CA78=0,0,((('KWh Monthly'!CA78*0.5)+'KWh (Cumulative)'!BZ78-Rebasing!CA68)*CA121)*CA$19*CA162)</f>
        <v>0</v>
      </c>
      <c r="CB78" s="4">
        <f>IF('KWh (Cumulative)'!CB78=0,0,((('KWh Monthly'!CB78*0.5)+'KWh (Cumulative)'!CA78-Rebasing!CB68)*CB121)*CB$19*CB162)</f>
        <v>0</v>
      </c>
      <c r="CC78" s="4">
        <f>IF('KWh (Cumulative)'!CC78=0,0,((('KWh Monthly'!CC78*0.5)+'KWh (Cumulative)'!CB78-Rebasing!CC68)*CC121)*CC$19*CC162)</f>
        <v>0</v>
      </c>
      <c r="CD78" s="4">
        <f>IF('KWh (Cumulative)'!CD78=0,0,((('KWh Monthly'!CD78*0.5)+'KWh (Cumulative)'!CC78-Rebasing!CD68)*CD121)*CD$19*CD162)</f>
        <v>0</v>
      </c>
      <c r="CE78" s="4">
        <f>IF('KWh (Cumulative)'!CE78=0,0,((('KWh Monthly'!CE78*0.5)+'KWh (Cumulative)'!CD78-Rebasing!CE68)*CE121)*CE$19*CE162)</f>
        <v>0</v>
      </c>
      <c r="CF78" s="4">
        <f>IF('KWh (Cumulative)'!CF78=0,0,((('KWh Monthly'!CF78*0.5)+'KWh (Cumulative)'!CE78-Rebasing!CF68)*CF121)*CF$19*CF162)</f>
        <v>0</v>
      </c>
      <c r="CG78" s="4">
        <f>IF('KWh (Cumulative)'!CG78=0,0,((('KWh Monthly'!CG78*0.5)+'KWh (Cumulative)'!CF78-Rebasing!CG68)*CG121)*CG$19*CG162)</f>
        <v>0</v>
      </c>
      <c r="CH78" s="4">
        <f>IF('KWh (Cumulative)'!CH78=0,0,((('KWh Monthly'!CH78*0.5)+'KWh (Cumulative)'!CG78-Rebasing!CH68)*CH121)*CH$19*CH162)</f>
        <v>0</v>
      </c>
      <c r="CI78" s="4">
        <f>IF('KWh (Cumulative)'!CI78=0,0,((('KWh Monthly'!CI78*0.5)+'KWh (Cumulative)'!CH78-Rebasing!CI68)*CI121)*CI$19*CI162)</f>
        <v>0</v>
      </c>
      <c r="CJ78" s="4">
        <f>IF('KWh (Cumulative)'!CJ78=0,0,((('KWh Monthly'!CJ78*0.5)+'KWh (Cumulative)'!CI78-Rebasing!CJ68)*CJ121)*CJ$19*CJ162)</f>
        <v>0</v>
      </c>
      <c r="CK78" s="4">
        <f>IF('KWh (Cumulative)'!CK78=0,0,((('KWh Monthly'!CK78*0.5)+'KWh (Cumulative)'!CJ78-Rebasing!CK68)*CK121)*CK$19*CK162)</f>
        <v>0</v>
      </c>
      <c r="CL78" s="4">
        <f>IF('KWh (Cumulative)'!CL78=0,0,((('KWh Monthly'!CL78*0.5)+'KWh (Cumulative)'!CK78-Rebasing!CL68)*CL121)*CL$19*CL162)</f>
        <v>0</v>
      </c>
      <c r="CM78" s="4">
        <f>IF('KWh (Cumulative)'!CM78=0,0,((('KWh Monthly'!CM78*0.5)+'KWh (Cumulative)'!CL78-Rebasing!CM68)*CM121)*CM$19*CM162)</f>
        <v>0</v>
      </c>
      <c r="CN78" s="4">
        <f>IF('KWh (Cumulative)'!CN78=0,0,((('KWh Monthly'!CN78*0.5)+'KWh (Cumulative)'!CM78-Rebasing!CN68)*CN121)*CN$19*CN162)</f>
        <v>0</v>
      </c>
      <c r="CO78" s="4">
        <f>IF('KWh (Cumulative)'!CO78=0,0,((('KWh Monthly'!CO78*0.5)+'KWh (Cumulative)'!CN78-Rebasing!CO68)*CO121)*CO$19*CO162)</f>
        <v>0</v>
      </c>
      <c r="CP78" s="4">
        <f>IF('KWh (Cumulative)'!CP78=0,0,((('KWh Monthly'!CP78*0.5)+'KWh (Cumulative)'!CO78-Rebasing!CP68)*CP121)*CP$19*CP162)</f>
        <v>0</v>
      </c>
      <c r="CQ78" s="4">
        <f>IF('KWh (Cumulative)'!CQ78=0,0,((('KWh Monthly'!CQ78*0.5)+'KWh (Cumulative)'!CP78-Rebasing!CQ68)*CQ121)*CQ$19*CQ162)</f>
        <v>0</v>
      </c>
      <c r="CR78" s="4">
        <f>IF('KWh (Cumulative)'!CR78=0,0,((('KWh Monthly'!CR78*0.5)+'KWh (Cumulative)'!CQ78-Rebasing!CR68)*CR121)*CR$19*CR162)</f>
        <v>0</v>
      </c>
      <c r="CS78" s="4">
        <f>IF('KWh (Cumulative)'!CS78=0,0,((('KWh Monthly'!CS78*0.5)+'KWh (Cumulative)'!CR78-Rebasing!CS68)*CS121)*CS$19*CS162)</f>
        <v>0</v>
      </c>
      <c r="CT78" s="4">
        <f>IF('KWh (Cumulative)'!CT78=0,0,((('KWh Monthly'!CT78*0.5)+'KWh (Cumulative)'!CS78-Rebasing!CT68)*CT121)*CT$19*CT162)</f>
        <v>0</v>
      </c>
      <c r="CU78" s="4">
        <f>IF('KWh (Cumulative)'!CU78=0,0,((('KWh Monthly'!CU78*0.5)+'KWh (Cumulative)'!CT78-Rebasing!CU68)*CU121)*CU$19*CU162)</f>
        <v>0</v>
      </c>
      <c r="CV78" s="4">
        <f>IF('KWh (Cumulative)'!CV78=0,0,((('KWh Monthly'!CV78*0.5)+'KWh (Cumulative)'!CU78-Rebasing!CV68)*CV121)*CV$19*CV162)</f>
        <v>0</v>
      </c>
      <c r="CW78" s="4">
        <f>IF('KWh (Cumulative)'!CW78=0,0,((('KWh Monthly'!CW78*0.5)+'KWh (Cumulative)'!CV78-Rebasing!CW68)*CW121)*CW$19*CW162)</f>
        <v>0</v>
      </c>
      <c r="CX78" s="4">
        <f>IF('KWh (Cumulative)'!CX78=0,0,((('KWh Monthly'!CX78*0.5)+'KWh (Cumulative)'!CW78-Rebasing!CX68)*CX121)*CX$19*CX162)</f>
        <v>0</v>
      </c>
      <c r="CY78" s="4">
        <f>IF('KWh (Cumulative)'!CY78=0,0,((('KWh Monthly'!CY78*0.5)+'KWh (Cumulative)'!CX78-Rebasing!CY68)*CY121)*CY$19*CY162)</f>
        <v>0</v>
      </c>
      <c r="CZ78" s="4">
        <f>IF('KWh (Cumulative)'!CZ78=0,0,((('KWh Monthly'!CZ78*0.5)+'KWh (Cumulative)'!CY78-Rebasing!CZ68)*CZ121)*CZ$19*CZ162)</f>
        <v>0</v>
      </c>
      <c r="DA78" s="4">
        <f>IF('KWh (Cumulative)'!DA78=0,0,((('KWh Monthly'!DA78*0.5)+'KWh (Cumulative)'!CZ78-Rebasing!DA68)*DA121)*DA$19*DA162)</f>
        <v>0</v>
      </c>
      <c r="DB78" s="4">
        <f>IF('KWh (Cumulative)'!DB78=0,0,((('KWh Monthly'!DB78*0.5)+'KWh (Cumulative)'!DA78-Rebasing!DB68)*DB121)*DB$19*DB162)</f>
        <v>0</v>
      </c>
      <c r="DC78" s="4">
        <f>IF('KWh (Cumulative)'!DC78=0,0,((('KWh Monthly'!DC78*0.5)+'KWh (Cumulative)'!DB78-Rebasing!DC68)*DC121)*DC$19*DC162)</f>
        <v>0</v>
      </c>
      <c r="DD78" s="4">
        <f>IF('KWh (Cumulative)'!DD78=0,0,((('KWh Monthly'!DD78*0.5)+'KWh (Cumulative)'!DC78-Rebasing!DD68)*DD121)*DD$19*DD162)</f>
        <v>0</v>
      </c>
      <c r="DE78" s="4">
        <f>IF('KWh (Cumulative)'!DE78=0,0,((('KWh Monthly'!DE78*0.5)+'KWh (Cumulative)'!DD78-Rebasing!DE68)*DE121)*DE$19*DE162)</f>
        <v>0</v>
      </c>
      <c r="DF78" s="4">
        <f>IF('KWh (Cumulative)'!DF78=0,0,((('KWh Monthly'!DF78*0.5)+'KWh (Cumulative)'!DE78-Rebasing!DF68)*DF121)*DF$19*DF162)</f>
        <v>0</v>
      </c>
      <c r="DG78" s="4">
        <f>IF('KWh (Cumulative)'!DG78=0,0,((('KWh Monthly'!DG78*0.5)+'KWh (Cumulative)'!DF78-Rebasing!DG68)*DG121)*DG$19*DG162)</f>
        <v>0</v>
      </c>
      <c r="DH78" s="4">
        <f>IF('KWh (Cumulative)'!DH78=0,0,((('KWh Monthly'!DH78*0.5)+'KWh (Cumulative)'!DG78-Rebasing!DH68)*DH121)*DH$19*DH162)</f>
        <v>0</v>
      </c>
      <c r="DI78" s="4">
        <f>IF('KWh (Cumulative)'!DI78=0,0,((('KWh Monthly'!DI78*0.5)+'KWh (Cumulative)'!DH78-Rebasing!DI68)*DI121)*DI$19*DI162)</f>
        <v>0</v>
      </c>
      <c r="DJ78" s="4">
        <f>IF('KWh (Cumulative)'!DJ78=0,0,((('KWh Monthly'!DJ78*0.5)+'KWh (Cumulative)'!DI78-Rebasing!DJ68)*DJ121)*DJ$19*DJ162)</f>
        <v>0</v>
      </c>
      <c r="DK78" s="4">
        <f>IF('KWh (Cumulative)'!DK78=0,0,((('KWh Monthly'!DK78*0.5)+'KWh (Cumulative)'!DJ78-Rebasing!DK68)*DK121)*DK$19*DK162)</f>
        <v>0</v>
      </c>
      <c r="DL78" s="4">
        <f>IF('KWh (Cumulative)'!DL78=0,0,((('KWh Monthly'!DL78*0.5)+'KWh (Cumulative)'!DK78-Rebasing!DL68)*DL121)*DL$19*DL162)</f>
        <v>0</v>
      </c>
      <c r="DM78" s="4">
        <f>IF('KWh (Cumulative)'!DM78=0,0,((('KWh Monthly'!DM78*0.5)+'KWh (Cumulative)'!DL78-Rebasing!DM68)*DM121)*DM$19*DM162)</f>
        <v>0</v>
      </c>
      <c r="DN78" s="4">
        <f>IF('KWh (Cumulative)'!DN78=0,0,((('KWh Monthly'!DN78*0.5)+'KWh (Cumulative)'!DM78-Rebasing!DN68)*DN121)*DN$19*DN162)</f>
        <v>0</v>
      </c>
      <c r="DO78" s="4">
        <f>IF('KWh (Cumulative)'!DO78=0,0,((('KWh Monthly'!DO78*0.5)+'KWh (Cumulative)'!DN78-Rebasing!DO68)*DO121)*DO$19*DO162)</f>
        <v>0</v>
      </c>
      <c r="DP78" s="4">
        <f>IF('KWh (Cumulative)'!DP78=0,0,((('KWh Monthly'!DP78*0.5)+'KWh (Cumulative)'!DO78-Rebasing!DP68)*DP121)*DP$19*DP162)</f>
        <v>0</v>
      </c>
      <c r="DQ78" s="4">
        <f>IF('KWh (Cumulative)'!DQ78=0,0,((('KWh Monthly'!DQ78*0.5)+'KWh (Cumulative)'!DP78-Rebasing!DQ68)*DQ121)*DQ$19*DQ162)</f>
        <v>0</v>
      </c>
      <c r="DR78" s="4">
        <f>IF('KWh (Cumulative)'!DR78=0,0,((('KWh Monthly'!DR78*0.5)+'KWh (Cumulative)'!DQ78-Rebasing!DR68)*DR121)*DR$19*DR162)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9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4" t="s">
        <v>29</v>
      </c>
      <c r="B81" s="30" t="s">
        <v>9</v>
      </c>
      <c r="C81" s="4">
        <f>IF('KWh (Cumulative)'!C81=0,0,((('KWh Monthly'!C81*0.5)-Rebasing!C71)*C109)*C$19*C165)</f>
        <v>0</v>
      </c>
      <c r="D81" s="4">
        <f>IF('KWh (Cumulative)'!D81=0,0,((('KWh Monthly'!D81*0.5)+'KWh (Cumulative)'!C81-Rebasing!D71)*D109)*D$19*D165)</f>
        <v>0</v>
      </c>
      <c r="E81" s="4">
        <f>IF('KWh (Cumulative)'!E81=0,0,((('KWh Monthly'!E81*0.5)+'KWh (Cumulative)'!D81-Rebasing!E71)*E109)*E$19*E165)</f>
        <v>0</v>
      </c>
      <c r="F81" s="4">
        <f>IF('KWh (Cumulative)'!F81=0,0,((('KWh Monthly'!F81*0.5)+'KWh (Cumulative)'!E81-Rebasing!F71)*F109)*F$19*F165)</f>
        <v>0</v>
      </c>
      <c r="G81" s="4">
        <f>IF('KWh (Cumulative)'!G81=0,0,((('KWh Monthly'!G81*0.5)+'KWh (Cumulative)'!F81-Rebasing!G71)*G109)*G$19*G165)</f>
        <v>0</v>
      </c>
      <c r="H81" s="4">
        <f>IF('KWh (Cumulative)'!H81=0,0,((('KWh Monthly'!H81*0.5)+'KWh (Cumulative)'!G81-Rebasing!H71)*H109)*H$19*H165)</f>
        <v>0</v>
      </c>
      <c r="I81" s="4">
        <f>IF('KWh (Cumulative)'!I81=0,0,((('KWh Monthly'!I81*0.5)+'KWh (Cumulative)'!H81-Rebasing!I71)*I109)*I$19*I165)</f>
        <v>0</v>
      </c>
      <c r="J81" s="4">
        <f>IF('KWh (Cumulative)'!J81=0,0,((('KWh Monthly'!J81*0.5)+'KWh (Cumulative)'!I81-Rebasing!J71)*J109)*J$19*J165)</f>
        <v>0</v>
      </c>
      <c r="K81" s="4">
        <f>IF('KWh (Cumulative)'!K81=0,0,((('KWh Monthly'!K81*0.5)+'KWh (Cumulative)'!J81-Rebasing!K71)*K109)*K$19*K165)</f>
        <v>0</v>
      </c>
      <c r="L81" s="4">
        <f>IF('KWh (Cumulative)'!L81=0,0,((('KWh Monthly'!L81*0.5)+'KWh (Cumulative)'!K81-Rebasing!L71)*L109)*L$19*L165)</f>
        <v>0</v>
      </c>
      <c r="M81" s="4">
        <f>IF('KWh (Cumulative)'!M81=0,0,((('KWh Monthly'!M81*0.5)+'KWh (Cumulative)'!L81-Rebasing!M71)*M109)*M$19*M165)</f>
        <v>0</v>
      </c>
      <c r="N81" s="4">
        <f>IF('KWh (Cumulative)'!N81=0,0,((('KWh Monthly'!N81*0.5)+'KWh (Cumulative)'!M81-Rebasing!N71)*N109)*N$19*N165)</f>
        <v>0</v>
      </c>
      <c r="O81" s="4">
        <f>IF('KWh (Cumulative)'!O81=0,0,((('KWh Monthly'!O81*0.5)+'KWh (Cumulative)'!N81-Rebasing!O71)*O109)*O$19*O165)</f>
        <v>26.913346291298371</v>
      </c>
      <c r="P81" s="4">
        <f>IF('KWh (Cumulative)'!P81=0,0,((('KWh Monthly'!P81*0.5)+'KWh (Cumulative)'!O81-Rebasing!P71)*P109)*P$19*P165)</f>
        <v>0</v>
      </c>
      <c r="Q81" s="4">
        <f>IF('KWh (Cumulative)'!Q81=0,0,((('KWh Monthly'!Q81*0.5)+'KWh (Cumulative)'!P81-Rebasing!Q71)*Q109)*Q$19*Q165)</f>
        <v>0</v>
      </c>
      <c r="R81" s="4">
        <f>IF('KWh (Cumulative)'!R81=0,0,((('KWh Monthly'!R81*0.5)+'KWh (Cumulative)'!Q81-Rebasing!R71)*R109)*R$19*R165)</f>
        <v>0</v>
      </c>
      <c r="S81" s="4">
        <f>IF('KWh (Cumulative)'!S81=0,0,((('KWh Monthly'!S81*0.5)+'KWh (Cumulative)'!R81-Rebasing!S71)*S109)*S$19*S165)</f>
        <v>0</v>
      </c>
      <c r="T81" s="4">
        <f>IF('KWh (Cumulative)'!T81=0,0,((('KWh Monthly'!T81*0.5)+'KWh (Cumulative)'!S81-Rebasing!T71)*T109)*T$19*T165)</f>
        <v>0</v>
      </c>
      <c r="U81" s="4">
        <f>IF('KWh (Cumulative)'!U81=0,0,((('KWh Monthly'!U81*0.5)+'KWh (Cumulative)'!T81-Rebasing!U71)*U109)*U$19*U165)</f>
        <v>0</v>
      </c>
      <c r="V81" s="4">
        <f>IF('KWh (Cumulative)'!V81=0,0,((('KWh Monthly'!V81*0.5)+'KWh (Cumulative)'!U81-Rebasing!V71)*V109)*V$19*V165)</f>
        <v>0</v>
      </c>
      <c r="W81" s="4">
        <f>IF('KWh (Cumulative)'!W81=0,0,((('KWh Monthly'!W81*0.5)+'KWh (Cumulative)'!V81-Rebasing!W71)*W109)*W$19*W165)</f>
        <v>0</v>
      </c>
      <c r="X81" s="4">
        <f>IF('KWh (Cumulative)'!X81=0,0,((('KWh Monthly'!X81*0.5)+'KWh (Cumulative)'!W81-Rebasing!X71)*X109)*X$19*X165)</f>
        <v>0</v>
      </c>
      <c r="Y81" s="4">
        <f>IF('KWh (Cumulative)'!Y81=0,0,((('KWh Monthly'!Y81*0.5)+'KWh (Cumulative)'!X81-Rebasing!Y71)*Y109)*Y$19*Y165)</f>
        <v>0</v>
      </c>
      <c r="Z81" s="4">
        <f>IF('KWh (Cumulative)'!Z81=0,0,((('KWh Monthly'!Z81*0.5)+'KWh (Cumulative)'!Y81-Rebasing!Z71)*Z109)*Z$19*Z165)</f>
        <v>0</v>
      </c>
      <c r="AA81" s="4">
        <f>IF('KWh (Cumulative)'!AA81=0,0,((('KWh Monthly'!AA81*0.5)+'KWh (Cumulative)'!Z81-Rebasing!AA71)*AA109)*AA$19*AA165)</f>
        <v>0</v>
      </c>
      <c r="AB81" s="4">
        <f>IF('KWh (Cumulative)'!AB81=0,0,((('KWh Monthly'!AB81*0.5)+'KWh (Cumulative)'!AA81-Rebasing!AB71)*AB109)*AB$19*AB165)</f>
        <v>0</v>
      </c>
      <c r="AC81" s="4">
        <f>IF('KWh (Cumulative)'!AC81=0,0,((('KWh Monthly'!AC81*0.5)+'KWh (Cumulative)'!AB81-Rebasing!AC71)*AC109)*AC$19*AC165)</f>
        <v>0</v>
      </c>
      <c r="AD81" s="4">
        <f>IF('KWh (Cumulative)'!AD81=0,0,((('KWh Monthly'!AD81*0.5)+'KWh (Cumulative)'!AC81-Rebasing!AD71)*AD109)*AD$19*AD165)</f>
        <v>0</v>
      </c>
      <c r="AE81" s="4">
        <f>IF('KWh (Cumulative)'!AE81=0,0,((('KWh Monthly'!AE81*0.5)+'KWh (Cumulative)'!AD81-Rebasing!AE71)*AE109)*AE$19*AE165)</f>
        <v>0</v>
      </c>
      <c r="AF81" s="4">
        <f>IF('KWh (Cumulative)'!AF81=0,0,((('KWh Monthly'!AF81*0.5)+'KWh (Cumulative)'!AE81-Rebasing!AF71)*AF109)*AF$19*AF165)</f>
        <v>0</v>
      </c>
      <c r="AG81" s="4">
        <f>IF('KWh (Cumulative)'!AG81=0,0,((('KWh Monthly'!AG81*0.5)+'KWh (Cumulative)'!AF81-Rebasing!AG71)*AG109)*AG$19*AG165)</f>
        <v>0</v>
      </c>
      <c r="AH81" s="4">
        <f>IF('KWh (Cumulative)'!AH81=0,0,((('KWh Monthly'!AH81*0.5)+'KWh (Cumulative)'!AG81-Rebasing!AH71)*AH109)*AH$19*AH165)</f>
        <v>0</v>
      </c>
      <c r="AI81" s="4">
        <f>IF('KWh (Cumulative)'!AI81=0,0,((('KWh Monthly'!AI81*0.5)+'KWh (Cumulative)'!AH81-Rebasing!AI71)*AI109)*AI$19*AI165)</f>
        <v>0</v>
      </c>
      <c r="AJ81" s="4">
        <f>IF('KWh (Cumulative)'!AJ81=0,0,((('KWh Monthly'!AJ81*0.5)+'KWh (Cumulative)'!AI81-Rebasing!AJ71)*AJ109)*AJ$19*AJ165)</f>
        <v>0</v>
      </c>
      <c r="AK81" s="4">
        <f>IF('KWh (Cumulative)'!AK81=0,0,((('KWh Monthly'!AK81*0.5)+'KWh (Cumulative)'!AJ81-Rebasing!AK71)*AK109)*AK$19*AK165)</f>
        <v>0</v>
      </c>
      <c r="AL81" s="4">
        <f>IF('KWh (Cumulative)'!AL81=0,0,((('KWh Monthly'!AL81*0.5)+'KWh (Cumulative)'!AK81-Rebasing!AL71)*AL109)*AL$19*AL165)</f>
        <v>0</v>
      </c>
      <c r="AM81" s="4">
        <f>IF('KWh (Cumulative)'!AM81=0,0,((('KWh Monthly'!AM81*0.5)+'KWh (Cumulative)'!AL81-Rebasing!AM71)*AM109)*AM$19*AM165)</f>
        <v>0</v>
      </c>
      <c r="AN81" s="4">
        <f>IF('KWh (Cumulative)'!AN81=0,0,((('KWh Monthly'!AN81*0.5)+'KWh (Cumulative)'!AM81-Rebasing!AN71)*AN109)*AN$19*AN165)</f>
        <v>0</v>
      </c>
      <c r="AO81" s="4">
        <f>IF('KWh (Cumulative)'!AO81=0,0,((('KWh Monthly'!AO81*0.5)+'KWh (Cumulative)'!AN81-Rebasing!AO71)*AO109)*AO$19*AO165)</f>
        <v>0</v>
      </c>
      <c r="AP81" s="4">
        <f>IF('KWh (Cumulative)'!AP81=0,0,((('KWh Monthly'!AP81*0.5)+'KWh (Cumulative)'!AO81-Rebasing!AP71)*AP109)*AP$19*AP165)</f>
        <v>0</v>
      </c>
      <c r="AQ81" s="4">
        <f>IF('KWh (Cumulative)'!AQ81=0,0,((('KWh Monthly'!AQ81*0.5)+'KWh (Cumulative)'!AP81-Rebasing!AQ71)*AQ109)*AQ$19*AQ165)</f>
        <v>0</v>
      </c>
      <c r="AR81" s="4">
        <f>IF('KWh (Cumulative)'!AR81=0,0,((('KWh Monthly'!AR81*0.5)+'KWh (Cumulative)'!AQ81-Rebasing!AR71)*AR109)*AR$19*AR165)</f>
        <v>0</v>
      </c>
      <c r="AS81" s="4">
        <f>IF('KWh (Cumulative)'!AS81=0,0,((('KWh Monthly'!AS81*0.5)+'KWh (Cumulative)'!AR81-Rebasing!AS71)*AS109)*AS$19*AS165)</f>
        <v>0</v>
      </c>
      <c r="AT81" s="4">
        <f>IF('KWh (Cumulative)'!AT81=0,0,((('KWh Monthly'!AT81*0.5)+'KWh (Cumulative)'!AS81-Rebasing!AT71)*AT109)*AT$19*AT165)</f>
        <v>0</v>
      </c>
      <c r="AU81" s="4">
        <f>IF('KWh (Cumulative)'!AU81=0,0,((('KWh Monthly'!AU81*0.5)+'KWh (Cumulative)'!AT81-Rebasing!AU71)*AU109)*AU$19*AU165)</f>
        <v>0</v>
      </c>
      <c r="AV81" s="4">
        <f>IF('KWh (Cumulative)'!AV81=0,0,((('KWh Monthly'!AV81*0.5)+'KWh (Cumulative)'!AU81-Rebasing!AV71)*AV109)*AV$19*AV165)</f>
        <v>0</v>
      </c>
      <c r="AW81" s="4">
        <f>IF('KWh (Cumulative)'!AW81=0,0,((('KWh Monthly'!AW81*0.5)+'KWh (Cumulative)'!AV81-Rebasing!AW71)*AW109)*AW$19*AW165)</f>
        <v>0</v>
      </c>
      <c r="AX81" s="4">
        <f>IF('KWh (Cumulative)'!AX81=0,0,((('KWh Monthly'!AX81*0.5)+'KWh (Cumulative)'!AW81-Rebasing!AX71)*AX109)*AX$19*AX165)</f>
        <v>0</v>
      </c>
      <c r="AY81" s="4">
        <f>IF('KWh (Cumulative)'!AY81=0,0,((('KWh Monthly'!AY81*0.5)+'KWh (Cumulative)'!AX81-Rebasing!AY71)*AY109)*AY$19*AY165)</f>
        <v>0</v>
      </c>
      <c r="AZ81" s="4">
        <f>IF('KWh (Cumulative)'!AZ81=0,0,((('KWh Monthly'!AZ81*0.5)+'KWh (Cumulative)'!AY81-Rebasing!AZ71)*AZ109)*AZ$19*AZ165)</f>
        <v>0</v>
      </c>
      <c r="BA81" s="4">
        <f>IF('KWh (Cumulative)'!BA81=0,0,((('KWh Monthly'!BA81*0.5)+'KWh (Cumulative)'!AZ81-Rebasing!BA71)*BA109)*BA$19*BA165)</f>
        <v>0</v>
      </c>
      <c r="BB81" s="4">
        <f>IF('KWh (Cumulative)'!BB81=0,0,((('KWh Monthly'!BB81*0.5)+'KWh (Cumulative)'!BA81-Rebasing!BB71)*BB109)*BB$19*BB165)</f>
        <v>0</v>
      </c>
      <c r="BC81" s="4">
        <f>IF('KWh (Cumulative)'!BC81=0,0,((('KWh Monthly'!BC81*0.5)+'KWh (Cumulative)'!BB81-Rebasing!BC71)*BC109)*BC$19*BC165)</f>
        <v>0</v>
      </c>
      <c r="BD81" s="4">
        <f>IF('KWh (Cumulative)'!BD81=0,0,((('KWh Monthly'!BD81*0.5)+'KWh (Cumulative)'!BC81-Rebasing!BD71)*BD109)*BD$19*BD165)</f>
        <v>0</v>
      </c>
      <c r="BE81" s="4">
        <f>IF('KWh (Cumulative)'!BE81=0,0,((('KWh Monthly'!BE81*0.5)+'KWh (Cumulative)'!BD81-Rebasing!BE71)*BE109)*BE$19*BE165)</f>
        <v>0</v>
      </c>
      <c r="BF81" s="4">
        <f>IF('KWh (Cumulative)'!BF81=0,0,((('KWh Monthly'!BF81*0.5)+'KWh (Cumulative)'!BE81-Rebasing!BF71)*BF109)*BF$19*BF165)</f>
        <v>0</v>
      </c>
      <c r="BG81" s="4">
        <f>IF('KWh (Cumulative)'!BG81=0,0,((('KWh Monthly'!BG81*0.5)+'KWh (Cumulative)'!BF81-Rebasing!BG71)*BG109)*BG$19*BG165)</f>
        <v>0</v>
      </c>
      <c r="BH81" s="4">
        <f>IF('KWh (Cumulative)'!BH81=0,0,((('KWh Monthly'!BH81*0.5)+'KWh (Cumulative)'!BG81-Rebasing!BH71)*BH109)*BH$19*BH165)</f>
        <v>0</v>
      </c>
      <c r="BI81" s="4">
        <f>IF('KWh (Cumulative)'!BI81=0,0,((('KWh Monthly'!BI81*0.5)+'KWh (Cumulative)'!BH81-Rebasing!BI71)*BI109)*BI$19*BI165)</f>
        <v>0</v>
      </c>
      <c r="BJ81" s="4">
        <f>IF('KWh (Cumulative)'!BJ81=0,0,((('KWh Monthly'!BJ81*0.5)+'KWh (Cumulative)'!BI81-Rebasing!BJ71)*BJ109)*BJ$19*BJ165)</f>
        <v>0</v>
      </c>
      <c r="BK81" s="4">
        <f>IF('KWh (Cumulative)'!BK81=0,0,((('KWh Monthly'!BK81*0.5)+'KWh (Cumulative)'!BJ81-Rebasing!BK71)*BK109)*BK$19*BK165)</f>
        <v>0</v>
      </c>
      <c r="BL81" s="4">
        <f>IF('KWh (Cumulative)'!BL81=0,0,((('KWh Monthly'!BL81*0.5)+'KWh (Cumulative)'!BK81-Rebasing!BL71)*BL109)*BL$19*BL165)</f>
        <v>0</v>
      </c>
      <c r="BM81" s="4">
        <f>IF('KWh (Cumulative)'!BM81=0,0,((('KWh Monthly'!BM81*0.5)+'KWh (Cumulative)'!BL81-Rebasing!BM71)*BM109)*BM$19*BM165)</f>
        <v>0</v>
      </c>
      <c r="BN81" s="4">
        <f>IF('KWh (Cumulative)'!BN81=0,0,((('KWh Monthly'!BN81*0.5)+'KWh (Cumulative)'!BM81-Rebasing!BN71)*BN109)*BN$19*BN165)</f>
        <v>0</v>
      </c>
      <c r="BO81" s="4">
        <f>IF('KWh (Cumulative)'!BO81=0,0,((('KWh Monthly'!BO81*0.5)+'KWh (Cumulative)'!BN81-Rebasing!BO71)*BO109)*BO$19*BO165)</f>
        <v>0</v>
      </c>
      <c r="BP81" s="4">
        <f>IF('KWh (Cumulative)'!BP81=0,0,((('KWh Monthly'!BP81*0.5)+'KWh (Cumulative)'!BO81-Rebasing!BP71)*BP109)*BP$19*BP165)</f>
        <v>0</v>
      </c>
      <c r="BQ81" s="4">
        <f>IF('KWh (Cumulative)'!BQ81=0,0,((('KWh Monthly'!BQ81*0.5)+'KWh (Cumulative)'!BP81-Rebasing!BQ71)*BQ109)*BQ$19*BQ165)</f>
        <v>0</v>
      </c>
      <c r="BR81" s="4">
        <f>IF('KWh (Cumulative)'!BR81=0,0,((('KWh Monthly'!BR81*0.5)+'KWh (Cumulative)'!BQ81-Rebasing!BR71)*BR109)*BR$19*BR165)</f>
        <v>0</v>
      </c>
      <c r="BS81" s="4">
        <f>IF('KWh (Cumulative)'!BS81=0,0,((('KWh Monthly'!BS81*0.5)+'KWh (Cumulative)'!BR81-Rebasing!BS71)*BS109)*BS$19*BS165)</f>
        <v>0</v>
      </c>
      <c r="BT81" s="4">
        <f>IF('KWh (Cumulative)'!BT81=0,0,((('KWh Monthly'!BT81*0.5)+'KWh (Cumulative)'!BS81-Rebasing!BT71)*BT109)*BT$19*BT165)</f>
        <v>0</v>
      </c>
      <c r="BU81" s="4">
        <f>IF('KWh (Cumulative)'!BU81=0,0,((('KWh Monthly'!BU81*0.5)+'KWh (Cumulative)'!BT81-Rebasing!BU71)*BU109)*BU$19*BU165)</f>
        <v>0</v>
      </c>
      <c r="BV81" s="4">
        <f>IF('KWh (Cumulative)'!BV81=0,0,((('KWh Monthly'!BV81*0.5)+'KWh (Cumulative)'!BU81-Rebasing!BV71)*BV109)*BV$19*BV165)</f>
        <v>0</v>
      </c>
      <c r="BW81" s="4">
        <f>IF('KWh (Cumulative)'!BW81=0,0,((('KWh Monthly'!BW81*0.5)+'KWh (Cumulative)'!BV81-Rebasing!BW71)*BW109)*BW$19*BW165)</f>
        <v>0</v>
      </c>
      <c r="BX81" s="4">
        <f>IF('KWh (Cumulative)'!BX81=0,0,((('KWh Monthly'!BX81*0.5)+'KWh (Cumulative)'!BW81-Rebasing!BX71)*BX109)*BX$19*BX165)</f>
        <v>0</v>
      </c>
      <c r="BY81" s="4">
        <f>IF('KWh (Cumulative)'!BY81=0,0,((('KWh Monthly'!BY81*0.5)+'KWh (Cumulative)'!BX81-Rebasing!BY71)*BY109)*BY$19*BY165)</f>
        <v>0</v>
      </c>
      <c r="BZ81" s="4">
        <f>IF('KWh (Cumulative)'!BZ81=0,0,((('KWh Monthly'!BZ81*0.5)+'KWh (Cumulative)'!BY81-Rebasing!BZ71)*BZ109)*BZ$19*BZ165)</f>
        <v>0</v>
      </c>
      <c r="CA81" s="4">
        <f>IF('KWh (Cumulative)'!CA81=0,0,((('KWh Monthly'!CA81*0.5)+'KWh (Cumulative)'!BZ81-Rebasing!CA71)*CA109)*CA$19*CA165)</f>
        <v>0</v>
      </c>
      <c r="CB81" s="4">
        <f>IF('KWh (Cumulative)'!CB81=0,0,((('KWh Monthly'!CB81*0.5)+'KWh (Cumulative)'!CA81-Rebasing!CB71)*CB109)*CB$19*CB165)</f>
        <v>0</v>
      </c>
      <c r="CC81" s="4">
        <f>IF('KWh (Cumulative)'!CC81=0,0,((('KWh Monthly'!CC81*0.5)+'KWh (Cumulative)'!CB81-Rebasing!CC71)*CC109)*CC$19*CC165)</f>
        <v>0</v>
      </c>
      <c r="CD81" s="4">
        <f>IF('KWh (Cumulative)'!CD81=0,0,((('KWh Monthly'!CD81*0.5)+'KWh (Cumulative)'!CC81-Rebasing!CD71)*CD109)*CD$19*CD165)</f>
        <v>0</v>
      </c>
      <c r="CE81" s="4">
        <f>IF('KWh (Cumulative)'!CE81=0,0,((('KWh Monthly'!CE81*0.5)+'KWh (Cumulative)'!CD81-Rebasing!CE71)*CE109)*CE$19*CE165)</f>
        <v>0</v>
      </c>
      <c r="CF81" s="4">
        <f>IF('KWh (Cumulative)'!CF81=0,0,((('KWh Monthly'!CF81*0.5)+'KWh (Cumulative)'!CE81-Rebasing!CF71)*CF109)*CF$19*CF165)</f>
        <v>0</v>
      </c>
      <c r="CG81" s="4">
        <f>IF('KWh (Cumulative)'!CG81=0,0,((('KWh Monthly'!CG81*0.5)+'KWh (Cumulative)'!CF81-Rebasing!CG71)*CG109)*CG$19*CG165)</f>
        <v>0</v>
      </c>
      <c r="CH81" s="4">
        <f>IF('KWh (Cumulative)'!CH81=0,0,((('KWh Monthly'!CH81*0.5)+'KWh (Cumulative)'!CG81-Rebasing!CH71)*CH109)*CH$19*CH165)</f>
        <v>0</v>
      </c>
      <c r="CI81" s="4">
        <f>IF('KWh (Cumulative)'!CI81=0,0,((('KWh Monthly'!CI81*0.5)+'KWh (Cumulative)'!CH81-Rebasing!CI71)*CI109)*CI$19*CI165)</f>
        <v>0</v>
      </c>
      <c r="CJ81" s="4">
        <f>IF('KWh (Cumulative)'!CJ81=0,0,((('KWh Monthly'!CJ81*0.5)+'KWh (Cumulative)'!CI81-Rebasing!CJ71)*CJ109)*CJ$19*CJ165)</f>
        <v>0</v>
      </c>
      <c r="CK81" s="4">
        <f>IF('KWh (Cumulative)'!CK81=0,0,((('KWh Monthly'!CK81*0.5)+'KWh (Cumulative)'!CJ81-Rebasing!CK71)*CK109)*CK$19*CK165)</f>
        <v>0</v>
      </c>
      <c r="CL81" s="4">
        <f>IF('KWh (Cumulative)'!CL81=0,0,((('KWh Monthly'!CL81*0.5)+'KWh (Cumulative)'!CK81-Rebasing!CL71)*CL109)*CL$19*CL165)</f>
        <v>0</v>
      </c>
      <c r="CM81" s="4">
        <f>IF('KWh (Cumulative)'!CM81=0,0,((('KWh Monthly'!CM81*0.5)+'KWh (Cumulative)'!CL81-Rebasing!CM71)*CM109)*CM$19*CM165)</f>
        <v>0</v>
      </c>
      <c r="CN81" s="4">
        <f>IF('KWh (Cumulative)'!CN81=0,0,((('KWh Monthly'!CN81*0.5)+'KWh (Cumulative)'!CM81-Rebasing!CN71)*CN109)*CN$19*CN165)</f>
        <v>0</v>
      </c>
      <c r="CO81" s="4">
        <f>IF('KWh (Cumulative)'!CO81=0,0,((('KWh Monthly'!CO81*0.5)+'KWh (Cumulative)'!CN81-Rebasing!CO71)*CO109)*CO$19*CO165)</f>
        <v>0</v>
      </c>
      <c r="CP81" s="4">
        <f>IF('KWh (Cumulative)'!CP81=0,0,((('KWh Monthly'!CP81*0.5)+'KWh (Cumulative)'!CO81-Rebasing!CP71)*CP109)*CP$19*CP165)</f>
        <v>0</v>
      </c>
      <c r="CQ81" s="4">
        <f>IF('KWh (Cumulative)'!CQ81=0,0,((('KWh Monthly'!CQ81*0.5)+'KWh (Cumulative)'!CP81-Rebasing!CQ71)*CQ109)*CQ$19*CQ165)</f>
        <v>0</v>
      </c>
      <c r="CR81" s="4">
        <f>IF('KWh (Cumulative)'!CR81=0,0,((('KWh Monthly'!CR81*0.5)+'KWh (Cumulative)'!CQ81-Rebasing!CR71)*CR109)*CR$19*CR165)</f>
        <v>0</v>
      </c>
      <c r="CS81" s="4">
        <f>IF('KWh (Cumulative)'!CS81=0,0,((('KWh Monthly'!CS81*0.5)+'KWh (Cumulative)'!CR81-Rebasing!CS71)*CS109)*CS$19*CS165)</f>
        <v>0</v>
      </c>
      <c r="CT81" s="4">
        <f>IF('KWh (Cumulative)'!CT81=0,0,((('KWh Monthly'!CT81*0.5)+'KWh (Cumulative)'!CS81-Rebasing!CT71)*CT109)*CT$19*CT165)</f>
        <v>0</v>
      </c>
      <c r="CU81" s="4">
        <f>IF('KWh (Cumulative)'!CU81=0,0,((('KWh Monthly'!CU81*0.5)+'KWh (Cumulative)'!CT81-Rebasing!CU71)*CU109)*CU$19*CU165)</f>
        <v>0</v>
      </c>
      <c r="CV81" s="4">
        <f>IF('KWh (Cumulative)'!CV81=0,0,((('KWh Monthly'!CV81*0.5)+'KWh (Cumulative)'!CU81-Rebasing!CV71)*CV109)*CV$19*CV165)</f>
        <v>0</v>
      </c>
      <c r="CW81" s="4">
        <f>IF('KWh (Cumulative)'!CW81=0,0,((('KWh Monthly'!CW81*0.5)+'KWh (Cumulative)'!CV81-Rebasing!CW71)*CW109)*CW$19*CW165)</f>
        <v>0</v>
      </c>
      <c r="CX81" s="4">
        <f>IF('KWh (Cumulative)'!CX81=0,0,((('KWh Monthly'!CX81*0.5)+'KWh (Cumulative)'!CW81-Rebasing!CX71)*CX109)*CX$19*CX165)</f>
        <v>0</v>
      </c>
      <c r="CY81" s="4">
        <f>IF('KWh (Cumulative)'!CY81=0,0,((('KWh Monthly'!CY81*0.5)+'KWh (Cumulative)'!CX81-Rebasing!CY71)*CY109)*CY$19*CY165)</f>
        <v>0</v>
      </c>
      <c r="CZ81" s="4">
        <f>IF('KWh (Cumulative)'!CZ81=0,0,((('KWh Monthly'!CZ81*0.5)+'KWh (Cumulative)'!CY81-Rebasing!CZ71)*CZ109)*CZ$19*CZ165)</f>
        <v>0</v>
      </c>
      <c r="DA81" s="4">
        <f>IF('KWh (Cumulative)'!DA81=0,0,((('KWh Monthly'!DA81*0.5)+'KWh (Cumulative)'!CZ81-Rebasing!DA71)*DA109)*DA$19*DA165)</f>
        <v>0</v>
      </c>
      <c r="DB81" s="4">
        <f>IF('KWh (Cumulative)'!DB81=0,0,((('KWh Monthly'!DB81*0.5)+'KWh (Cumulative)'!DA81-Rebasing!DB71)*DB109)*DB$19*DB165)</f>
        <v>0</v>
      </c>
      <c r="DC81" s="4">
        <f>IF('KWh (Cumulative)'!DC81=0,0,((('KWh Monthly'!DC81*0.5)+'KWh (Cumulative)'!DB81-Rebasing!DC71)*DC109)*DC$19*DC165)</f>
        <v>0</v>
      </c>
      <c r="DD81" s="4">
        <f>IF('KWh (Cumulative)'!DD81=0,0,((('KWh Monthly'!DD81*0.5)+'KWh (Cumulative)'!DC81-Rebasing!DD71)*DD109)*DD$19*DD165)</f>
        <v>0</v>
      </c>
      <c r="DE81" s="4">
        <f>IF('KWh (Cumulative)'!DE81=0,0,((('KWh Monthly'!DE81*0.5)+'KWh (Cumulative)'!DD81-Rebasing!DE71)*DE109)*DE$19*DE165)</f>
        <v>0</v>
      </c>
      <c r="DF81" s="4">
        <f>IF('KWh (Cumulative)'!DF81=0,0,((('KWh Monthly'!DF81*0.5)+'KWh (Cumulative)'!DE81-Rebasing!DF71)*DF109)*DF$19*DF165)</f>
        <v>0</v>
      </c>
      <c r="DG81" s="4">
        <f>IF('KWh (Cumulative)'!DG81=0,0,((('KWh Monthly'!DG81*0.5)+'KWh (Cumulative)'!DF81-Rebasing!DG71)*DG109)*DG$19*DG165)</f>
        <v>0</v>
      </c>
      <c r="DH81" s="4">
        <f>IF('KWh (Cumulative)'!DH81=0,0,((('KWh Monthly'!DH81*0.5)+'KWh (Cumulative)'!DG81-Rebasing!DH71)*DH109)*DH$19*DH165)</f>
        <v>0</v>
      </c>
      <c r="DI81" s="4">
        <f>IF('KWh (Cumulative)'!DI81=0,0,((('KWh Monthly'!DI81*0.5)+'KWh (Cumulative)'!DH81-Rebasing!DI71)*DI109)*DI$19*DI165)</f>
        <v>0</v>
      </c>
      <c r="DJ81" s="4">
        <f>IF('KWh (Cumulative)'!DJ81=0,0,((('KWh Monthly'!DJ81*0.5)+'KWh (Cumulative)'!DI81-Rebasing!DJ71)*DJ109)*DJ$19*DJ165)</f>
        <v>0</v>
      </c>
      <c r="DK81" s="4">
        <f>IF('KWh (Cumulative)'!DK81=0,0,((('KWh Monthly'!DK81*0.5)+'KWh (Cumulative)'!DJ81-Rebasing!DK71)*DK109)*DK$19*DK165)</f>
        <v>0</v>
      </c>
      <c r="DL81" s="4">
        <f>IF('KWh (Cumulative)'!DL81=0,0,((('KWh Monthly'!DL81*0.5)+'KWh (Cumulative)'!DK81-Rebasing!DL71)*DL109)*DL$19*DL165)</f>
        <v>0</v>
      </c>
      <c r="DM81" s="4">
        <f>IF('KWh (Cumulative)'!DM81=0,0,((('KWh Monthly'!DM81*0.5)+'KWh (Cumulative)'!DL81-Rebasing!DM71)*DM109)*DM$19*DM165)</f>
        <v>0</v>
      </c>
      <c r="DN81" s="4">
        <f>IF('KWh (Cumulative)'!DN81=0,0,((('KWh Monthly'!DN81*0.5)+'KWh (Cumulative)'!DM81-Rebasing!DN71)*DN109)*DN$19*DN165)</f>
        <v>0</v>
      </c>
      <c r="DO81" s="4">
        <f>IF('KWh (Cumulative)'!DO81=0,0,((('KWh Monthly'!DO81*0.5)+'KWh (Cumulative)'!DN81-Rebasing!DO71)*DO109)*DO$19*DO165)</f>
        <v>0</v>
      </c>
      <c r="DP81" s="4">
        <f>IF('KWh (Cumulative)'!DP81=0,0,((('KWh Monthly'!DP81*0.5)+'KWh (Cumulative)'!DO81-Rebasing!DP71)*DP109)*DP$19*DP165)</f>
        <v>0</v>
      </c>
      <c r="DQ81" s="4">
        <f>IF('KWh (Cumulative)'!DQ81=0,0,((('KWh Monthly'!DQ81*0.5)+'KWh (Cumulative)'!DP81-Rebasing!DQ71)*DQ109)*DQ$19*DQ165)</f>
        <v>0</v>
      </c>
      <c r="DR81" s="4">
        <f>IF('KWh (Cumulative)'!DR81=0,0,((('KWh Monthly'!DR81*0.5)+'KWh (Cumulative)'!DQ81-Rebasing!DR71)*DR109)*DR$19*DR165)</f>
        <v>0</v>
      </c>
    </row>
    <row r="82" spans="1:122" x14ac:dyDescent="0.25">
      <c r="A82" s="194"/>
      <c r="B82" s="30" t="s">
        <v>6</v>
      </c>
      <c r="C82" s="4">
        <f>IF('KWh (Cumulative)'!C82=0,0,((('KWh Monthly'!C82*0.5)-Rebasing!C72)*C110)*C$19*C166)</f>
        <v>0</v>
      </c>
      <c r="D82" s="4">
        <f>IF('KWh (Cumulative)'!D82=0,0,((('KWh Monthly'!D82*0.5)+'KWh (Cumulative)'!C82-Rebasing!D72)*D110)*D$19*D166)</f>
        <v>0</v>
      </c>
      <c r="E82" s="4">
        <f>IF('KWh (Cumulative)'!E82=0,0,((('KWh Monthly'!E82*0.5)+'KWh (Cumulative)'!D82-Rebasing!E72)*E110)*E$19*E166)</f>
        <v>0</v>
      </c>
      <c r="F82" s="4">
        <f>IF('KWh (Cumulative)'!F82=0,0,((('KWh Monthly'!F82*0.5)+'KWh (Cumulative)'!E82-Rebasing!F72)*F110)*F$19*F166)</f>
        <v>0</v>
      </c>
      <c r="G82" s="4">
        <f>IF('KWh (Cumulative)'!G82=0,0,((('KWh Monthly'!G82*0.5)+'KWh (Cumulative)'!F82-Rebasing!G72)*G110)*G$19*G166)</f>
        <v>0</v>
      </c>
      <c r="H82" s="4">
        <f>IF('KWh (Cumulative)'!H82=0,0,((('KWh Monthly'!H82*0.5)+'KWh (Cumulative)'!G82-Rebasing!H72)*H110)*H$19*H166)</f>
        <v>0</v>
      </c>
      <c r="I82" s="4">
        <f>IF('KWh (Cumulative)'!I82=0,0,((('KWh Monthly'!I82*0.5)+'KWh (Cumulative)'!H82-Rebasing!I72)*I110)*I$19*I166)</f>
        <v>0</v>
      </c>
      <c r="J82" s="4">
        <f>IF('KWh (Cumulative)'!J82=0,0,((('KWh Monthly'!J82*0.5)+'KWh (Cumulative)'!I82-Rebasing!J72)*J110)*J$19*J166)</f>
        <v>0</v>
      </c>
      <c r="K82" s="4">
        <f>IF('KWh (Cumulative)'!K82=0,0,((('KWh Monthly'!K82*0.5)+'KWh (Cumulative)'!J82-Rebasing!K72)*K110)*K$19*K166)</f>
        <v>0</v>
      </c>
      <c r="L82" s="4">
        <f>IF('KWh (Cumulative)'!L82=0,0,((('KWh Monthly'!L82*0.5)+'KWh (Cumulative)'!K82-Rebasing!L72)*L110)*L$19*L166)</f>
        <v>0</v>
      </c>
      <c r="M82" s="4">
        <f>IF('KWh (Cumulative)'!M82=0,0,((('KWh Monthly'!M82*0.5)+'KWh (Cumulative)'!L82-Rebasing!M72)*M110)*M$19*M166)</f>
        <v>0</v>
      </c>
      <c r="N82" s="4">
        <f>IF('KWh (Cumulative)'!N82=0,0,((('KWh Monthly'!N82*0.5)+'KWh (Cumulative)'!M82-Rebasing!N72)*N110)*N$19*N166)</f>
        <v>0</v>
      </c>
      <c r="O82" s="4">
        <f>IF('KWh (Cumulative)'!O82=0,0,((('KWh Monthly'!O82*0.5)+'KWh (Cumulative)'!N82-Rebasing!O72)*O110)*O$19*O166)</f>
        <v>5.005972981237151</v>
      </c>
      <c r="P82" s="4">
        <f>IF('KWh (Cumulative)'!P82=0,0,((('KWh Monthly'!P82*0.5)+'KWh (Cumulative)'!O82-Rebasing!P72)*P110)*P$19*P166)</f>
        <v>0</v>
      </c>
      <c r="Q82" s="4">
        <f>IF('KWh (Cumulative)'!Q82=0,0,((('KWh Monthly'!Q82*0.5)+'KWh (Cumulative)'!P82-Rebasing!Q72)*Q110)*Q$19*Q166)</f>
        <v>0</v>
      </c>
      <c r="R82" s="4">
        <f>IF('KWh (Cumulative)'!R82=0,0,((('KWh Monthly'!R82*0.5)+'KWh (Cumulative)'!Q82-Rebasing!R72)*R110)*R$19*R166)</f>
        <v>0</v>
      </c>
      <c r="S82" s="4">
        <f>IF('KWh (Cumulative)'!S82=0,0,((('KWh Monthly'!S82*0.5)+'KWh (Cumulative)'!R82-Rebasing!S72)*S110)*S$19*S166)</f>
        <v>0</v>
      </c>
      <c r="T82" s="4">
        <f>IF('KWh (Cumulative)'!T82=0,0,((('KWh Monthly'!T82*0.5)+'KWh (Cumulative)'!S82-Rebasing!T72)*T110)*T$19*T166)</f>
        <v>0</v>
      </c>
      <c r="U82" s="4">
        <f>IF('KWh (Cumulative)'!U82=0,0,((('KWh Monthly'!U82*0.5)+'KWh (Cumulative)'!T82-Rebasing!U72)*U110)*U$19*U166)</f>
        <v>0</v>
      </c>
      <c r="V82" s="4">
        <f>IF('KWh (Cumulative)'!V82=0,0,((('KWh Monthly'!V82*0.5)+'KWh (Cumulative)'!U82-Rebasing!V72)*V110)*V$19*V166)</f>
        <v>0</v>
      </c>
      <c r="W82" s="4">
        <f>IF('KWh (Cumulative)'!W82=0,0,((('KWh Monthly'!W82*0.5)+'KWh (Cumulative)'!V82-Rebasing!W72)*W110)*W$19*W166)</f>
        <v>0</v>
      </c>
      <c r="X82" s="4">
        <f>IF('KWh (Cumulative)'!X82=0,0,((('KWh Monthly'!X82*0.5)+'KWh (Cumulative)'!W82-Rebasing!X72)*X110)*X$19*X166)</f>
        <v>0</v>
      </c>
      <c r="Y82" s="4">
        <f>IF('KWh (Cumulative)'!Y82=0,0,((('KWh Monthly'!Y82*0.5)+'KWh (Cumulative)'!X82-Rebasing!Y72)*Y110)*Y$19*Y166)</f>
        <v>0</v>
      </c>
      <c r="Z82" s="4">
        <f>IF('KWh (Cumulative)'!Z82=0,0,((('KWh Monthly'!Z82*0.5)+'KWh (Cumulative)'!Y82-Rebasing!Z72)*Z110)*Z$19*Z166)</f>
        <v>0</v>
      </c>
      <c r="AA82" s="4">
        <f>IF('KWh (Cumulative)'!AA82=0,0,((('KWh Monthly'!AA82*0.5)+'KWh (Cumulative)'!Z82-Rebasing!AA72)*AA110)*AA$19*AA166)</f>
        <v>0</v>
      </c>
      <c r="AB82" s="4">
        <f>IF('KWh (Cumulative)'!AB82=0,0,((('KWh Monthly'!AB82*0.5)+'KWh (Cumulative)'!AA82-Rebasing!AB72)*AB110)*AB$19*AB166)</f>
        <v>0</v>
      </c>
      <c r="AC82" s="4">
        <f>IF('KWh (Cumulative)'!AC82=0,0,((('KWh Monthly'!AC82*0.5)+'KWh (Cumulative)'!AB82-Rebasing!AC72)*AC110)*AC$19*AC166)</f>
        <v>0</v>
      </c>
      <c r="AD82" s="4">
        <f>IF('KWh (Cumulative)'!AD82=0,0,((('KWh Monthly'!AD82*0.5)+'KWh (Cumulative)'!AC82-Rebasing!AD72)*AD110)*AD$19*AD166)</f>
        <v>0</v>
      </c>
      <c r="AE82" s="4">
        <f>IF('KWh (Cumulative)'!AE82=0,0,((('KWh Monthly'!AE82*0.5)+'KWh (Cumulative)'!AD82-Rebasing!AE72)*AE110)*AE$19*AE166)</f>
        <v>0</v>
      </c>
      <c r="AF82" s="4">
        <f>IF('KWh (Cumulative)'!AF82=0,0,((('KWh Monthly'!AF82*0.5)+'KWh (Cumulative)'!AE82-Rebasing!AF72)*AF110)*AF$19*AF166)</f>
        <v>0</v>
      </c>
      <c r="AG82" s="4">
        <f>IF('KWh (Cumulative)'!AG82=0,0,((('KWh Monthly'!AG82*0.5)+'KWh (Cumulative)'!AF82-Rebasing!AG72)*AG110)*AG$19*AG166)</f>
        <v>0</v>
      </c>
      <c r="AH82" s="4">
        <f>IF('KWh (Cumulative)'!AH82=0,0,((('KWh Monthly'!AH82*0.5)+'KWh (Cumulative)'!AG82-Rebasing!AH72)*AH110)*AH$19*AH166)</f>
        <v>0</v>
      </c>
      <c r="AI82" s="4">
        <f>IF('KWh (Cumulative)'!AI82=0,0,((('KWh Monthly'!AI82*0.5)+'KWh (Cumulative)'!AH82-Rebasing!AI72)*AI110)*AI$19*AI166)</f>
        <v>0</v>
      </c>
      <c r="AJ82" s="4">
        <f>IF('KWh (Cumulative)'!AJ82=0,0,((('KWh Monthly'!AJ82*0.5)+'KWh (Cumulative)'!AI82-Rebasing!AJ72)*AJ110)*AJ$19*AJ166)</f>
        <v>0</v>
      </c>
      <c r="AK82" s="4">
        <f>IF('KWh (Cumulative)'!AK82=0,0,((('KWh Monthly'!AK82*0.5)+'KWh (Cumulative)'!AJ82-Rebasing!AK72)*AK110)*AK$19*AK166)</f>
        <v>0</v>
      </c>
      <c r="AL82" s="4">
        <f>IF('KWh (Cumulative)'!AL82=0,0,((('KWh Monthly'!AL82*0.5)+'KWh (Cumulative)'!AK82-Rebasing!AL72)*AL110)*AL$19*AL166)</f>
        <v>0</v>
      </c>
      <c r="AM82" s="4">
        <f>IF('KWh (Cumulative)'!AM82=0,0,((('KWh Monthly'!AM82*0.5)+'KWh (Cumulative)'!AL82-Rebasing!AM72)*AM110)*AM$19*AM166)</f>
        <v>0</v>
      </c>
      <c r="AN82" s="4">
        <f>IF('KWh (Cumulative)'!AN82=0,0,((('KWh Monthly'!AN82*0.5)+'KWh (Cumulative)'!AM82-Rebasing!AN72)*AN110)*AN$19*AN166)</f>
        <v>0</v>
      </c>
      <c r="AO82" s="4">
        <f>IF('KWh (Cumulative)'!AO82=0,0,((('KWh Monthly'!AO82*0.5)+'KWh (Cumulative)'!AN82-Rebasing!AO72)*AO110)*AO$19*AO166)</f>
        <v>0</v>
      </c>
      <c r="AP82" s="4">
        <f>IF('KWh (Cumulative)'!AP82=0,0,((('KWh Monthly'!AP82*0.5)+'KWh (Cumulative)'!AO82-Rebasing!AP72)*AP110)*AP$19*AP166)</f>
        <v>0</v>
      </c>
      <c r="AQ82" s="4">
        <f>IF('KWh (Cumulative)'!AQ82=0,0,((('KWh Monthly'!AQ82*0.5)+'KWh (Cumulative)'!AP82-Rebasing!AQ72)*AQ110)*AQ$19*AQ166)</f>
        <v>0</v>
      </c>
      <c r="AR82" s="4">
        <f>IF('KWh (Cumulative)'!AR82=0,0,((('KWh Monthly'!AR82*0.5)+'KWh (Cumulative)'!AQ82-Rebasing!AR72)*AR110)*AR$19*AR166)</f>
        <v>0</v>
      </c>
      <c r="AS82" s="4">
        <f>IF('KWh (Cumulative)'!AS82=0,0,((('KWh Monthly'!AS82*0.5)+'KWh (Cumulative)'!AR82-Rebasing!AS72)*AS110)*AS$19*AS166)</f>
        <v>0</v>
      </c>
      <c r="AT82" s="4">
        <f>IF('KWh (Cumulative)'!AT82=0,0,((('KWh Monthly'!AT82*0.5)+'KWh (Cumulative)'!AS82-Rebasing!AT72)*AT110)*AT$19*AT166)</f>
        <v>0</v>
      </c>
      <c r="AU82" s="4">
        <f>IF('KWh (Cumulative)'!AU82=0,0,((('KWh Monthly'!AU82*0.5)+'KWh (Cumulative)'!AT82-Rebasing!AU72)*AU110)*AU$19*AU166)</f>
        <v>0</v>
      </c>
      <c r="AV82" s="4">
        <f>IF('KWh (Cumulative)'!AV82=0,0,((('KWh Monthly'!AV82*0.5)+'KWh (Cumulative)'!AU82-Rebasing!AV72)*AV110)*AV$19*AV166)</f>
        <v>0</v>
      </c>
      <c r="AW82" s="4">
        <f>IF('KWh (Cumulative)'!AW82=0,0,((('KWh Monthly'!AW82*0.5)+'KWh (Cumulative)'!AV82-Rebasing!AW72)*AW110)*AW$19*AW166)</f>
        <v>0</v>
      </c>
      <c r="AX82" s="4">
        <f>IF('KWh (Cumulative)'!AX82=0,0,((('KWh Monthly'!AX82*0.5)+'KWh (Cumulative)'!AW82-Rebasing!AX72)*AX110)*AX$19*AX166)</f>
        <v>0</v>
      </c>
      <c r="AY82" s="4">
        <f>IF('KWh (Cumulative)'!AY82=0,0,((('KWh Monthly'!AY82*0.5)+'KWh (Cumulative)'!AX82-Rebasing!AY72)*AY110)*AY$19*AY166)</f>
        <v>0</v>
      </c>
      <c r="AZ82" s="4">
        <f>IF('KWh (Cumulative)'!AZ82=0,0,((('KWh Monthly'!AZ82*0.5)+'KWh (Cumulative)'!AY82-Rebasing!AZ72)*AZ110)*AZ$19*AZ166)</f>
        <v>0</v>
      </c>
      <c r="BA82" s="4">
        <f>IF('KWh (Cumulative)'!BA82=0,0,((('KWh Monthly'!BA82*0.5)+'KWh (Cumulative)'!AZ82-Rebasing!BA72)*BA110)*BA$19*BA166)</f>
        <v>0</v>
      </c>
      <c r="BB82" s="4">
        <f>IF('KWh (Cumulative)'!BB82=0,0,((('KWh Monthly'!BB82*0.5)+'KWh (Cumulative)'!BA82-Rebasing!BB72)*BB110)*BB$19*BB166)</f>
        <v>0</v>
      </c>
      <c r="BC82" s="4">
        <f>IF('KWh (Cumulative)'!BC82=0,0,((('KWh Monthly'!BC82*0.5)+'KWh (Cumulative)'!BB82-Rebasing!BC72)*BC110)*BC$19*BC166)</f>
        <v>0</v>
      </c>
      <c r="BD82" s="4">
        <f>IF('KWh (Cumulative)'!BD82=0,0,((('KWh Monthly'!BD82*0.5)+'KWh (Cumulative)'!BC82-Rebasing!BD72)*BD110)*BD$19*BD166)</f>
        <v>0</v>
      </c>
      <c r="BE82" s="4">
        <f>IF('KWh (Cumulative)'!BE82=0,0,((('KWh Monthly'!BE82*0.5)+'KWh (Cumulative)'!BD82-Rebasing!BE72)*BE110)*BE$19*BE166)</f>
        <v>0</v>
      </c>
      <c r="BF82" s="4">
        <f>IF('KWh (Cumulative)'!BF82=0,0,((('KWh Monthly'!BF82*0.5)+'KWh (Cumulative)'!BE82-Rebasing!BF72)*BF110)*BF$19*BF166)</f>
        <v>0</v>
      </c>
      <c r="BG82" s="4">
        <f>IF('KWh (Cumulative)'!BG82=0,0,((('KWh Monthly'!BG82*0.5)+'KWh (Cumulative)'!BF82-Rebasing!BG72)*BG110)*BG$19*BG166)</f>
        <v>0</v>
      </c>
      <c r="BH82" s="4">
        <f>IF('KWh (Cumulative)'!BH82=0,0,((('KWh Monthly'!BH82*0.5)+'KWh (Cumulative)'!BG82-Rebasing!BH72)*BH110)*BH$19*BH166)</f>
        <v>0</v>
      </c>
      <c r="BI82" s="4">
        <f>IF('KWh (Cumulative)'!BI82=0,0,((('KWh Monthly'!BI82*0.5)+'KWh (Cumulative)'!BH82-Rebasing!BI72)*BI110)*BI$19*BI166)</f>
        <v>0</v>
      </c>
      <c r="BJ82" s="4">
        <f>IF('KWh (Cumulative)'!BJ82=0,0,((('KWh Monthly'!BJ82*0.5)+'KWh (Cumulative)'!BI82-Rebasing!BJ72)*BJ110)*BJ$19*BJ166)</f>
        <v>0</v>
      </c>
      <c r="BK82" s="4">
        <f>IF('KWh (Cumulative)'!BK82=0,0,((('KWh Monthly'!BK82*0.5)+'KWh (Cumulative)'!BJ82-Rebasing!BK72)*BK110)*BK$19*BK166)</f>
        <v>0</v>
      </c>
      <c r="BL82" s="4">
        <f>IF('KWh (Cumulative)'!BL82=0,0,((('KWh Monthly'!BL82*0.5)+'KWh (Cumulative)'!BK82-Rebasing!BL72)*BL110)*BL$19*BL166)</f>
        <v>0</v>
      </c>
      <c r="BM82" s="4">
        <f>IF('KWh (Cumulative)'!BM82=0,0,((('KWh Monthly'!BM82*0.5)+'KWh (Cumulative)'!BL82-Rebasing!BM72)*BM110)*BM$19*BM166)</f>
        <v>0</v>
      </c>
      <c r="BN82" s="4">
        <f>IF('KWh (Cumulative)'!BN82=0,0,((('KWh Monthly'!BN82*0.5)+'KWh (Cumulative)'!BM82-Rebasing!BN72)*BN110)*BN$19*BN166)</f>
        <v>0</v>
      </c>
      <c r="BO82" s="4">
        <f>IF('KWh (Cumulative)'!BO82=0,0,((('KWh Monthly'!BO82*0.5)+'KWh (Cumulative)'!BN82-Rebasing!BO72)*BO110)*BO$19*BO166)</f>
        <v>0</v>
      </c>
      <c r="BP82" s="4">
        <f>IF('KWh (Cumulative)'!BP82=0,0,((('KWh Monthly'!BP82*0.5)+'KWh (Cumulative)'!BO82-Rebasing!BP72)*BP110)*BP$19*BP166)</f>
        <v>0</v>
      </c>
      <c r="BQ82" s="4">
        <f>IF('KWh (Cumulative)'!BQ82=0,0,((('KWh Monthly'!BQ82*0.5)+'KWh (Cumulative)'!BP82-Rebasing!BQ72)*BQ110)*BQ$19*BQ166)</f>
        <v>0</v>
      </c>
      <c r="BR82" s="4">
        <f>IF('KWh (Cumulative)'!BR82=0,0,((('KWh Monthly'!BR82*0.5)+'KWh (Cumulative)'!BQ82-Rebasing!BR72)*BR110)*BR$19*BR166)</f>
        <v>0</v>
      </c>
      <c r="BS82" s="4">
        <f>IF('KWh (Cumulative)'!BS82=0,0,((('KWh Monthly'!BS82*0.5)+'KWh (Cumulative)'!BR82-Rebasing!BS72)*BS110)*BS$19*BS166)</f>
        <v>0</v>
      </c>
      <c r="BT82" s="4">
        <f>IF('KWh (Cumulative)'!BT82=0,0,((('KWh Monthly'!BT82*0.5)+'KWh (Cumulative)'!BS82-Rebasing!BT72)*BT110)*BT$19*BT166)</f>
        <v>0</v>
      </c>
      <c r="BU82" s="4">
        <f>IF('KWh (Cumulative)'!BU82=0,0,((('KWh Monthly'!BU82*0.5)+'KWh (Cumulative)'!BT82-Rebasing!BU72)*BU110)*BU$19*BU166)</f>
        <v>0</v>
      </c>
      <c r="BV82" s="4">
        <f>IF('KWh (Cumulative)'!BV82=0,0,((('KWh Monthly'!BV82*0.5)+'KWh (Cumulative)'!BU82-Rebasing!BV72)*BV110)*BV$19*BV166)</f>
        <v>0</v>
      </c>
      <c r="BW82" s="4">
        <f>IF('KWh (Cumulative)'!BW82=0,0,((('KWh Monthly'!BW82*0.5)+'KWh (Cumulative)'!BV82-Rebasing!BW72)*BW110)*BW$19*BW166)</f>
        <v>0</v>
      </c>
      <c r="BX82" s="4">
        <f>IF('KWh (Cumulative)'!BX82=0,0,((('KWh Monthly'!BX82*0.5)+'KWh (Cumulative)'!BW82-Rebasing!BX72)*BX110)*BX$19*BX166)</f>
        <v>0</v>
      </c>
      <c r="BY82" s="4">
        <f>IF('KWh (Cumulative)'!BY82=0,0,((('KWh Monthly'!BY82*0.5)+'KWh (Cumulative)'!BX82-Rebasing!BY72)*BY110)*BY$19*BY166)</f>
        <v>0</v>
      </c>
      <c r="BZ82" s="4">
        <f>IF('KWh (Cumulative)'!BZ82=0,0,((('KWh Monthly'!BZ82*0.5)+'KWh (Cumulative)'!BY82-Rebasing!BZ72)*BZ110)*BZ$19*BZ166)</f>
        <v>0</v>
      </c>
      <c r="CA82" s="4">
        <f>IF('KWh (Cumulative)'!CA82=0,0,((('KWh Monthly'!CA82*0.5)+'KWh (Cumulative)'!BZ82-Rebasing!CA72)*CA110)*CA$19*CA166)</f>
        <v>0</v>
      </c>
      <c r="CB82" s="4">
        <f>IF('KWh (Cumulative)'!CB82=0,0,((('KWh Monthly'!CB82*0.5)+'KWh (Cumulative)'!CA82-Rebasing!CB72)*CB110)*CB$19*CB166)</f>
        <v>0</v>
      </c>
      <c r="CC82" s="4">
        <f>IF('KWh (Cumulative)'!CC82=0,0,((('KWh Monthly'!CC82*0.5)+'KWh (Cumulative)'!CB82-Rebasing!CC72)*CC110)*CC$19*CC166)</f>
        <v>0</v>
      </c>
      <c r="CD82" s="4">
        <f>IF('KWh (Cumulative)'!CD82=0,0,((('KWh Monthly'!CD82*0.5)+'KWh (Cumulative)'!CC82-Rebasing!CD72)*CD110)*CD$19*CD166)</f>
        <v>0</v>
      </c>
      <c r="CE82" s="4">
        <f>IF('KWh (Cumulative)'!CE82=0,0,((('KWh Monthly'!CE82*0.5)+'KWh (Cumulative)'!CD82-Rebasing!CE72)*CE110)*CE$19*CE166)</f>
        <v>0</v>
      </c>
      <c r="CF82" s="4">
        <f>IF('KWh (Cumulative)'!CF82=0,0,((('KWh Monthly'!CF82*0.5)+'KWh (Cumulative)'!CE82-Rebasing!CF72)*CF110)*CF$19*CF166)</f>
        <v>0</v>
      </c>
      <c r="CG82" s="4">
        <f>IF('KWh (Cumulative)'!CG82=0,0,((('KWh Monthly'!CG82*0.5)+'KWh (Cumulative)'!CF82-Rebasing!CG72)*CG110)*CG$19*CG166)</f>
        <v>0</v>
      </c>
      <c r="CH82" s="4">
        <f>IF('KWh (Cumulative)'!CH82=0,0,((('KWh Monthly'!CH82*0.5)+'KWh (Cumulative)'!CG82-Rebasing!CH72)*CH110)*CH$19*CH166)</f>
        <v>0</v>
      </c>
      <c r="CI82" s="4">
        <f>IF('KWh (Cumulative)'!CI82=0,0,((('KWh Monthly'!CI82*0.5)+'KWh (Cumulative)'!CH82-Rebasing!CI72)*CI110)*CI$19*CI166)</f>
        <v>0</v>
      </c>
      <c r="CJ82" s="4">
        <f>IF('KWh (Cumulative)'!CJ82=0,0,((('KWh Monthly'!CJ82*0.5)+'KWh (Cumulative)'!CI82-Rebasing!CJ72)*CJ110)*CJ$19*CJ166)</f>
        <v>0</v>
      </c>
      <c r="CK82" s="4">
        <f>IF('KWh (Cumulative)'!CK82=0,0,((('KWh Monthly'!CK82*0.5)+'KWh (Cumulative)'!CJ82-Rebasing!CK72)*CK110)*CK$19*CK166)</f>
        <v>0</v>
      </c>
      <c r="CL82" s="4">
        <f>IF('KWh (Cumulative)'!CL82=0,0,((('KWh Monthly'!CL82*0.5)+'KWh (Cumulative)'!CK82-Rebasing!CL72)*CL110)*CL$19*CL166)</f>
        <v>0</v>
      </c>
      <c r="CM82" s="4">
        <f>IF('KWh (Cumulative)'!CM82=0,0,((('KWh Monthly'!CM82*0.5)+'KWh (Cumulative)'!CL82-Rebasing!CM72)*CM110)*CM$19*CM166)</f>
        <v>0</v>
      </c>
      <c r="CN82" s="4">
        <f>IF('KWh (Cumulative)'!CN82=0,0,((('KWh Monthly'!CN82*0.5)+'KWh (Cumulative)'!CM82-Rebasing!CN72)*CN110)*CN$19*CN166)</f>
        <v>0</v>
      </c>
      <c r="CO82" s="4">
        <f>IF('KWh (Cumulative)'!CO82=0,0,((('KWh Monthly'!CO82*0.5)+'KWh (Cumulative)'!CN82-Rebasing!CO72)*CO110)*CO$19*CO166)</f>
        <v>0</v>
      </c>
      <c r="CP82" s="4">
        <f>IF('KWh (Cumulative)'!CP82=0,0,((('KWh Monthly'!CP82*0.5)+'KWh (Cumulative)'!CO82-Rebasing!CP72)*CP110)*CP$19*CP166)</f>
        <v>0</v>
      </c>
      <c r="CQ82" s="4">
        <f>IF('KWh (Cumulative)'!CQ82=0,0,((('KWh Monthly'!CQ82*0.5)+'KWh (Cumulative)'!CP82-Rebasing!CQ72)*CQ110)*CQ$19*CQ166)</f>
        <v>0</v>
      </c>
      <c r="CR82" s="4">
        <f>IF('KWh (Cumulative)'!CR82=0,0,((('KWh Monthly'!CR82*0.5)+'KWh (Cumulative)'!CQ82-Rebasing!CR72)*CR110)*CR$19*CR166)</f>
        <v>0</v>
      </c>
      <c r="CS82" s="4">
        <f>IF('KWh (Cumulative)'!CS82=0,0,((('KWh Monthly'!CS82*0.5)+'KWh (Cumulative)'!CR82-Rebasing!CS72)*CS110)*CS$19*CS166)</f>
        <v>0</v>
      </c>
      <c r="CT82" s="4">
        <f>IF('KWh (Cumulative)'!CT82=0,0,((('KWh Monthly'!CT82*0.5)+'KWh (Cumulative)'!CS82-Rebasing!CT72)*CT110)*CT$19*CT166)</f>
        <v>0</v>
      </c>
      <c r="CU82" s="4">
        <f>IF('KWh (Cumulative)'!CU82=0,0,((('KWh Monthly'!CU82*0.5)+'KWh (Cumulative)'!CT82-Rebasing!CU72)*CU110)*CU$19*CU166)</f>
        <v>0</v>
      </c>
      <c r="CV82" s="4">
        <f>IF('KWh (Cumulative)'!CV82=0,0,((('KWh Monthly'!CV82*0.5)+'KWh (Cumulative)'!CU82-Rebasing!CV72)*CV110)*CV$19*CV166)</f>
        <v>0</v>
      </c>
      <c r="CW82" s="4">
        <f>IF('KWh (Cumulative)'!CW82=0,0,((('KWh Monthly'!CW82*0.5)+'KWh (Cumulative)'!CV82-Rebasing!CW72)*CW110)*CW$19*CW166)</f>
        <v>0</v>
      </c>
      <c r="CX82" s="4">
        <f>IF('KWh (Cumulative)'!CX82=0,0,((('KWh Monthly'!CX82*0.5)+'KWh (Cumulative)'!CW82-Rebasing!CX72)*CX110)*CX$19*CX166)</f>
        <v>0</v>
      </c>
      <c r="CY82" s="4">
        <f>IF('KWh (Cumulative)'!CY82=0,0,((('KWh Monthly'!CY82*0.5)+'KWh (Cumulative)'!CX82-Rebasing!CY72)*CY110)*CY$19*CY166)</f>
        <v>0</v>
      </c>
      <c r="CZ82" s="4">
        <f>IF('KWh (Cumulative)'!CZ82=0,0,((('KWh Monthly'!CZ82*0.5)+'KWh (Cumulative)'!CY82-Rebasing!CZ72)*CZ110)*CZ$19*CZ166)</f>
        <v>0</v>
      </c>
      <c r="DA82" s="4">
        <f>IF('KWh (Cumulative)'!DA82=0,0,((('KWh Monthly'!DA82*0.5)+'KWh (Cumulative)'!CZ82-Rebasing!DA72)*DA110)*DA$19*DA166)</f>
        <v>0</v>
      </c>
      <c r="DB82" s="4">
        <f>IF('KWh (Cumulative)'!DB82=0,0,((('KWh Monthly'!DB82*0.5)+'KWh (Cumulative)'!DA82-Rebasing!DB72)*DB110)*DB$19*DB166)</f>
        <v>0</v>
      </c>
      <c r="DC82" s="4">
        <f>IF('KWh (Cumulative)'!DC82=0,0,((('KWh Monthly'!DC82*0.5)+'KWh (Cumulative)'!DB82-Rebasing!DC72)*DC110)*DC$19*DC166)</f>
        <v>0</v>
      </c>
      <c r="DD82" s="4">
        <f>IF('KWh (Cumulative)'!DD82=0,0,((('KWh Monthly'!DD82*0.5)+'KWh (Cumulative)'!DC82-Rebasing!DD72)*DD110)*DD$19*DD166)</f>
        <v>0</v>
      </c>
      <c r="DE82" s="4">
        <f>IF('KWh (Cumulative)'!DE82=0,0,((('KWh Monthly'!DE82*0.5)+'KWh (Cumulative)'!DD82-Rebasing!DE72)*DE110)*DE$19*DE166)</f>
        <v>0</v>
      </c>
      <c r="DF82" s="4">
        <f>IF('KWh (Cumulative)'!DF82=0,0,((('KWh Monthly'!DF82*0.5)+'KWh (Cumulative)'!DE82-Rebasing!DF72)*DF110)*DF$19*DF166)</f>
        <v>0</v>
      </c>
      <c r="DG82" s="4">
        <f>IF('KWh (Cumulative)'!DG82=0,0,((('KWh Monthly'!DG82*0.5)+'KWh (Cumulative)'!DF82-Rebasing!DG72)*DG110)*DG$19*DG166)</f>
        <v>0</v>
      </c>
      <c r="DH82" s="4">
        <f>IF('KWh (Cumulative)'!DH82=0,0,((('KWh Monthly'!DH82*0.5)+'KWh (Cumulative)'!DG82-Rebasing!DH72)*DH110)*DH$19*DH166)</f>
        <v>0</v>
      </c>
      <c r="DI82" s="4">
        <f>IF('KWh (Cumulative)'!DI82=0,0,((('KWh Monthly'!DI82*0.5)+'KWh (Cumulative)'!DH82-Rebasing!DI72)*DI110)*DI$19*DI166)</f>
        <v>0</v>
      </c>
      <c r="DJ82" s="4">
        <f>IF('KWh (Cumulative)'!DJ82=0,0,((('KWh Monthly'!DJ82*0.5)+'KWh (Cumulative)'!DI82-Rebasing!DJ72)*DJ110)*DJ$19*DJ166)</f>
        <v>0</v>
      </c>
      <c r="DK82" s="4">
        <f>IF('KWh (Cumulative)'!DK82=0,0,((('KWh Monthly'!DK82*0.5)+'KWh (Cumulative)'!DJ82-Rebasing!DK72)*DK110)*DK$19*DK166)</f>
        <v>0</v>
      </c>
      <c r="DL82" s="4">
        <f>IF('KWh (Cumulative)'!DL82=0,0,((('KWh Monthly'!DL82*0.5)+'KWh (Cumulative)'!DK82-Rebasing!DL72)*DL110)*DL$19*DL166)</f>
        <v>0</v>
      </c>
      <c r="DM82" s="4">
        <f>IF('KWh (Cumulative)'!DM82=0,0,((('KWh Monthly'!DM82*0.5)+'KWh (Cumulative)'!DL82-Rebasing!DM72)*DM110)*DM$19*DM166)</f>
        <v>0</v>
      </c>
      <c r="DN82" s="4">
        <f>IF('KWh (Cumulative)'!DN82=0,0,((('KWh Monthly'!DN82*0.5)+'KWh (Cumulative)'!DM82-Rebasing!DN72)*DN110)*DN$19*DN166)</f>
        <v>0</v>
      </c>
      <c r="DO82" s="4">
        <f>IF('KWh (Cumulative)'!DO82=0,0,((('KWh Monthly'!DO82*0.5)+'KWh (Cumulative)'!DN82-Rebasing!DO72)*DO110)*DO$19*DO166)</f>
        <v>0</v>
      </c>
      <c r="DP82" s="4">
        <f>IF('KWh (Cumulative)'!DP82=0,0,((('KWh Monthly'!DP82*0.5)+'KWh (Cumulative)'!DO82-Rebasing!DP72)*DP110)*DP$19*DP166)</f>
        <v>0</v>
      </c>
      <c r="DQ82" s="4">
        <f>IF('KWh (Cumulative)'!DQ82=0,0,((('KWh Monthly'!DQ82*0.5)+'KWh (Cumulative)'!DP82-Rebasing!DQ72)*DQ110)*DQ$19*DQ166)</f>
        <v>0</v>
      </c>
      <c r="DR82" s="4">
        <f>IF('KWh (Cumulative)'!DR82=0,0,((('KWh Monthly'!DR82*0.5)+'KWh (Cumulative)'!DQ82-Rebasing!DR72)*DR110)*DR$19*DR166)</f>
        <v>0</v>
      </c>
    </row>
    <row r="83" spans="1:122" x14ac:dyDescent="0.25">
      <c r="A83" s="194"/>
      <c r="B83" s="30" t="s">
        <v>10</v>
      </c>
      <c r="C83" s="4">
        <f>IF('KWh (Cumulative)'!C83=0,0,((('KWh Monthly'!C83*0.5)-Rebasing!C73)*C111)*C$19*C167)</f>
        <v>0</v>
      </c>
      <c r="D83" s="4">
        <f>IF('KWh (Cumulative)'!D83=0,0,((('KWh Monthly'!D83*0.5)+'KWh (Cumulative)'!C83-Rebasing!D73)*D111)*D$19*D167)</f>
        <v>0</v>
      </c>
      <c r="E83" s="4">
        <f>IF('KWh (Cumulative)'!E83=0,0,((('KWh Monthly'!E83*0.5)+'KWh (Cumulative)'!D83-Rebasing!E73)*E111)*E$19*E167)</f>
        <v>0</v>
      </c>
      <c r="F83" s="4">
        <f>IF('KWh (Cumulative)'!F83=0,0,((('KWh Monthly'!F83*0.5)+'KWh (Cumulative)'!E83-Rebasing!F73)*F111)*F$19*F167)</f>
        <v>0</v>
      </c>
      <c r="G83" s="4">
        <f>IF('KWh (Cumulative)'!G83=0,0,((('KWh Monthly'!G83*0.5)+'KWh (Cumulative)'!F83-Rebasing!G73)*G111)*G$19*G167)</f>
        <v>0</v>
      </c>
      <c r="H83" s="4">
        <f>IF('KWh (Cumulative)'!H83=0,0,((('KWh Monthly'!H83*0.5)+'KWh (Cumulative)'!G83-Rebasing!H73)*H111)*H$19*H167)</f>
        <v>0</v>
      </c>
      <c r="I83" s="4">
        <f>IF('KWh (Cumulative)'!I83=0,0,((('KWh Monthly'!I83*0.5)+'KWh (Cumulative)'!H83-Rebasing!I73)*I111)*I$19*I167)</f>
        <v>0</v>
      </c>
      <c r="J83" s="4">
        <f>IF('KWh (Cumulative)'!J83=0,0,((('KWh Monthly'!J83*0.5)+'KWh (Cumulative)'!I83-Rebasing!J73)*J111)*J$19*J167)</f>
        <v>0</v>
      </c>
      <c r="K83" s="4">
        <f>IF('KWh (Cumulative)'!K83=0,0,((('KWh Monthly'!K83*0.5)+'KWh (Cumulative)'!J83-Rebasing!K73)*K111)*K$19*K167)</f>
        <v>0</v>
      </c>
      <c r="L83" s="4">
        <f>IF('KWh (Cumulative)'!L83=0,0,((('KWh Monthly'!L83*0.5)+'KWh (Cumulative)'!K83-Rebasing!L73)*L111)*L$19*L167)</f>
        <v>0</v>
      </c>
      <c r="M83" s="4">
        <f>IF('KWh (Cumulative)'!M83=0,0,((('KWh Monthly'!M83*0.5)+'KWh (Cumulative)'!L83-Rebasing!M73)*M111)*M$19*M167)</f>
        <v>0</v>
      </c>
      <c r="N83" s="4">
        <f>IF('KWh (Cumulative)'!N83=0,0,((('KWh Monthly'!N83*0.5)+'KWh (Cumulative)'!M83-Rebasing!N73)*N111)*N$19*N167)</f>
        <v>0</v>
      </c>
      <c r="O83" s="4">
        <f>IF('KWh (Cumulative)'!O83=0,0,((('KWh Monthly'!O83*0.5)+'KWh (Cumulative)'!N83-Rebasing!O73)*O111)*O$19*O167)</f>
        <v>6.836359695969521</v>
      </c>
      <c r="P83" s="4">
        <f>IF('KWh (Cumulative)'!P83=0,0,((('KWh Monthly'!P83*0.5)+'KWh (Cumulative)'!O83-Rebasing!P73)*P111)*P$19*P167)</f>
        <v>0</v>
      </c>
      <c r="Q83" s="4">
        <f>IF('KWh (Cumulative)'!Q83=0,0,((('KWh Monthly'!Q83*0.5)+'KWh (Cumulative)'!P83-Rebasing!Q73)*Q111)*Q$19*Q167)</f>
        <v>0</v>
      </c>
      <c r="R83" s="4">
        <f>IF('KWh (Cumulative)'!R83=0,0,((('KWh Monthly'!R83*0.5)+'KWh (Cumulative)'!Q83-Rebasing!R73)*R111)*R$19*R167)</f>
        <v>0</v>
      </c>
      <c r="S83" s="4">
        <f>IF('KWh (Cumulative)'!S83=0,0,((('KWh Monthly'!S83*0.5)+'KWh (Cumulative)'!R83-Rebasing!S73)*S111)*S$19*S167)</f>
        <v>0</v>
      </c>
      <c r="T83" s="4">
        <f>IF('KWh (Cumulative)'!T83=0,0,((('KWh Monthly'!T83*0.5)+'KWh (Cumulative)'!S83-Rebasing!T73)*T111)*T$19*T167)</f>
        <v>0</v>
      </c>
      <c r="U83" s="4">
        <f>IF('KWh (Cumulative)'!U83=0,0,((('KWh Monthly'!U83*0.5)+'KWh (Cumulative)'!T83-Rebasing!U73)*U111)*U$19*U167)</f>
        <v>0</v>
      </c>
      <c r="V83" s="4">
        <f>IF('KWh (Cumulative)'!V83=0,0,((('KWh Monthly'!V83*0.5)+'KWh (Cumulative)'!U83-Rebasing!V73)*V111)*V$19*V167)</f>
        <v>0</v>
      </c>
      <c r="W83" s="4">
        <f>IF('KWh (Cumulative)'!W83=0,0,((('KWh Monthly'!W83*0.5)+'KWh (Cumulative)'!V83-Rebasing!W73)*W111)*W$19*W167)</f>
        <v>0</v>
      </c>
      <c r="X83" s="4">
        <f>IF('KWh (Cumulative)'!X83=0,0,((('KWh Monthly'!X83*0.5)+'KWh (Cumulative)'!W83-Rebasing!X73)*X111)*X$19*X167)</f>
        <v>0</v>
      </c>
      <c r="Y83" s="4">
        <f>IF('KWh (Cumulative)'!Y83=0,0,((('KWh Monthly'!Y83*0.5)+'KWh (Cumulative)'!X83-Rebasing!Y73)*Y111)*Y$19*Y167)</f>
        <v>0</v>
      </c>
      <c r="Z83" s="4">
        <f>IF('KWh (Cumulative)'!Z83=0,0,((('KWh Monthly'!Z83*0.5)+'KWh (Cumulative)'!Y83-Rebasing!Z73)*Z111)*Z$19*Z167)</f>
        <v>0</v>
      </c>
      <c r="AA83" s="4">
        <f>IF('KWh (Cumulative)'!AA83=0,0,((('KWh Monthly'!AA83*0.5)+'KWh (Cumulative)'!Z83-Rebasing!AA73)*AA111)*AA$19*AA167)</f>
        <v>0</v>
      </c>
      <c r="AB83" s="4">
        <f>IF('KWh (Cumulative)'!AB83=0,0,((('KWh Monthly'!AB83*0.5)+'KWh (Cumulative)'!AA83-Rebasing!AB73)*AB111)*AB$19*AB167)</f>
        <v>0</v>
      </c>
      <c r="AC83" s="4">
        <f>IF('KWh (Cumulative)'!AC83=0,0,((('KWh Monthly'!AC83*0.5)+'KWh (Cumulative)'!AB83-Rebasing!AC73)*AC111)*AC$19*AC167)</f>
        <v>0</v>
      </c>
      <c r="AD83" s="4">
        <f>IF('KWh (Cumulative)'!AD83=0,0,((('KWh Monthly'!AD83*0.5)+'KWh (Cumulative)'!AC83-Rebasing!AD73)*AD111)*AD$19*AD167)</f>
        <v>0</v>
      </c>
      <c r="AE83" s="4">
        <f>IF('KWh (Cumulative)'!AE83=0,0,((('KWh Monthly'!AE83*0.5)+'KWh (Cumulative)'!AD83-Rebasing!AE73)*AE111)*AE$19*AE167)</f>
        <v>0</v>
      </c>
      <c r="AF83" s="4">
        <f>IF('KWh (Cumulative)'!AF83=0,0,((('KWh Monthly'!AF83*0.5)+'KWh (Cumulative)'!AE83-Rebasing!AF73)*AF111)*AF$19*AF167)</f>
        <v>0</v>
      </c>
      <c r="AG83" s="4">
        <f>IF('KWh (Cumulative)'!AG83=0,0,((('KWh Monthly'!AG83*0.5)+'KWh (Cumulative)'!AF83-Rebasing!AG73)*AG111)*AG$19*AG167)</f>
        <v>0</v>
      </c>
      <c r="AH83" s="4">
        <f>IF('KWh (Cumulative)'!AH83=0,0,((('KWh Monthly'!AH83*0.5)+'KWh (Cumulative)'!AG83-Rebasing!AH73)*AH111)*AH$19*AH167)</f>
        <v>0</v>
      </c>
      <c r="AI83" s="4">
        <f>IF('KWh (Cumulative)'!AI83=0,0,((('KWh Monthly'!AI83*0.5)+'KWh (Cumulative)'!AH83-Rebasing!AI73)*AI111)*AI$19*AI167)</f>
        <v>0</v>
      </c>
      <c r="AJ83" s="4">
        <f>IF('KWh (Cumulative)'!AJ83=0,0,((('KWh Monthly'!AJ83*0.5)+'KWh (Cumulative)'!AI83-Rebasing!AJ73)*AJ111)*AJ$19*AJ167)</f>
        <v>0</v>
      </c>
      <c r="AK83" s="4">
        <f>IF('KWh (Cumulative)'!AK83=0,0,((('KWh Monthly'!AK83*0.5)+'KWh (Cumulative)'!AJ83-Rebasing!AK73)*AK111)*AK$19*AK167)</f>
        <v>0</v>
      </c>
      <c r="AL83" s="4">
        <f>IF('KWh (Cumulative)'!AL83=0,0,((('KWh Monthly'!AL83*0.5)+'KWh (Cumulative)'!AK83-Rebasing!AL73)*AL111)*AL$19*AL167)</f>
        <v>0</v>
      </c>
      <c r="AM83" s="4">
        <f>IF('KWh (Cumulative)'!AM83=0,0,((('KWh Monthly'!AM83*0.5)+'KWh (Cumulative)'!AL83-Rebasing!AM73)*AM111)*AM$19*AM167)</f>
        <v>0</v>
      </c>
      <c r="AN83" s="4">
        <f>IF('KWh (Cumulative)'!AN83=0,0,((('KWh Monthly'!AN83*0.5)+'KWh (Cumulative)'!AM83-Rebasing!AN73)*AN111)*AN$19*AN167)</f>
        <v>0</v>
      </c>
      <c r="AO83" s="4">
        <f>IF('KWh (Cumulative)'!AO83=0,0,((('KWh Monthly'!AO83*0.5)+'KWh (Cumulative)'!AN83-Rebasing!AO73)*AO111)*AO$19*AO167)</f>
        <v>0</v>
      </c>
      <c r="AP83" s="4">
        <f>IF('KWh (Cumulative)'!AP83=0,0,((('KWh Monthly'!AP83*0.5)+'KWh (Cumulative)'!AO83-Rebasing!AP73)*AP111)*AP$19*AP167)</f>
        <v>0</v>
      </c>
      <c r="AQ83" s="4">
        <f>IF('KWh (Cumulative)'!AQ83=0,0,((('KWh Monthly'!AQ83*0.5)+'KWh (Cumulative)'!AP83-Rebasing!AQ73)*AQ111)*AQ$19*AQ167)</f>
        <v>0</v>
      </c>
      <c r="AR83" s="4">
        <f>IF('KWh (Cumulative)'!AR83=0,0,((('KWh Monthly'!AR83*0.5)+'KWh (Cumulative)'!AQ83-Rebasing!AR73)*AR111)*AR$19*AR167)</f>
        <v>0</v>
      </c>
      <c r="AS83" s="4">
        <f>IF('KWh (Cumulative)'!AS83=0,0,((('KWh Monthly'!AS83*0.5)+'KWh (Cumulative)'!AR83-Rebasing!AS73)*AS111)*AS$19*AS167)</f>
        <v>0</v>
      </c>
      <c r="AT83" s="4">
        <f>IF('KWh (Cumulative)'!AT83=0,0,((('KWh Monthly'!AT83*0.5)+'KWh (Cumulative)'!AS83-Rebasing!AT73)*AT111)*AT$19*AT167)</f>
        <v>0</v>
      </c>
      <c r="AU83" s="4">
        <f>IF('KWh (Cumulative)'!AU83=0,0,((('KWh Monthly'!AU83*0.5)+'KWh (Cumulative)'!AT83-Rebasing!AU73)*AU111)*AU$19*AU167)</f>
        <v>0</v>
      </c>
      <c r="AV83" s="4">
        <f>IF('KWh (Cumulative)'!AV83=0,0,((('KWh Monthly'!AV83*0.5)+'KWh (Cumulative)'!AU83-Rebasing!AV73)*AV111)*AV$19*AV167)</f>
        <v>0</v>
      </c>
      <c r="AW83" s="4">
        <f>IF('KWh (Cumulative)'!AW83=0,0,((('KWh Monthly'!AW83*0.5)+'KWh (Cumulative)'!AV83-Rebasing!AW73)*AW111)*AW$19*AW167)</f>
        <v>0</v>
      </c>
      <c r="AX83" s="4">
        <f>IF('KWh (Cumulative)'!AX83=0,0,((('KWh Monthly'!AX83*0.5)+'KWh (Cumulative)'!AW83-Rebasing!AX73)*AX111)*AX$19*AX167)</f>
        <v>0</v>
      </c>
      <c r="AY83" s="4">
        <f>IF('KWh (Cumulative)'!AY83=0,0,((('KWh Monthly'!AY83*0.5)+'KWh (Cumulative)'!AX83-Rebasing!AY73)*AY111)*AY$19*AY167)</f>
        <v>0</v>
      </c>
      <c r="AZ83" s="4">
        <f>IF('KWh (Cumulative)'!AZ83=0,0,((('KWh Monthly'!AZ83*0.5)+'KWh (Cumulative)'!AY83-Rebasing!AZ73)*AZ111)*AZ$19*AZ167)</f>
        <v>0</v>
      </c>
      <c r="BA83" s="4">
        <f>IF('KWh (Cumulative)'!BA83=0,0,((('KWh Monthly'!BA83*0.5)+'KWh (Cumulative)'!AZ83-Rebasing!BA73)*BA111)*BA$19*BA167)</f>
        <v>0</v>
      </c>
      <c r="BB83" s="4">
        <f>IF('KWh (Cumulative)'!BB83=0,0,((('KWh Monthly'!BB83*0.5)+'KWh (Cumulative)'!BA83-Rebasing!BB73)*BB111)*BB$19*BB167)</f>
        <v>0</v>
      </c>
      <c r="BC83" s="4">
        <f>IF('KWh (Cumulative)'!BC83=0,0,((('KWh Monthly'!BC83*0.5)+'KWh (Cumulative)'!BB83-Rebasing!BC73)*BC111)*BC$19*BC167)</f>
        <v>0</v>
      </c>
      <c r="BD83" s="4">
        <f>IF('KWh (Cumulative)'!BD83=0,0,((('KWh Monthly'!BD83*0.5)+'KWh (Cumulative)'!BC83-Rebasing!BD73)*BD111)*BD$19*BD167)</f>
        <v>0</v>
      </c>
      <c r="BE83" s="4">
        <f>IF('KWh (Cumulative)'!BE83=0,0,((('KWh Monthly'!BE83*0.5)+'KWh (Cumulative)'!BD83-Rebasing!BE73)*BE111)*BE$19*BE167)</f>
        <v>0</v>
      </c>
      <c r="BF83" s="4">
        <f>IF('KWh (Cumulative)'!BF83=0,0,((('KWh Monthly'!BF83*0.5)+'KWh (Cumulative)'!BE83-Rebasing!BF73)*BF111)*BF$19*BF167)</f>
        <v>0</v>
      </c>
      <c r="BG83" s="4">
        <f>IF('KWh (Cumulative)'!BG83=0,0,((('KWh Monthly'!BG83*0.5)+'KWh (Cumulative)'!BF83-Rebasing!BG73)*BG111)*BG$19*BG167)</f>
        <v>0</v>
      </c>
      <c r="BH83" s="4">
        <f>IF('KWh (Cumulative)'!BH83=0,0,((('KWh Monthly'!BH83*0.5)+'KWh (Cumulative)'!BG83-Rebasing!BH73)*BH111)*BH$19*BH167)</f>
        <v>0</v>
      </c>
      <c r="BI83" s="4">
        <f>IF('KWh (Cumulative)'!BI83=0,0,((('KWh Monthly'!BI83*0.5)+'KWh (Cumulative)'!BH83-Rebasing!BI73)*BI111)*BI$19*BI167)</f>
        <v>0</v>
      </c>
      <c r="BJ83" s="4">
        <f>IF('KWh (Cumulative)'!BJ83=0,0,((('KWh Monthly'!BJ83*0.5)+'KWh (Cumulative)'!BI83-Rebasing!BJ73)*BJ111)*BJ$19*BJ167)</f>
        <v>0</v>
      </c>
      <c r="BK83" s="4">
        <f>IF('KWh (Cumulative)'!BK83=0,0,((('KWh Monthly'!BK83*0.5)+'KWh (Cumulative)'!BJ83-Rebasing!BK73)*BK111)*BK$19*BK167)</f>
        <v>0</v>
      </c>
      <c r="BL83" s="4">
        <f>IF('KWh (Cumulative)'!BL83=0,0,((('KWh Monthly'!BL83*0.5)+'KWh (Cumulative)'!BK83-Rebasing!BL73)*BL111)*BL$19*BL167)</f>
        <v>0</v>
      </c>
      <c r="BM83" s="4">
        <f>IF('KWh (Cumulative)'!BM83=0,0,((('KWh Monthly'!BM83*0.5)+'KWh (Cumulative)'!BL83-Rebasing!BM73)*BM111)*BM$19*BM167)</f>
        <v>0</v>
      </c>
      <c r="BN83" s="4">
        <f>IF('KWh (Cumulative)'!BN83=0,0,((('KWh Monthly'!BN83*0.5)+'KWh (Cumulative)'!BM83-Rebasing!BN73)*BN111)*BN$19*BN167)</f>
        <v>0</v>
      </c>
      <c r="BO83" s="4">
        <f>IF('KWh (Cumulative)'!BO83=0,0,((('KWh Monthly'!BO83*0.5)+'KWh (Cumulative)'!BN83-Rebasing!BO73)*BO111)*BO$19*BO167)</f>
        <v>0</v>
      </c>
      <c r="BP83" s="4">
        <f>IF('KWh (Cumulative)'!BP83=0,0,((('KWh Monthly'!BP83*0.5)+'KWh (Cumulative)'!BO83-Rebasing!BP73)*BP111)*BP$19*BP167)</f>
        <v>0</v>
      </c>
      <c r="BQ83" s="4">
        <f>IF('KWh (Cumulative)'!BQ83=0,0,((('KWh Monthly'!BQ83*0.5)+'KWh (Cumulative)'!BP83-Rebasing!BQ73)*BQ111)*BQ$19*BQ167)</f>
        <v>0</v>
      </c>
      <c r="BR83" s="4">
        <f>IF('KWh (Cumulative)'!BR83=0,0,((('KWh Monthly'!BR83*0.5)+'KWh (Cumulative)'!BQ83-Rebasing!BR73)*BR111)*BR$19*BR167)</f>
        <v>0</v>
      </c>
      <c r="BS83" s="4">
        <f>IF('KWh (Cumulative)'!BS83=0,0,((('KWh Monthly'!BS83*0.5)+'KWh (Cumulative)'!BR83-Rebasing!BS73)*BS111)*BS$19*BS167)</f>
        <v>0</v>
      </c>
      <c r="BT83" s="4">
        <f>IF('KWh (Cumulative)'!BT83=0,0,((('KWh Monthly'!BT83*0.5)+'KWh (Cumulative)'!BS83-Rebasing!BT73)*BT111)*BT$19*BT167)</f>
        <v>0</v>
      </c>
      <c r="BU83" s="4">
        <f>IF('KWh (Cumulative)'!BU83=0,0,((('KWh Monthly'!BU83*0.5)+'KWh (Cumulative)'!BT83-Rebasing!BU73)*BU111)*BU$19*BU167)</f>
        <v>0</v>
      </c>
      <c r="BV83" s="4">
        <f>IF('KWh (Cumulative)'!BV83=0,0,((('KWh Monthly'!BV83*0.5)+'KWh (Cumulative)'!BU83-Rebasing!BV73)*BV111)*BV$19*BV167)</f>
        <v>0</v>
      </c>
      <c r="BW83" s="4">
        <f>IF('KWh (Cumulative)'!BW83=0,0,((('KWh Monthly'!BW83*0.5)+'KWh (Cumulative)'!BV83-Rebasing!BW73)*BW111)*BW$19*BW167)</f>
        <v>0</v>
      </c>
      <c r="BX83" s="4">
        <f>IF('KWh (Cumulative)'!BX83=0,0,((('KWh Monthly'!BX83*0.5)+'KWh (Cumulative)'!BW83-Rebasing!BX73)*BX111)*BX$19*BX167)</f>
        <v>0</v>
      </c>
      <c r="BY83" s="4">
        <f>IF('KWh (Cumulative)'!BY83=0,0,((('KWh Monthly'!BY83*0.5)+'KWh (Cumulative)'!BX83-Rebasing!BY73)*BY111)*BY$19*BY167)</f>
        <v>0</v>
      </c>
      <c r="BZ83" s="4">
        <f>IF('KWh (Cumulative)'!BZ83=0,0,((('KWh Monthly'!BZ83*0.5)+'KWh (Cumulative)'!BY83-Rebasing!BZ73)*BZ111)*BZ$19*BZ167)</f>
        <v>0</v>
      </c>
      <c r="CA83" s="4">
        <f>IF('KWh (Cumulative)'!CA83=0,0,((('KWh Monthly'!CA83*0.5)+'KWh (Cumulative)'!BZ83-Rebasing!CA73)*CA111)*CA$19*CA167)</f>
        <v>0</v>
      </c>
      <c r="CB83" s="4">
        <f>IF('KWh (Cumulative)'!CB83=0,0,((('KWh Monthly'!CB83*0.5)+'KWh (Cumulative)'!CA83-Rebasing!CB73)*CB111)*CB$19*CB167)</f>
        <v>0</v>
      </c>
      <c r="CC83" s="4">
        <f>IF('KWh (Cumulative)'!CC83=0,0,((('KWh Monthly'!CC83*0.5)+'KWh (Cumulative)'!CB83-Rebasing!CC73)*CC111)*CC$19*CC167)</f>
        <v>0</v>
      </c>
      <c r="CD83" s="4">
        <f>IF('KWh (Cumulative)'!CD83=0,0,((('KWh Monthly'!CD83*0.5)+'KWh (Cumulative)'!CC83-Rebasing!CD73)*CD111)*CD$19*CD167)</f>
        <v>0</v>
      </c>
      <c r="CE83" s="4">
        <f>IF('KWh (Cumulative)'!CE83=0,0,((('KWh Monthly'!CE83*0.5)+'KWh (Cumulative)'!CD83-Rebasing!CE73)*CE111)*CE$19*CE167)</f>
        <v>0</v>
      </c>
      <c r="CF83" s="4">
        <f>IF('KWh (Cumulative)'!CF83=0,0,((('KWh Monthly'!CF83*0.5)+'KWh (Cumulative)'!CE83-Rebasing!CF73)*CF111)*CF$19*CF167)</f>
        <v>0</v>
      </c>
      <c r="CG83" s="4">
        <f>IF('KWh (Cumulative)'!CG83=0,0,((('KWh Monthly'!CG83*0.5)+'KWh (Cumulative)'!CF83-Rebasing!CG73)*CG111)*CG$19*CG167)</f>
        <v>0</v>
      </c>
      <c r="CH83" s="4">
        <f>IF('KWh (Cumulative)'!CH83=0,0,((('KWh Monthly'!CH83*0.5)+'KWh (Cumulative)'!CG83-Rebasing!CH73)*CH111)*CH$19*CH167)</f>
        <v>0</v>
      </c>
      <c r="CI83" s="4">
        <f>IF('KWh (Cumulative)'!CI83=0,0,((('KWh Monthly'!CI83*0.5)+'KWh (Cumulative)'!CH83-Rebasing!CI73)*CI111)*CI$19*CI167)</f>
        <v>0</v>
      </c>
      <c r="CJ83" s="4">
        <f>IF('KWh (Cumulative)'!CJ83=0,0,((('KWh Monthly'!CJ83*0.5)+'KWh (Cumulative)'!CI83-Rebasing!CJ73)*CJ111)*CJ$19*CJ167)</f>
        <v>0</v>
      </c>
      <c r="CK83" s="4">
        <f>IF('KWh (Cumulative)'!CK83=0,0,((('KWh Monthly'!CK83*0.5)+'KWh (Cumulative)'!CJ83-Rebasing!CK73)*CK111)*CK$19*CK167)</f>
        <v>0</v>
      </c>
      <c r="CL83" s="4">
        <f>IF('KWh (Cumulative)'!CL83=0,0,((('KWh Monthly'!CL83*0.5)+'KWh (Cumulative)'!CK83-Rebasing!CL73)*CL111)*CL$19*CL167)</f>
        <v>0</v>
      </c>
      <c r="CM83" s="4">
        <f>IF('KWh (Cumulative)'!CM83=0,0,((('KWh Monthly'!CM83*0.5)+'KWh (Cumulative)'!CL83-Rebasing!CM73)*CM111)*CM$19*CM167)</f>
        <v>0</v>
      </c>
      <c r="CN83" s="4">
        <f>IF('KWh (Cumulative)'!CN83=0,0,((('KWh Monthly'!CN83*0.5)+'KWh (Cumulative)'!CM83-Rebasing!CN73)*CN111)*CN$19*CN167)</f>
        <v>0</v>
      </c>
      <c r="CO83" s="4">
        <f>IF('KWh (Cumulative)'!CO83=0,0,((('KWh Monthly'!CO83*0.5)+'KWh (Cumulative)'!CN83-Rebasing!CO73)*CO111)*CO$19*CO167)</f>
        <v>0</v>
      </c>
      <c r="CP83" s="4">
        <f>IF('KWh (Cumulative)'!CP83=0,0,((('KWh Monthly'!CP83*0.5)+'KWh (Cumulative)'!CO83-Rebasing!CP73)*CP111)*CP$19*CP167)</f>
        <v>0</v>
      </c>
      <c r="CQ83" s="4">
        <f>IF('KWh (Cumulative)'!CQ83=0,0,((('KWh Monthly'!CQ83*0.5)+'KWh (Cumulative)'!CP83-Rebasing!CQ73)*CQ111)*CQ$19*CQ167)</f>
        <v>0</v>
      </c>
      <c r="CR83" s="4">
        <f>IF('KWh (Cumulative)'!CR83=0,0,((('KWh Monthly'!CR83*0.5)+'KWh (Cumulative)'!CQ83-Rebasing!CR73)*CR111)*CR$19*CR167)</f>
        <v>0</v>
      </c>
      <c r="CS83" s="4">
        <f>IF('KWh (Cumulative)'!CS83=0,0,((('KWh Monthly'!CS83*0.5)+'KWh (Cumulative)'!CR83-Rebasing!CS73)*CS111)*CS$19*CS167)</f>
        <v>0</v>
      </c>
      <c r="CT83" s="4">
        <f>IF('KWh (Cumulative)'!CT83=0,0,((('KWh Monthly'!CT83*0.5)+'KWh (Cumulative)'!CS83-Rebasing!CT73)*CT111)*CT$19*CT167)</f>
        <v>0</v>
      </c>
      <c r="CU83" s="4">
        <f>IF('KWh (Cumulative)'!CU83=0,0,((('KWh Monthly'!CU83*0.5)+'KWh (Cumulative)'!CT83-Rebasing!CU73)*CU111)*CU$19*CU167)</f>
        <v>0</v>
      </c>
      <c r="CV83" s="4">
        <f>IF('KWh (Cumulative)'!CV83=0,0,((('KWh Monthly'!CV83*0.5)+'KWh (Cumulative)'!CU83-Rebasing!CV73)*CV111)*CV$19*CV167)</f>
        <v>0</v>
      </c>
      <c r="CW83" s="4">
        <f>IF('KWh (Cumulative)'!CW83=0,0,((('KWh Monthly'!CW83*0.5)+'KWh (Cumulative)'!CV83-Rebasing!CW73)*CW111)*CW$19*CW167)</f>
        <v>0</v>
      </c>
      <c r="CX83" s="4">
        <f>IF('KWh (Cumulative)'!CX83=0,0,((('KWh Monthly'!CX83*0.5)+'KWh (Cumulative)'!CW83-Rebasing!CX73)*CX111)*CX$19*CX167)</f>
        <v>0</v>
      </c>
      <c r="CY83" s="4">
        <f>IF('KWh (Cumulative)'!CY83=0,0,((('KWh Monthly'!CY83*0.5)+'KWh (Cumulative)'!CX83-Rebasing!CY73)*CY111)*CY$19*CY167)</f>
        <v>0</v>
      </c>
      <c r="CZ83" s="4">
        <f>IF('KWh (Cumulative)'!CZ83=0,0,((('KWh Monthly'!CZ83*0.5)+'KWh (Cumulative)'!CY83-Rebasing!CZ73)*CZ111)*CZ$19*CZ167)</f>
        <v>0</v>
      </c>
      <c r="DA83" s="4">
        <f>IF('KWh (Cumulative)'!DA83=0,0,((('KWh Monthly'!DA83*0.5)+'KWh (Cumulative)'!CZ83-Rebasing!DA73)*DA111)*DA$19*DA167)</f>
        <v>0</v>
      </c>
      <c r="DB83" s="4">
        <f>IF('KWh (Cumulative)'!DB83=0,0,((('KWh Monthly'!DB83*0.5)+'KWh (Cumulative)'!DA83-Rebasing!DB73)*DB111)*DB$19*DB167)</f>
        <v>0</v>
      </c>
      <c r="DC83" s="4">
        <f>IF('KWh (Cumulative)'!DC83=0,0,((('KWh Monthly'!DC83*0.5)+'KWh (Cumulative)'!DB83-Rebasing!DC73)*DC111)*DC$19*DC167)</f>
        <v>0</v>
      </c>
      <c r="DD83" s="4">
        <f>IF('KWh (Cumulative)'!DD83=0,0,((('KWh Monthly'!DD83*0.5)+'KWh (Cumulative)'!DC83-Rebasing!DD73)*DD111)*DD$19*DD167)</f>
        <v>0</v>
      </c>
      <c r="DE83" s="4">
        <f>IF('KWh (Cumulative)'!DE83=0,0,((('KWh Monthly'!DE83*0.5)+'KWh (Cumulative)'!DD83-Rebasing!DE73)*DE111)*DE$19*DE167)</f>
        <v>0</v>
      </c>
      <c r="DF83" s="4">
        <f>IF('KWh (Cumulative)'!DF83=0,0,((('KWh Monthly'!DF83*0.5)+'KWh (Cumulative)'!DE83-Rebasing!DF73)*DF111)*DF$19*DF167)</f>
        <v>0</v>
      </c>
      <c r="DG83" s="4">
        <f>IF('KWh (Cumulative)'!DG83=0,0,((('KWh Monthly'!DG83*0.5)+'KWh (Cumulative)'!DF83-Rebasing!DG73)*DG111)*DG$19*DG167)</f>
        <v>0</v>
      </c>
      <c r="DH83" s="4">
        <f>IF('KWh (Cumulative)'!DH83=0,0,((('KWh Monthly'!DH83*0.5)+'KWh (Cumulative)'!DG83-Rebasing!DH73)*DH111)*DH$19*DH167)</f>
        <v>0</v>
      </c>
      <c r="DI83" s="4">
        <f>IF('KWh (Cumulative)'!DI83=0,0,((('KWh Monthly'!DI83*0.5)+'KWh (Cumulative)'!DH83-Rebasing!DI73)*DI111)*DI$19*DI167)</f>
        <v>0</v>
      </c>
      <c r="DJ83" s="4">
        <f>IF('KWh (Cumulative)'!DJ83=0,0,((('KWh Monthly'!DJ83*0.5)+'KWh (Cumulative)'!DI83-Rebasing!DJ73)*DJ111)*DJ$19*DJ167)</f>
        <v>0</v>
      </c>
      <c r="DK83" s="4">
        <f>IF('KWh (Cumulative)'!DK83=0,0,((('KWh Monthly'!DK83*0.5)+'KWh (Cumulative)'!DJ83-Rebasing!DK73)*DK111)*DK$19*DK167)</f>
        <v>0</v>
      </c>
      <c r="DL83" s="4">
        <f>IF('KWh (Cumulative)'!DL83=0,0,((('KWh Monthly'!DL83*0.5)+'KWh (Cumulative)'!DK83-Rebasing!DL73)*DL111)*DL$19*DL167)</f>
        <v>0</v>
      </c>
      <c r="DM83" s="4">
        <f>IF('KWh (Cumulative)'!DM83=0,0,((('KWh Monthly'!DM83*0.5)+'KWh (Cumulative)'!DL83-Rebasing!DM73)*DM111)*DM$19*DM167)</f>
        <v>0</v>
      </c>
      <c r="DN83" s="4">
        <f>IF('KWh (Cumulative)'!DN83=0,0,((('KWh Monthly'!DN83*0.5)+'KWh (Cumulative)'!DM83-Rebasing!DN73)*DN111)*DN$19*DN167)</f>
        <v>0</v>
      </c>
      <c r="DO83" s="4">
        <f>IF('KWh (Cumulative)'!DO83=0,0,((('KWh Monthly'!DO83*0.5)+'KWh (Cumulative)'!DN83-Rebasing!DO73)*DO111)*DO$19*DO167)</f>
        <v>0</v>
      </c>
      <c r="DP83" s="4">
        <f>IF('KWh (Cumulative)'!DP83=0,0,((('KWh Monthly'!DP83*0.5)+'KWh (Cumulative)'!DO83-Rebasing!DP73)*DP111)*DP$19*DP167)</f>
        <v>0</v>
      </c>
      <c r="DQ83" s="4">
        <f>IF('KWh (Cumulative)'!DQ83=0,0,((('KWh Monthly'!DQ83*0.5)+'KWh (Cumulative)'!DP83-Rebasing!DQ73)*DQ111)*DQ$19*DQ167)</f>
        <v>0</v>
      </c>
      <c r="DR83" s="4">
        <f>IF('KWh (Cumulative)'!DR83=0,0,((('KWh Monthly'!DR83*0.5)+'KWh (Cumulative)'!DQ83-Rebasing!DR73)*DR111)*DR$19*DR167)</f>
        <v>0</v>
      </c>
    </row>
    <row r="84" spans="1:122" x14ac:dyDescent="0.25">
      <c r="A84" s="194"/>
      <c r="B84" s="30" t="s">
        <v>1</v>
      </c>
      <c r="C84" s="4">
        <f>IF('KWh (Cumulative)'!C84=0,0,((('KWh Monthly'!C84*0.5)-Rebasing!C74)*C112)*C$19*C168)</f>
        <v>0</v>
      </c>
      <c r="D84" s="4">
        <f>IF('KWh (Cumulative)'!D84=0,0,((('KWh Monthly'!D84*0.5)+'KWh (Cumulative)'!C84-Rebasing!D74)*D112)*D$19*D168)</f>
        <v>0</v>
      </c>
      <c r="E84" s="4">
        <f>IF('KWh (Cumulative)'!E84=0,0,((('KWh Monthly'!E84*0.5)+'KWh (Cumulative)'!D84-Rebasing!E74)*E112)*E$19*E168)</f>
        <v>0</v>
      </c>
      <c r="F84" s="4">
        <f>IF('KWh (Cumulative)'!F84=0,0,((('KWh Monthly'!F84*0.5)+'KWh (Cumulative)'!E84-Rebasing!F74)*F112)*F$19*F168)</f>
        <v>0</v>
      </c>
      <c r="G84" s="4">
        <f>IF('KWh (Cumulative)'!G84=0,0,((('KWh Monthly'!G84*0.5)+'KWh (Cumulative)'!F84-Rebasing!G74)*G112)*G$19*G168)</f>
        <v>0</v>
      </c>
      <c r="H84" s="4">
        <f>IF('KWh (Cumulative)'!H84=0,0,((('KWh Monthly'!H84*0.5)+'KWh (Cumulative)'!G84-Rebasing!H74)*H112)*H$19*H168)</f>
        <v>0</v>
      </c>
      <c r="I84" s="4">
        <f>IF('KWh (Cumulative)'!I84=0,0,((('KWh Monthly'!I84*0.5)+'KWh (Cumulative)'!H84-Rebasing!I74)*I112)*I$19*I168)</f>
        <v>0</v>
      </c>
      <c r="J84" s="4">
        <f>IF('KWh (Cumulative)'!J84=0,0,((('KWh Monthly'!J84*0.5)+'KWh (Cumulative)'!I84-Rebasing!J74)*J112)*J$19*J168)</f>
        <v>0</v>
      </c>
      <c r="K84" s="4">
        <f>IF('KWh (Cumulative)'!K84=0,0,((('KWh Monthly'!K84*0.5)+'KWh (Cumulative)'!J84-Rebasing!K74)*K112)*K$19*K168)</f>
        <v>0</v>
      </c>
      <c r="L84" s="4">
        <f>IF('KWh (Cumulative)'!L84=0,0,((('KWh Monthly'!L84*0.5)+'KWh (Cumulative)'!K84-Rebasing!L74)*L112)*L$19*L168)</f>
        <v>0</v>
      </c>
      <c r="M84" s="4">
        <f>IF('KWh (Cumulative)'!M84=0,0,((('KWh Monthly'!M84*0.5)+'KWh (Cumulative)'!L84-Rebasing!M74)*M112)*M$19*M168)</f>
        <v>0</v>
      </c>
      <c r="N84" s="4">
        <f>IF('KWh (Cumulative)'!N84=0,0,((('KWh Monthly'!N84*0.5)+'KWh (Cumulative)'!M84-Rebasing!N74)*N112)*N$19*N168)</f>
        <v>0</v>
      </c>
      <c r="O84" s="4">
        <f>IF('KWh (Cumulative)'!O84=0,0,((('KWh Monthly'!O84*0.5)+'KWh (Cumulative)'!N84-Rebasing!O74)*O112)*O$19*O168)</f>
        <v>1.8145205711464537E-3</v>
      </c>
      <c r="P84" s="4">
        <f>IF('KWh (Cumulative)'!P84=0,0,((('KWh Monthly'!P84*0.5)+'KWh (Cumulative)'!O84-Rebasing!P74)*P112)*P$19*P168)</f>
        <v>0</v>
      </c>
      <c r="Q84" s="4">
        <f>IF('KWh (Cumulative)'!Q84=0,0,((('KWh Monthly'!Q84*0.5)+'KWh (Cumulative)'!P84-Rebasing!Q74)*Q112)*Q$19*Q168)</f>
        <v>0</v>
      </c>
      <c r="R84" s="4">
        <f>IF('KWh (Cumulative)'!R84=0,0,((('KWh Monthly'!R84*0.5)+'KWh (Cumulative)'!Q84-Rebasing!R74)*R112)*R$19*R168)</f>
        <v>0</v>
      </c>
      <c r="S84" s="4">
        <f>IF('KWh (Cumulative)'!S84=0,0,((('KWh Monthly'!S84*0.5)+'KWh (Cumulative)'!R84-Rebasing!S74)*S112)*S$19*S168)</f>
        <v>0</v>
      </c>
      <c r="T84" s="4">
        <f>IF('KWh (Cumulative)'!T84=0,0,((('KWh Monthly'!T84*0.5)+'KWh (Cumulative)'!S84-Rebasing!T74)*T112)*T$19*T168)</f>
        <v>0</v>
      </c>
      <c r="U84" s="4">
        <f>IF('KWh (Cumulative)'!U84=0,0,((('KWh Monthly'!U84*0.5)+'KWh (Cumulative)'!T84-Rebasing!U74)*U112)*U$19*U168)</f>
        <v>0</v>
      </c>
      <c r="V84" s="4">
        <f>IF('KWh (Cumulative)'!V84=0,0,((('KWh Monthly'!V84*0.5)+'KWh (Cumulative)'!U84-Rebasing!V74)*V112)*V$19*V168)</f>
        <v>0</v>
      </c>
      <c r="W84" s="4">
        <f>IF('KWh (Cumulative)'!W84=0,0,((('KWh Monthly'!W84*0.5)+'KWh (Cumulative)'!V84-Rebasing!W74)*W112)*W$19*W168)</f>
        <v>0</v>
      </c>
      <c r="X84" s="4">
        <f>IF('KWh (Cumulative)'!X84=0,0,((('KWh Monthly'!X84*0.5)+'KWh (Cumulative)'!W84-Rebasing!X74)*X112)*X$19*X168)</f>
        <v>0</v>
      </c>
      <c r="Y84" s="4">
        <f>IF('KWh (Cumulative)'!Y84=0,0,((('KWh Monthly'!Y84*0.5)+'KWh (Cumulative)'!X84-Rebasing!Y74)*Y112)*Y$19*Y168)</f>
        <v>0</v>
      </c>
      <c r="Z84" s="4">
        <f>IF('KWh (Cumulative)'!Z84=0,0,((('KWh Monthly'!Z84*0.5)+'KWh (Cumulative)'!Y84-Rebasing!Z74)*Z112)*Z$19*Z168)</f>
        <v>0</v>
      </c>
      <c r="AA84" s="4">
        <f>IF('KWh (Cumulative)'!AA84=0,0,((('KWh Monthly'!AA84*0.5)+'KWh (Cumulative)'!Z84-Rebasing!AA74)*AA112)*AA$19*AA168)</f>
        <v>1.2140774873054631E-10</v>
      </c>
      <c r="AB84" s="4">
        <f>IF('KWh (Cumulative)'!AB84=0,0,((('KWh Monthly'!AB84*0.5)+'KWh (Cumulative)'!AA84-Rebasing!AB74)*AB112)*AB$19*AB168)</f>
        <v>1.499385696822247E-8</v>
      </c>
      <c r="AC84" s="4">
        <f>IF('KWh (Cumulative)'!AC84=0,0,((('KWh Monthly'!AC84*0.5)+'KWh (Cumulative)'!AB84-Rebasing!AC74)*AC112)*AC$19*AC168)</f>
        <v>1.4881921692195078E-6</v>
      </c>
      <c r="AD84" s="4">
        <f>IF('KWh (Cumulative)'!AD84=0,0,((('KWh Monthly'!AD84*0.5)+'KWh (Cumulative)'!AC84-Rebasing!AD74)*AD112)*AD$19*AD168)</f>
        <v>6.4085285185287705E-6</v>
      </c>
      <c r="AE84" s="4">
        <f>IF('KWh (Cumulative)'!AE84=0,0,((('KWh Monthly'!AE84*0.5)+'KWh (Cumulative)'!AD84-Rebasing!AE74)*AE112)*AE$19*AE168)</f>
        <v>3.6286501367960445E-5</v>
      </c>
      <c r="AF84" s="4">
        <f>IF('KWh (Cumulative)'!AF84=0,0,((('KWh Monthly'!AF84*0.5)+'KWh (Cumulative)'!AE84-Rebasing!AF74)*AF112)*AF$19*AF168)</f>
        <v>2.7623011813025035E-4</v>
      </c>
      <c r="AG84" s="4">
        <f>IF('KWh (Cumulative)'!AG84=0,0,((('KWh Monthly'!AG84*0.5)+'KWh (Cumulative)'!AF84-Rebasing!AG74)*AG112)*AG$19*AG168)</f>
        <v>3.5330642084356774E-4</v>
      </c>
      <c r="AH84" s="4">
        <f>IF('KWh (Cumulative)'!AH84=0,0,((('KWh Monthly'!AH84*0.5)+'KWh (Cumulative)'!AG84-Rebasing!AH74)*AH112)*AH$19*AH168)</f>
        <v>4.4303971095550746E-4</v>
      </c>
      <c r="AI84" s="4">
        <f>IF('KWh (Cumulative)'!AI84=0,0,((('KWh Monthly'!AI84*0.5)+'KWh (Cumulative)'!AH84-Rebasing!AI74)*AI112)*AI$19*AI168)</f>
        <v>2.471427548006437E-4</v>
      </c>
      <c r="AJ84" s="4">
        <f>IF('KWh (Cumulative)'!AJ84=0,0,((('KWh Monthly'!AJ84*0.5)+'KWh (Cumulative)'!AI84-Rebasing!AJ74)*AJ112)*AJ$19*AJ168)</f>
        <v>1.6106480096187765E-5</v>
      </c>
      <c r="AK84" s="4">
        <f>IF('KWh (Cumulative)'!AK84=0,0,((('KWh Monthly'!AK84*0.5)+'KWh (Cumulative)'!AJ84-Rebasing!AK74)*AK112)*AK$19*AK168)</f>
        <v>5.4032518572529644E-6</v>
      </c>
      <c r="AL84" s="4">
        <f>IF('KWh (Cumulative)'!AL84=0,0,((('KWh Monthly'!AL84*0.5)+'KWh (Cumulative)'!AK84-Rebasing!AL74)*AL112)*AL$19*AL168)</f>
        <v>2.9785367688560699E-8</v>
      </c>
      <c r="AM84" s="4">
        <f>IF('KWh (Cumulative)'!AM84=0,0,((('KWh Monthly'!AM84*0.5)+'KWh (Cumulative)'!AL84-Rebasing!AM74)*AM112)*AM$19*AM168)</f>
        <v>0</v>
      </c>
      <c r="AN84" s="4">
        <f>IF('KWh (Cumulative)'!AN84=0,0,((('KWh Monthly'!AN84*0.5)+'KWh (Cumulative)'!AM84-Rebasing!AN74)*AN112)*AN$19*AN168)</f>
        <v>0</v>
      </c>
      <c r="AO84" s="4">
        <f>IF('KWh (Cumulative)'!AO84=0,0,((('KWh Monthly'!AO84*0.5)+'KWh (Cumulative)'!AN84-Rebasing!AO74)*AO112)*AO$19*AO168)</f>
        <v>0</v>
      </c>
      <c r="AP84" s="4">
        <f>IF('KWh (Cumulative)'!AP84=0,0,((('KWh Monthly'!AP84*0.5)+'KWh (Cumulative)'!AO84-Rebasing!AP74)*AP112)*AP$19*AP168)</f>
        <v>0</v>
      </c>
      <c r="AQ84" s="4">
        <f>IF('KWh (Cumulative)'!AQ84=0,0,((('KWh Monthly'!AQ84*0.5)+'KWh (Cumulative)'!AP84-Rebasing!AQ74)*AQ112)*AQ$19*AQ168)</f>
        <v>0</v>
      </c>
      <c r="AR84" s="4">
        <f>IF('KWh (Cumulative)'!AR84=0,0,((('KWh Monthly'!AR84*0.5)+'KWh (Cumulative)'!AQ84-Rebasing!AR74)*AR112)*AR$19*AR168)</f>
        <v>0</v>
      </c>
      <c r="AS84" s="4">
        <f>IF('KWh (Cumulative)'!AS84=0,0,((('KWh Monthly'!AS84*0.5)+'KWh (Cumulative)'!AR84-Rebasing!AS74)*AS112)*AS$19*AS168)</f>
        <v>0</v>
      </c>
      <c r="AT84" s="4">
        <f>IF('KWh (Cumulative)'!AT84=0,0,((('KWh Monthly'!AT84*0.5)+'KWh (Cumulative)'!AS84-Rebasing!AT74)*AT112)*AT$19*AT168)</f>
        <v>0</v>
      </c>
      <c r="AU84" s="4">
        <f>IF('KWh (Cumulative)'!AU84=0,0,((('KWh Monthly'!AU84*0.5)+'KWh (Cumulative)'!AT84-Rebasing!AU74)*AU112)*AU$19*AU168)</f>
        <v>0</v>
      </c>
      <c r="AV84" s="4">
        <f>IF('KWh (Cumulative)'!AV84=0,0,((('KWh Monthly'!AV84*0.5)+'KWh (Cumulative)'!AU84-Rebasing!AV74)*AV112)*AV$19*AV168)</f>
        <v>0</v>
      </c>
      <c r="AW84" s="4">
        <f>IF('KWh (Cumulative)'!AW84=0,0,((('KWh Monthly'!AW84*0.5)+'KWh (Cumulative)'!AV84-Rebasing!AW74)*AW112)*AW$19*AW168)</f>
        <v>0</v>
      </c>
      <c r="AX84" s="4">
        <f>IF('KWh (Cumulative)'!AX84=0,0,((('KWh Monthly'!AX84*0.5)+'KWh (Cumulative)'!AW84-Rebasing!AX74)*AX112)*AX$19*AX168)</f>
        <v>0</v>
      </c>
      <c r="AY84" s="4">
        <f>IF('KWh (Cumulative)'!AY84=0,0,((('KWh Monthly'!AY84*0.5)+'KWh (Cumulative)'!AX84-Rebasing!AY74)*AY112)*AY$19*AY168)</f>
        <v>0</v>
      </c>
      <c r="AZ84" s="4">
        <f>IF('KWh (Cumulative)'!AZ84=0,0,((('KWh Monthly'!AZ84*0.5)+'KWh (Cumulative)'!AY84-Rebasing!AZ74)*AZ112)*AZ$19*AZ168)</f>
        <v>0</v>
      </c>
      <c r="BA84" s="4">
        <f>IF('KWh (Cumulative)'!BA84=0,0,((('KWh Monthly'!BA84*0.5)+'KWh (Cumulative)'!AZ84-Rebasing!BA74)*BA112)*BA$19*BA168)</f>
        <v>0</v>
      </c>
      <c r="BB84" s="4">
        <f>IF('KWh (Cumulative)'!BB84=0,0,((('KWh Monthly'!BB84*0.5)+'KWh (Cumulative)'!BA84-Rebasing!BB74)*BB112)*BB$19*BB168)</f>
        <v>0</v>
      </c>
      <c r="BC84" s="4">
        <f>IF('KWh (Cumulative)'!BC84=0,0,((('KWh Monthly'!BC84*0.5)+'KWh (Cumulative)'!BB84-Rebasing!BC74)*BC112)*BC$19*BC168)</f>
        <v>0</v>
      </c>
      <c r="BD84" s="4">
        <f>IF('KWh (Cumulative)'!BD84=0,0,((('KWh Monthly'!BD84*0.5)+'KWh (Cumulative)'!BC84-Rebasing!BD74)*BD112)*BD$19*BD168)</f>
        <v>0</v>
      </c>
      <c r="BE84" s="4">
        <f>IF('KWh (Cumulative)'!BE84=0,0,((('KWh Monthly'!BE84*0.5)+'KWh (Cumulative)'!BD84-Rebasing!BE74)*BE112)*BE$19*BE168)</f>
        <v>0</v>
      </c>
      <c r="BF84" s="4">
        <f>IF('KWh (Cumulative)'!BF84=0,0,((('KWh Monthly'!BF84*0.5)+'KWh (Cumulative)'!BE84-Rebasing!BF74)*BF112)*BF$19*BF168)</f>
        <v>0</v>
      </c>
      <c r="BG84" s="4">
        <f>IF('KWh (Cumulative)'!BG84=0,0,((('KWh Monthly'!BG84*0.5)+'KWh (Cumulative)'!BF84-Rebasing!BG74)*BG112)*BG$19*BG168)</f>
        <v>0</v>
      </c>
      <c r="BH84" s="4">
        <f>IF('KWh (Cumulative)'!BH84=0,0,((('KWh Monthly'!BH84*0.5)+'KWh (Cumulative)'!BG84-Rebasing!BH74)*BH112)*BH$19*BH168)</f>
        <v>0</v>
      </c>
      <c r="BI84" s="4">
        <f>IF('KWh (Cumulative)'!BI84=0,0,((('KWh Monthly'!BI84*0.5)+'KWh (Cumulative)'!BH84-Rebasing!BI74)*BI112)*BI$19*BI168)</f>
        <v>0</v>
      </c>
      <c r="BJ84" s="4">
        <f>IF('KWh (Cumulative)'!BJ84=0,0,((('KWh Monthly'!BJ84*0.5)+'KWh (Cumulative)'!BI84-Rebasing!BJ74)*BJ112)*BJ$19*BJ168)</f>
        <v>0</v>
      </c>
      <c r="BK84" s="4">
        <f>IF('KWh (Cumulative)'!BK84=0,0,((('KWh Monthly'!BK84*0.5)+'KWh (Cumulative)'!BJ84-Rebasing!BK74)*BK112)*BK$19*BK168)</f>
        <v>0</v>
      </c>
      <c r="BL84" s="4">
        <f>IF('KWh (Cumulative)'!BL84=0,0,((('KWh Monthly'!BL84*0.5)+'KWh (Cumulative)'!BK84-Rebasing!BL74)*BL112)*BL$19*BL168)</f>
        <v>0</v>
      </c>
      <c r="BM84" s="4">
        <f>IF('KWh (Cumulative)'!BM84=0,0,((('KWh Monthly'!BM84*0.5)+'KWh (Cumulative)'!BL84-Rebasing!BM74)*BM112)*BM$19*BM168)</f>
        <v>0</v>
      </c>
      <c r="BN84" s="4">
        <f>IF('KWh (Cumulative)'!BN84=0,0,((('KWh Monthly'!BN84*0.5)+'KWh (Cumulative)'!BM84-Rebasing!BN74)*BN112)*BN$19*BN168)</f>
        <v>0</v>
      </c>
      <c r="BO84" s="4">
        <f>IF('KWh (Cumulative)'!BO84=0,0,((('KWh Monthly'!BO84*0.5)+'KWh (Cumulative)'!BN84-Rebasing!BO74)*BO112)*BO$19*BO168)</f>
        <v>0</v>
      </c>
      <c r="BP84" s="4">
        <f>IF('KWh (Cumulative)'!BP84=0,0,((('KWh Monthly'!BP84*0.5)+'KWh (Cumulative)'!BO84-Rebasing!BP74)*BP112)*BP$19*BP168)</f>
        <v>0</v>
      </c>
      <c r="BQ84" s="4">
        <f>IF('KWh (Cumulative)'!BQ84=0,0,((('KWh Monthly'!BQ84*0.5)+'KWh (Cumulative)'!BP84-Rebasing!BQ74)*BQ112)*BQ$19*BQ168)</f>
        <v>0</v>
      </c>
      <c r="BR84" s="4">
        <f>IF('KWh (Cumulative)'!BR84=0,0,((('KWh Monthly'!BR84*0.5)+'KWh (Cumulative)'!BQ84-Rebasing!BR74)*BR112)*BR$19*BR168)</f>
        <v>0</v>
      </c>
      <c r="BS84" s="4">
        <f>IF('KWh (Cumulative)'!BS84=0,0,((('KWh Monthly'!BS84*0.5)+'KWh (Cumulative)'!BR84-Rebasing!BS74)*BS112)*BS$19*BS168)</f>
        <v>0</v>
      </c>
      <c r="BT84" s="4">
        <f>IF('KWh (Cumulative)'!BT84=0,0,((('KWh Monthly'!BT84*0.5)+'KWh (Cumulative)'!BS84-Rebasing!BT74)*BT112)*BT$19*BT168)</f>
        <v>0</v>
      </c>
      <c r="BU84" s="4">
        <f>IF('KWh (Cumulative)'!BU84=0,0,((('KWh Monthly'!BU84*0.5)+'KWh (Cumulative)'!BT84-Rebasing!BU74)*BU112)*BU$19*BU168)</f>
        <v>0</v>
      </c>
      <c r="BV84" s="4">
        <f>IF('KWh (Cumulative)'!BV84=0,0,((('KWh Monthly'!BV84*0.5)+'KWh (Cumulative)'!BU84-Rebasing!BV74)*BV112)*BV$19*BV168)</f>
        <v>0</v>
      </c>
      <c r="BW84" s="4">
        <f>IF('KWh (Cumulative)'!BW84=0,0,((('KWh Monthly'!BW84*0.5)+'KWh (Cumulative)'!BV84-Rebasing!BW74)*BW112)*BW$19*BW168)</f>
        <v>0</v>
      </c>
      <c r="BX84" s="4">
        <f>IF('KWh (Cumulative)'!BX84=0,0,((('KWh Monthly'!BX84*0.5)+'KWh (Cumulative)'!BW84-Rebasing!BX74)*BX112)*BX$19*BX168)</f>
        <v>0</v>
      </c>
      <c r="BY84" s="4">
        <f>IF('KWh (Cumulative)'!BY84=0,0,((('KWh Monthly'!BY84*0.5)+'KWh (Cumulative)'!BX84-Rebasing!BY74)*BY112)*BY$19*BY168)</f>
        <v>0</v>
      </c>
      <c r="BZ84" s="4">
        <f>IF('KWh (Cumulative)'!BZ84=0,0,((('KWh Monthly'!BZ84*0.5)+'KWh (Cumulative)'!BY84-Rebasing!BZ74)*BZ112)*BZ$19*BZ168)</f>
        <v>0</v>
      </c>
      <c r="CA84" s="4">
        <f>IF('KWh (Cumulative)'!CA84=0,0,((('KWh Monthly'!CA84*0.5)+'KWh (Cumulative)'!BZ84-Rebasing!CA74)*CA112)*CA$19*CA168)</f>
        <v>0</v>
      </c>
      <c r="CB84" s="4">
        <f>IF('KWh (Cumulative)'!CB84=0,0,((('KWh Monthly'!CB84*0.5)+'KWh (Cumulative)'!CA84-Rebasing!CB74)*CB112)*CB$19*CB168)</f>
        <v>0</v>
      </c>
      <c r="CC84" s="4">
        <f>IF('KWh (Cumulative)'!CC84=0,0,((('KWh Monthly'!CC84*0.5)+'KWh (Cumulative)'!CB84-Rebasing!CC74)*CC112)*CC$19*CC168)</f>
        <v>0</v>
      </c>
      <c r="CD84" s="4">
        <f>IF('KWh (Cumulative)'!CD84=0,0,((('KWh Monthly'!CD84*0.5)+'KWh (Cumulative)'!CC84-Rebasing!CD74)*CD112)*CD$19*CD168)</f>
        <v>0</v>
      </c>
      <c r="CE84" s="4">
        <f>IF('KWh (Cumulative)'!CE84=0,0,((('KWh Monthly'!CE84*0.5)+'KWh (Cumulative)'!CD84-Rebasing!CE74)*CE112)*CE$19*CE168)</f>
        <v>0</v>
      </c>
      <c r="CF84" s="4">
        <f>IF('KWh (Cumulative)'!CF84=0,0,((('KWh Monthly'!CF84*0.5)+'KWh (Cumulative)'!CE84-Rebasing!CF74)*CF112)*CF$19*CF168)</f>
        <v>0</v>
      </c>
      <c r="CG84" s="4">
        <f>IF('KWh (Cumulative)'!CG84=0,0,((('KWh Monthly'!CG84*0.5)+'KWh (Cumulative)'!CF84-Rebasing!CG74)*CG112)*CG$19*CG168)</f>
        <v>0</v>
      </c>
      <c r="CH84" s="4">
        <f>IF('KWh (Cumulative)'!CH84=0,0,((('KWh Monthly'!CH84*0.5)+'KWh (Cumulative)'!CG84-Rebasing!CH74)*CH112)*CH$19*CH168)</f>
        <v>0</v>
      </c>
      <c r="CI84" s="4">
        <f>IF('KWh (Cumulative)'!CI84=0,0,((('KWh Monthly'!CI84*0.5)+'KWh (Cumulative)'!CH84-Rebasing!CI74)*CI112)*CI$19*CI168)</f>
        <v>0</v>
      </c>
      <c r="CJ84" s="4">
        <f>IF('KWh (Cumulative)'!CJ84=0,0,((('KWh Monthly'!CJ84*0.5)+'KWh (Cumulative)'!CI84-Rebasing!CJ74)*CJ112)*CJ$19*CJ168)</f>
        <v>0</v>
      </c>
      <c r="CK84" s="4">
        <f>IF('KWh (Cumulative)'!CK84=0,0,((('KWh Monthly'!CK84*0.5)+'KWh (Cumulative)'!CJ84-Rebasing!CK74)*CK112)*CK$19*CK168)</f>
        <v>0</v>
      </c>
      <c r="CL84" s="4">
        <f>IF('KWh (Cumulative)'!CL84=0,0,((('KWh Monthly'!CL84*0.5)+'KWh (Cumulative)'!CK84-Rebasing!CL74)*CL112)*CL$19*CL168)</f>
        <v>0</v>
      </c>
      <c r="CM84" s="4">
        <f>IF('KWh (Cumulative)'!CM84=0,0,((('KWh Monthly'!CM84*0.5)+'KWh (Cumulative)'!CL84-Rebasing!CM74)*CM112)*CM$19*CM168)</f>
        <v>0</v>
      </c>
      <c r="CN84" s="4">
        <f>IF('KWh (Cumulative)'!CN84=0,0,((('KWh Monthly'!CN84*0.5)+'KWh (Cumulative)'!CM84-Rebasing!CN74)*CN112)*CN$19*CN168)</f>
        <v>0</v>
      </c>
      <c r="CO84" s="4">
        <f>IF('KWh (Cumulative)'!CO84=0,0,((('KWh Monthly'!CO84*0.5)+'KWh (Cumulative)'!CN84-Rebasing!CO74)*CO112)*CO$19*CO168)</f>
        <v>0</v>
      </c>
      <c r="CP84" s="4">
        <f>IF('KWh (Cumulative)'!CP84=0,0,((('KWh Monthly'!CP84*0.5)+'KWh (Cumulative)'!CO84-Rebasing!CP74)*CP112)*CP$19*CP168)</f>
        <v>0</v>
      </c>
      <c r="CQ84" s="4">
        <f>IF('KWh (Cumulative)'!CQ84=0,0,((('KWh Monthly'!CQ84*0.5)+'KWh (Cumulative)'!CP84-Rebasing!CQ74)*CQ112)*CQ$19*CQ168)</f>
        <v>0</v>
      </c>
      <c r="CR84" s="4">
        <f>IF('KWh (Cumulative)'!CR84=0,0,((('KWh Monthly'!CR84*0.5)+'KWh (Cumulative)'!CQ84-Rebasing!CR74)*CR112)*CR$19*CR168)</f>
        <v>0</v>
      </c>
      <c r="CS84" s="4">
        <f>IF('KWh (Cumulative)'!CS84=0,0,((('KWh Monthly'!CS84*0.5)+'KWh (Cumulative)'!CR84-Rebasing!CS74)*CS112)*CS$19*CS168)</f>
        <v>0</v>
      </c>
      <c r="CT84" s="4">
        <f>IF('KWh (Cumulative)'!CT84=0,0,((('KWh Monthly'!CT84*0.5)+'KWh (Cumulative)'!CS84-Rebasing!CT74)*CT112)*CT$19*CT168)</f>
        <v>0</v>
      </c>
      <c r="CU84" s="4">
        <f>IF('KWh (Cumulative)'!CU84=0,0,((('KWh Monthly'!CU84*0.5)+'KWh (Cumulative)'!CT84-Rebasing!CU74)*CU112)*CU$19*CU168)</f>
        <v>0</v>
      </c>
      <c r="CV84" s="4">
        <f>IF('KWh (Cumulative)'!CV84=0,0,((('KWh Monthly'!CV84*0.5)+'KWh (Cumulative)'!CU84-Rebasing!CV74)*CV112)*CV$19*CV168)</f>
        <v>0</v>
      </c>
      <c r="CW84" s="4">
        <f>IF('KWh (Cumulative)'!CW84=0,0,((('KWh Monthly'!CW84*0.5)+'KWh (Cumulative)'!CV84-Rebasing!CW74)*CW112)*CW$19*CW168)</f>
        <v>0</v>
      </c>
      <c r="CX84" s="4">
        <f>IF('KWh (Cumulative)'!CX84=0,0,((('KWh Monthly'!CX84*0.5)+'KWh (Cumulative)'!CW84-Rebasing!CX74)*CX112)*CX$19*CX168)</f>
        <v>0</v>
      </c>
      <c r="CY84" s="4">
        <f>IF('KWh (Cumulative)'!CY84=0,0,((('KWh Monthly'!CY84*0.5)+'KWh (Cumulative)'!CX84-Rebasing!CY74)*CY112)*CY$19*CY168)</f>
        <v>0</v>
      </c>
      <c r="CZ84" s="4">
        <f>IF('KWh (Cumulative)'!CZ84=0,0,((('KWh Monthly'!CZ84*0.5)+'KWh (Cumulative)'!CY84-Rebasing!CZ74)*CZ112)*CZ$19*CZ168)</f>
        <v>0</v>
      </c>
      <c r="DA84" s="4">
        <f>IF('KWh (Cumulative)'!DA84=0,0,((('KWh Monthly'!DA84*0.5)+'KWh (Cumulative)'!CZ84-Rebasing!DA74)*DA112)*DA$19*DA168)</f>
        <v>0</v>
      </c>
      <c r="DB84" s="4">
        <f>IF('KWh (Cumulative)'!DB84=0,0,((('KWh Monthly'!DB84*0.5)+'KWh (Cumulative)'!DA84-Rebasing!DB74)*DB112)*DB$19*DB168)</f>
        <v>0</v>
      </c>
      <c r="DC84" s="4">
        <f>IF('KWh (Cumulative)'!DC84=0,0,((('KWh Monthly'!DC84*0.5)+'KWh (Cumulative)'!DB84-Rebasing!DC74)*DC112)*DC$19*DC168)</f>
        <v>0</v>
      </c>
      <c r="DD84" s="4">
        <f>IF('KWh (Cumulative)'!DD84=0,0,((('KWh Monthly'!DD84*0.5)+'KWh (Cumulative)'!DC84-Rebasing!DD74)*DD112)*DD$19*DD168)</f>
        <v>0</v>
      </c>
      <c r="DE84" s="4">
        <f>IF('KWh (Cumulative)'!DE84=0,0,((('KWh Monthly'!DE84*0.5)+'KWh (Cumulative)'!DD84-Rebasing!DE74)*DE112)*DE$19*DE168)</f>
        <v>0</v>
      </c>
      <c r="DF84" s="4">
        <f>IF('KWh (Cumulative)'!DF84=0,0,((('KWh Monthly'!DF84*0.5)+'KWh (Cumulative)'!DE84-Rebasing!DF74)*DF112)*DF$19*DF168)</f>
        <v>0</v>
      </c>
      <c r="DG84" s="4">
        <f>IF('KWh (Cumulative)'!DG84=0,0,((('KWh Monthly'!DG84*0.5)+'KWh (Cumulative)'!DF84-Rebasing!DG74)*DG112)*DG$19*DG168)</f>
        <v>0</v>
      </c>
      <c r="DH84" s="4">
        <f>IF('KWh (Cumulative)'!DH84=0,0,((('KWh Monthly'!DH84*0.5)+'KWh (Cumulative)'!DG84-Rebasing!DH74)*DH112)*DH$19*DH168)</f>
        <v>0</v>
      </c>
      <c r="DI84" s="4">
        <f>IF('KWh (Cumulative)'!DI84=0,0,((('KWh Monthly'!DI84*0.5)+'KWh (Cumulative)'!DH84-Rebasing!DI74)*DI112)*DI$19*DI168)</f>
        <v>0</v>
      </c>
      <c r="DJ84" s="4">
        <f>IF('KWh (Cumulative)'!DJ84=0,0,((('KWh Monthly'!DJ84*0.5)+'KWh (Cumulative)'!DI84-Rebasing!DJ74)*DJ112)*DJ$19*DJ168)</f>
        <v>0</v>
      </c>
      <c r="DK84" s="4">
        <f>IF('KWh (Cumulative)'!DK84=0,0,((('KWh Monthly'!DK84*0.5)+'KWh (Cumulative)'!DJ84-Rebasing!DK74)*DK112)*DK$19*DK168)</f>
        <v>0</v>
      </c>
      <c r="DL84" s="4">
        <f>IF('KWh (Cumulative)'!DL84=0,0,((('KWh Monthly'!DL84*0.5)+'KWh (Cumulative)'!DK84-Rebasing!DL74)*DL112)*DL$19*DL168)</f>
        <v>0</v>
      </c>
      <c r="DM84" s="4">
        <f>IF('KWh (Cumulative)'!DM84=0,0,((('KWh Monthly'!DM84*0.5)+'KWh (Cumulative)'!DL84-Rebasing!DM74)*DM112)*DM$19*DM168)</f>
        <v>0</v>
      </c>
      <c r="DN84" s="4">
        <f>IF('KWh (Cumulative)'!DN84=0,0,((('KWh Monthly'!DN84*0.5)+'KWh (Cumulative)'!DM84-Rebasing!DN74)*DN112)*DN$19*DN168)</f>
        <v>0</v>
      </c>
      <c r="DO84" s="4">
        <f>IF('KWh (Cumulative)'!DO84=0,0,((('KWh Monthly'!DO84*0.5)+'KWh (Cumulative)'!DN84-Rebasing!DO74)*DO112)*DO$19*DO168)</f>
        <v>0</v>
      </c>
      <c r="DP84" s="4">
        <f>IF('KWh (Cumulative)'!DP84=0,0,((('KWh Monthly'!DP84*0.5)+'KWh (Cumulative)'!DO84-Rebasing!DP74)*DP112)*DP$19*DP168)</f>
        <v>0</v>
      </c>
      <c r="DQ84" s="4">
        <f>IF('KWh (Cumulative)'!DQ84=0,0,((('KWh Monthly'!DQ84*0.5)+'KWh (Cumulative)'!DP84-Rebasing!DQ74)*DQ112)*DQ$19*DQ168)</f>
        <v>0</v>
      </c>
      <c r="DR84" s="4">
        <f>IF('KWh (Cumulative)'!DR84=0,0,((('KWh Monthly'!DR84*0.5)+'KWh (Cumulative)'!DQ84-Rebasing!DR74)*DR112)*DR$19*DR168)</f>
        <v>0</v>
      </c>
    </row>
    <row r="85" spans="1:122" x14ac:dyDescent="0.25">
      <c r="A85" s="194"/>
      <c r="B85" s="30" t="s">
        <v>11</v>
      </c>
      <c r="C85" s="4">
        <f>IF('KWh (Cumulative)'!C85=0,0,((('KWh Monthly'!C85*0.5)-Rebasing!C75)*C113)*C$19*C169)</f>
        <v>0</v>
      </c>
      <c r="D85" s="4">
        <f>IF('KWh (Cumulative)'!D85=0,0,((('KWh Monthly'!D85*0.5)+'KWh (Cumulative)'!C85-Rebasing!D75)*D113)*D$19*D169)</f>
        <v>0</v>
      </c>
      <c r="E85" s="4">
        <f>IF('KWh (Cumulative)'!E85=0,0,((('KWh Monthly'!E85*0.5)+'KWh (Cumulative)'!D85-Rebasing!E75)*E113)*E$19*E169)</f>
        <v>0</v>
      </c>
      <c r="F85" s="4">
        <f>IF('KWh (Cumulative)'!F85=0,0,((('KWh Monthly'!F85*0.5)+'KWh (Cumulative)'!E85-Rebasing!F75)*F113)*F$19*F169)</f>
        <v>0</v>
      </c>
      <c r="G85" s="4">
        <f>IF('KWh (Cumulative)'!G85=0,0,((('KWh Monthly'!G85*0.5)+'KWh (Cumulative)'!F85-Rebasing!G75)*G113)*G$19*G169)</f>
        <v>0</v>
      </c>
      <c r="H85" s="4">
        <f>IF('KWh (Cumulative)'!H85=0,0,((('KWh Monthly'!H85*0.5)+'KWh (Cumulative)'!G85-Rebasing!H75)*H113)*H$19*H169)</f>
        <v>0</v>
      </c>
      <c r="I85" s="4">
        <f>IF('KWh (Cumulative)'!I85=0,0,((('KWh Monthly'!I85*0.5)+'KWh (Cumulative)'!H85-Rebasing!I75)*I113)*I$19*I169)</f>
        <v>0</v>
      </c>
      <c r="J85" s="4">
        <f>IF('KWh (Cumulative)'!J85=0,0,((('KWh Monthly'!J85*0.5)+'KWh (Cumulative)'!I85-Rebasing!J75)*J113)*J$19*J169)</f>
        <v>0</v>
      </c>
      <c r="K85" s="4">
        <f>IF('KWh (Cumulative)'!K85=0,0,((('KWh Monthly'!K85*0.5)+'KWh (Cumulative)'!J85-Rebasing!K75)*K113)*K$19*K169)</f>
        <v>0</v>
      </c>
      <c r="L85" s="4">
        <f>IF('KWh (Cumulative)'!L85=0,0,((('KWh Monthly'!L85*0.5)+'KWh (Cumulative)'!K85-Rebasing!L75)*L113)*L$19*L169)</f>
        <v>0</v>
      </c>
      <c r="M85" s="4">
        <f>IF('KWh (Cumulative)'!M85=0,0,((('KWh Monthly'!M85*0.5)+'KWh (Cumulative)'!L85-Rebasing!M75)*M113)*M$19*M169)</f>
        <v>0</v>
      </c>
      <c r="N85" s="4">
        <f>IF('KWh (Cumulative)'!N85=0,0,((('KWh Monthly'!N85*0.5)+'KWh (Cumulative)'!M85-Rebasing!N75)*N113)*N$19*N169)</f>
        <v>0</v>
      </c>
      <c r="O85" s="4">
        <f>IF('KWh (Cumulative)'!O85=0,0,((('KWh Monthly'!O85*0.5)+'KWh (Cumulative)'!N85-Rebasing!O75)*O113)*O$19*O169)</f>
        <v>10.173126653605076</v>
      </c>
      <c r="P85" s="4">
        <f>IF('KWh (Cumulative)'!P85=0,0,((('KWh Monthly'!P85*0.5)+'KWh (Cumulative)'!O85-Rebasing!P75)*P113)*P$19*P169)</f>
        <v>0</v>
      </c>
      <c r="Q85" s="4">
        <f>IF('KWh (Cumulative)'!Q85=0,0,((('KWh Monthly'!Q85*0.5)+'KWh (Cumulative)'!P85-Rebasing!Q75)*Q113)*Q$19*Q169)</f>
        <v>0</v>
      </c>
      <c r="R85" s="4">
        <f>IF('KWh (Cumulative)'!R85=0,0,((('KWh Monthly'!R85*0.5)+'KWh (Cumulative)'!Q85-Rebasing!R75)*R113)*R$19*R169)</f>
        <v>0</v>
      </c>
      <c r="S85" s="4">
        <f>IF('KWh (Cumulative)'!S85=0,0,((('KWh Monthly'!S85*0.5)+'KWh (Cumulative)'!R85-Rebasing!S75)*S113)*S$19*S169)</f>
        <v>0</v>
      </c>
      <c r="T85" s="4">
        <f>IF('KWh (Cumulative)'!T85=0,0,((('KWh Monthly'!T85*0.5)+'KWh (Cumulative)'!S85-Rebasing!T75)*T113)*T$19*T169)</f>
        <v>0</v>
      </c>
      <c r="U85" s="4">
        <f>IF('KWh (Cumulative)'!U85=0,0,((('KWh Monthly'!U85*0.5)+'KWh (Cumulative)'!T85-Rebasing!U75)*U113)*U$19*U169)</f>
        <v>0</v>
      </c>
      <c r="V85" s="4">
        <f>IF('KWh (Cumulative)'!V85=0,0,((('KWh Monthly'!V85*0.5)+'KWh (Cumulative)'!U85-Rebasing!V75)*V113)*V$19*V169)</f>
        <v>0</v>
      </c>
      <c r="W85" s="4">
        <f>IF('KWh (Cumulative)'!W85=0,0,((('KWh Monthly'!W85*0.5)+'KWh (Cumulative)'!V85-Rebasing!W75)*W113)*W$19*W169)</f>
        <v>0</v>
      </c>
      <c r="X85" s="4">
        <f>IF('KWh (Cumulative)'!X85=0,0,((('KWh Monthly'!X85*0.5)+'KWh (Cumulative)'!W85-Rebasing!X75)*X113)*X$19*X169)</f>
        <v>0</v>
      </c>
      <c r="Y85" s="4">
        <f>IF('KWh (Cumulative)'!Y85=0,0,((('KWh Monthly'!Y85*0.5)+'KWh (Cumulative)'!X85-Rebasing!Y75)*Y113)*Y$19*Y169)</f>
        <v>0</v>
      </c>
      <c r="Z85" s="4">
        <f>IF('KWh (Cumulative)'!Z85=0,0,((('KWh Monthly'!Z85*0.5)+'KWh (Cumulative)'!Y85-Rebasing!Z75)*Z113)*Z$19*Z169)</f>
        <v>0</v>
      </c>
      <c r="AA85" s="4">
        <f>IF('KWh (Cumulative)'!AA85=0,0,((('KWh Monthly'!AA85*0.5)+'KWh (Cumulative)'!Z85-Rebasing!AA75)*AA113)*AA$19*AA169)</f>
        <v>0</v>
      </c>
      <c r="AB85" s="4">
        <f>IF('KWh (Cumulative)'!AB85=0,0,((('KWh Monthly'!AB85*0.5)+'KWh (Cumulative)'!AA85-Rebasing!AB75)*AB113)*AB$19*AB169)</f>
        <v>0</v>
      </c>
      <c r="AC85" s="4">
        <f>IF('KWh (Cumulative)'!AC85=0,0,((('KWh Monthly'!AC85*0.5)+'KWh (Cumulative)'!AB85-Rebasing!AC75)*AC113)*AC$19*AC169)</f>
        <v>0</v>
      </c>
      <c r="AD85" s="4">
        <f>IF('KWh (Cumulative)'!AD85=0,0,((('KWh Monthly'!AD85*0.5)+'KWh (Cumulative)'!AC85-Rebasing!AD75)*AD113)*AD$19*AD169)</f>
        <v>0</v>
      </c>
      <c r="AE85" s="4">
        <f>IF('KWh (Cumulative)'!AE85=0,0,((('KWh Monthly'!AE85*0.5)+'KWh (Cumulative)'!AD85-Rebasing!AE75)*AE113)*AE$19*AE169)</f>
        <v>0</v>
      </c>
      <c r="AF85" s="4">
        <f>IF('KWh (Cumulative)'!AF85=0,0,((('KWh Monthly'!AF85*0.5)+'KWh (Cumulative)'!AE85-Rebasing!AF75)*AF113)*AF$19*AF169)</f>
        <v>0</v>
      </c>
      <c r="AG85" s="4">
        <f>IF('KWh (Cumulative)'!AG85=0,0,((('KWh Monthly'!AG85*0.5)+'KWh (Cumulative)'!AF85-Rebasing!AG75)*AG113)*AG$19*AG169)</f>
        <v>0</v>
      </c>
      <c r="AH85" s="4">
        <f>IF('KWh (Cumulative)'!AH85=0,0,((('KWh Monthly'!AH85*0.5)+'KWh (Cumulative)'!AG85-Rebasing!AH75)*AH113)*AH$19*AH169)</f>
        <v>0</v>
      </c>
      <c r="AI85" s="4">
        <f>IF('KWh (Cumulative)'!AI85=0,0,((('KWh Monthly'!AI85*0.5)+'KWh (Cumulative)'!AH85-Rebasing!AI75)*AI113)*AI$19*AI169)</f>
        <v>0</v>
      </c>
      <c r="AJ85" s="4">
        <f>IF('KWh (Cumulative)'!AJ85=0,0,((('KWh Monthly'!AJ85*0.5)+'KWh (Cumulative)'!AI85-Rebasing!AJ75)*AJ113)*AJ$19*AJ169)</f>
        <v>0</v>
      </c>
      <c r="AK85" s="4">
        <f>IF('KWh (Cumulative)'!AK85=0,0,((('KWh Monthly'!AK85*0.5)+'KWh (Cumulative)'!AJ85-Rebasing!AK75)*AK113)*AK$19*AK169)</f>
        <v>0</v>
      </c>
      <c r="AL85" s="4">
        <f>IF('KWh (Cumulative)'!AL85=0,0,((('KWh Monthly'!AL85*0.5)+'KWh (Cumulative)'!AK85-Rebasing!AL75)*AL113)*AL$19*AL169)</f>
        <v>0</v>
      </c>
      <c r="AM85" s="4">
        <f>IF('KWh (Cumulative)'!AM85=0,0,((('KWh Monthly'!AM85*0.5)+'KWh (Cumulative)'!AL85-Rebasing!AM75)*AM113)*AM$19*AM169)</f>
        <v>0</v>
      </c>
      <c r="AN85" s="4">
        <f>IF('KWh (Cumulative)'!AN85=0,0,((('KWh Monthly'!AN85*0.5)+'KWh (Cumulative)'!AM85-Rebasing!AN75)*AN113)*AN$19*AN169)</f>
        <v>0</v>
      </c>
      <c r="AO85" s="4">
        <f>IF('KWh (Cumulative)'!AO85=0,0,((('KWh Monthly'!AO85*0.5)+'KWh (Cumulative)'!AN85-Rebasing!AO75)*AO113)*AO$19*AO169)</f>
        <v>0</v>
      </c>
      <c r="AP85" s="4">
        <f>IF('KWh (Cumulative)'!AP85=0,0,((('KWh Monthly'!AP85*0.5)+'KWh (Cumulative)'!AO85-Rebasing!AP75)*AP113)*AP$19*AP169)</f>
        <v>0</v>
      </c>
      <c r="AQ85" s="4">
        <f>IF('KWh (Cumulative)'!AQ85=0,0,((('KWh Monthly'!AQ85*0.5)+'KWh (Cumulative)'!AP85-Rebasing!AQ75)*AQ113)*AQ$19*AQ169)</f>
        <v>0</v>
      </c>
      <c r="AR85" s="4">
        <f>IF('KWh (Cumulative)'!AR85=0,0,((('KWh Monthly'!AR85*0.5)+'KWh (Cumulative)'!AQ85-Rebasing!AR75)*AR113)*AR$19*AR169)</f>
        <v>0</v>
      </c>
      <c r="AS85" s="4">
        <f>IF('KWh (Cumulative)'!AS85=0,0,((('KWh Monthly'!AS85*0.5)+'KWh (Cumulative)'!AR85-Rebasing!AS75)*AS113)*AS$19*AS169)</f>
        <v>0</v>
      </c>
      <c r="AT85" s="4">
        <f>IF('KWh (Cumulative)'!AT85=0,0,((('KWh Monthly'!AT85*0.5)+'KWh (Cumulative)'!AS85-Rebasing!AT75)*AT113)*AT$19*AT169)</f>
        <v>0</v>
      </c>
      <c r="AU85" s="4">
        <f>IF('KWh (Cumulative)'!AU85=0,0,((('KWh Monthly'!AU85*0.5)+'KWh (Cumulative)'!AT85-Rebasing!AU75)*AU113)*AU$19*AU169)</f>
        <v>0</v>
      </c>
      <c r="AV85" s="4">
        <f>IF('KWh (Cumulative)'!AV85=0,0,((('KWh Monthly'!AV85*0.5)+'KWh (Cumulative)'!AU85-Rebasing!AV75)*AV113)*AV$19*AV169)</f>
        <v>0</v>
      </c>
      <c r="AW85" s="4">
        <f>IF('KWh (Cumulative)'!AW85=0,0,((('KWh Monthly'!AW85*0.5)+'KWh (Cumulative)'!AV85-Rebasing!AW75)*AW113)*AW$19*AW169)</f>
        <v>0</v>
      </c>
      <c r="AX85" s="4">
        <f>IF('KWh (Cumulative)'!AX85=0,0,((('KWh Monthly'!AX85*0.5)+'KWh (Cumulative)'!AW85-Rebasing!AX75)*AX113)*AX$19*AX169)</f>
        <v>0</v>
      </c>
      <c r="AY85" s="4">
        <f>IF('KWh (Cumulative)'!AY85=0,0,((('KWh Monthly'!AY85*0.5)+'KWh (Cumulative)'!AX85-Rebasing!AY75)*AY113)*AY$19*AY169)</f>
        <v>0</v>
      </c>
      <c r="AZ85" s="4">
        <f>IF('KWh (Cumulative)'!AZ85=0,0,((('KWh Monthly'!AZ85*0.5)+'KWh (Cumulative)'!AY85-Rebasing!AZ75)*AZ113)*AZ$19*AZ169)</f>
        <v>0</v>
      </c>
      <c r="BA85" s="4">
        <f>IF('KWh (Cumulative)'!BA85=0,0,((('KWh Monthly'!BA85*0.5)+'KWh (Cumulative)'!AZ85-Rebasing!BA75)*BA113)*BA$19*BA169)</f>
        <v>0</v>
      </c>
      <c r="BB85" s="4">
        <f>IF('KWh (Cumulative)'!BB85=0,0,((('KWh Monthly'!BB85*0.5)+'KWh (Cumulative)'!BA85-Rebasing!BB75)*BB113)*BB$19*BB169)</f>
        <v>0</v>
      </c>
      <c r="BC85" s="4">
        <f>IF('KWh (Cumulative)'!BC85=0,0,((('KWh Monthly'!BC85*0.5)+'KWh (Cumulative)'!BB85-Rebasing!BC75)*BC113)*BC$19*BC169)</f>
        <v>0</v>
      </c>
      <c r="BD85" s="4">
        <f>IF('KWh (Cumulative)'!BD85=0,0,((('KWh Monthly'!BD85*0.5)+'KWh (Cumulative)'!BC85-Rebasing!BD75)*BD113)*BD$19*BD169)</f>
        <v>0</v>
      </c>
      <c r="BE85" s="4">
        <f>IF('KWh (Cumulative)'!BE85=0,0,((('KWh Monthly'!BE85*0.5)+'KWh (Cumulative)'!BD85-Rebasing!BE75)*BE113)*BE$19*BE169)</f>
        <v>0</v>
      </c>
      <c r="BF85" s="4">
        <f>IF('KWh (Cumulative)'!BF85=0,0,((('KWh Monthly'!BF85*0.5)+'KWh (Cumulative)'!BE85-Rebasing!BF75)*BF113)*BF$19*BF169)</f>
        <v>0</v>
      </c>
      <c r="BG85" s="4">
        <f>IF('KWh (Cumulative)'!BG85=0,0,((('KWh Monthly'!BG85*0.5)+'KWh (Cumulative)'!BF85-Rebasing!BG75)*BG113)*BG$19*BG169)</f>
        <v>0</v>
      </c>
      <c r="BH85" s="4">
        <f>IF('KWh (Cumulative)'!BH85=0,0,((('KWh Monthly'!BH85*0.5)+'KWh (Cumulative)'!BG85-Rebasing!BH75)*BH113)*BH$19*BH169)</f>
        <v>0</v>
      </c>
      <c r="BI85" s="4">
        <f>IF('KWh (Cumulative)'!BI85=0,0,((('KWh Monthly'!BI85*0.5)+'KWh (Cumulative)'!BH85-Rebasing!BI75)*BI113)*BI$19*BI169)</f>
        <v>0</v>
      </c>
      <c r="BJ85" s="4">
        <f>IF('KWh (Cumulative)'!BJ85=0,0,((('KWh Monthly'!BJ85*0.5)+'KWh (Cumulative)'!BI85-Rebasing!BJ75)*BJ113)*BJ$19*BJ169)</f>
        <v>0</v>
      </c>
      <c r="BK85" s="4">
        <f>IF('KWh (Cumulative)'!BK85=0,0,((('KWh Monthly'!BK85*0.5)+'KWh (Cumulative)'!BJ85-Rebasing!BK75)*BK113)*BK$19*BK169)</f>
        <v>0</v>
      </c>
      <c r="BL85" s="4">
        <f>IF('KWh (Cumulative)'!BL85=0,0,((('KWh Monthly'!BL85*0.5)+'KWh (Cumulative)'!BK85-Rebasing!BL75)*BL113)*BL$19*BL169)</f>
        <v>0</v>
      </c>
      <c r="BM85" s="4">
        <f>IF('KWh (Cumulative)'!BM85=0,0,((('KWh Monthly'!BM85*0.5)+'KWh (Cumulative)'!BL85-Rebasing!BM75)*BM113)*BM$19*BM169)</f>
        <v>0</v>
      </c>
      <c r="BN85" s="4">
        <f>IF('KWh (Cumulative)'!BN85=0,0,((('KWh Monthly'!BN85*0.5)+'KWh (Cumulative)'!BM85-Rebasing!BN75)*BN113)*BN$19*BN169)</f>
        <v>0</v>
      </c>
      <c r="BO85" s="4">
        <f>IF('KWh (Cumulative)'!BO85=0,0,((('KWh Monthly'!BO85*0.5)+'KWh (Cumulative)'!BN85-Rebasing!BO75)*BO113)*BO$19*BO169)</f>
        <v>0</v>
      </c>
      <c r="BP85" s="4">
        <f>IF('KWh (Cumulative)'!BP85=0,0,((('KWh Monthly'!BP85*0.5)+'KWh (Cumulative)'!BO85-Rebasing!BP75)*BP113)*BP$19*BP169)</f>
        <v>0</v>
      </c>
      <c r="BQ85" s="4">
        <f>IF('KWh (Cumulative)'!BQ85=0,0,((('KWh Monthly'!BQ85*0.5)+'KWh (Cumulative)'!BP85-Rebasing!BQ75)*BQ113)*BQ$19*BQ169)</f>
        <v>0</v>
      </c>
      <c r="BR85" s="4">
        <f>IF('KWh (Cumulative)'!BR85=0,0,((('KWh Monthly'!BR85*0.5)+'KWh (Cumulative)'!BQ85-Rebasing!BR75)*BR113)*BR$19*BR169)</f>
        <v>0</v>
      </c>
      <c r="BS85" s="4">
        <f>IF('KWh (Cumulative)'!BS85=0,0,((('KWh Monthly'!BS85*0.5)+'KWh (Cumulative)'!BR85-Rebasing!BS75)*BS113)*BS$19*BS169)</f>
        <v>0</v>
      </c>
      <c r="BT85" s="4">
        <f>IF('KWh (Cumulative)'!BT85=0,0,((('KWh Monthly'!BT85*0.5)+'KWh (Cumulative)'!BS85-Rebasing!BT75)*BT113)*BT$19*BT169)</f>
        <v>0</v>
      </c>
      <c r="BU85" s="4">
        <f>IF('KWh (Cumulative)'!BU85=0,0,((('KWh Monthly'!BU85*0.5)+'KWh (Cumulative)'!BT85-Rebasing!BU75)*BU113)*BU$19*BU169)</f>
        <v>0</v>
      </c>
      <c r="BV85" s="4">
        <f>IF('KWh (Cumulative)'!BV85=0,0,((('KWh Monthly'!BV85*0.5)+'KWh (Cumulative)'!BU85-Rebasing!BV75)*BV113)*BV$19*BV169)</f>
        <v>0</v>
      </c>
      <c r="BW85" s="4">
        <f>IF('KWh (Cumulative)'!BW85=0,0,((('KWh Monthly'!BW85*0.5)+'KWh (Cumulative)'!BV85-Rebasing!BW75)*BW113)*BW$19*BW169)</f>
        <v>0</v>
      </c>
      <c r="BX85" s="4">
        <f>IF('KWh (Cumulative)'!BX85=0,0,((('KWh Monthly'!BX85*0.5)+'KWh (Cumulative)'!BW85-Rebasing!BX75)*BX113)*BX$19*BX169)</f>
        <v>0</v>
      </c>
      <c r="BY85" s="4">
        <f>IF('KWh (Cumulative)'!BY85=0,0,((('KWh Monthly'!BY85*0.5)+'KWh (Cumulative)'!BX85-Rebasing!BY75)*BY113)*BY$19*BY169)</f>
        <v>0</v>
      </c>
      <c r="BZ85" s="4">
        <f>IF('KWh (Cumulative)'!BZ85=0,0,((('KWh Monthly'!BZ85*0.5)+'KWh (Cumulative)'!BY85-Rebasing!BZ75)*BZ113)*BZ$19*BZ169)</f>
        <v>0</v>
      </c>
      <c r="CA85" s="4">
        <f>IF('KWh (Cumulative)'!CA85=0,0,((('KWh Monthly'!CA85*0.5)+'KWh (Cumulative)'!BZ85-Rebasing!CA75)*CA113)*CA$19*CA169)</f>
        <v>0</v>
      </c>
      <c r="CB85" s="4">
        <f>IF('KWh (Cumulative)'!CB85=0,0,((('KWh Monthly'!CB85*0.5)+'KWh (Cumulative)'!CA85-Rebasing!CB75)*CB113)*CB$19*CB169)</f>
        <v>0</v>
      </c>
      <c r="CC85" s="4">
        <f>IF('KWh (Cumulative)'!CC85=0,0,((('KWh Monthly'!CC85*0.5)+'KWh (Cumulative)'!CB85-Rebasing!CC75)*CC113)*CC$19*CC169)</f>
        <v>0</v>
      </c>
      <c r="CD85" s="4">
        <f>IF('KWh (Cumulative)'!CD85=0,0,((('KWh Monthly'!CD85*0.5)+'KWh (Cumulative)'!CC85-Rebasing!CD75)*CD113)*CD$19*CD169)</f>
        <v>0</v>
      </c>
      <c r="CE85" s="4">
        <f>IF('KWh (Cumulative)'!CE85=0,0,((('KWh Monthly'!CE85*0.5)+'KWh (Cumulative)'!CD85-Rebasing!CE75)*CE113)*CE$19*CE169)</f>
        <v>0</v>
      </c>
      <c r="CF85" s="4">
        <f>IF('KWh (Cumulative)'!CF85=0,0,((('KWh Monthly'!CF85*0.5)+'KWh (Cumulative)'!CE85-Rebasing!CF75)*CF113)*CF$19*CF169)</f>
        <v>0</v>
      </c>
      <c r="CG85" s="4">
        <f>IF('KWh (Cumulative)'!CG85=0,0,((('KWh Monthly'!CG85*0.5)+'KWh (Cumulative)'!CF85-Rebasing!CG75)*CG113)*CG$19*CG169)</f>
        <v>0</v>
      </c>
      <c r="CH85" s="4">
        <f>IF('KWh (Cumulative)'!CH85=0,0,((('KWh Monthly'!CH85*0.5)+'KWh (Cumulative)'!CG85-Rebasing!CH75)*CH113)*CH$19*CH169)</f>
        <v>0</v>
      </c>
      <c r="CI85" s="4">
        <f>IF('KWh (Cumulative)'!CI85=0,0,((('KWh Monthly'!CI85*0.5)+'KWh (Cumulative)'!CH85-Rebasing!CI75)*CI113)*CI$19*CI169)</f>
        <v>0</v>
      </c>
      <c r="CJ85" s="4">
        <f>IF('KWh (Cumulative)'!CJ85=0,0,((('KWh Monthly'!CJ85*0.5)+'KWh (Cumulative)'!CI85-Rebasing!CJ75)*CJ113)*CJ$19*CJ169)</f>
        <v>0</v>
      </c>
      <c r="CK85" s="4">
        <f>IF('KWh (Cumulative)'!CK85=0,0,((('KWh Monthly'!CK85*0.5)+'KWh (Cumulative)'!CJ85-Rebasing!CK75)*CK113)*CK$19*CK169)</f>
        <v>0</v>
      </c>
      <c r="CL85" s="4">
        <f>IF('KWh (Cumulative)'!CL85=0,0,((('KWh Monthly'!CL85*0.5)+'KWh (Cumulative)'!CK85-Rebasing!CL75)*CL113)*CL$19*CL169)</f>
        <v>0</v>
      </c>
      <c r="CM85" s="4">
        <f>IF('KWh (Cumulative)'!CM85=0,0,((('KWh Monthly'!CM85*0.5)+'KWh (Cumulative)'!CL85-Rebasing!CM75)*CM113)*CM$19*CM169)</f>
        <v>0</v>
      </c>
      <c r="CN85" s="4">
        <f>IF('KWh (Cumulative)'!CN85=0,0,((('KWh Monthly'!CN85*0.5)+'KWh (Cumulative)'!CM85-Rebasing!CN75)*CN113)*CN$19*CN169)</f>
        <v>0</v>
      </c>
      <c r="CO85" s="4">
        <f>IF('KWh (Cumulative)'!CO85=0,0,((('KWh Monthly'!CO85*0.5)+'KWh (Cumulative)'!CN85-Rebasing!CO75)*CO113)*CO$19*CO169)</f>
        <v>0</v>
      </c>
      <c r="CP85" s="4">
        <f>IF('KWh (Cumulative)'!CP85=0,0,((('KWh Monthly'!CP85*0.5)+'KWh (Cumulative)'!CO85-Rebasing!CP75)*CP113)*CP$19*CP169)</f>
        <v>0</v>
      </c>
      <c r="CQ85" s="4">
        <f>IF('KWh (Cumulative)'!CQ85=0,0,((('KWh Monthly'!CQ85*0.5)+'KWh (Cumulative)'!CP85-Rebasing!CQ75)*CQ113)*CQ$19*CQ169)</f>
        <v>0</v>
      </c>
      <c r="CR85" s="4">
        <f>IF('KWh (Cumulative)'!CR85=0,0,((('KWh Monthly'!CR85*0.5)+'KWh (Cumulative)'!CQ85-Rebasing!CR75)*CR113)*CR$19*CR169)</f>
        <v>0</v>
      </c>
      <c r="CS85" s="4">
        <f>IF('KWh (Cumulative)'!CS85=0,0,((('KWh Monthly'!CS85*0.5)+'KWh (Cumulative)'!CR85-Rebasing!CS75)*CS113)*CS$19*CS169)</f>
        <v>0</v>
      </c>
      <c r="CT85" s="4">
        <f>IF('KWh (Cumulative)'!CT85=0,0,((('KWh Monthly'!CT85*0.5)+'KWh (Cumulative)'!CS85-Rebasing!CT75)*CT113)*CT$19*CT169)</f>
        <v>0</v>
      </c>
      <c r="CU85" s="4">
        <f>IF('KWh (Cumulative)'!CU85=0,0,((('KWh Monthly'!CU85*0.5)+'KWh (Cumulative)'!CT85-Rebasing!CU75)*CU113)*CU$19*CU169)</f>
        <v>0</v>
      </c>
      <c r="CV85" s="4">
        <f>IF('KWh (Cumulative)'!CV85=0,0,((('KWh Monthly'!CV85*0.5)+'KWh (Cumulative)'!CU85-Rebasing!CV75)*CV113)*CV$19*CV169)</f>
        <v>0</v>
      </c>
      <c r="CW85" s="4">
        <f>IF('KWh (Cumulative)'!CW85=0,0,((('KWh Monthly'!CW85*0.5)+'KWh (Cumulative)'!CV85-Rebasing!CW75)*CW113)*CW$19*CW169)</f>
        <v>0</v>
      </c>
      <c r="CX85" s="4">
        <f>IF('KWh (Cumulative)'!CX85=0,0,((('KWh Monthly'!CX85*0.5)+'KWh (Cumulative)'!CW85-Rebasing!CX75)*CX113)*CX$19*CX169)</f>
        <v>0</v>
      </c>
      <c r="CY85" s="4">
        <f>IF('KWh (Cumulative)'!CY85=0,0,((('KWh Monthly'!CY85*0.5)+'KWh (Cumulative)'!CX85-Rebasing!CY75)*CY113)*CY$19*CY169)</f>
        <v>0</v>
      </c>
      <c r="CZ85" s="4">
        <f>IF('KWh (Cumulative)'!CZ85=0,0,((('KWh Monthly'!CZ85*0.5)+'KWh (Cumulative)'!CY85-Rebasing!CZ75)*CZ113)*CZ$19*CZ169)</f>
        <v>0</v>
      </c>
      <c r="DA85" s="4">
        <f>IF('KWh (Cumulative)'!DA85=0,0,((('KWh Monthly'!DA85*0.5)+'KWh (Cumulative)'!CZ85-Rebasing!DA75)*DA113)*DA$19*DA169)</f>
        <v>0</v>
      </c>
      <c r="DB85" s="4">
        <f>IF('KWh (Cumulative)'!DB85=0,0,((('KWh Monthly'!DB85*0.5)+'KWh (Cumulative)'!DA85-Rebasing!DB75)*DB113)*DB$19*DB169)</f>
        <v>0</v>
      </c>
      <c r="DC85" s="4">
        <f>IF('KWh (Cumulative)'!DC85=0,0,((('KWh Monthly'!DC85*0.5)+'KWh (Cumulative)'!DB85-Rebasing!DC75)*DC113)*DC$19*DC169)</f>
        <v>0</v>
      </c>
      <c r="DD85" s="4">
        <f>IF('KWh (Cumulative)'!DD85=0,0,((('KWh Monthly'!DD85*0.5)+'KWh (Cumulative)'!DC85-Rebasing!DD75)*DD113)*DD$19*DD169)</f>
        <v>0</v>
      </c>
      <c r="DE85" s="4">
        <f>IF('KWh (Cumulative)'!DE85=0,0,((('KWh Monthly'!DE85*0.5)+'KWh (Cumulative)'!DD85-Rebasing!DE75)*DE113)*DE$19*DE169)</f>
        <v>0</v>
      </c>
      <c r="DF85" s="4">
        <f>IF('KWh (Cumulative)'!DF85=0,0,((('KWh Monthly'!DF85*0.5)+'KWh (Cumulative)'!DE85-Rebasing!DF75)*DF113)*DF$19*DF169)</f>
        <v>0</v>
      </c>
      <c r="DG85" s="4">
        <f>IF('KWh (Cumulative)'!DG85=0,0,((('KWh Monthly'!DG85*0.5)+'KWh (Cumulative)'!DF85-Rebasing!DG75)*DG113)*DG$19*DG169)</f>
        <v>0</v>
      </c>
      <c r="DH85" s="4">
        <f>IF('KWh (Cumulative)'!DH85=0,0,((('KWh Monthly'!DH85*0.5)+'KWh (Cumulative)'!DG85-Rebasing!DH75)*DH113)*DH$19*DH169)</f>
        <v>0</v>
      </c>
      <c r="DI85" s="4">
        <f>IF('KWh (Cumulative)'!DI85=0,0,((('KWh Monthly'!DI85*0.5)+'KWh (Cumulative)'!DH85-Rebasing!DI75)*DI113)*DI$19*DI169)</f>
        <v>0</v>
      </c>
      <c r="DJ85" s="4">
        <f>IF('KWh (Cumulative)'!DJ85=0,0,((('KWh Monthly'!DJ85*0.5)+'KWh (Cumulative)'!DI85-Rebasing!DJ75)*DJ113)*DJ$19*DJ169)</f>
        <v>0</v>
      </c>
      <c r="DK85" s="4">
        <f>IF('KWh (Cumulative)'!DK85=0,0,((('KWh Monthly'!DK85*0.5)+'KWh (Cumulative)'!DJ85-Rebasing!DK75)*DK113)*DK$19*DK169)</f>
        <v>0</v>
      </c>
      <c r="DL85" s="4">
        <f>IF('KWh (Cumulative)'!DL85=0,0,((('KWh Monthly'!DL85*0.5)+'KWh (Cumulative)'!DK85-Rebasing!DL75)*DL113)*DL$19*DL169)</f>
        <v>0</v>
      </c>
      <c r="DM85" s="4">
        <f>IF('KWh (Cumulative)'!DM85=0,0,((('KWh Monthly'!DM85*0.5)+'KWh (Cumulative)'!DL85-Rebasing!DM75)*DM113)*DM$19*DM169)</f>
        <v>0</v>
      </c>
      <c r="DN85" s="4">
        <f>IF('KWh (Cumulative)'!DN85=0,0,((('KWh Monthly'!DN85*0.5)+'KWh (Cumulative)'!DM85-Rebasing!DN75)*DN113)*DN$19*DN169)</f>
        <v>0</v>
      </c>
      <c r="DO85" s="4">
        <f>IF('KWh (Cumulative)'!DO85=0,0,((('KWh Monthly'!DO85*0.5)+'KWh (Cumulative)'!DN85-Rebasing!DO75)*DO113)*DO$19*DO169)</f>
        <v>0</v>
      </c>
      <c r="DP85" s="4">
        <f>IF('KWh (Cumulative)'!DP85=0,0,((('KWh Monthly'!DP85*0.5)+'KWh (Cumulative)'!DO85-Rebasing!DP75)*DP113)*DP$19*DP169)</f>
        <v>0</v>
      </c>
      <c r="DQ85" s="4">
        <f>IF('KWh (Cumulative)'!DQ85=0,0,((('KWh Monthly'!DQ85*0.5)+'KWh (Cumulative)'!DP85-Rebasing!DQ75)*DQ113)*DQ$19*DQ169)</f>
        <v>0</v>
      </c>
      <c r="DR85" s="4">
        <f>IF('KWh (Cumulative)'!DR85=0,0,((('KWh Monthly'!DR85*0.5)+'KWh (Cumulative)'!DQ85-Rebasing!DR75)*DR113)*DR$19*DR169)</f>
        <v>0</v>
      </c>
    </row>
    <row r="86" spans="1:122" x14ac:dyDescent="0.25">
      <c r="A86" s="194"/>
      <c r="B86" s="30" t="s">
        <v>12</v>
      </c>
      <c r="C86" s="4">
        <f>IF('KWh (Cumulative)'!C86=0,0,((('KWh Monthly'!C86*0.5)-Rebasing!C76)*C114)*C$19*C170)</f>
        <v>0</v>
      </c>
      <c r="D86" s="4">
        <f>IF('KWh (Cumulative)'!D86=0,0,((('KWh Monthly'!D86*0.5)+'KWh (Cumulative)'!C86-Rebasing!D76)*D114)*D$19*D170)</f>
        <v>0</v>
      </c>
      <c r="E86" s="4">
        <f>IF('KWh (Cumulative)'!E86=0,0,((('KWh Monthly'!E86*0.5)+'KWh (Cumulative)'!D86-Rebasing!E76)*E114)*E$19*E170)</f>
        <v>0</v>
      </c>
      <c r="F86" s="4">
        <f>IF('KWh (Cumulative)'!F86=0,0,((('KWh Monthly'!F86*0.5)+'KWh (Cumulative)'!E86-Rebasing!F76)*F114)*F$19*F170)</f>
        <v>0</v>
      </c>
      <c r="G86" s="4">
        <f>IF('KWh (Cumulative)'!G86=0,0,((('KWh Monthly'!G86*0.5)+'KWh (Cumulative)'!F86-Rebasing!G76)*G114)*G$19*G170)</f>
        <v>0</v>
      </c>
      <c r="H86" s="4">
        <f>IF('KWh (Cumulative)'!H86=0,0,((('KWh Monthly'!H86*0.5)+'KWh (Cumulative)'!G86-Rebasing!H76)*H114)*H$19*H170)</f>
        <v>0</v>
      </c>
      <c r="I86" s="4">
        <f>IF('KWh (Cumulative)'!I86=0,0,((('KWh Monthly'!I86*0.5)+'KWh (Cumulative)'!H86-Rebasing!I76)*I114)*I$19*I170)</f>
        <v>0</v>
      </c>
      <c r="J86" s="4">
        <f>IF('KWh (Cumulative)'!J86=0,0,((('KWh Monthly'!J86*0.5)+'KWh (Cumulative)'!I86-Rebasing!J76)*J114)*J$19*J170)</f>
        <v>0</v>
      </c>
      <c r="K86" s="4">
        <f>IF('KWh (Cumulative)'!K86=0,0,((('KWh Monthly'!K86*0.5)+'KWh (Cumulative)'!J86-Rebasing!K76)*K114)*K$19*K170)</f>
        <v>0</v>
      </c>
      <c r="L86" s="4">
        <f>IF('KWh (Cumulative)'!L86=0,0,((('KWh Monthly'!L86*0.5)+'KWh (Cumulative)'!K86-Rebasing!L76)*L114)*L$19*L170)</f>
        <v>0</v>
      </c>
      <c r="M86" s="4">
        <f>IF('KWh (Cumulative)'!M86=0,0,((('KWh Monthly'!M86*0.5)+'KWh (Cumulative)'!L86-Rebasing!M76)*M114)*M$19*M170)</f>
        <v>0</v>
      </c>
      <c r="N86" s="4">
        <f>IF('KWh (Cumulative)'!N86=0,0,((('KWh Monthly'!N86*0.5)+'KWh (Cumulative)'!M86-Rebasing!N76)*N114)*N$19*N170)</f>
        <v>0</v>
      </c>
      <c r="O86" s="4">
        <f>IF('KWh (Cumulative)'!O86=0,0,((('KWh Monthly'!O86*0.5)+'KWh (Cumulative)'!N86-Rebasing!O76)*O114)*O$19*O170)</f>
        <v>15.331960864086486</v>
      </c>
      <c r="P86" s="4">
        <f>IF('KWh (Cumulative)'!P86=0,0,((('KWh Monthly'!P86*0.5)+'KWh (Cumulative)'!O86-Rebasing!P76)*P114)*P$19*P170)</f>
        <v>0</v>
      </c>
      <c r="Q86" s="4">
        <f>IF('KWh (Cumulative)'!Q86=0,0,((('KWh Monthly'!Q86*0.5)+'KWh (Cumulative)'!P86-Rebasing!Q76)*Q114)*Q$19*Q170)</f>
        <v>0</v>
      </c>
      <c r="R86" s="4">
        <f>IF('KWh (Cumulative)'!R86=0,0,((('KWh Monthly'!R86*0.5)+'KWh (Cumulative)'!Q86-Rebasing!R76)*R114)*R$19*R170)</f>
        <v>0</v>
      </c>
      <c r="S86" s="4">
        <f>IF('KWh (Cumulative)'!S86=0,0,((('KWh Monthly'!S86*0.5)+'KWh (Cumulative)'!R86-Rebasing!S76)*S114)*S$19*S170)</f>
        <v>0</v>
      </c>
      <c r="T86" s="4">
        <f>IF('KWh (Cumulative)'!T86=0,0,((('KWh Monthly'!T86*0.5)+'KWh (Cumulative)'!S86-Rebasing!T76)*T114)*T$19*T170)</f>
        <v>0</v>
      </c>
      <c r="U86" s="4">
        <f>IF('KWh (Cumulative)'!U86=0,0,((('KWh Monthly'!U86*0.5)+'KWh (Cumulative)'!T86-Rebasing!U76)*U114)*U$19*U170)</f>
        <v>0</v>
      </c>
      <c r="V86" s="4">
        <f>IF('KWh (Cumulative)'!V86=0,0,((('KWh Monthly'!V86*0.5)+'KWh (Cumulative)'!U86-Rebasing!V76)*V114)*V$19*V170)</f>
        <v>0</v>
      </c>
      <c r="W86" s="4">
        <f>IF('KWh (Cumulative)'!W86=0,0,((('KWh Monthly'!W86*0.5)+'KWh (Cumulative)'!V86-Rebasing!W76)*W114)*W$19*W170)</f>
        <v>0</v>
      </c>
      <c r="X86" s="4">
        <f>IF('KWh (Cumulative)'!X86=0,0,((('KWh Monthly'!X86*0.5)+'KWh (Cumulative)'!W86-Rebasing!X76)*X114)*X$19*X170)</f>
        <v>0</v>
      </c>
      <c r="Y86" s="4">
        <f>IF('KWh (Cumulative)'!Y86=0,0,((('KWh Monthly'!Y86*0.5)+'KWh (Cumulative)'!X86-Rebasing!Y76)*Y114)*Y$19*Y170)</f>
        <v>0</v>
      </c>
      <c r="Z86" s="4">
        <f>IF('KWh (Cumulative)'!Z86=0,0,((('KWh Monthly'!Z86*0.5)+'KWh (Cumulative)'!Y86-Rebasing!Z76)*Z114)*Z$19*Z170)</f>
        <v>0</v>
      </c>
      <c r="AA86" s="4">
        <f>IF('KWh (Cumulative)'!AA86=0,0,((('KWh Monthly'!AA86*0.5)+'KWh (Cumulative)'!Z86-Rebasing!AA76)*AA114)*AA$19*AA170)</f>
        <v>0</v>
      </c>
      <c r="AB86" s="4">
        <f>IF('KWh (Cumulative)'!AB86=0,0,((('KWh Monthly'!AB86*0.5)+'KWh (Cumulative)'!AA86-Rebasing!AB76)*AB114)*AB$19*AB170)</f>
        <v>0</v>
      </c>
      <c r="AC86" s="4">
        <f>IF('KWh (Cumulative)'!AC86=0,0,((('KWh Monthly'!AC86*0.5)+'KWh (Cumulative)'!AB86-Rebasing!AC76)*AC114)*AC$19*AC170)</f>
        <v>0</v>
      </c>
      <c r="AD86" s="4">
        <f>IF('KWh (Cumulative)'!AD86=0,0,((('KWh Monthly'!AD86*0.5)+'KWh (Cumulative)'!AC86-Rebasing!AD76)*AD114)*AD$19*AD170)</f>
        <v>0</v>
      </c>
      <c r="AE86" s="4">
        <f>IF('KWh (Cumulative)'!AE86=0,0,((('KWh Monthly'!AE86*0.5)+'KWh (Cumulative)'!AD86-Rebasing!AE76)*AE114)*AE$19*AE170)</f>
        <v>0</v>
      </c>
      <c r="AF86" s="4">
        <f>IF('KWh (Cumulative)'!AF86=0,0,((('KWh Monthly'!AF86*0.5)+'KWh (Cumulative)'!AE86-Rebasing!AF76)*AF114)*AF$19*AF170)</f>
        <v>0</v>
      </c>
      <c r="AG86" s="4">
        <f>IF('KWh (Cumulative)'!AG86=0,0,((('KWh Monthly'!AG86*0.5)+'KWh (Cumulative)'!AF86-Rebasing!AG76)*AG114)*AG$19*AG170)</f>
        <v>0</v>
      </c>
      <c r="AH86" s="4">
        <f>IF('KWh (Cumulative)'!AH86=0,0,((('KWh Monthly'!AH86*0.5)+'KWh (Cumulative)'!AG86-Rebasing!AH76)*AH114)*AH$19*AH170)</f>
        <v>0</v>
      </c>
      <c r="AI86" s="4">
        <f>IF('KWh (Cumulative)'!AI86=0,0,((('KWh Monthly'!AI86*0.5)+'KWh (Cumulative)'!AH86-Rebasing!AI76)*AI114)*AI$19*AI170)</f>
        <v>0</v>
      </c>
      <c r="AJ86" s="4">
        <f>IF('KWh (Cumulative)'!AJ86=0,0,((('KWh Monthly'!AJ86*0.5)+'KWh (Cumulative)'!AI86-Rebasing!AJ76)*AJ114)*AJ$19*AJ170)</f>
        <v>0</v>
      </c>
      <c r="AK86" s="4">
        <f>IF('KWh (Cumulative)'!AK86=0,0,((('KWh Monthly'!AK86*0.5)+'KWh (Cumulative)'!AJ86-Rebasing!AK76)*AK114)*AK$19*AK170)</f>
        <v>0</v>
      </c>
      <c r="AL86" s="4">
        <f>IF('KWh (Cumulative)'!AL86=0,0,((('KWh Monthly'!AL86*0.5)+'KWh (Cumulative)'!AK86-Rebasing!AL76)*AL114)*AL$19*AL170)</f>
        <v>0</v>
      </c>
      <c r="AM86" s="4">
        <f>IF('KWh (Cumulative)'!AM86=0,0,((('KWh Monthly'!AM86*0.5)+'KWh (Cumulative)'!AL86-Rebasing!AM76)*AM114)*AM$19*AM170)</f>
        <v>0</v>
      </c>
      <c r="AN86" s="4">
        <f>IF('KWh (Cumulative)'!AN86=0,0,((('KWh Monthly'!AN86*0.5)+'KWh (Cumulative)'!AM86-Rebasing!AN76)*AN114)*AN$19*AN170)</f>
        <v>0</v>
      </c>
      <c r="AO86" s="4">
        <f>IF('KWh (Cumulative)'!AO86=0,0,((('KWh Monthly'!AO86*0.5)+'KWh (Cumulative)'!AN86-Rebasing!AO76)*AO114)*AO$19*AO170)</f>
        <v>0</v>
      </c>
      <c r="AP86" s="4">
        <f>IF('KWh (Cumulative)'!AP86=0,0,((('KWh Monthly'!AP86*0.5)+'KWh (Cumulative)'!AO86-Rebasing!AP76)*AP114)*AP$19*AP170)</f>
        <v>0</v>
      </c>
      <c r="AQ86" s="4">
        <f>IF('KWh (Cumulative)'!AQ86=0,0,((('KWh Monthly'!AQ86*0.5)+'KWh (Cumulative)'!AP86-Rebasing!AQ76)*AQ114)*AQ$19*AQ170)</f>
        <v>0</v>
      </c>
      <c r="AR86" s="4">
        <f>IF('KWh (Cumulative)'!AR86=0,0,((('KWh Monthly'!AR86*0.5)+'KWh (Cumulative)'!AQ86-Rebasing!AR76)*AR114)*AR$19*AR170)</f>
        <v>0</v>
      </c>
      <c r="AS86" s="4">
        <f>IF('KWh (Cumulative)'!AS86=0,0,((('KWh Monthly'!AS86*0.5)+'KWh (Cumulative)'!AR86-Rebasing!AS76)*AS114)*AS$19*AS170)</f>
        <v>0</v>
      </c>
      <c r="AT86" s="4">
        <f>IF('KWh (Cumulative)'!AT86=0,0,((('KWh Monthly'!AT86*0.5)+'KWh (Cumulative)'!AS86-Rebasing!AT76)*AT114)*AT$19*AT170)</f>
        <v>0</v>
      </c>
      <c r="AU86" s="4">
        <f>IF('KWh (Cumulative)'!AU86=0,0,((('KWh Monthly'!AU86*0.5)+'KWh (Cumulative)'!AT86-Rebasing!AU76)*AU114)*AU$19*AU170)</f>
        <v>0</v>
      </c>
      <c r="AV86" s="4">
        <f>IF('KWh (Cumulative)'!AV86=0,0,((('KWh Monthly'!AV86*0.5)+'KWh (Cumulative)'!AU86-Rebasing!AV76)*AV114)*AV$19*AV170)</f>
        <v>0</v>
      </c>
      <c r="AW86" s="4">
        <f>IF('KWh (Cumulative)'!AW86=0,0,((('KWh Monthly'!AW86*0.5)+'KWh (Cumulative)'!AV86-Rebasing!AW76)*AW114)*AW$19*AW170)</f>
        <v>0</v>
      </c>
      <c r="AX86" s="4">
        <f>IF('KWh (Cumulative)'!AX86=0,0,((('KWh Monthly'!AX86*0.5)+'KWh (Cumulative)'!AW86-Rebasing!AX76)*AX114)*AX$19*AX170)</f>
        <v>0</v>
      </c>
      <c r="AY86" s="4">
        <f>IF('KWh (Cumulative)'!AY86=0,0,((('KWh Monthly'!AY86*0.5)+'KWh (Cumulative)'!AX86-Rebasing!AY76)*AY114)*AY$19*AY170)</f>
        <v>0</v>
      </c>
      <c r="AZ86" s="4">
        <f>IF('KWh (Cumulative)'!AZ86=0,0,((('KWh Monthly'!AZ86*0.5)+'KWh (Cumulative)'!AY86-Rebasing!AZ76)*AZ114)*AZ$19*AZ170)</f>
        <v>0</v>
      </c>
      <c r="BA86" s="4">
        <f>IF('KWh (Cumulative)'!BA86=0,0,((('KWh Monthly'!BA86*0.5)+'KWh (Cumulative)'!AZ86-Rebasing!BA76)*BA114)*BA$19*BA170)</f>
        <v>0</v>
      </c>
      <c r="BB86" s="4">
        <f>IF('KWh (Cumulative)'!BB86=0,0,((('KWh Monthly'!BB86*0.5)+'KWh (Cumulative)'!BA86-Rebasing!BB76)*BB114)*BB$19*BB170)</f>
        <v>0</v>
      </c>
      <c r="BC86" s="4">
        <f>IF('KWh (Cumulative)'!BC86=0,0,((('KWh Monthly'!BC86*0.5)+'KWh (Cumulative)'!BB86-Rebasing!BC76)*BC114)*BC$19*BC170)</f>
        <v>0</v>
      </c>
      <c r="BD86" s="4">
        <f>IF('KWh (Cumulative)'!BD86=0,0,((('KWh Monthly'!BD86*0.5)+'KWh (Cumulative)'!BC86-Rebasing!BD76)*BD114)*BD$19*BD170)</f>
        <v>0</v>
      </c>
      <c r="BE86" s="4">
        <f>IF('KWh (Cumulative)'!BE86=0,0,((('KWh Monthly'!BE86*0.5)+'KWh (Cumulative)'!BD86-Rebasing!BE76)*BE114)*BE$19*BE170)</f>
        <v>0</v>
      </c>
      <c r="BF86" s="4">
        <f>IF('KWh (Cumulative)'!BF86=0,0,((('KWh Monthly'!BF86*0.5)+'KWh (Cumulative)'!BE86-Rebasing!BF76)*BF114)*BF$19*BF170)</f>
        <v>0</v>
      </c>
      <c r="BG86" s="4">
        <f>IF('KWh (Cumulative)'!BG86=0,0,((('KWh Monthly'!BG86*0.5)+'KWh (Cumulative)'!BF86-Rebasing!BG76)*BG114)*BG$19*BG170)</f>
        <v>0</v>
      </c>
      <c r="BH86" s="4">
        <f>IF('KWh (Cumulative)'!BH86=0,0,((('KWh Monthly'!BH86*0.5)+'KWh (Cumulative)'!BG86-Rebasing!BH76)*BH114)*BH$19*BH170)</f>
        <v>0</v>
      </c>
      <c r="BI86" s="4">
        <f>IF('KWh (Cumulative)'!BI86=0,0,((('KWh Monthly'!BI86*0.5)+'KWh (Cumulative)'!BH86-Rebasing!BI76)*BI114)*BI$19*BI170)</f>
        <v>0</v>
      </c>
      <c r="BJ86" s="4">
        <f>IF('KWh (Cumulative)'!BJ86=0,0,((('KWh Monthly'!BJ86*0.5)+'KWh (Cumulative)'!BI86-Rebasing!BJ76)*BJ114)*BJ$19*BJ170)</f>
        <v>0</v>
      </c>
      <c r="BK86" s="4">
        <f>IF('KWh (Cumulative)'!BK86=0,0,((('KWh Monthly'!BK86*0.5)+'KWh (Cumulative)'!BJ86-Rebasing!BK76)*BK114)*BK$19*BK170)</f>
        <v>0</v>
      </c>
      <c r="BL86" s="4">
        <f>IF('KWh (Cumulative)'!BL86=0,0,((('KWh Monthly'!BL86*0.5)+'KWh (Cumulative)'!BK86-Rebasing!BL76)*BL114)*BL$19*BL170)</f>
        <v>0</v>
      </c>
      <c r="BM86" s="4">
        <f>IF('KWh (Cumulative)'!BM86=0,0,((('KWh Monthly'!BM86*0.5)+'KWh (Cumulative)'!BL86-Rebasing!BM76)*BM114)*BM$19*BM170)</f>
        <v>0</v>
      </c>
      <c r="BN86" s="4">
        <f>IF('KWh (Cumulative)'!BN86=0,0,((('KWh Monthly'!BN86*0.5)+'KWh (Cumulative)'!BM86-Rebasing!BN76)*BN114)*BN$19*BN170)</f>
        <v>0</v>
      </c>
      <c r="BO86" s="4">
        <f>IF('KWh (Cumulative)'!BO86=0,0,((('KWh Monthly'!BO86*0.5)+'KWh (Cumulative)'!BN86-Rebasing!BO76)*BO114)*BO$19*BO170)</f>
        <v>0</v>
      </c>
      <c r="BP86" s="4">
        <f>IF('KWh (Cumulative)'!BP86=0,0,((('KWh Monthly'!BP86*0.5)+'KWh (Cumulative)'!BO86-Rebasing!BP76)*BP114)*BP$19*BP170)</f>
        <v>0</v>
      </c>
      <c r="BQ86" s="4">
        <f>IF('KWh (Cumulative)'!BQ86=0,0,((('KWh Monthly'!BQ86*0.5)+'KWh (Cumulative)'!BP86-Rebasing!BQ76)*BQ114)*BQ$19*BQ170)</f>
        <v>0</v>
      </c>
      <c r="BR86" s="4">
        <f>IF('KWh (Cumulative)'!BR86=0,0,((('KWh Monthly'!BR86*0.5)+'KWh (Cumulative)'!BQ86-Rebasing!BR76)*BR114)*BR$19*BR170)</f>
        <v>0</v>
      </c>
      <c r="BS86" s="4">
        <f>IF('KWh (Cumulative)'!BS86=0,0,((('KWh Monthly'!BS86*0.5)+'KWh (Cumulative)'!BR86-Rebasing!BS76)*BS114)*BS$19*BS170)</f>
        <v>0</v>
      </c>
      <c r="BT86" s="4">
        <f>IF('KWh (Cumulative)'!BT86=0,0,((('KWh Monthly'!BT86*0.5)+'KWh (Cumulative)'!BS86-Rebasing!BT76)*BT114)*BT$19*BT170)</f>
        <v>0</v>
      </c>
      <c r="BU86" s="4">
        <f>IF('KWh (Cumulative)'!BU86=0,0,((('KWh Monthly'!BU86*0.5)+'KWh (Cumulative)'!BT86-Rebasing!BU76)*BU114)*BU$19*BU170)</f>
        <v>0</v>
      </c>
      <c r="BV86" s="4">
        <f>IF('KWh (Cumulative)'!BV86=0,0,((('KWh Monthly'!BV86*0.5)+'KWh (Cumulative)'!BU86-Rebasing!BV76)*BV114)*BV$19*BV170)</f>
        <v>0</v>
      </c>
      <c r="BW86" s="4">
        <f>IF('KWh (Cumulative)'!BW86=0,0,((('KWh Monthly'!BW86*0.5)+'KWh (Cumulative)'!BV86-Rebasing!BW76)*BW114)*BW$19*BW170)</f>
        <v>0</v>
      </c>
      <c r="BX86" s="4">
        <f>IF('KWh (Cumulative)'!BX86=0,0,((('KWh Monthly'!BX86*0.5)+'KWh (Cumulative)'!BW86-Rebasing!BX76)*BX114)*BX$19*BX170)</f>
        <v>0</v>
      </c>
      <c r="BY86" s="4">
        <f>IF('KWh (Cumulative)'!BY86=0,0,((('KWh Monthly'!BY86*0.5)+'KWh (Cumulative)'!BX86-Rebasing!BY76)*BY114)*BY$19*BY170)</f>
        <v>0</v>
      </c>
      <c r="BZ86" s="4">
        <f>IF('KWh (Cumulative)'!BZ86=0,0,((('KWh Monthly'!BZ86*0.5)+'KWh (Cumulative)'!BY86-Rebasing!BZ76)*BZ114)*BZ$19*BZ170)</f>
        <v>0</v>
      </c>
      <c r="CA86" s="4">
        <f>IF('KWh (Cumulative)'!CA86=0,0,((('KWh Monthly'!CA86*0.5)+'KWh (Cumulative)'!BZ86-Rebasing!CA76)*CA114)*CA$19*CA170)</f>
        <v>0</v>
      </c>
      <c r="CB86" s="4">
        <f>IF('KWh (Cumulative)'!CB86=0,0,((('KWh Monthly'!CB86*0.5)+'KWh (Cumulative)'!CA86-Rebasing!CB76)*CB114)*CB$19*CB170)</f>
        <v>0</v>
      </c>
      <c r="CC86" s="4">
        <f>IF('KWh (Cumulative)'!CC86=0,0,((('KWh Monthly'!CC86*0.5)+'KWh (Cumulative)'!CB86-Rebasing!CC76)*CC114)*CC$19*CC170)</f>
        <v>0</v>
      </c>
      <c r="CD86" s="4">
        <f>IF('KWh (Cumulative)'!CD86=0,0,((('KWh Monthly'!CD86*0.5)+'KWh (Cumulative)'!CC86-Rebasing!CD76)*CD114)*CD$19*CD170)</f>
        <v>0</v>
      </c>
      <c r="CE86" s="4">
        <f>IF('KWh (Cumulative)'!CE86=0,0,((('KWh Monthly'!CE86*0.5)+'KWh (Cumulative)'!CD86-Rebasing!CE76)*CE114)*CE$19*CE170)</f>
        <v>0</v>
      </c>
      <c r="CF86" s="4">
        <f>IF('KWh (Cumulative)'!CF86=0,0,((('KWh Monthly'!CF86*0.5)+'KWh (Cumulative)'!CE86-Rebasing!CF76)*CF114)*CF$19*CF170)</f>
        <v>0</v>
      </c>
      <c r="CG86" s="4">
        <f>IF('KWh (Cumulative)'!CG86=0,0,((('KWh Monthly'!CG86*0.5)+'KWh (Cumulative)'!CF86-Rebasing!CG76)*CG114)*CG$19*CG170)</f>
        <v>0</v>
      </c>
      <c r="CH86" s="4">
        <f>IF('KWh (Cumulative)'!CH86=0,0,((('KWh Monthly'!CH86*0.5)+'KWh (Cumulative)'!CG86-Rebasing!CH76)*CH114)*CH$19*CH170)</f>
        <v>0</v>
      </c>
      <c r="CI86" s="4">
        <f>IF('KWh (Cumulative)'!CI86=0,0,((('KWh Monthly'!CI86*0.5)+'KWh (Cumulative)'!CH86-Rebasing!CI76)*CI114)*CI$19*CI170)</f>
        <v>0</v>
      </c>
      <c r="CJ86" s="4">
        <f>IF('KWh (Cumulative)'!CJ86=0,0,((('KWh Monthly'!CJ86*0.5)+'KWh (Cumulative)'!CI86-Rebasing!CJ76)*CJ114)*CJ$19*CJ170)</f>
        <v>0</v>
      </c>
      <c r="CK86" s="4">
        <f>IF('KWh (Cumulative)'!CK86=0,0,((('KWh Monthly'!CK86*0.5)+'KWh (Cumulative)'!CJ86-Rebasing!CK76)*CK114)*CK$19*CK170)</f>
        <v>0</v>
      </c>
      <c r="CL86" s="4">
        <f>IF('KWh (Cumulative)'!CL86=0,0,((('KWh Monthly'!CL86*0.5)+'KWh (Cumulative)'!CK86-Rebasing!CL76)*CL114)*CL$19*CL170)</f>
        <v>0</v>
      </c>
      <c r="CM86" s="4">
        <f>IF('KWh (Cumulative)'!CM86=0,0,((('KWh Monthly'!CM86*0.5)+'KWh (Cumulative)'!CL86-Rebasing!CM76)*CM114)*CM$19*CM170)</f>
        <v>0</v>
      </c>
      <c r="CN86" s="4">
        <f>IF('KWh (Cumulative)'!CN86=0,0,((('KWh Monthly'!CN86*0.5)+'KWh (Cumulative)'!CM86-Rebasing!CN76)*CN114)*CN$19*CN170)</f>
        <v>0</v>
      </c>
      <c r="CO86" s="4">
        <f>IF('KWh (Cumulative)'!CO86=0,0,((('KWh Monthly'!CO86*0.5)+'KWh (Cumulative)'!CN86-Rebasing!CO76)*CO114)*CO$19*CO170)</f>
        <v>0</v>
      </c>
      <c r="CP86" s="4">
        <f>IF('KWh (Cumulative)'!CP86=0,0,((('KWh Monthly'!CP86*0.5)+'KWh (Cumulative)'!CO86-Rebasing!CP76)*CP114)*CP$19*CP170)</f>
        <v>0</v>
      </c>
      <c r="CQ86" s="4">
        <f>IF('KWh (Cumulative)'!CQ86=0,0,((('KWh Monthly'!CQ86*0.5)+'KWh (Cumulative)'!CP86-Rebasing!CQ76)*CQ114)*CQ$19*CQ170)</f>
        <v>0</v>
      </c>
      <c r="CR86" s="4">
        <f>IF('KWh (Cumulative)'!CR86=0,0,((('KWh Monthly'!CR86*0.5)+'KWh (Cumulative)'!CQ86-Rebasing!CR76)*CR114)*CR$19*CR170)</f>
        <v>0</v>
      </c>
      <c r="CS86" s="4">
        <f>IF('KWh (Cumulative)'!CS86=0,0,((('KWh Monthly'!CS86*0.5)+'KWh (Cumulative)'!CR86-Rebasing!CS76)*CS114)*CS$19*CS170)</f>
        <v>0</v>
      </c>
      <c r="CT86" s="4">
        <f>IF('KWh (Cumulative)'!CT86=0,0,((('KWh Monthly'!CT86*0.5)+'KWh (Cumulative)'!CS86-Rebasing!CT76)*CT114)*CT$19*CT170)</f>
        <v>0</v>
      </c>
      <c r="CU86" s="4">
        <f>IF('KWh (Cumulative)'!CU86=0,0,((('KWh Monthly'!CU86*0.5)+'KWh (Cumulative)'!CT86-Rebasing!CU76)*CU114)*CU$19*CU170)</f>
        <v>0</v>
      </c>
      <c r="CV86" s="4">
        <f>IF('KWh (Cumulative)'!CV86=0,0,((('KWh Monthly'!CV86*0.5)+'KWh (Cumulative)'!CU86-Rebasing!CV76)*CV114)*CV$19*CV170)</f>
        <v>0</v>
      </c>
      <c r="CW86" s="4">
        <f>IF('KWh (Cumulative)'!CW86=0,0,((('KWh Monthly'!CW86*0.5)+'KWh (Cumulative)'!CV86-Rebasing!CW76)*CW114)*CW$19*CW170)</f>
        <v>0</v>
      </c>
      <c r="CX86" s="4">
        <f>IF('KWh (Cumulative)'!CX86=0,0,((('KWh Monthly'!CX86*0.5)+'KWh (Cumulative)'!CW86-Rebasing!CX76)*CX114)*CX$19*CX170)</f>
        <v>0</v>
      </c>
      <c r="CY86" s="4">
        <f>IF('KWh (Cumulative)'!CY86=0,0,((('KWh Monthly'!CY86*0.5)+'KWh (Cumulative)'!CX86-Rebasing!CY76)*CY114)*CY$19*CY170)</f>
        <v>0</v>
      </c>
      <c r="CZ86" s="4">
        <f>IF('KWh (Cumulative)'!CZ86=0,0,((('KWh Monthly'!CZ86*0.5)+'KWh (Cumulative)'!CY86-Rebasing!CZ76)*CZ114)*CZ$19*CZ170)</f>
        <v>0</v>
      </c>
      <c r="DA86" s="4">
        <f>IF('KWh (Cumulative)'!DA86=0,0,((('KWh Monthly'!DA86*0.5)+'KWh (Cumulative)'!CZ86-Rebasing!DA76)*DA114)*DA$19*DA170)</f>
        <v>0</v>
      </c>
      <c r="DB86" s="4">
        <f>IF('KWh (Cumulative)'!DB86=0,0,((('KWh Monthly'!DB86*0.5)+'KWh (Cumulative)'!DA86-Rebasing!DB76)*DB114)*DB$19*DB170)</f>
        <v>0</v>
      </c>
      <c r="DC86" s="4">
        <f>IF('KWh (Cumulative)'!DC86=0,0,((('KWh Monthly'!DC86*0.5)+'KWh (Cumulative)'!DB86-Rebasing!DC76)*DC114)*DC$19*DC170)</f>
        <v>0</v>
      </c>
      <c r="DD86" s="4">
        <f>IF('KWh (Cumulative)'!DD86=0,0,((('KWh Monthly'!DD86*0.5)+'KWh (Cumulative)'!DC86-Rebasing!DD76)*DD114)*DD$19*DD170)</f>
        <v>0</v>
      </c>
      <c r="DE86" s="4">
        <f>IF('KWh (Cumulative)'!DE86=0,0,((('KWh Monthly'!DE86*0.5)+'KWh (Cumulative)'!DD86-Rebasing!DE76)*DE114)*DE$19*DE170)</f>
        <v>0</v>
      </c>
      <c r="DF86" s="4">
        <f>IF('KWh (Cumulative)'!DF86=0,0,((('KWh Monthly'!DF86*0.5)+'KWh (Cumulative)'!DE86-Rebasing!DF76)*DF114)*DF$19*DF170)</f>
        <v>0</v>
      </c>
      <c r="DG86" s="4">
        <f>IF('KWh (Cumulative)'!DG86=0,0,((('KWh Monthly'!DG86*0.5)+'KWh (Cumulative)'!DF86-Rebasing!DG76)*DG114)*DG$19*DG170)</f>
        <v>0</v>
      </c>
      <c r="DH86" s="4">
        <f>IF('KWh (Cumulative)'!DH86=0,0,((('KWh Monthly'!DH86*0.5)+'KWh (Cumulative)'!DG86-Rebasing!DH76)*DH114)*DH$19*DH170)</f>
        <v>0</v>
      </c>
      <c r="DI86" s="4">
        <f>IF('KWh (Cumulative)'!DI86=0,0,((('KWh Monthly'!DI86*0.5)+'KWh (Cumulative)'!DH86-Rebasing!DI76)*DI114)*DI$19*DI170)</f>
        <v>0</v>
      </c>
      <c r="DJ86" s="4">
        <f>IF('KWh (Cumulative)'!DJ86=0,0,((('KWh Monthly'!DJ86*0.5)+'KWh (Cumulative)'!DI86-Rebasing!DJ76)*DJ114)*DJ$19*DJ170)</f>
        <v>0</v>
      </c>
      <c r="DK86" s="4">
        <f>IF('KWh (Cumulative)'!DK86=0,0,((('KWh Monthly'!DK86*0.5)+'KWh (Cumulative)'!DJ86-Rebasing!DK76)*DK114)*DK$19*DK170)</f>
        <v>0</v>
      </c>
      <c r="DL86" s="4">
        <f>IF('KWh (Cumulative)'!DL86=0,0,((('KWh Monthly'!DL86*0.5)+'KWh (Cumulative)'!DK86-Rebasing!DL76)*DL114)*DL$19*DL170)</f>
        <v>0</v>
      </c>
      <c r="DM86" s="4">
        <f>IF('KWh (Cumulative)'!DM86=0,0,((('KWh Monthly'!DM86*0.5)+'KWh (Cumulative)'!DL86-Rebasing!DM76)*DM114)*DM$19*DM170)</f>
        <v>0</v>
      </c>
      <c r="DN86" s="4">
        <f>IF('KWh (Cumulative)'!DN86=0,0,((('KWh Monthly'!DN86*0.5)+'KWh (Cumulative)'!DM86-Rebasing!DN76)*DN114)*DN$19*DN170)</f>
        <v>0</v>
      </c>
      <c r="DO86" s="4">
        <f>IF('KWh (Cumulative)'!DO86=0,0,((('KWh Monthly'!DO86*0.5)+'KWh (Cumulative)'!DN86-Rebasing!DO76)*DO114)*DO$19*DO170)</f>
        <v>0</v>
      </c>
      <c r="DP86" s="4">
        <f>IF('KWh (Cumulative)'!DP86=0,0,((('KWh Monthly'!DP86*0.5)+'KWh (Cumulative)'!DO86-Rebasing!DP76)*DP114)*DP$19*DP170)</f>
        <v>0</v>
      </c>
      <c r="DQ86" s="4">
        <f>IF('KWh (Cumulative)'!DQ86=0,0,((('KWh Monthly'!DQ86*0.5)+'KWh (Cumulative)'!DP86-Rebasing!DQ76)*DQ114)*DQ$19*DQ170)</f>
        <v>0</v>
      </c>
      <c r="DR86" s="4">
        <f>IF('KWh (Cumulative)'!DR86=0,0,((('KWh Monthly'!DR86*0.5)+'KWh (Cumulative)'!DQ86-Rebasing!DR76)*DR114)*DR$19*DR170)</f>
        <v>0</v>
      </c>
    </row>
    <row r="87" spans="1:122" x14ac:dyDescent="0.25">
      <c r="A87" s="194"/>
      <c r="B87" s="30" t="s">
        <v>3</v>
      </c>
      <c r="C87" s="4">
        <f>IF('KWh (Cumulative)'!C87=0,0,((('KWh Monthly'!C87*0.5)-Rebasing!C77)*C115)*C$19*C171)</f>
        <v>0</v>
      </c>
      <c r="D87" s="4">
        <f>IF('KWh (Cumulative)'!D87=0,0,((('KWh Monthly'!D87*0.5)+'KWh (Cumulative)'!C87-Rebasing!D77)*D115)*D$19*D171)</f>
        <v>0</v>
      </c>
      <c r="E87" s="4">
        <f>IF('KWh (Cumulative)'!E87=0,0,((('KWh Monthly'!E87*0.5)+'KWh (Cumulative)'!D87-Rebasing!E77)*E115)*E$19*E171)</f>
        <v>0</v>
      </c>
      <c r="F87" s="4">
        <f>IF('KWh (Cumulative)'!F87=0,0,((('KWh Monthly'!F87*0.5)+'KWh (Cumulative)'!E87-Rebasing!F77)*F115)*F$19*F171)</f>
        <v>0</v>
      </c>
      <c r="G87" s="4">
        <f>IF('KWh (Cumulative)'!G87=0,0,((('KWh Monthly'!G87*0.5)+'KWh (Cumulative)'!F87-Rebasing!G77)*G115)*G$19*G171)</f>
        <v>0</v>
      </c>
      <c r="H87" s="4">
        <f>IF('KWh (Cumulative)'!H87=0,0,((('KWh Monthly'!H87*0.5)+'KWh (Cumulative)'!G87-Rebasing!H77)*H115)*H$19*H171)</f>
        <v>0</v>
      </c>
      <c r="I87" s="4">
        <f>IF('KWh (Cumulative)'!I87=0,0,((('KWh Monthly'!I87*0.5)+'KWh (Cumulative)'!H87-Rebasing!I77)*I115)*I$19*I171)</f>
        <v>0</v>
      </c>
      <c r="J87" s="4">
        <f>IF('KWh (Cumulative)'!J87=0,0,((('KWh Monthly'!J87*0.5)+'KWh (Cumulative)'!I87-Rebasing!J77)*J115)*J$19*J171)</f>
        <v>0</v>
      </c>
      <c r="K87" s="4">
        <f>IF('KWh (Cumulative)'!K87=0,0,((('KWh Monthly'!K87*0.5)+'KWh (Cumulative)'!J87-Rebasing!K77)*K115)*K$19*K171)</f>
        <v>0</v>
      </c>
      <c r="L87" s="4">
        <f>IF('KWh (Cumulative)'!L87=0,0,((('KWh Monthly'!L87*0.5)+'KWh (Cumulative)'!K87-Rebasing!L77)*L115)*L$19*L171)</f>
        <v>0</v>
      </c>
      <c r="M87" s="4">
        <f>IF('KWh (Cumulative)'!M87=0,0,((('KWh Monthly'!M87*0.5)+'KWh (Cumulative)'!L87-Rebasing!M77)*M115)*M$19*M171)</f>
        <v>0</v>
      </c>
      <c r="N87" s="4">
        <f>IF('KWh (Cumulative)'!N87=0,0,((('KWh Monthly'!N87*0.5)+'KWh (Cumulative)'!M87-Rebasing!N77)*N115)*N$19*N171)</f>
        <v>0</v>
      </c>
      <c r="O87" s="4">
        <f>IF('KWh (Cumulative)'!O87=0,0,((('KWh Monthly'!O87*0.5)+'KWh (Cumulative)'!N87-Rebasing!O77)*O115)*O$19*O171)</f>
        <v>67.799406287150077</v>
      </c>
      <c r="P87" s="4">
        <f>IF('KWh (Cumulative)'!P87=0,0,((('KWh Monthly'!P87*0.5)+'KWh (Cumulative)'!O87-Rebasing!P77)*P115)*P$19*P171)</f>
        <v>0</v>
      </c>
      <c r="Q87" s="4">
        <f>IF('KWh (Cumulative)'!Q87=0,0,((('KWh Monthly'!Q87*0.5)+'KWh (Cumulative)'!P87-Rebasing!Q77)*Q115)*Q$19*Q171)</f>
        <v>0</v>
      </c>
      <c r="R87" s="4">
        <f>IF('KWh (Cumulative)'!R87=0,0,((('KWh Monthly'!R87*0.5)+'KWh (Cumulative)'!Q87-Rebasing!R77)*R115)*R$19*R171)</f>
        <v>0</v>
      </c>
      <c r="S87" s="4">
        <f>IF('KWh (Cumulative)'!S87=0,0,((('KWh Monthly'!S87*0.5)+'KWh (Cumulative)'!R87-Rebasing!S77)*S115)*S$19*S171)</f>
        <v>0</v>
      </c>
      <c r="T87" s="4">
        <f>IF('KWh (Cumulative)'!T87=0,0,((('KWh Monthly'!T87*0.5)+'KWh (Cumulative)'!S87-Rebasing!T77)*T115)*T$19*T171)</f>
        <v>0</v>
      </c>
      <c r="U87" s="4">
        <f>IF('KWh (Cumulative)'!U87=0,0,((('KWh Monthly'!U87*0.5)+'KWh (Cumulative)'!T87-Rebasing!U77)*U115)*U$19*U171)</f>
        <v>0</v>
      </c>
      <c r="V87" s="4">
        <f>IF('KWh (Cumulative)'!V87=0,0,((('KWh Monthly'!V87*0.5)+'KWh (Cumulative)'!U87-Rebasing!V77)*V115)*V$19*V171)</f>
        <v>0</v>
      </c>
      <c r="W87" s="4">
        <f>IF('KWh (Cumulative)'!W87=0,0,((('KWh Monthly'!W87*0.5)+'KWh (Cumulative)'!V87-Rebasing!W77)*W115)*W$19*W171)</f>
        <v>0</v>
      </c>
      <c r="X87" s="4">
        <f>IF('KWh (Cumulative)'!X87=0,0,((('KWh Monthly'!X87*0.5)+'KWh (Cumulative)'!W87-Rebasing!X77)*X115)*X$19*X171)</f>
        <v>0</v>
      </c>
      <c r="Y87" s="4">
        <f>IF('KWh (Cumulative)'!Y87=0,0,((('KWh Monthly'!Y87*0.5)+'KWh (Cumulative)'!X87-Rebasing!Y77)*Y115)*Y$19*Y171)</f>
        <v>0</v>
      </c>
      <c r="Z87" s="4">
        <f>IF('KWh (Cumulative)'!Z87=0,0,((('KWh Monthly'!Z87*0.5)+'KWh (Cumulative)'!Y87-Rebasing!Z77)*Z115)*Z$19*Z171)</f>
        <v>0</v>
      </c>
      <c r="AA87" s="4">
        <f>IF('KWh (Cumulative)'!AA87=0,0,((('KWh Monthly'!AA87*0.5)+'KWh (Cumulative)'!Z87-Rebasing!AA77)*AA115)*AA$19*AA171)</f>
        <v>0</v>
      </c>
      <c r="AB87" s="4">
        <f>IF('KWh (Cumulative)'!AB87=0,0,((('KWh Monthly'!AB87*0.5)+'KWh (Cumulative)'!AA87-Rebasing!AB77)*AB115)*AB$19*AB171)</f>
        <v>0</v>
      </c>
      <c r="AC87" s="4">
        <f>IF('KWh (Cumulative)'!AC87=0,0,((('KWh Monthly'!AC87*0.5)+'KWh (Cumulative)'!AB87-Rebasing!AC77)*AC115)*AC$19*AC171)</f>
        <v>0</v>
      </c>
      <c r="AD87" s="4">
        <f>IF('KWh (Cumulative)'!AD87=0,0,((('KWh Monthly'!AD87*0.5)+'KWh (Cumulative)'!AC87-Rebasing!AD77)*AD115)*AD$19*AD171)</f>
        <v>0</v>
      </c>
      <c r="AE87" s="4">
        <f>IF('KWh (Cumulative)'!AE87=0,0,((('KWh Monthly'!AE87*0.5)+'KWh (Cumulative)'!AD87-Rebasing!AE77)*AE115)*AE$19*AE171)</f>
        <v>0</v>
      </c>
      <c r="AF87" s="4">
        <f>IF('KWh (Cumulative)'!AF87=0,0,((('KWh Monthly'!AF87*0.5)+'KWh (Cumulative)'!AE87-Rebasing!AF77)*AF115)*AF$19*AF171)</f>
        <v>0</v>
      </c>
      <c r="AG87" s="4">
        <f>IF('KWh (Cumulative)'!AG87=0,0,((('KWh Monthly'!AG87*0.5)+'KWh (Cumulative)'!AF87-Rebasing!AG77)*AG115)*AG$19*AG171)</f>
        <v>0</v>
      </c>
      <c r="AH87" s="4">
        <f>IF('KWh (Cumulative)'!AH87=0,0,((('KWh Monthly'!AH87*0.5)+'KWh (Cumulative)'!AG87-Rebasing!AH77)*AH115)*AH$19*AH171)</f>
        <v>0</v>
      </c>
      <c r="AI87" s="4">
        <f>IF('KWh (Cumulative)'!AI87=0,0,((('KWh Monthly'!AI87*0.5)+'KWh (Cumulative)'!AH87-Rebasing!AI77)*AI115)*AI$19*AI171)</f>
        <v>0</v>
      </c>
      <c r="AJ87" s="4">
        <f>IF('KWh (Cumulative)'!AJ87=0,0,((('KWh Monthly'!AJ87*0.5)+'KWh (Cumulative)'!AI87-Rebasing!AJ77)*AJ115)*AJ$19*AJ171)</f>
        <v>0</v>
      </c>
      <c r="AK87" s="4">
        <f>IF('KWh (Cumulative)'!AK87=0,0,((('KWh Monthly'!AK87*0.5)+'KWh (Cumulative)'!AJ87-Rebasing!AK77)*AK115)*AK$19*AK171)</f>
        <v>0</v>
      </c>
      <c r="AL87" s="4">
        <f>IF('KWh (Cumulative)'!AL87=0,0,((('KWh Monthly'!AL87*0.5)+'KWh (Cumulative)'!AK87-Rebasing!AL77)*AL115)*AL$19*AL171)</f>
        <v>0</v>
      </c>
      <c r="AM87" s="4">
        <f>IF('KWh (Cumulative)'!AM87=0,0,((('KWh Monthly'!AM87*0.5)+'KWh (Cumulative)'!AL87-Rebasing!AM77)*AM115)*AM$19*AM171)</f>
        <v>0</v>
      </c>
      <c r="AN87" s="4">
        <f>IF('KWh (Cumulative)'!AN87=0,0,((('KWh Monthly'!AN87*0.5)+'KWh (Cumulative)'!AM87-Rebasing!AN77)*AN115)*AN$19*AN171)</f>
        <v>0</v>
      </c>
      <c r="AO87" s="4">
        <f>IF('KWh (Cumulative)'!AO87=0,0,((('KWh Monthly'!AO87*0.5)+'KWh (Cumulative)'!AN87-Rebasing!AO77)*AO115)*AO$19*AO171)</f>
        <v>0</v>
      </c>
      <c r="AP87" s="4">
        <f>IF('KWh (Cumulative)'!AP87=0,0,((('KWh Monthly'!AP87*0.5)+'KWh (Cumulative)'!AO87-Rebasing!AP77)*AP115)*AP$19*AP171)</f>
        <v>0</v>
      </c>
      <c r="AQ87" s="4">
        <f>IF('KWh (Cumulative)'!AQ87=0,0,((('KWh Monthly'!AQ87*0.5)+'KWh (Cumulative)'!AP87-Rebasing!AQ77)*AQ115)*AQ$19*AQ171)</f>
        <v>0</v>
      </c>
      <c r="AR87" s="4">
        <f>IF('KWh (Cumulative)'!AR87=0,0,((('KWh Monthly'!AR87*0.5)+'KWh (Cumulative)'!AQ87-Rebasing!AR77)*AR115)*AR$19*AR171)</f>
        <v>0</v>
      </c>
      <c r="AS87" s="4">
        <f>IF('KWh (Cumulative)'!AS87=0,0,((('KWh Monthly'!AS87*0.5)+'KWh (Cumulative)'!AR87-Rebasing!AS77)*AS115)*AS$19*AS171)</f>
        <v>0</v>
      </c>
      <c r="AT87" s="4">
        <f>IF('KWh (Cumulative)'!AT87=0,0,((('KWh Monthly'!AT87*0.5)+'KWh (Cumulative)'!AS87-Rebasing!AT77)*AT115)*AT$19*AT171)</f>
        <v>0</v>
      </c>
      <c r="AU87" s="4">
        <f>IF('KWh (Cumulative)'!AU87=0,0,((('KWh Monthly'!AU87*0.5)+'KWh (Cumulative)'!AT87-Rebasing!AU77)*AU115)*AU$19*AU171)</f>
        <v>0</v>
      </c>
      <c r="AV87" s="4">
        <f>IF('KWh (Cumulative)'!AV87=0,0,((('KWh Monthly'!AV87*0.5)+'KWh (Cumulative)'!AU87-Rebasing!AV77)*AV115)*AV$19*AV171)</f>
        <v>0</v>
      </c>
      <c r="AW87" s="4">
        <f>IF('KWh (Cumulative)'!AW87=0,0,((('KWh Monthly'!AW87*0.5)+'KWh (Cumulative)'!AV87-Rebasing!AW77)*AW115)*AW$19*AW171)</f>
        <v>0</v>
      </c>
      <c r="AX87" s="4">
        <f>IF('KWh (Cumulative)'!AX87=0,0,((('KWh Monthly'!AX87*0.5)+'KWh (Cumulative)'!AW87-Rebasing!AX77)*AX115)*AX$19*AX171)</f>
        <v>0</v>
      </c>
      <c r="AY87" s="4">
        <f>IF('KWh (Cumulative)'!AY87=0,0,((('KWh Monthly'!AY87*0.5)+'KWh (Cumulative)'!AX87-Rebasing!AY77)*AY115)*AY$19*AY171)</f>
        <v>0</v>
      </c>
      <c r="AZ87" s="4">
        <f>IF('KWh (Cumulative)'!AZ87=0,0,((('KWh Monthly'!AZ87*0.5)+'KWh (Cumulative)'!AY87-Rebasing!AZ77)*AZ115)*AZ$19*AZ171)</f>
        <v>0</v>
      </c>
      <c r="BA87" s="4">
        <f>IF('KWh (Cumulative)'!BA87=0,0,((('KWh Monthly'!BA87*0.5)+'KWh (Cumulative)'!AZ87-Rebasing!BA77)*BA115)*BA$19*BA171)</f>
        <v>0</v>
      </c>
      <c r="BB87" s="4">
        <f>IF('KWh (Cumulative)'!BB87=0,0,((('KWh Monthly'!BB87*0.5)+'KWh (Cumulative)'!BA87-Rebasing!BB77)*BB115)*BB$19*BB171)</f>
        <v>0</v>
      </c>
      <c r="BC87" s="4">
        <f>IF('KWh (Cumulative)'!BC87=0,0,((('KWh Monthly'!BC87*0.5)+'KWh (Cumulative)'!BB87-Rebasing!BC77)*BC115)*BC$19*BC171)</f>
        <v>0</v>
      </c>
      <c r="BD87" s="4">
        <f>IF('KWh (Cumulative)'!BD87=0,0,((('KWh Monthly'!BD87*0.5)+'KWh (Cumulative)'!BC87-Rebasing!BD77)*BD115)*BD$19*BD171)</f>
        <v>0</v>
      </c>
      <c r="BE87" s="4">
        <f>IF('KWh (Cumulative)'!BE87=0,0,((('KWh Monthly'!BE87*0.5)+'KWh (Cumulative)'!BD87-Rebasing!BE77)*BE115)*BE$19*BE171)</f>
        <v>0</v>
      </c>
      <c r="BF87" s="4">
        <f>IF('KWh (Cumulative)'!BF87=0,0,((('KWh Monthly'!BF87*0.5)+'KWh (Cumulative)'!BE87-Rebasing!BF77)*BF115)*BF$19*BF171)</f>
        <v>0</v>
      </c>
      <c r="BG87" s="4">
        <f>IF('KWh (Cumulative)'!BG87=0,0,((('KWh Monthly'!BG87*0.5)+'KWh (Cumulative)'!BF87-Rebasing!BG77)*BG115)*BG$19*BG171)</f>
        <v>0</v>
      </c>
      <c r="BH87" s="4">
        <f>IF('KWh (Cumulative)'!BH87=0,0,((('KWh Monthly'!BH87*0.5)+'KWh (Cumulative)'!BG87-Rebasing!BH77)*BH115)*BH$19*BH171)</f>
        <v>0</v>
      </c>
      <c r="BI87" s="4">
        <f>IF('KWh (Cumulative)'!BI87=0,0,((('KWh Monthly'!BI87*0.5)+'KWh (Cumulative)'!BH87-Rebasing!BI77)*BI115)*BI$19*BI171)</f>
        <v>0</v>
      </c>
      <c r="BJ87" s="4">
        <f>IF('KWh (Cumulative)'!BJ87=0,0,((('KWh Monthly'!BJ87*0.5)+'KWh (Cumulative)'!BI87-Rebasing!BJ77)*BJ115)*BJ$19*BJ171)</f>
        <v>0</v>
      </c>
      <c r="BK87" s="4">
        <f>IF('KWh (Cumulative)'!BK87=0,0,((('KWh Monthly'!BK87*0.5)+'KWh (Cumulative)'!BJ87-Rebasing!BK77)*BK115)*BK$19*BK171)</f>
        <v>0</v>
      </c>
      <c r="BL87" s="4">
        <f>IF('KWh (Cumulative)'!BL87=0,0,((('KWh Monthly'!BL87*0.5)+'KWh (Cumulative)'!BK87-Rebasing!BL77)*BL115)*BL$19*BL171)</f>
        <v>0</v>
      </c>
      <c r="BM87" s="4">
        <f>IF('KWh (Cumulative)'!BM87=0,0,((('KWh Monthly'!BM87*0.5)+'KWh (Cumulative)'!BL87-Rebasing!BM77)*BM115)*BM$19*BM171)</f>
        <v>0</v>
      </c>
      <c r="BN87" s="4">
        <f>IF('KWh (Cumulative)'!BN87=0,0,((('KWh Monthly'!BN87*0.5)+'KWh (Cumulative)'!BM87-Rebasing!BN77)*BN115)*BN$19*BN171)</f>
        <v>0</v>
      </c>
      <c r="BO87" s="4">
        <f>IF('KWh (Cumulative)'!BO87=0,0,((('KWh Monthly'!BO87*0.5)+'KWh (Cumulative)'!BN87-Rebasing!BO77)*BO115)*BO$19*BO171)</f>
        <v>0</v>
      </c>
      <c r="BP87" s="4">
        <f>IF('KWh (Cumulative)'!BP87=0,0,((('KWh Monthly'!BP87*0.5)+'KWh (Cumulative)'!BO87-Rebasing!BP77)*BP115)*BP$19*BP171)</f>
        <v>0</v>
      </c>
      <c r="BQ87" s="4">
        <f>IF('KWh (Cumulative)'!BQ87=0,0,((('KWh Monthly'!BQ87*0.5)+'KWh (Cumulative)'!BP87-Rebasing!BQ77)*BQ115)*BQ$19*BQ171)</f>
        <v>0</v>
      </c>
      <c r="BR87" s="4">
        <f>IF('KWh (Cumulative)'!BR87=0,0,((('KWh Monthly'!BR87*0.5)+'KWh (Cumulative)'!BQ87-Rebasing!BR77)*BR115)*BR$19*BR171)</f>
        <v>0</v>
      </c>
      <c r="BS87" s="4">
        <f>IF('KWh (Cumulative)'!BS87=0,0,((('KWh Monthly'!BS87*0.5)+'KWh (Cumulative)'!BR87-Rebasing!BS77)*BS115)*BS$19*BS171)</f>
        <v>0</v>
      </c>
      <c r="BT87" s="4">
        <f>IF('KWh (Cumulative)'!BT87=0,0,((('KWh Monthly'!BT87*0.5)+'KWh (Cumulative)'!BS87-Rebasing!BT77)*BT115)*BT$19*BT171)</f>
        <v>0</v>
      </c>
      <c r="BU87" s="4">
        <f>IF('KWh (Cumulative)'!BU87=0,0,((('KWh Monthly'!BU87*0.5)+'KWh (Cumulative)'!BT87-Rebasing!BU77)*BU115)*BU$19*BU171)</f>
        <v>0</v>
      </c>
      <c r="BV87" s="4">
        <f>IF('KWh (Cumulative)'!BV87=0,0,((('KWh Monthly'!BV87*0.5)+'KWh (Cumulative)'!BU87-Rebasing!BV77)*BV115)*BV$19*BV171)</f>
        <v>0</v>
      </c>
      <c r="BW87" s="4">
        <f>IF('KWh (Cumulative)'!BW87=0,0,((('KWh Monthly'!BW87*0.5)+'KWh (Cumulative)'!BV87-Rebasing!BW77)*BW115)*BW$19*BW171)</f>
        <v>0</v>
      </c>
      <c r="BX87" s="4">
        <f>IF('KWh (Cumulative)'!BX87=0,0,((('KWh Monthly'!BX87*0.5)+'KWh (Cumulative)'!BW87-Rebasing!BX77)*BX115)*BX$19*BX171)</f>
        <v>0</v>
      </c>
      <c r="BY87" s="4">
        <f>IF('KWh (Cumulative)'!BY87=0,0,((('KWh Monthly'!BY87*0.5)+'KWh (Cumulative)'!BX87-Rebasing!BY77)*BY115)*BY$19*BY171)</f>
        <v>0</v>
      </c>
      <c r="BZ87" s="4">
        <f>IF('KWh (Cumulative)'!BZ87=0,0,((('KWh Monthly'!BZ87*0.5)+'KWh (Cumulative)'!BY87-Rebasing!BZ77)*BZ115)*BZ$19*BZ171)</f>
        <v>0</v>
      </c>
      <c r="CA87" s="4">
        <f>IF('KWh (Cumulative)'!CA87=0,0,((('KWh Monthly'!CA87*0.5)+'KWh (Cumulative)'!BZ87-Rebasing!CA77)*CA115)*CA$19*CA171)</f>
        <v>0</v>
      </c>
      <c r="CB87" s="4">
        <f>IF('KWh (Cumulative)'!CB87=0,0,((('KWh Monthly'!CB87*0.5)+'KWh (Cumulative)'!CA87-Rebasing!CB77)*CB115)*CB$19*CB171)</f>
        <v>0</v>
      </c>
      <c r="CC87" s="4">
        <f>IF('KWh (Cumulative)'!CC87=0,0,((('KWh Monthly'!CC87*0.5)+'KWh (Cumulative)'!CB87-Rebasing!CC77)*CC115)*CC$19*CC171)</f>
        <v>0</v>
      </c>
      <c r="CD87" s="4">
        <f>IF('KWh (Cumulative)'!CD87=0,0,((('KWh Monthly'!CD87*0.5)+'KWh (Cumulative)'!CC87-Rebasing!CD77)*CD115)*CD$19*CD171)</f>
        <v>0</v>
      </c>
      <c r="CE87" s="4">
        <f>IF('KWh (Cumulative)'!CE87=0,0,((('KWh Monthly'!CE87*0.5)+'KWh (Cumulative)'!CD87-Rebasing!CE77)*CE115)*CE$19*CE171)</f>
        <v>0</v>
      </c>
      <c r="CF87" s="4">
        <f>IF('KWh (Cumulative)'!CF87=0,0,((('KWh Monthly'!CF87*0.5)+'KWh (Cumulative)'!CE87-Rebasing!CF77)*CF115)*CF$19*CF171)</f>
        <v>0</v>
      </c>
      <c r="CG87" s="4">
        <f>IF('KWh (Cumulative)'!CG87=0,0,((('KWh Monthly'!CG87*0.5)+'KWh (Cumulative)'!CF87-Rebasing!CG77)*CG115)*CG$19*CG171)</f>
        <v>0</v>
      </c>
      <c r="CH87" s="4">
        <f>IF('KWh (Cumulative)'!CH87=0,0,((('KWh Monthly'!CH87*0.5)+'KWh (Cumulative)'!CG87-Rebasing!CH77)*CH115)*CH$19*CH171)</f>
        <v>0</v>
      </c>
      <c r="CI87" s="4">
        <f>IF('KWh (Cumulative)'!CI87=0,0,((('KWh Monthly'!CI87*0.5)+'KWh (Cumulative)'!CH87-Rebasing!CI77)*CI115)*CI$19*CI171)</f>
        <v>0</v>
      </c>
      <c r="CJ87" s="4">
        <f>IF('KWh (Cumulative)'!CJ87=0,0,((('KWh Monthly'!CJ87*0.5)+'KWh (Cumulative)'!CI87-Rebasing!CJ77)*CJ115)*CJ$19*CJ171)</f>
        <v>0</v>
      </c>
      <c r="CK87" s="4">
        <f>IF('KWh (Cumulative)'!CK87=0,0,((('KWh Monthly'!CK87*0.5)+'KWh (Cumulative)'!CJ87-Rebasing!CK77)*CK115)*CK$19*CK171)</f>
        <v>0</v>
      </c>
      <c r="CL87" s="4">
        <f>IF('KWh (Cumulative)'!CL87=0,0,((('KWh Monthly'!CL87*0.5)+'KWh (Cumulative)'!CK87-Rebasing!CL77)*CL115)*CL$19*CL171)</f>
        <v>0</v>
      </c>
      <c r="CM87" s="4">
        <f>IF('KWh (Cumulative)'!CM87=0,0,((('KWh Monthly'!CM87*0.5)+'KWh (Cumulative)'!CL87-Rebasing!CM77)*CM115)*CM$19*CM171)</f>
        <v>0</v>
      </c>
      <c r="CN87" s="4">
        <f>IF('KWh (Cumulative)'!CN87=0,0,((('KWh Monthly'!CN87*0.5)+'KWh (Cumulative)'!CM87-Rebasing!CN77)*CN115)*CN$19*CN171)</f>
        <v>0</v>
      </c>
      <c r="CO87" s="4">
        <f>IF('KWh (Cumulative)'!CO87=0,0,((('KWh Monthly'!CO87*0.5)+'KWh (Cumulative)'!CN87-Rebasing!CO77)*CO115)*CO$19*CO171)</f>
        <v>0</v>
      </c>
      <c r="CP87" s="4">
        <f>IF('KWh (Cumulative)'!CP87=0,0,((('KWh Monthly'!CP87*0.5)+'KWh (Cumulative)'!CO87-Rebasing!CP77)*CP115)*CP$19*CP171)</f>
        <v>0</v>
      </c>
      <c r="CQ87" s="4">
        <f>IF('KWh (Cumulative)'!CQ87=0,0,((('KWh Monthly'!CQ87*0.5)+'KWh (Cumulative)'!CP87-Rebasing!CQ77)*CQ115)*CQ$19*CQ171)</f>
        <v>0</v>
      </c>
      <c r="CR87" s="4">
        <f>IF('KWh (Cumulative)'!CR87=0,0,((('KWh Monthly'!CR87*0.5)+'KWh (Cumulative)'!CQ87-Rebasing!CR77)*CR115)*CR$19*CR171)</f>
        <v>0</v>
      </c>
      <c r="CS87" s="4">
        <f>IF('KWh (Cumulative)'!CS87=0,0,((('KWh Monthly'!CS87*0.5)+'KWh (Cumulative)'!CR87-Rebasing!CS77)*CS115)*CS$19*CS171)</f>
        <v>0</v>
      </c>
      <c r="CT87" s="4">
        <f>IF('KWh (Cumulative)'!CT87=0,0,((('KWh Monthly'!CT87*0.5)+'KWh (Cumulative)'!CS87-Rebasing!CT77)*CT115)*CT$19*CT171)</f>
        <v>0</v>
      </c>
      <c r="CU87" s="4">
        <f>IF('KWh (Cumulative)'!CU87=0,0,((('KWh Monthly'!CU87*0.5)+'KWh (Cumulative)'!CT87-Rebasing!CU77)*CU115)*CU$19*CU171)</f>
        <v>0</v>
      </c>
      <c r="CV87" s="4">
        <f>IF('KWh (Cumulative)'!CV87=0,0,((('KWh Monthly'!CV87*0.5)+'KWh (Cumulative)'!CU87-Rebasing!CV77)*CV115)*CV$19*CV171)</f>
        <v>0</v>
      </c>
      <c r="CW87" s="4">
        <f>IF('KWh (Cumulative)'!CW87=0,0,((('KWh Monthly'!CW87*0.5)+'KWh (Cumulative)'!CV87-Rebasing!CW77)*CW115)*CW$19*CW171)</f>
        <v>0</v>
      </c>
      <c r="CX87" s="4">
        <f>IF('KWh (Cumulative)'!CX87=0,0,((('KWh Monthly'!CX87*0.5)+'KWh (Cumulative)'!CW87-Rebasing!CX77)*CX115)*CX$19*CX171)</f>
        <v>0</v>
      </c>
      <c r="CY87" s="4">
        <f>IF('KWh (Cumulative)'!CY87=0,0,((('KWh Monthly'!CY87*0.5)+'KWh (Cumulative)'!CX87-Rebasing!CY77)*CY115)*CY$19*CY171)</f>
        <v>0</v>
      </c>
      <c r="CZ87" s="4">
        <f>IF('KWh (Cumulative)'!CZ87=0,0,((('KWh Monthly'!CZ87*0.5)+'KWh (Cumulative)'!CY87-Rebasing!CZ77)*CZ115)*CZ$19*CZ171)</f>
        <v>0</v>
      </c>
      <c r="DA87" s="4">
        <f>IF('KWh (Cumulative)'!DA87=0,0,((('KWh Monthly'!DA87*0.5)+'KWh (Cumulative)'!CZ87-Rebasing!DA77)*DA115)*DA$19*DA171)</f>
        <v>0</v>
      </c>
      <c r="DB87" s="4">
        <f>IF('KWh (Cumulative)'!DB87=0,0,((('KWh Monthly'!DB87*0.5)+'KWh (Cumulative)'!DA87-Rebasing!DB77)*DB115)*DB$19*DB171)</f>
        <v>0</v>
      </c>
      <c r="DC87" s="4">
        <f>IF('KWh (Cumulative)'!DC87=0,0,((('KWh Monthly'!DC87*0.5)+'KWh (Cumulative)'!DB87-Rebasing!DC77)*DC115)*DC$19*DC171)</f>
        <v>0</v>
      </c>
      <c r="DD87" s="4">
        <f>IF('KWh (Cumulative)'!DD87=0,0,((('KWh Monthly'!DD87*0.5)+'KWh (Cumulative)'!DC87-Rebasing!DD77)*DD115)*DD$19*DD171)</f>
        <v>0</v>
      </c>
      <c r="DE87" s="4">
        <f>IF('KWh (Cumulative)'!DE87=0,0,((('KWh Monthly'!DE87*0.5)+'KWh (Cumulative)'!DD87-Rebasing!DE77)*DE115)*DE$19*DE171)</f>
        <v>0</v>
      </c>
      <c r="DF87" s="4">
        <f>IF('KWh (Cumulative)'!DF87=0,0,((('KWh Monthly'!DF87*0.5)+'KWh (Cumulative)'!DE87-Rebasing!DF77)*DF115)*DF$19*DF171)</f>
        <v>0</v>
      </c>
      <c r="DG87" s="4">
        <f>IF('KWh (Cumulative)'!DG87=0,0,((('KWh Monthly'!DG87*0.5)+'KWh (Cumulative)'!DF87-Rebasing!DG77)*DG115)*DG$19*DG171)</f>
        <v>0</v>
      </c>
      <c r="DH87" s="4">
        <f>IF('KWh (Cumulative)'!DH87=0,0,((('KWh Monthly'!DH87*0.5)+'KWh (Cumulative)'!DG87-Rebasing!DH77)*DH115)*DH$19*DH171)</f>
        <v>0</v>
      </c>
      <c r="DI87" s="4">
        <f>IF('KWh (Cumulative)'!DI87=0,0,((('KWh Monthly'!DI87*0.5)+'KWh (Cumulative)'!DH87-Rebasing!DI77)*DI115)*DI$19*DI171)</f>
        <v>0</v>
      </c>
      <c r="DJ87" s="4">
        <f>IF('KWh (Cumulative)'!DJ87=0,0,((('KWh Monthly'!DJ87*0.5)+'KWh (Cumulative)'!DI87-Rebasing!DJ77)*DJ115)*DJ$19*DJ171)</f>
        <v>0</v>
      </c>
      <c r="DK87" s="4">
        <f>IF('KWh (Cumulative)'!DK87=0,0,((('KWh Monthly'!DK87*0.5)+'KWh (Cumulative)'!DJ87-Rebasing!DK77)*DK115)*DK$19*DK171)</f>
        <v>0</v>
      </c>
      <c r="DL87" s="4">
        <f>IF('KWh (Cumulative)'!DL87=0,0,((('KWh Monthly'!DL87*0.5)+'KWh (Cumulative)'!DK87-Rebasing!DL77)*DL115)*DL$19*DL171)</f>
        <v>0</v>
      </c>
      <c r="DM87" s="4">
        <f>IF('KWh (Cumulative)'!DM87=0,0,((('KWh Monthly'!DM87*0.5)+'KWh (Cumulative)'!DL87-Rebasing!DM77)*DM115)*DM$19*DM171)</f>
        <v>0</v>
      </c>
      <c r="DN87" s="4">
        <f>IF('KWh (Cumulative)'!DN87=0,0,((('KWh Monthly'!DN87*0.5)+'KWh (Cumulative)'!DM87-Rebasing!DN77)*DN115)*DN$19*DN171)</f>
        <v>0</v>
      </c>
      <c r="DO87" s="4">
        <f>IF('KWh (Cumulative)'!DO87=0,0,((('KWh Monthly'!DO87*0.5)+'KWh (Cumulative)'!DN87-Rebasing!DO77)*DO115)*DO$19*DO171)</f>
        <v>0</v>
      </c>
      <c r="DP87" s="4">
        <f>IF('KWh (Cumulative)'!DP87=0,0,((('KWh Monthly'!DP87*0.5)+'KWh (Cumulative)'!DO87-Rebasing!DP77)*DP115)*DP$19*DP171)</f>
        <v>0</v>
      </c>
      <c r="DQ87" s="4">
        <f>IF('KWh (Cumulative)'!DQ87=0,0,((('KWh Monthly'!DQ87*0.5)+'KWh (Cumulative)'!DP87-Rebasing!DQ77)*DQ115)*DQ$19*DQ171)</f>
        <v>0</v>
      </c>
      <c r="DR87" s="4">
        <f>IF('KWh (Cumulative)'!DR87=0,0,((('KWh Monthly'!DR87*0.5)+'KWh (Cumulative)'!DQ87-Rebasing!DR77)*DR115)*DR$19*DR171)</f>
        <v>0</v>
      </c>
    </row>
    <row r="88" spans="1:122" x14ac:dyDescent="0.25">
      <c r="A88" s="194"/>
      <c r="B88" s="30" t="s">
        <v>13</v>
      </c>
      <c r="C88" s="4">
        <f>IF('KWh (Cumulative)'!C88=0,0,((('KWh Monthly'!C88*0.5)-Rebasing!C78)*C116)*C$19*C172)</f>
        <v>0</v>
      </c>
      <c r="D88" s="4">
        <f>IF('KWh (Cumulative)'!D88=0,0,((('KWh Monthly'!D88*0.5)+'KWh (Cumulative)'!C88-Rebasing!D78)*D116)*D$19*D172)</f>
        <v>0</v>
      </c>
      <c r="E88" s="4">
        <f>IF('KWh (Cumulative)'!E88=0,0,((('KWh Monthly'!E88*0.5)+'KWh (Cumulative)'!D88-Rebasing!E78)*E116)*E$19*E172)</f>
        <v>0</v>
      </c>
      <c r="F88" s="4">
        <f>IF('KWh (Cumulative)'!F88=0,0,((('KWh Monthly'!F88*0.5)+'KWh (Cumulative)'!E88-Rebasing!F78)*F116)*F$19*F172)</f>
        <v>0</v>
      </c>
      <c r="G88" s="4">
        <f>IF('KWh (Cumulative)'!G88=0,0,((('KWh Monthly'!G88*0.5)+'KWh (Cumulative)'!F88-Rebasing!G78)*G116)*G$19*G172)</f>
        <v>0</v>
      </c>
      <c r="H88" s="4">
        <f>IF('KWh (Cumulative)'!H88=0,0,((('KWh Monthly'!H88*0.5)+'KWh (Cumulative)'!G88-Rebasing!H78)*H116)*H$19*H172)</f>
        <v>0</v>
      </c>
      <c r="I88" s="4">
        <f>IF('KWh (Cumulative)'!I88=0,0,((('KWh Monthly'!I88*0.5)+'KWh (Cumulative)'!H88-Rebasing!I78)*I116)*I$19*I172)</f>
        <v>0</v>
      </c>
      <c r="J88" s="4">
        <f>IF('KWh (Cumulative)'!J88=0,0,((('KWh Monthly'!J88*0.5)+'KWh (Cumulative)'!I88-Rebasing!J78)*J116)*J$19*J172)</f>
        <v>0</v>
      </c>
      <c r="K88" s="4">
        <f>IF('KWh (Cumulative)'!K88=0,0,((('KWh Monthly'!K88*0.5)+'KWh (Cumulative)'!J88-Rebasing!K78)*K116)*K$19*K172)</f>
        <v>0</v>
      </c>
      <c r="L88" s="4">
        <f>IF('KWh (Cumulative)'!L88=0,0,((('KWh Monthly'!L88*0.5)+'KWh (Cumulative)'!K88-Rebasing!L78)*L116)*L$19*L172)</f>
        <v>0</v>
      </c>
      <c r="M88" s="4">
        <f>IF('KWh (Cumulative)'!M88=0,0,((('KWh Monthly'!M88*0.5)+'KWh (Cumulative)'!L88-Rebasing!M78)*M116)*M$19*M172)</f>
        <v>0</v>
      </c>
      <c r="N88" s="4">
        <f>IF('KWh (Cumulative)'!N88=0,0,((('KWh Monthly'!N88*0.5)+'KWh (Cumulative)'!M88-Rebasing!N78)*N116)*N$19*N172)</f>
        <v>0</v>
      </c>
      <c r="O88" s="4">
        <f>IF('KWh (Cumulative)'!O88=0,0,((('KWh Monthly'!O88*0.5)+'KWh (Cumulative)'!N88-Rebasing!O78)*O116)*O$19*O172)</f>
        <v>303.3043023147689</v>
      </c>
      <c r="P88" s="4">
        <f>IF('KWh (Cumulative)'!P88=0,0,((('KWh Monthly'!P88*0.5)+'KWh (Cumulative)'!O88-Rebasing!P78)*P116)*P$19*P172)</f>
        <v>0</v>
      </c>
      <c r="Q88" s="4">
        <f>IF('KWh (Cumulative)'!Q88=0,0,((('KWh Monthly'!Q88*0.5)+'KWh (Cumulative)'!P88-Rebasing!Q78)*Q116)*Q$19*Q172)</f>
        <v>0</v>
      </c>
      <c r="R88" s="4">
        <f>IF('KWh (Cumulative)'!R88=0,0,((('KWh Monthly'!R88*0.5)+'KWh (Cumulative)'!Q88-Rebasing!R78)*R116)*R$19*R172)</f>
        <v>0</v>
      </c>
      <c r="S88" s="4">
        <f>IF('KWh (Cumulative)'!S88=0,0,((('KWh Monthly'!S88*0.5)+'KWh (Cumulative)'!R88-Rebasing!S78)*S116)*S$19*S172)</f>
        <v>0</v>
      </c>
      <c r="T88" s="4">
        <f>IF('KWh (Cumulative)'!T88=0,0,((('KWh Monthly'!T88*0.5)+'KWh (Cumulative)'!S88-Rebasing!T78)*T116)*T$19*T172)</f>
        <v>0</v>
      </c>
      <c r="U88" s="4">
        <f>IF('KWh (Cumulative)'!U88=0,0,((('KWh Monthly'!U88*0.5)+'KWh (Cumulative)'!T88-Rebasing!U78)*U116)*U$19*U172)</f>
        <v>0</v>
      </c>
      <c r="V88" s="4">
        <f>IF('KWh (Cumulative)'!V88=0,0,((('KWh Monthly'!V88*0.5)+'KWh (Cumulative)'!U88-Rebasing!V78)*V116)*V$19*V172)</f>
        <v>0</v>
      </c>
      <c r="W88" s="4">
        <f>IF('KWh (Cumulative)'!W88=0,0,((('KWh Monthly'!W88*0.5)+'KWh (Cumulative)'!V88-Rebasing!W78)*W116)*W$19*W172)</f>
        <v>0</v>
      </c>
      <c r="X88" s="4">
        <f>IF('KWh (Cumulative)'!X88=0,0,((('KWh Monthly'!X88*0.5)+'KWh (Cumulative)'!W88-Rebasing!X78)*X116)*X$19*X172)</f>
        <v>0</v>
      </c>
      <c r="Y88" s="4">
        <f>IF('KWh (Cumulative)'!Y88=0,0,((('KWh Monthly'!Y88*0.5)+'KWh (Cumulative)'!X88-Rebasing!Y78)*Y116)*Y$19*Y172)</f>
        <v>0</v>
      </c>
      <c r="Z88" s="4">
        <f>IF('KWh (Cumulative)'!Z88=0,0,((('KWh Monthly'!Z88*0.5)+'KWh (Cumulative)'!Y88-Rebasing!Z78)*Z116)*Z$19*Z172)</f>
        <v>0</v>
      </c>
      <c r="AA88" s="4">
        <f>IF('KWh (Cumulative)'!AA88=0,0,((('KWh Monthly'!AA88*0.5)+'KWh (Cumulative)'!Z88-Rebasing!AA78)*AA116)*AA$19*AA172)</f>
        <v>0</v>
      </c>
      <c r="AB88" s="4">
        <f>IF('KWh (Cumulative)'!AB88=0,0,((('KWh Monthly'!AB88*0.5)+'KWh (Cumulative)'!AA88-Rebasing!AB78)*AB116)*AB$19*AB172)</f>
        <v>0</v>
      </c>
      <c r="AC88" s="4">
        <f>IF('KWh (Cumulative)'!AC88=0,0,((('KWh Monthly'!AC88*0.5)+'KWh (Cumulative)'!AB88-Rebasing!AC78)*AC116)*AC$19*AC172)</f>
        <v>0</v>
      </c>
      <c r="AD88" s="4">
        <f>IF('KWh (Cumulative)'!AD88=0,0,((('KWh Monthly'!AD88*0.5)+'KWh (Cumulative)'!AC88-Rebasing!AD78)*AD116)*AD$19*AD172)</f>
        <v>0</v>
      </c>
      <c r="AE88" s="4">
        <f>IF('KWh (Cumulative)'!AE88=0,0,((('KWh Monthly'!AE88*0.5)+'KWh (Cumulative)'!AD88-Rebasing!AE78)*AE116)*AE$19*AE172)</f>
        <v>0</v>
      </c>
      <c r="AF88" s="4">
        <f>IF('KWh (Cumulative)'!AF88=0,0,((('KWh Monthly'!AF88*0.5)+'KWh (Cumulative)'!AE88-Rebasing!AF78)*AF116)*AF$19*AF172)</f>
        <v>0</v>
      </c>
      <c r="AG88" s="4">
        <f>IF('KWh (Cumulative)'!AG88=0,0,((('KWh Monthly'!AG88*0.5)+'KWh (Cumulative)'!AF88-Rebasing!AG78)*AG116)*AG$19*AG172)</f>
        <v>0</v>
      </c>
      <c r="AH88" s="4">
        <f>IF('KWh (Cumulative)'!AH88=0,0,((('KWh Monthly'!AH88*0.5)+'KWh (Cumulative)'!AG88-Rebasing!AH78)*AH116)*AH$19*AH172)</f>
        <v>0</v>
      </c>
      <c r="AI88" s="4">
        <f>IF('KWh (Cumulative)'!AI88=0,0,((('KWh Monthly'!AI88*0.5)+'KWh (Cumulative)'!AH88-Rebasing!AI78)*AI116)*AI$19*AI172)</f>
        <v>0</v>
      </c>
      <c r="AJ88" s="4">
        <f>IF('KWh (Cumulative)'!AJ88=0,0,((('KWh Monthly'!AJ88*0.5)+'KWh (Cumulative)'!AI88-Rebasing!AJ78)*AJ116)*AJ$19*AJ172)</f>
        <v>0</v>
      </c>
      <c r="AK88" s="4">
        <f>IF('KWh (Cumulative)'!AK88=0,0,((('KWh Monthly'!AK88*0.5)+'KWh (Cumulative)'!AJ88-Rebasing!AK78)*AK116)*AK$19*AK172)</f>
        <v>0</v>
      </c>
      <c r="AL88" s="4">
        <f>IF('KWh (Cumulative)'!AL88=0,0,((('KWh Monthly'!AL88*0.5)+'KWh (Cumulative)'!AK88-Rebasing!AL78)*AL116)*AL$19*AL172)</f>
        <v>0</v>
      </c>
      <c r="AM88" s="4">
        <f>IF('KWh (Cumulative)'!AM88=0,0,((('KWh Monthly'!AM88*0.5)+'KWh (Cumulative)'!AL88-Rebasing!AM78)*AM116)*AM$19*AM172)</f>
        <v>0</v>
      </c>
      <c r="AN88" s="4">
        <f>IF('KWh (Cumulative)'!AN88=0,0,((('KWh Monthly'!AN88*0.5)+'KWh (Cumulative)'!AM88-Rebasing!AN78)*AN116)*AN$19*AN172)</f>
        <v>0</v>
      </c>
      <c r="AO88" s="4">
        <f>IF('KWh (Cumulative)'!AO88=0,0,((('KWh Monthly'!AO88*0.5)+'KWh (Cumulative)'!AN88-Rebasing!AO78)*AO116)*AO$19*AO172)</f>
        <v>0</v>
      </c>
      <c r="AP88" s="4">
        <f>IF('KWh (Cumulative)'!AP88=0,0,((('KWh Monthly'!AP88*0.5)+'KWh (Cumulative)'!AO88-Rebasing!AP78)*AP116)*AP$19*AP172)</f>
        <v>0</v>
      </c>
      <c r="AQ88" s="4">
        <f>IF('KWh (Cumulative)'!AQ88=0,0,((('KWh Monthly'!AQ88*0.5)+'KWh (Cumulative)'!AP88-Rebasing!AQ78)*AQ116)*AQ$19*AQ172)</f>
        <v>0</v>
      </c>
      <c r="AR88" s="4">
        <f>IF('KWh (Cumulative)'!AR88=0,0,((('KWh Monthly'!AR88*0.5)+'KWh (Cumulative)'!AQ88-Rebasing!AR78)*AR116)*AR$19*AR172)</f>
        <v>0</v>
      </c>
      <c r="AS88" s="4">
        <f>IF('KWh (Cumulative)'!AS88=0,0,((('KWh Monthly'!AS88*0.5)+'KWh (Cumulative)'!AR88-Rebasing!AS78)*AS116)*AS$19*AS172)</f>
        <v>0</v>
      </c>
      <c r="AT88" s="4">
        <f>IF('KWh (Cumulative)'!AT88=0,0,((('KWh Monthly'!AT88*0.5)+'KWh (Cumulative)'!AS88-Rebasing!AT78)*AT116)*AT$19*AT172)</f>
        <v>0</v>
      </c>
      <c r="AU88" s="4">
        <f>IF('KWh (Cumulative)'!AU88=0,0,((('KWh Monthly'!AU88*0.5)+'KWh (Cumulative)'!AT88-Rebasing!AU78)*AU116)*AU$19*AU172)</f>
        <v>0</v>
      </c>
      <c r="AV88" s="4">
        <f>IF('KWh (Cumulative)'!AV88=0,0,((('KWh Monthly'!AV88*0.5)+'KWh (Cumulative)'!AU88-Rebasing!AV78)*AV116)*AV$19*AV172)</f>
        <v>0</v>
      </c>
      <c r="AW88" s="4">
        <f>IF('KWh (Cumulative)'!AW88=0,0,((('KWh Monthly'!AW88*0.5)+'KWh (Cumulative)'!AV88-Rebasing!AW78)*AW116)*AW$19*AW172)</f>
        <v>0</v>
      </c>
      <c r="AX88" s="4">
        <f>IF('KWh (Cumulative)'!AX88=0,0,((('KWh Monthly'!AX88*0.5)+'KWh (Cumulative)'!AW88-Rebasing!AX78)*AX116)*AX$19*AX172)</f>
        <v>0</v>
      </c>
      <c r="AY88" s="4">
        <f>IF('KWh (Cumulative)'!AY88=0,0,((('KWh Monthly'!AY88*0.5)+'KWh (Cumulative)'!AX88-Rebasing!AY78)*AY116)*AY$19*AY172)</f>
        <v>0</v>
      </c>
      <c r="AZ88" s="4">
        <f>IF('KWh (Cumulative)'!AZ88=0,0,((('KWh Monthly'!AZ88*0.5)+'KWh (Cumulative)'!AY88-Rebasing!AZ78)*AZ116)*AZ$19*AZ172)</f>
        <v>0</v>
      </c>
      <c r="BA88" s="4">
        <f>IF('KWh (Cumulative)'!BA88=0,0,((('KWh Monthly'!BA88*0.5)+'KWh (Cumulative)'!AZ88-Rebasing!BA78)*BA116)*BA$19*BA172)</f>
        <v>0</v>
      </c>
      <c r="BB88" s="4">
        <f>IF('KWh (Cumulative)'!BB88=0,0,((('KWh Monthly'!BB88*0.5)+'KWh (Cumulative)'!BA88-Rebasing!BB78)*BB116)*BB$19*BB172)</f>
        <v>0</v>
      </c>
      <c r="BC88" s="4">
        <f>IF('KWh (Cumulative)'!BC88=0,0,((('KWh Monthly'!BC88*0.5)+'KWh (Cumulative)'!BB88-Rebasing!BC78)*BC116)*BC$19*BC172)</f>
        <v>0</v>
      </c>
      <c r="BD88" s="4">
        <f>IF('KWh (Cumulative)'!BD88=0,0,((('KWh Monthly'!BD88*0.5)+'KWh (Cumulative)'!BC88-Rebasing!BD78)*BD116)*BD$19*BD172)</f>
        <v>0</v>
      </c>
      <c r="BE88" s="4">
        <f>IF('KWh (Cumulative)'!BE88=0,0,((('KWh Monthly'!BE88*0.5)+'KWh (Cumulative)'!BD88-Rebasing!BE78)*BE116)*BE$19*BE172)</f>
        <v>0</v>
      </c>
      <c r="BF88" s="4">
        <f>IF('KWh (Cumulative)'!BF88=0,0,((('KWh Monthly'!BF88*0.5)+'KWh (Cumulative)'!BE88-Rebasing!BF78)*BF116)*BF$19*BF172)</f>
        <v>0</v>
      </c>
      <c r="BG88" s="4">
        <f>IF('KWh (Cumulative)'!BG88=0,0,((('KWh Monthly'!BG88*0.5)+'KWh (Cumulative)'!BF88-Rebasing!BG78)*BG116)*BG$19*BG172)</f>
        <v>0</v>
      </c>
      <c r="BH88" s="4">
        <f>IF('KWh (Cumulative)'!BH88=0,0,((('KWh Monthly'!BH88*0.5)+'KWh (Cumulative)'!BG88-Rebasing!BH78)*BH116)*BH$19*BH172)</f>
        <v>0</v>
      </c>
      <c r="BI88" s="4">
        <f>IF('KWh (Cumulative)'!BI88=0,0,((('KWh Monthly'!BI88*0.5)+'KWh (Cumulative)'!BH88-Rebasing!BI78)*BI116)*BI$19*BI172)</f>
        <v>0</v>
      </c>
      <c r="BJ88" s="4">
        <f>IF('KWh (Cumulative)'!BJ88=0,0,((('KWh Monthly'!BJ88*0.5)+'KWh (Cumulative)'!BI88-Rebasing!BJ78)*BJ116)*BJ$19*BJ172)</f>
        <v>0</v>
      </c>
      <c r="BK88" s="4">
        <f>IF('KWh (Cumulative)'!BK88=0,0,((('KWh Monthly'!BK88*0.5)+'KWh (Cumulative)'!BJ88-Rebasing!BK78)*BK116)*BK$19*BK172)</f>
        <v>0</v>
      </c>
      <c r="BL88" s="4">
        <f>IF('KWh (Cumulative)'!BL88=0,0,((('KWh Monthly'!BL88*0.5)+'KWh (Cumulative)'!BK88-Rebasing!BL78)*BL116)*BL$19*BL172)</f>
        <v>0</v>
      </c>
      <c r="BM88" s="4">
        <f>IF('KWh (Cumulative)'!BM88=0,0,((('KWh Monthly'!BM88*0.5)+'KWh (Cumulative)'!BL88-Rebasing!BM78)*BM116)*BM$19*BM172)</f>
        <v>0</v>
      </c>
      <c r="BN88" s="4">
        <f>IF('KWh (Cumulative)'!BN88=0,0,((('KWh Monthly'!BN88*0.5)+'KWh (Cumulative)'!BM88-Rebasing!BN78)*BN116)*BN$19*BN172)</f>
        <v>0</v>
      </c>
      <c r="BO88" s="4">
        <f>IF('KWh (Cumulative)'!BO88=0,0,((('KWh Monthly'!BO88*0.5)+'KWh (Cumulative)'!BN88-Rebasing!BO78)*BO116)*BO$19*BO172)</f>
        <v>0</v>
      </c>
      <c r="BP88" s="4">
        <f>IF('KWh (Cumulative)'!BP88=0,0,((('KWh Monthly'!BP88*0.5)+'KWh (Cumulative)'!BO88-Rebasing!BP78)*BP116)*BP$19*BP172)</f>
        <v>0</v>
      </c>
      <c r="BQ88" s="4">
        <f>IF('KWh (Cumulative)'!BQ88=0,0,((('KWh Monthly'!BQ88*0.5)+'KWh (Cumulative)'!BP88-Rebasing!BQ78)*BQ116)*BQ$19*BQ172)</f>
        <v>0</v>
      </c>
      <c r="BR88" s="4">
        <f>IF('KWh (Cumulative)'!BR88=0,0,((('KWh Monthly'!BR88*0.5)+'KWh (Cumulative)'!BQ88-Rebasing!BR78)*BR116)*BR$19*BR172)</f>
        <v>0</v>
      </c>
      <c r="BS88" s="4">
        <f>IF('KWh (Cumulative)'!BS88=0,0,((('KWh Monthly'!BS88*0.5)+'KWh (Cumulative)'!BR88-Rebasing!BS78)*BS116)*BS$19*BS172)</f>
        <v>0</v>
      </c>
      <c r="BT88" s="4">
        <f>IF('KWh (Cumulative)'!BT88=0,0,((('KWh Monthly'!BT88*0.5)+'KWh (Cumulative)'!BS88-Rebasing!BT78)*BT116)*BT$19*BT172)</f>
        <v>0</v>
      </c>
      <c r="BU88" s="4">
        <f>IF('KWh (Cumulative)'!BU88=0,0,((('KWh Monthly'!BU88*0.5)+'KWh (Cumulative)'!BT88-Rebasing!BU78)*BU116)*BU$19*BU172)</f>
        <v>0</v>
      </c>
      <c r="BV88" s="4">
        <f>IF('KWh (Cumulative)'!BV88=0,0,((('KWh Monthly'!BV88*0.5)+'KWh (Cumulative)'!BU88-Rebasing!BV78)*BV116)*BV$19*BV172)</f>
        <v>0</v>
      </c>
      <c r="BW88" s="4">
        <f>IF('KWh (Cumulative)'!BW88=0,0,((('KWh Monthly'!BW88*0.5)+'KWh (Cumulative)'!BV88-Rebasing!BW78)*BW116)*BW$19*BW172)</f>
        <v>0</v>
      </c>
      <c r="BX88" s="4">
        <f>IF('KWh (Cumulative)'!BX88=0,0,((('KWh Monthly'!BX88*0.5)+'KWh (Cumulative)'!BW88-Rebasing!BX78)*BX116)*BX$19*BX172)</f>
        <v>0</v>
      </c>
      <c r="BY88" s="4">
        <f>IF('KWh (Cumulative)'!BY88=0,0,((('KWh Monthly'!BY88*0.5)+'KWh (Cumulative)'!BX88-Rebasing!BY78)*BY116)*BY$19*BY172)</f>
        <v>0</v>
      </c>
      <c r="BZ88" s="4">
        <f>IF('KWh (Cumulative)'!BZ88=0,0,((('KWh Monthly'!BZ88*0.5)+'KWh (Cumulative)'!BY88-Rebasing!BZ78)*BZ116)*BZ$19*BZ172)</f>
        <v>0</v>
      </c>
      <c r="CA88" s="4">
        <f>IF('KWh (Cumulative)'!CA88=0,0,((('KWh Monthly'!CA88*0.5)+'KWh (Cumulative)'!BZ88-Rebasing!CA78)*CA116)*CA$19*CA172)</f>
        <v>0</v>
      </c>
      <c r="CB88" s="4">
        <f>IF('KWh (Cumulative)'!CB88=0,0,((('KWh Monthly'!CB88*0.5)+'KWh (Cumulative)'!CA88-Rebasing!CB78)*CB116)*CB$19*CB172)</f>
        <v>0</v>
      </c>
      <c r="CC88" s="4">
        <f>IF('KWh (Cumulative)'!CC88=0,0,((('KWh Monthly'!CC88*0.5)+'KWh (Cumulative)'!CB88-Rebasing!CC78)*CC116)*CC$19*CC172)</f>
        <v>0</v>
      </c>
      <c r="CD88" s="4">
        <f>IF('KWh (Cumulative)'!CD88=0,0,((('KWh Monthly'!CD88*0.5)+'KWh (Cumulative)'!CC88-Rebasing!CD78)*CD116)*CD$19*CD172)</f>
        <v>0</v>
      </c>
      <c r="CE88" s="4">
        <f>IF('KWh (Cumulative)'!CE88=0,0,((('KWh Monthly'!CE88*0.5)+'KWh (Cumulative)'!CD88-Rebasing!CE78)*CE116)*CE$19*CE172)</f>
        <v>0</v>
      </c>
      <c r="CF88" s="4">
        <f>IF('KWh (Cumulative)'!CF88=0,0,((('KWh Monthly'!CF88*0.5)+'KWh (Cumulative)'!CE88-Rebasing!CF78)*CF116)*CF$19*CF172)</f>
        <v>0</v>
      </c>
      <c r="CG88" s="4">
        <f>IF('KWh (Cumulative)'!CG88=0,0,((('KWh Monthly'!CG88*0.5)+'KWh (Cumulative)'!CF88-Rebasing!CG78)*CG116)*CG$19*CG172)</f>
        <v>0</v>
      </c>
      <c r="CH88" s="4">
        <f>IF('KWh (Cumulative)'!CH88=0,0,((('KWh Monthly'!CH88*0.5)+'KWh (Cumulative)'!CG88-Rebasing!CH78)*CH116)*CH$19*CH172)</f>
        <v>0</v>
      </c>
      <c r="CI88" s="4">
        <f>IF('KWh (Cumulative)'!CI88=0,0,((('KWh Monthly'!CI88*0.5)+'KWh (Cumulative)'!CH88-Rebasing!CI78)*CI116)*CI$19*CI172)</f>
        <v>0</v>
      </c>
      <c r="CJ88" s="4">
        <f>IF('KWh (Cumulative)'!CJ88=0,0,((('KWh Monthly'!CJ88*0.5)+'KWh (Cumulative)'!CI88-Rebasing!CJ78)*CJ116)*CJ$19*CJ172)</f>
        <v>0</v>
      </c>
      <c r="CK88" s="4">
        <f>IF('KWh (Cumulative)'!CK88=0,0,((('KWh Monthly'!CK88*0.5)+'KWh (Cumulative)'!CJ88-Rebasing!CK78)*CK116)*CK$19*CK172)</f>
        <v>0</v>
      </c>
      <c r="CL88" s="4">
        <f>IF('KWh (Cumulative)'!CL88=0,0,((('KWh Monthly'!CL88*0.5)+'KWh (Cumulative)'!CK88-Rebasing!CL78)*CL116)*CL$19*CL172)</f>
        <v>0</v>
      </c>
      <c r="CM88" s="4">
        <f>IF('KWh (Cumulative)'!CM88=0,0,((('KWh Monthly'!CM88*0.5)+'KWh (Cumulative)'!CL88-Rebasing!CM78)*CM116)*CM$19*CM172)</f>
        <v>0</v>
      </c>
      <c r="CN88" s="4">
        <f>IF('KWh (Cumulative)'!CN88=0,0,((('KWh Monthly'!CN88*0.5)+'KWh (Cumulative)'!CM88-Rebasing!CN78)*CN116)*CN$19*CN172)</f>
        <v>0</v>
      </c>
      <c r="CO88" s="4">
        <f>IF('KWh (Cumulative)'!CO88=0,0,((('KWh Monthly'!CO88*0.5)+'KWh (Cumulative)'!CN88-Rebasing!CO78)*CO116)*CO$19*CO172)</f>
        <v>0</v>
      </c>
      <c r="CP88" s="4">
        <f>IF('KWh (Cumulative)'!CP88=0,0,((('KWh Monthly'!CP88*0.5)+'KWh (Cumulative)'!CO88-Rebasing!CP78)*CP116)*CP$19*CP172)</f>
        <v>0</v>
      </c>
      <c r="CQ88" s="4">
        <f>IF('KWh (Cumulative)'!CQ88=0,0,((('KWh Monthly'!CQ88*0.5)+'KWh (Cumulative)'!CP88-Rebasing!CQ78)*CQ116)*CQ$19*CQ172)</f>
        <v>0</v>
      </c>
      <c r="CR88" s="4">
        <f>IF('KWh (Cumulative)'!CR88=0,0,((('KWh Monthly'!CR88*0.5)+'KWh (Cumulative)'!CQ88-Rebasing!CR78)*CR116)*CR$19*CR172)</f>
        <v>0</v>
      </c>
      <c r="CS88" s="4">
        <f>IF('KWh (Cumulative)'!CS88=0,0,((('KWh Monthly'!CS88*0.5)+'KWh (Cumulative)'!CR88-Rebasing!CS78)*CS116)*CS$19*CS172)</f>
        <v>0</v>
      </c>
      <c r="CT88" s="4">
        <f>IF('KWh (Cumulative)'!CT88=0,0,((('KWh Monthly'!CT88*0.5)+'KWh (Cumulative)'!CS88-Rebasing!CT78)*CT116)*CT$19*CT172)</f>
        <v>0</v>
      </c>
      <c r="CU88" s="4">
        <f>IF('KWh (Cumulative)'!CU88=0,0,((('KWh Monthly'!CU88*0.5)+'KWh (Cumulative)'!CT88-Rebasing!CU78)*CU116)*CU$19*CU172)</f>
        <v>0</v>
      </c>
      <c r="CV88" s="4">
        <f>IF('KWh (Cumulative)'!CV88=0,0,((('KWh Monthly'!CV88*0.5)+'KWh (Cumulative)'!CU88-Rebasing!CV78)*CV116)*CV$19*CV172)</f>
        <v>0</v>
      </c>
      <c r="CW88" s="4">
        <f>IF('KWh (Cumulative)'!CW88=0,0,((('KWh Monthly'!CW88*0.5)+'KWh (Cumulative)'!CV88-Rebasing!CW78)*CW116)*CW$19*CW172)</f>
        <v>0</v>
      </c>
      <c r="CX88" s="4">
        <f>IF('KWh (Cumulative)'!CX88=0,0,((('KWh Monthly'!CX88*0.5)+'KWh (Cumulative)'!CW88-Rebasing!CX78)*CX116)*CX$19*CX172)</f>
        <v>0</v>
      </c>
      <c r="CY88" s="4">
        <f>IF('KWh (Cumulative)'!CY88=0,0,((('KWh Monthly'!CY88*0.5)+'KWh (Cumulative)'!CX88-Rebasing!CY78)*CY116)*CY$19*CY172)</f>
        <v>0</v>
      </c>
      <c r="CZ88" s="4">
        <f>IF('KWh (Cumulative)'!CZ88=0,0,((('KWh Monthly'!CZ88*0.5)+'KWh (Cumulative)'!CY88-Rebasing!CZ78)*CZ116)*CZ$19*CZ172)</f>
        <v>0</v>
      </c>
      <c r="DA88" s="4">
        <f>IF('KWh (Cumulative)'!DA88=0,0,((('KWh Monthly'!DA88*0.5)+'KWh (Cumulative)'!CZ88-Rebasing!DA78)*DA116)*DA$19*DA172)</f>
        <v>0</v>
      </c>
      <c r="DB88" s="4">
        <f>IF('KWh (Cumulative)'!DB88=0,0,((('KWh Monthly'!DB88*0.5)+'KWh (Cumulative)'!DA88-Rebasing!DB78)*DB116)*DB$19*DB172)</f>
        <v>0</v>
      </c>
      <c r="DC88" s="4">
        <f>IF('KWh (Cumulative)'!DC88=0,0,((('KWh Monthly'!DC88*0.5)+'KWh (Cumulative)'!DB88-Rebasing!DC78)*DC116)*DC$19*DC172)</f>
        <v>0</v>
      </c>
      <c r="DD88" s="4">
        <f>IF('KWh (Cumulative)'!DD88=0,0,((('KWh Monthly'!DD88*0.5)+'KWh (Cumulative)'!DC88-Rebasing!DD78)*DD116)*DD$19*DD172)</f>
        <v>0</v>
      </c>
      <c r="DE88" s="4">
        <f>IF('KWh (Cumulative)'!DE88=0,0,((('KWh Monthly'!DE88*0.5)+'KWh (Cumulative)'!DD88-Rebasing!DE78)*DE116)*DE$19*DE172)</f>
        <v>0</v>
      </c>
      <c r="DF88" s="4">
        <f>IF('KWh (Cumulative)'!DF88=0,0,((('KWh Monthly'!DF88*0.5)+'KWh (Cumulative)'!DE88-Rebasing!DF78)*DF116)*DF$19*DF172)</f>
        <v>0</v>
      </c>
      <c r="DG88" s="4">
        <f>IF('KWh (Cumulative)'!DG88=0,0,((('KWh Monthly'!DG88*0.5)+'KWh (Cumulative)'!DF88-Rebasing!DG78)*DG116)*DG$19*DG172)</f>
        <v>0</v>
      </c>
      <c r="DH88" s="4">
        <f>IF('KWh (Cumulative)'!DH88=0,0,((('KWh Monthly'!DH88*0.5)+'KWh (Cumulative)'!DG88-Rebasing!DH78)*DH116)*DH$19*DH172)</f>
        <v>0</v>
      </c>
      <c r="DI88" s="4">
        <f>IF('KWh (Cumulative)'!DI88=0,0,((('KWh Monthly'!DI88*0.5)+'KWh (Cumulative)'!DH88-Rebasing!DI78)*DI116)*DI$19*DI172)</f>
        <v>0</v>
      </c>
      <c r="DJ88" s="4">
        <f>IF('KWh (Cumulative)'!DJ88=0,0,((('KWh Monthly'!DJ88*0.5)+'KWh (Cumulative)'!DI88-Rebasing!DJ78)*DJ116)*DJ$19*DJ172)</f>
        <v>0</v>
      </c>
      <c r="DK88" s="4">
        <f>IF('KWh (Cumulative)'!DK88=0,0,((('KWh Monthly'!DK88*0.5)+'KWh (Cumulative)'!DJ88-Rebasing!DK78)*DK116)*DK$19*DK172)</f>
        <v>0</v>
      </c>
      <c r="DL88" s="4">
        <f>IF('KWh (Cumulative)'!DL88=0,0,((('KWh Monthly'!DL88*0.5)+'KWh (Cumulative)'!DK88-Rebasing!DL78)*DL116)*DL$19*DL172)</f>
        <v>0</v>
      </c>
      <c r="DM88" s="4">
        <f>IF('KWh (Cumulative)'!DM88=0,0,((('KWh Monthly'!DM88*0.5)+'KWh (Cumulative)'!DL88-Rebasing!DM78)*DM116)*DM$19*DM172)</f>
        <v>0</v>
      </c>
      <c r="DN88" s="4">
        <f>IF('KWh (Cumulative)'!DN88=0,0,((('KWh Monthly'!DN88*0.5)+'KWh (Cumulative)'!DM88-Rebasing!DN78)*DN116)*DN$19*DN172)</f>
        <v>0</v>
      </c>
      <c r="DO88" s="4">
        <f>IF('KWh (Cumulative)'!DO88=0,0,((('KWh Monthly'!DO88*0.5)+'KWh (Cumulative)'!DN88-Rebasing!DO78)*DO116)*DO$19*DO172)</f>
        <v>0</v>
      </c>
      <c r="DP88" s="4">
        <f>IF('KWh (Cumulative)'!DP88=0,0,((('KWh Monthly'!DP88*0.5)+'KWh (Cumulative)'!DO88-Rebasing!DP78)*DP116)*DP$19*DP172)</f>
        <v>0</v>
      </c>
      <c r="DQ88" s="4">
        <f>IF('KWh (Cumulative)'!DQ88=0,0,((('KWh Monthly'!DQ88*0.5)+'KWh (Cumulative)'!DP88-Rebasing!DQ78)*DQ116)*DQ$19*DQ172)</f>
        <v>0</v>
      </c>
      <c r="DR88" s="4">
        <f>IF('KWh (Cumulative)'!DR88=0,0,((('KWh Monthly'!DR88*0.5)+'KWh (Cumulative)'!DQ88-Rebasing!DR78)*DR116)*DR$19*DR172)</f>
        <v>0</v>
      </c>
    </row>
    <row r="89" spans="1:122" x14ac:dyDescent="0.25">
      <c r="A89" s="194"/>
      <c r="B89" s="30" t="s">
        <v>4</v>
      </c>
      <c r="C89" s="4">
        <f>IF('KWh (Cumulative)'!C89=0,0,((('KWh Monthly'!C89*0.5)-Rebasing!C79)*C117)*C$19*C173)</f>
        <v>0</v>
      </c>
      <c r="D89" s="4">
        <f>IF('KWh (Cumulative)'!D89=0,0,((('KWh Monthly'!D89*0.5)+'KWh (Cumulative)'!C89-Rebasing!D79)*D117)*D$19*D173)</f>
        <v>0</v>
      </c>
      <c r="E89" s="4">
        <f>IF('KWh (Cumulative)'!E89=0,0,((('KWh Monthly'!E89*0.5)+'KWh (Cumulative)'!D89-Rebasing!E79)*E117)*E$19*E173)</f>
        <v>0</v>
      </c>
      <c r="F89" s="4">
        <f>IF('KWh (Cumulative)'!F89=0,0,((('KWh Monthly'!F89*0.5)+'KWh (Cumulative)'!E89-Rebasing!F79)*F117)*F$19*F173)</f>
        <v>0</v>
      </c>
      <c r="G89" s="4">
        <f>IF('KWh (Cumulative)'!G89=0,0,((('KWh Monthly'!G89*0.5)+'KWh (Cumulative)'!F89-Rebasing!G79)*G117)*G$19*G173)</f>
        <v>0</v>
      </c>
      <c r="H89" s="4">
        <f>IF('KWh (Cumulative)'!H89=0,0,((('KWh Monthly'!H89*0.5)+'KWh (Cumulative)'!G89-Rebasing!H79)*H117)*H$19*H173)</f>
        <v>0</v>
      </c>
      <c r="I89" s="4">
        <f>IF('KWh (Cumulative)'!I89=0,0,((('KWh Monthly'!I89*0.5)+'KWh (Cumulative)'!H89-Rebasing!I79)*I117)*I$19*I173)</f>
        <v>0</v>
      </c>
      <c r="J89" s="4">
        <f>IF('KWh (Cumulative)'!J89=0,0,((('KWh Monthly'!J89*0.5)+'KWh (Cumulative)'!I89-Rebasing!J79)*J117)*J$19*J173)</f>
        <v>0</v>
      </c>
      <c r="K89" s="4">
        <f>IF('KWh (Cumulative)'!K89=0,0,((('KWh Monthly'!K89*0.5)+'KWh (Cumulative)'!J89-Rebasing!K79)*K117)*K$19*K173)</f>
        <v>0</v>
      </c>
      <c r="L89" s="4">
        <f>IF('KWh (Cumulative)'!L89=0,0,((('KWh Monthly'!L89*0.5)+'KWh (Cumulative)'!K89-Rebasing!L79)*L117)*L$19*L173)</f>
        <v>0</v>
      </c>
      <c r="M89" s="4">
        <f>IF('KWh (Cumulative)'!M89=0,0,((('KWh Monthly'!M89*0.5)+'KWh (Cumulative)'!L89-Rebasing!M79)*M117)*M$19*M173)</f>
        <v>0</v>
      </c>
      <c r="N89" s="4">
        <f>IF('KWh (Cumulative)'!N89=0,0,((('KWh Monthly'!N89*0.5)+'KWh (Cumulative)'!M89-Rebasing!N79)*N117)*N$19*N173)</f>
        <v>0</v>
      </c>
      <c r="O89" s="4">
        <f>IF('KWh (Cumulative)'!O89=0,0,((('KWh Monthly'!O89*0.5)+'KWh (Cumulative)'!N89-Rebasing!O79)*O117)*O$19*O173)</f>
        <v>19.510700463635594</v>
      </c>
      <c r="P89" s="4">
        <f>IF('KWh (Cumulative)'!P89=0,0,((('KWh Monthly'!P89*0.5)+'KWh (Cumulative)'!O89-Rebasing!P79)*P117)*P$19*P173)</f>
        <v>0</v>
      </c>
      <c r="Q89" s="4">
        <f>IF('KWh (Cumulative)'!Q89=0,0,((('KWh Monthly'!Q89*0.5)+'KWh (Cumulative)'!P89-Rebasing!Q79)*Q117)*Q$19*Q173)</f>
        <v>0</v>
      </c>
      <c r="R89" s="4">
        <f>IF('KWh (Cumulative)'!R89=0,0,((('KWh Monthly'!R89*0.5)+'KWh (Cumulative)'!Q89-Rebasing!R79)*R117)*R$19*R173)</f>
        <v>0</v>
      </c>
      <c r="S89" s="4">
        <f>IF('KWh (Cumulative)'!S89=0,0,((('KWh Monthly'!S89*0.5)+'KWh (Cumulative)'!R89-Rebasing!S79)*S117)*S$19*S173)</f>
        <v>0</v>
      </c>
      <c r="T89" s="4">
        <f>IF('KWh (Cumulative)'!T89=0,0,((('KWh Monthly'!T89*0.5)+'KWh (Cumulative)'!S89-Rebasing!T79)*T117)*T$19*T173)</f>
        <v>0</v>
      </c>
      <c r="U89" s="4">
        <f>IF('KWh (Cumulative)'!U89=0,0,((('KWh Monthly'!U89*0.5)+'KWh (Cumulative)'!T89-Rebasing!U79)*U117)*U$19*U173)</f>
        <v>0</v>
      </c>
      <c r="V89" s="4">
        <f>IF('KWh (Cumulative)'!V89=0,0,((('KWh Monthly'!V89*0.5)+'KWh (Cumulative)'!U89-Rebasing!V79)*V117)*V$19*V173)</f>
        <v>0</v>
      </c>
      <c r="W89" s="4">
        <f>IF('KWh (Cumulative)'!W89=0,0,((('KWh Monthly'!W89*0.5)+'KWh (Cumulative)'!V89-Rebasing!W79)*W117)*W$19*W173)</f>
        <v>0</v>
      </c>
      <c r="X89" s="4">
        <f>IF('KWh (Cumulative)'!X89=0,0,((('KWh Monthly'!X89*0.5)+'KWh (Cumulative)'!W89-Rebasing!X79)*X117)*X$19*X173)</f>
        <v>0</v>
      </c>
      <c r="Y89" s="4">
        <f>IF('KWh (Cumulative)'!Y89=0,0,((('KWh Monthly'!Y89*0.5)+'KWh (Cumulative)'!X89-Rebasing!Y79)*Y117)*Y$19*Y173)</f>
        <v>0</v>
      </c>
      <c r="Z89" s="4">
        <f>IF('KWh (Cumulative)'!Z89=0,0,((('KWh Monthly'!Z89*0.5)+'KWh (Cumulative)'!Y89-Rebasing!Z79)*Z117)*Z$19*Z173)</f>
        <v>0</v>
      </c>
      <c r="AA89" s="4">
        <f>IF('KWh (Cumulative)'!AA89=0,0,((('KWh Monthly'!AA89*0.5)+'KWh (Cumulative)'!Z89-Rebasing!AA79)*AA117)*AA$19*AA173)</f>
        <v>0</v>
      </c>
      <c r="AB89" s="4">
        <f>IF('KWh (Cumulative)'!AB89=0,0,((('KWh Monthly'!AB89*0.5)+'KWh (Cumulative)'!AA89-Rebasing!AB79)*AB117)*AB$19*AB173)</f>
        <v>0</v>
      </c>
      <c r="AC89" s="4">
        <f>IF('KWh (Cumulative)'!AC89=0,0,((('KWh Monthly'!AC89*0.5)+'KWh (Cumulative)'!AB89-Rebasing!AC79)*AC117)*AC$19*AC173)</f>
        <v>0</v>
      </c>
      <c r="AD89" s="4">
        <f>IF('KWh (Cumulative)'!AD89=0,0,((('KWh Monthly'!AD89*0.5)+'KWh (Cumulative)'!AC89-Rebasing!AD79)*AD117)*AD$19*AD173)</f>
        <v>0</v>
      </c>
      <c r="AE89" s="4">
        <f>IF('KWh (Cumulative)'!AE89=0,0,((('KWh Monthly'!AE89*0.5)+'KWh (Cumulative)'!AD89-Rebasing!AE79)*AE117)*AE$19*AE173)</f>
        <v>0</v>
      </c>
      <c r="AF89" s="4">
        <f>IF('KWh (Cumulative)'!AF89=0,0,((('KWh Monthly'!AF89*0.5)+'KWh (Cumulative)'!AE89-Rebasing!AF79)*AF117)*AF$19*AF173)</f>
        <v>0</v>
      </c>
      <c r="AG89" s="4">
        <f>IF('KWh (Cumulative)'!AG89=0,0,((('KWh Monthly'!AG89*0.5)+'KWh (Cumulative)'!AF89-Rebasing!AG79)*AG117)*AG$19*AG173)</f>
        <v>0</v>
      </c>
      <c r="AH89" s="4">
        <f>IF('KWh (Cumulative)'!AH89=0,0,((('KWh Monthly'!AH89*0.5)+'KWh (Cumulative)'!AG89-Rebasing!AH79)*AH117)*AH$19*AH173)</f>
        <v>0</v>
      </c>
      <c r="AI89" s="4">
        <f>IF('KWh (Cumulative)'!AI89=0,0,((('KWh Monthly'!AI89*0.5)+'KWh (Cumulative)'!AH89-Rebasing!AI79)*AI117)*AI$19*AI173)</f>
        <v>0</v>
      </c>
      <c r="AJ89" s="4">
        <f>IF('KWh (Cumulative)'!AJ89=0,0,((('KWh Monthly'!AJ89*0.5)+'KWh (Cumulative)'!AI89-Rebasing!AJ79)*AJ117)*AJ$19*AJ173)</f>
        <v>0</v>
      </c>
      <c r="AK89" s="4">
        <f>IF('KWh (Cumulative)'!AK89=0,0,((('KWh Monthly'!AK89*0.5)+'KWh (Cumulative)'!AJ89-Rebasing!AK79)*AK117)*AK$19*AK173)</f>
        <v>0</v>
      </c>
      <c r="AL89" s="4">
        <f>IF('KWh (Cumulative)'!AL89=0,0,((('KWh Monthly'!AL89*0.5)+'KWh (Cumulative)'!AK89-Rebasing!AL79)*AL117)*AL$19*AL173)</f>
        <v>0</v>
      </c>
      <c r="AM89" s="4">
        <f>IF('KWh (Cumulative)'!AM89=0,0,((('KWh Monthly'!AM89*0.5)+'KWh (Cumulative)'!AL89-Rebasing!AM79)*AM117)*AM$19*AM173)</f>
        <v>0</v>
      </c>
      <c r="AN89" s="4">
        <f>IF('KWh (Cumulative)'!AN89=0,0,((('KWh Monthly'!AN89*0.5)+'KWh (Cumulative)'!AM89-Rebasing!AN79)*AN117)*AN$19*AN173)</f>
        <v>0</v>
      </c>
      <c r="AO89" s="4">
        <f>IF('KWh (Cumulative)'!AO89=0,0,((('KWh Monthly'!AO89*0.5)+'KWh (Cumulative)'!AN89-Rebasing!AO79)*AO117)*AO$19*AO173)</f>
        <v>0</v>
      </c>
      <c r="AP89" s="4">
        <f>IF('KWh (Cumulative)'!AP89=0,0,((('KWh Monthly'!AP89*0.5)+'KWh (Cumulative)'!AO89-Rebasing!AP79)*AP117)*AP$19*AP173)</f>
        <v>0</v>
      </c>
      <c r="AQ89" s="4">
        <f>IF('KWh (Cumulative)'!AQ89=0,0,((('KWh Monthly'!AQ89*0.5)+'KWh (Cumulative)'!AP89-Rebasing!AQ79)*AQ117)*AQ$19*AQ173)</f>
        <v>0</v>
      </c>
      <c r="AR89" s="4">
        <f>IF('KWh (Cumulative)'!AR89=0,0,((('KWh Monthly'!AR89*0.5)+'KWh (Cumulative)'!AQ89-Rebasing!AR79)*AR117)*AR$19*AR173)</f>
        <v>0</v>
      </c>
      <c r="AS89" s="4">
        <f>IF('KWh (Cumulative)'!AS89=0,0,((('KWh Monthly'!AS89*0.5)+'KWh (Cumulative)'!AR89-Rebasing!AS79)*AS117)*AS$19*AS173)</f>
        <v>0</v>
      </c>
      <c r="AT89" s="4">
        <f>IF('KWh (Cumulative)'!AT89=0,0,((('KWh Monthly'!AT89*0.5)+'KWh (Cumulative)'!AS89-Rebasing!AT79)*AT117)*AT$19*AT173)</f>
        <v>0</v>
      </c>
      <c r="AU89" s="4">
        <f>IF('KWh (Cumulative)'!AU89=0,0,((('KWh Monthly'!AU89*0.5)+'KWh (Cumulative)'!AT89-Rebasing!AU79)*AU117)*AU$19*AU173)</f>
        <v>0</v>
      </c>
      <c r="AV89" s="4">
        <f>IF('KWh (Cumulative)'!AV89=0,0,((('KWh Monthly'!AV89*0.5)+'KWh (Cumulative)'!AU89-Rebasing!AV79)*AV117)*AV$19*AV173)</f>
        <v>0</v>
      </c>
      <c r="AW89" s="4">
        <f>IF('KWh (Cumulative)'!AW89=0,0,((('KWh Monthly'!AW89*0.5)+'KWh (Cumulative)'!AV89-Rebasing!AW79)*AW117)*AW$19*AW173)</f>
        <v>0</v>
      </c>
      <c r="AX89" s="4">
        <f>IF('KWh (Cumulative)'!AX89=0,0,((('KWh Monthly'!AX89*0.5)+'KWh (Cumulative)'!AW89-Rebasing!AX79)*AX117)*AX$19*AX173)</f>
        <v>0</v>
      </c>
      <c r="AY89" s="4">
        <f>IF('KWh (Cumulative)'!AY89=0,0,((('KWh Monthly'!AY89*0.5)+'KWh (Cumulative)'!AX89-Rebasing!AY79)*AY117)*AY$19*AY173)</f>
        <v>0</v>
      </c>
      <c r="AZ89" s="4">
        <f>IF('KWh (Cumulative)'!AZ89=0,0,((('KWh Monthly'!AZ89*0.5)+'KWh (Cumulative)'!AY89-Rebasing!AZ79)*AZ117)*AZ$19*AZ173)</f>
        <v>0</v>
      </c>
      <c r="BA89" s="4">
        <f>IF('KWh (Cumulative)'!BA89=0,0,((('KWh Monthly'!BA89*0.5)+'KWh (Cumulative)'!AZ89-Rebasing!BA79)*BA117)*BA$19*BA173)</f>
        <v>0</v>
      </c>
      <c r="BB89" s="4">
        <f>IF('KWh (Cumulative)'!BB89=0,0,((('KWh Monthly'!BB89*0.5)+'KWh (Cumulative)'!BA89-Rebasing!BB79)*BB117)*BB$19*BB173)</f>
        <v>0</v>
      </c>
      <c r="BC89" s="4">
        <f>IF('KWh (Cumulative)'!BC89=0,0,((('KWh Monthly'!BC89*0.5)+'KWh (Cumulative)'!BB89-Rebasing!BC79)*BC117)*BC$19*BC173)</f>
        <v>0</v>
      </c>
      <c r="BD89" s="4">
        <f>IF('KWh (Cumulative)'!BD89=0,0,((('KWh Monthly'!BD89*0.5)+'KWh (Cumulative)'!BC89-Rebasing!BD79)*BD117)*BD$19*BD173)</f>
        <v>0</v>
      </c>
      <c r="BE89" s="4">
        <f>IF('KWh (Cumulative)'!BE89=0,0,((('KWh Monthly'!BE89*0.5)+'KWh (Cumulative)'!BD89-Rebasing!BE79)*BE117)*BE$19*BE173)</f>
        <v>0</v>
      </c>
      <c r="BF89" s="4">
        <f>IF('KWh (Cumulative)'!BF89=0,0,((('KWh Monthly'!BF89*0.5)+'KWh (Cumulative)'!BE89-Rebasing!BF79)*BF117)*BF$19*BF173)</f>
        <v>0</v>
      </c>
      <c r="BG89" s="4">
        <f>IF('KWh (Cumulative)'!BG89=0,0,((('KWh Monthly'!BG89*0.5)+'KWh (Cumulative)'!BF89-Rebasing!BG79)*BG117)*BG$19*BG173)</f>
        <v>0</v>
      </c>
      <c r="BH89" s="4">
        <f>IF('KWh (Cumulative)'!BH89=0,0,((('KWh Monthly'!BH89*0.5)+'KWh (Cumulative)'!BG89-Rebasing!BH79)*BH117)*BH$19*BH173)</f>
        <v>0</v>
      </c>
      <c r="BI89" s="4">
        <f>IF('KWh (Cumulative)'!BI89=0,0,((('KWh Monthly'!BI89*0.5)+'KWh (Cumulative)'!BH89-Rebasing!BI79)*BI117)*BI$19*BI173)</f>
        <v>0</v>
      </c>
      <c r="BJ89" s="4">
        <f>IF('KWh (Cumulative)'!BJ89=0,0,((('KWh Monthly'!BJ89*0.5)+'KWh (Cumulative)'!BI89-Rebasing!BJ79)*BJ117)*BJ$19*BJ173)</f>
        <v>0</v>
      </c>
      <c r="BK89" s="4">
        <f>IF('KWh (Cumulative)'!BK89=0,0,((('KWh Monthly'!BK89*0.5)+'KWh (Cumulative)'!BJ89-Rebasing!BK79)*BK117)*BK$19*BK173)</f>
        <v>0</v>
      </c>
      <c r="BL89" s="4">
        <f>IF('KWh (Cumulative)'!BL89=0,0,((('KWh Monthly'!BL89*0.5)+'KWh (Cumulative)'!BK89-Rebasing!BL79)*BL117)*BL$19*BL173)</f>
        <v>0</v>
      </c>
      <c r="BM89" s="4">
        <f>IF('KWh (Cumulative)'!BM89=0,0,((('KWh Monthly'!BM89*0.5)+'KWh (Cumulative)'!BL89-Rebasing!BM79)*BM117)*BM$19*BM173)</f>
        <v>0</v>
      </c>
      <c r="BN89" s="4">
        <f>IF('KWh (Cumulative)'!BN89=0,0,((('KWh Monthly'!BN89*0.5)+'KWh (Cumulative)'!BM89-Rebasing!BN79)*BN117)*BN$19*BN173)</f>
        <v>0</v>
      </c>
      <c r="BO89" s="4">
        <f>IF('KWh (Cumulative)'!BO89=0,0,((('KWh Monthly'!BO89*0.5)+'KWh (Cumulative)'!BN89-Rebasing!BO79)*BO117)*BO$19*BO173)</f>
        <v>0</v>
      </c>
      <c r="BP89" s="4">
        <f>IF('KWh (Cumulative)'!BP89=0,0,((('KWh Monthly'!BP89*0.5)+'KWh (Cumulative)'!BO89-Rebasing!BP79)*BP117)*BP$19*BP173)</f>
        <v>0</v>
      </c>
      <c r="BQ89" s="4">
        <f>IF('KWh (Cumulative)'!BQ89=0,0,((('KWh Monthly'!BQ89*0.5)+'KWh (Cumulative)'!BP89-Rebasing!BQ79)*BQ117)*BQ$19*BQ173)</f>
        <v>0</v>
      </c>
      <c r="BR89" s="4">
        <f>IF('KWh (Cumulative)'!BR89=0,0,((('KWh Monthly'!BR89*0.5)+'KWh (Cumulative)'!BQ89-Rebasing!BR79)*BR117)*BR$19*BR173)</f>
        <v>0</v>
      </c>
      <c r="BS89" s="4">
        <f>IF('KWh (Cumulative)'!BS89=0,0,((('KWh Monthly'!BS89*0.5)+'KWh (Cumulative)'!BR89-Rebasing!BS79)*BS117)*BS$19*BS173)</f>
        <v>0</v>
      </c>
      <c r="BT89" s="4">
        <f>IF('KWh (Cumulative)'!BT89=0,0,((('KWh Monthly'!BT89*0.5)+'KWh (Cumulative)'!BS89-Rebasing!BT79)*BT117)*BT$19*BT173)</f>
        <v>0</v>
      </c>
      <c r="BU89" s="4">
        <f>IF('KWh (Cumulative)'!BU89=0,0,((('KWh Monthly'!BU89*0.5)+'KWh (Cumulative)'!BT89-Rebasing!BU79)*BU117)*BU$19*BU173)</f>
        <v>0</v>
      </c>
      <c r="BV89" s="4">
        <f>IF('KWh (Cumulative)'!BV89=0,0,((('KWh Monthly'!BV89*0.5)+'KWh (Cumulative)'!BU89-Rebasing!BV79)*BV117)*BV$19*BV173)</f>
        <v>0</v>
      </c>
      <c r="BW89" s="4">
        <f>IF('KWh (Cumulative)'!BW89=0,0,((('KWh Monthly'!BW89*0.5)+'KWh (Cumulative)'!BV89-Rebasing!BW79)*BW117)*BW$19*BW173)</f>
        <v>0</v>
      </c>
      <c r="BX89" s="4">
        <f>IF('KWh (Cumulative)'!BX89=0,0,((('KWh Monthly'!BX89*0.5)+'KWh (Cumulative)'!BW89-Rebasing!BX79)*BX117)*BX$19*BX173)</f>
        <v>0</v>
      </c>
      <c r="BY89" s="4">
        <f>IF('KWh (Cumulative)'!BY89=0,0,((('KWh Monthly'!BY89*0.5)+'KWh (Cumulative)'!BX89-Rebasing!BY79)*BY117)*BY$19*BY173)</f>
        <v>0</v>
      </c>
      <c r="BZ89" s="4">
        <f>IF('KWh (Cumulative)'!BZ89=0,0,((('KWh Monthly'!BZ89*0.5)+'KWh (Cumulative)'!BY89-Rebasing!BZ79)*BZ117)*BZ$19*BZ173)</f>
        <v>0</v>
      </c>
      <c r="CA89" s="4">
        <f>IF('KWh (Cumulative)'!CA89=0,0,((('KWh Monthly'!CA89*0.5)+'KWh (Cumulative)'!BZ89-Rebasing!CA79)*CA117)*CA$19*CA173)</f>
        <v>0</v>
      </c>
      <c r="CB89" s="4">
        <f>IF('KWh (Cumulative)'!CB89=0,0,((('KWh Monthly'!CB89*0.5)+'KWh (Cumulative)'!CA89-Rebasing!CB79)*CB117)*CB$19*CB173)</f>
        <v>0</v>
      </c>
      <c r="CC89" s="4">
        <f>IF('KWh (Cumulative)'!CC89=0,0,((('KWh Monthly'!CC89*0.5)+'KWh (Cumulative)'!CB89-Rebasing!CC79)*CC117)*CC$19*CC173)</f>
        <v>0</v>
      </c>
      <c r="CD89" s="4">
        <f>IF('KWh (Cumulative)'!CD89=0,0,((('KWh Monthly'!CD89*0.5)+'KWh (Cumulative)'!CC89-Rebasing!CD79)*CD117)*CD$19*CD173)</f>
        <v>0</v>
      </c>
      <c r="CE89" s="4">
        <f>IF('KWh (Cumulative)'!CE89=0,0,((('KWh Monthly'!CE89*0.5)+'KWh (Cumulative)'!CD89-Rebasing!CE79)*CE117)*CE$19*CE173)</f>
        <v>0</v>
      </c>
      <c r="CF89" s="4">
        <f>IF('KWh (Cumulative)'!CF89=0,0,((('KWh Monthly'!CF89*0.5)+'KWh (Cumulative)'!CE89-Rebasing!CF79)*CF117)*CF$19*CF173)</f>
        <v>0</v>
      </c>
      <c r="CG89" s="4">
        <f>IF('KWh (Cumulative)'!CG89=0,0,((('KWh Monthly'!CG89*0.5)+'KWh (Cumulative)'!CF89-Rebasing!CG79)*CG117)*CG$19*CG173)</f>
        <v>0</v>
      </c>
      <c r="CH89" s="4">
        <f>IF('KWh (Cumulative)'!CH89=0,0,((('KWh Monthly'!CH89*0.5)+'KWh (Cumulative)'!CG89-Rebasing!CH79)*CH117)*CH$19*CH173)</f>
        <v>0</v>
      </c>
      <c r="CI89" s="4">
        <f>IF('KWh (Cumulative)'!CI89=0,0,((('KWh Monthly'!CI89*0.5)+'KWh (Cumulative)'!CH89-Rebasing!CI79)*CI117)*CI$19*CI173)</f>
        <v>0</v>
      </c>
      <c r="CJ89" s="4">
        <f>IF('KWh (Cumulative)'!CJ89=0,0,((('KWh Monthly'!CJ89*0.5)+'KWh (Cumulative)'!CI89-Rebasing!CJ79)*CJ117)*CJ$19*CJ173)</f>
        <v>0</v>
      </c>
      <c r="CK89" s="4">
        <f>IF('KWh (Cumulative)'!CK89=0,0,((('KWh Monthly'!CK89*0.5)+'KWh (Cumulative)'!CJ89-Rebasing!CK79)*CK117)*CK$19*CK173)</f>
        <v>0</v>
      </c>
      <c r="CL89" s="4">
        <f>IF('KWh (Cumulative)'!CL89=0,0,((('KWh Monthly'!CL89*0.5)+'KWh (Cumulative)'!CK89-Rebasing!CL79)*CL117)*CL$19*CL173)</f>
        <v>0</v>
      </c>
      <c r="CM89" s="4">
        <f>IF('KWh (Cumulative)'!CM89=0,0,((('KWh Monthly'!CM89*0.5)+'KWh (Cumulative)'!CL89-Rebasing!CM79)*CM117)*CM$19*CM173)</f>
        <v>0</v>
      </c>
      <c r="CN89" s="4">
        <f>IF('KWh (Cumulative)'!CN89=0,0,((('KWh Monthly'!CN89*0.5)+'KWh (Cumulative)'!CM89-Rebasing!CN79)*CN117)*CN$19*CN173)</f>
        <v>0</v>
      </c>
      <c r="CO89" s="4">
        <f>IF('KWh (Cumulative)'!CO89=0,0,((('KWh Monthly'!CO89*0.5)+'KWh (Cumulative)'!CN89-Rebasing!CO79)*CO117)*CO$19*CO173)</f>
        <v>0</v>
      </c>
      <c r="CP89" s="4">
        <f>IF('KWh (Cumulative)'!CP89=0,0,((('KWh Monthly'!CP89*0.5)+'KWh (Cumulative)'!CO89-Rebasing!CP79)*CP117)*CP$19*CP173)</f>
        <v>0</v>
      </c>
      <c r="CQ89" s="4">
        <f>IF('KWh (Cumulative)'!CQ89=0,0,((('KWh Monthly'!CQ89*0.5)+'KWh (Cumulative)'!CP89-Rebasing!CQ79)*CQ117)*CQ$19*CQ173)</f>
        <v>0</v>
      </c>
      <c r="CR89" s="4">
        <f>IF('KWh (Cumulative)'!CR89=0,0,((('KWh Monthly'!CR89*0.5)+'KWh (Cumulative)'!CQ89-Rebasing!CR79)*CR117)*CR$19*CR173)</f>
        <v>0</v>
      </c>
      <c r="CS89" s="4">
        <f>IF('KWh (Cumulative)'!CS89=0,0,((('KWh Monthly'!CS89*0.5)+'KWh (Cumulative)'!CR89-Rebasing!CS79)*CS117)*CS$19*CS173)</f>
        <v>0</v>
      </c>
      <c r="CT89" s="4">
        <f>IF('KWh (Cumulative)'!CT89=0,0,((('KWh Monthly'!CT89*0.5)+'KWh (Cumulative)'!CS89-Rebasing!CT79)*CT117)*CT$19*CT173)</f>
        <v>0</v>
      </c>
      <c r="CU89" s="4">
        <f>IF('KWh (Cumulative)'!CU89=0,0,((('KWh Monthly'!CU89*0.5)+'KWh (Cumulative)'!CT89-Rebasing!CU79)*CU117)*CU$19*CU173)</f>
        <v>0</v>
      </c>
      <c r="CV89" s="4">
        <f>IF('KWh (Cumulative)'!CV89=0,0,((('KWh Monthly'!CV89*0.5)+'KWh (Cumulative)'!CU89-Rebasing!CV79)*CV117)*CV$19*CV173)</f>
        <v>0</v>
      </c>
      <c r="CW89" s="4">
        <f>IF('KWh (Cumulative)'!CW89=0,0,((('KWh Monthly'!CW89*0.5)+'KWh (Cumulative)'!CV89-Rebasing!CW79)*CW117)*CW$19*CW173)</f>
        <v>0</v>
      </c>
      <c r="CX89" s="4">
        <f>IF('KWh (Cumulative)'!CX89=0,0,((('KWh Monthly'!CX89*0.5)+'KWh (Cumulative)'!CW89-Rebasing!CX79)*CX117)*CX$19*CX173)</f>
        <v>0</v>
      </c>
      <c r="CY89" s="4">
        <f>IF('KWh (Cumulative)'!CY89=0,0,((('KWh Monthly'!CY89*0.5)+'KWh (Cumulative)'!CX89-Rebasing!CY79)*CY117)*CY$19*CY173)</f>
        <v>0</v>
      </c>
      <c r="CZ89" s="4">
        <f>IF('KWh (Cumulative)'!CZ89=0,0,((('KWh Monthly'!CZ89*0.5)+'KWh (Cumulative)'!CY89-Rebasing!CZ79)*CZ117)*CZ$19*CZ173)</f>
        <v>0</v>
      </c>
      <c r="DA89" s="4">
        <f>IF('KWh (Cumulative)'!DA89=0,0,((('KWh Monthly'!DA89*0.5)+'KWh (Cumulative)'!CZ89-Rebasing!DA79)*DA117)*DA$19*DA173)</f>
        <v>0</v>
      </c>
      <c r="DB89" s="4">
        <f>IF('KWh (Cumulative)'!DB89=0,0,((('KWh Monthly'!DB89*0.5)+'KWh (Cumulative)'!DA89-Rebasing!DB79)*DB117)*DB$19*DB173)</f>
        <v>0</v>
      </c>
      <c r="DC89" s="4">
        <f>IF('KWh (Cumulative)'!DC89=0,0,((('KWh Monthly'!DC89*0.5)+'KWh (Cumulative)'!DB89-Rebasing!DC79)*DC117)*DC$19*DC173)</f>
        <v>0</v>
      </c>
      <c r="DD89" s="4">
        <f>IF('KWh (Cumulative)'!DD89=0,0,((('KWh Monthly'!DD89*0.5)+'KWh (Cumulative)'!DC89-Rebasing!DD79)*DD117)*DD$19*DD173)</f>
        <v>0</v>
      </c>
      <c r="DE89" s="4">
        <f>IF('KWh (Cumulative)'!DE89=0,0,((('KWh Monthly'!DE89*0.5)+'KWh (Cumulative)'!DD89-Rebasing!DE79)*DE117)*DE$19*DE173)</f>
        <v>0</v>
      </c>
      <c r="DF89" s="4">
        <f>IF('KWh (Cumulative)'!DF89=0,0,((('KWh Monthly'!DF89*0.5)+'KWh (Cumulative)'!DE89-Rebasing!DF79)*DF117)*DF$19*DF173)</f>
        <v>0</v>
      </c>
      <c r="DG89" s="4">
        <f>IF('KWh (Cumulative)'!DG89=0,0,((('KWh Monthly'!DG89*0.5)+'KWh (Cumulative)'!DF89-Rebasing!DG79)*DG117)*DG$19*DG173)</f>
        <v>0</v>
      </c>
      <c r="DH89" s="4">
        <f>IF('KWh (Cumulative)'!DH89=0,0,((('KWh Monthly'!DH89*0.5)+'KWh (Cumulative)'!DG89-Rebasing!DH79)*DH117)*DH$19*DH173)</f>
        <v>0</v>
      </c>
      <c r="DI89" s="4">
        <f>IF('KWh (Cumulative)'!DI89=0,0,((('KWh Monthly'!DI89*0.5)+'KWh (Cumulative)'!DH89-Rebasing!DI79)*DI117)*DI$19*DI173)</f>
        <v>0</v>
      </c>
      <c r="DJ89" s="4">
        <f>IF('KWh (Cumulative)'!DJ89=0,0,((('KWh Monthly'!DJ89*0.5)+'KWh (Cumulative)'!DI89-Rebasing!DJ79)*DJ117)*DJ$19*DJ173)</f>
        <v>0</v>
      </c>
      <c r="DK89" s="4">
        <f>IF('KWh (Cumulative)'!DK89=0,0,((('KWh Monthly'!DK89*0.5)+'KWh (Cumulative)'!DJ89-Rebasing!DK79)*DK117)*DK$19*DK173)</f>
        <v>0</v>
      </c>
      <c r="DL89" s="4">
        <f>IF('KWh (Cumulative)'!DL89=0,0,((('KWh Monthly'!DL89*0.5)+'KWh (Cumulative)'!DK89-Rebasing!DL79)*DL117)*DL$19*DL173)</f>
        <v>0</v>
      </c>
      <c r="DM89" s="4">
        <f>IF('KWh (Cumulative)'!DM89=0,0,((('KWh Monthly'!DM89*0.5)+'KWh (Cumulative)'!DL89-Rebasing!DM79)*DM117)*DM$19*DM173)</f>
        <v>0</v>
      </c>
      <c r="DN89" s="4">
        <f>IF('KWh (Cumulative)'!DN89=0,0,((('KWh Monthly'!DN89*0.5)+'KWh (Cumulative)'!DM89-Rebasing!DN79)*DN117)*DN$19*DN173)</f>
        <v>0</v>
      </c>
      <c r="DO89" s="4">
        <f>IF('KWh (Cumulative)'!DO89=0,0,((('KWh Monthly'!DO89*0.5)+'KWh (Cumulative)'!DN89-Rebasing!DO79)*DO117)*DO$19*DO173)</f>
        <v>0</v>
      </c>
      <c r="DP89" s="4">
        <f>IF('KWh (Cumulative)'!DP89=0,0,((('KWh Monthly'!DP89*0.5)+'KWh (Cumulative)'!DO89-Rebasing!DP79)*DP117)*DP$19*DP173)</f>
        <v>0</v>
      </c>
      <c r="DQ89" s="4">
        <f>IF('KWh (Cumulative)'!DQ89=0,0,((('KWh Monthly'!DQ89*0.5)+'KWh (Cumulative)'!DP89-Rebasing!DQ79)*DQ117)*DQ$19*DQ173)</f>
        <v>0</v>
      </c>
      <c r="DR89" s="4">
        <f>IF('KWh (Cumulative)'!DR89=0,0,((('KWh Monthly'!DR89*0.5)+'KWh (Cumulative)'!DQ89-Rebasing!DR79)*DR117)*DR$19*DR173)</f>
        <v>0</v>
      </c>
    </row>
    <row r="90" spans="1:122" x14ac:dyDescent="0.25">
      <c r="A90" s="195"/>
      <c r="B90" s="30" t="s">
        <v>14</v>
      </c>
      <c r="C90" s="4">
        <f>IF('KWh (Cumulative)'!C90=0,0,((('KWh Monthly'!C90*0.5)-Rebasing!C80)*C118)*C$19*C174)</f>
        <v>0</v>
      </c>
      <c r="D90" s="4">
        <f>IF('KWh (Cumulative)'!D90=0,0,((('KWh Monthly'!D90*0.5)+'KWh (Cumulative)'!C90-Rebasing!D80)*D118)*D$19*D174)</f>
        <v>0</v>
      </c>
      <c r="E90" s="4">
        <f>IF('KWh (Cumulative)'!E90=0,0,((('KWh Monthly'!E90*0.5)+'KWh (Cumulative)'!D90-Rebasing!E80)*E118)*E$19*E174)</f>
        <v>0</v>
      </c>
      <c r="F90" s="4">
        <f>IF('KWh (Cumulative)'!F90=0,0,((('KWh Monthly'!F90*0.5)+'KWh (Cumulative)'!E90-Rebasing!F80)*F118)*F$19*F174)</f>
        <v>0</v>
      </c>
      <c r="G90" s="4">
        <f>IF('KWh (Cumulative)'!G90=0,0,((('KWh Monthly'!G90*0.5)+'KWh (Cumulative)'!F90-Rebasing!G80)*G118)*G$19*G174)</f>
        <v>0</v>
      </c>
      <c r="H90" s="4">
        <f>IF('KWh (Cumulative)'!H90=0,0,((('KWh Monthly'!H90*0.5)+'KWh (Cumulative)'!G90-Rebasing!H80)*H118)*H$19*H174)</f>
        <v>0</v>
      </c>
      <c r="I90" s="4">
        <f>IF('KWh (Cumulative)'!I90=0,0,((('KWh Monthly'!I90*0.5)+'KWh (Cumulative)'!H90-Rebasing!I80)*I118)*I$19*I174)</f>
        <v>0</v>
      </c>
      <c r="J90" s="4">
        <f>IF('KWh (Cumulative)'!J90=0,0,((('KWh Monthly'!J90*0.5)+'KWh (Cumulative)'!I90-Rebasing!J80)*J118)*J$19*J174)</f>
        <v>0</v>
      </c>
      <c r="K90" s="4">
        <f>IF('KWh (Cumulative)'!K90=0,0,((('KWh Monthly'!K90*0.5)+'KWh (Cumulative)'!J90-Rebasing!K80)*K118)*K$19*K174)</f>
        <v>0</v>
      </c>
      <c r="L90" s="4">
        <f>IF('KWh (Cumulative)'!L90=0,0,((('KWh Monthly'!L90*0.5)+'KWh (Cumulative)'!K90-Rebasing!L80)*L118)*L$19*L174)</f>
        <v>0</v>
      </c>
      <c r="M90" s="4">
        <f>IF('KWh (Cumulative)'!M90=0,0,((('KWh Monthly'!M90*0.5)+'KWh (Cumulative)'!L90-Rebasing!M80)*M118)*M$19*M174)</f>
        <v>0</v>
      </c>
      <c r="N90" s="4">
        <f>IF('KWh (Cumulative)'!N90=0,0,((('KWh Monthly'!N90*0.5)+'KWh (Cumulative)'!M90-Rebasing!N80)*N118)*N$19*N174)</f>
        <v>0</v>
      </c>
      <c r="O90" s="4">
        <f>IF('KWh (Cumulative)'!O90=0,0,((('KWh Monthly'!O90*0.5)+'KWh (Cumulative)'!N90-Rebasing!O80)*O118)*O$19*O174)</f>
        <v>30.006908098116817</v>
      </c>
      <c r="P90" s="4">
        <f>IF('KWh (Cumulative)'!P90=0,0,((('KWh Monthly'!P90*0.5)+'KWh (Cumulative)'!O90-Rebasing!P80)*P118)*P$19*P174)</f>
        <v>0</v>
      </c>
      <c r="Q90" s="4">
        <f>IF('KWh (Cumulative)'!Q90=0,0,((('KWh Monthly'!Q90*0.5)+'KWh (Cumulative)'!P90-Rebasing!Q80)*Q118)*Q$19*Q174)</f>
        <v>0</v>
      </c>
      <c r="R90" s="4">
        <f>IF('KWh (Cumulative)'!R90=0,0,((('KWh Monthly'!R90*0.5)+'KWh (Cumulative)'!Q90-Rebasing!R80)*R118)*R$19*R174)</f>
        <v>0</v>
      </c>
      <c r="S90" s="4">
        <f>IF('KWh (Cumulative)'!S90=0,0,((('KWh Monthly'!S90*0.5)+'KWh (Cumulative)'!R90-Rebasing!S80)*S118)*S$19*S174)</f>
        <v>0</v>
      </c>
      <c r="T90" s="4">
        <f>IF('KWh (Cumulative)'!T90=0,0,((('KWh Monthly'!T90*0.5)+'KWh (Cumulative)'!S90-Rebasing!T80)*T118)*T$19*T174)</f>
        <v>0</v>
      </c>
      <c r="U90" s="4">
        <f>IF('KWh (Cumulative)'!U90=0,0,((('KWh Monthly'!U90*0.5)+'KWh (Cumulative)'!T90-Rebasing!U80)*U118)*U$19*U174)</f>
        <v>0</v>
      </c>
      <c r="V90" s="4">
        <f>IF('KWh (Cumulative)'!V90=0,0,((('KWh Monthly'!V90*0.5)+'KWh (Cumulative)'!U90-Rebasing!V80)*V118)*V$19*V174)</f>
        <v>0</v>
      </c>
      <c r="W90" s="4">
        <f>IF('KWh (Cumulative)'!W90=0,0,((('KWh Monthly'!W90*0.5)+'KWh (Cumulative)'!V90-Rebasing!W80)*W118)*W$19*W174)</f>
        <v>0</v>
      </c>
      <c r="X90" s="4">
        <f>IF('KWh (Cumulative)'!X90=0,0,((('KWh Monthly'!X90*0.5)+'KWh (Cumulative)'!W90-Rebasing!X80)*X118)*X$19*X174)</f>
        <v>0</v>
      </c>
      <c r="Y90" s="4">
        <f>IF('KWh (Cumulative)'!Y90=0,0,((('KWh Monthly'!Y90*0.5)+'KWh (Cumulative)'!X90-Rebasing!Y80)*Y118)*Y$19*Y174)</f>
        <v>0</v>
      </c>
      <c r="Z90" s="4">
        <f>IF('KWh (Cumulative)'!Z90=0,0,((('KWh Monthly'!Z90*0.5)+'KWh (Cumulative)'!Y90-Rebasing!Z80)*Z118)*Z$19*Z174)</f>
        <v>0</v>
      </c>
      <c r="AA90" s="4">
        <f>IF('KWh (Cumulative)'!AA90=0,0,((('KWh Monthly'!AA90*0.5)+'KWh (Cumulative)'!Z90-Rebasing!AA80)*AA118)*AA$19*AA174)</f>
        <v>0</v>
      </c>
      <c r="AB90" s="4">
        <f>IF('KWh (Cumulative)'!AB90=0,0,((('KWh Monthly'!AB90*0.5)+'KWh (Cumulative)'!AA90-Rebasing!AB80)*AB118)*AB$19*AB174)</f>
        <v>0</v>
      </c>
      <c r="AC90" s="4">
        <f>IF('KWh (Cumulative)'!AC90=0,0,((('KWh Monthly'!AC90*0.5)+'KWh (Cumulative)'!AB90-Rebasing!AC80)*AC118)*AC$19*AC174)</f>
        <v>0</v>
      </c>
      <c r="AD90" s="4">
        <f>IF('KWh (Cumulative)'!AD90=0,0,((('KWh Monthly'!AD90*0.5)+'KWh (Cumulative)'!AC90-Rebasing!AD80)*AD118)*AD$19*AD174)</f>
        <v>0</v>
      </c>
      <c r="AE90" s="4">
        <f>IF('KWh (Cumulative)'!AE90=0,0,((('KWh Monthly'!AE90*0.5)+'KWh (Cumulative)'!AD90-Rebasing!AE80)*AE118)*AE$19*AE174)</f>
        <v>0</v>
      </c>
      <c r="AF90" s="4">
        <f>IF('KWh (Cumulative)'!AF90=0,0,((('KWh Monthly'!AF90*0.5)+'KWh (Cumulative)'!AE90-Rebasing!AF80)*AF118)*AF$19*AF174)</f>
        <v>0</v>
      </c>
      <c r="AG90" s="4">
        <f>IF('KWh (Cumulative)'!AG90=0,0,((('KWh Monthly'!AG90*0.5)+'KWh (Cumulative)'!AF90-Rebasing!AG80)*AG118)*AG$19*AG174)</f>
        <v>0</v>
      </c>
      <c r="AH90" s="4">
        <f>IF('KWh (Cumulative)'!AH90=0,0,((('KWh Monthly'!AH90*0.5)+'KWh (Cumulative)'!AG90-Rebasing!AH80)*AH118)*AH$19*AH174)</f>
        <v>0</v>
      </c>
      <c r="AI90" s="4">
        <f>IF('KWh (Cumulative)'!AI90=0,0,((('KWh Monthly'!AI90*0.5)+'KWh (Cumulative)'!AH90-Rebasing!AI80)*AI118)*AI$19*AI174)</f>
        <v>0</v>
      </c>
      <c r="AJ90" s="4">
        <f>IF('KWh (Cumulative)'!AJ90=0,0,((('KWh Monthly'!AJ90*0.5)+'KWh (Cumulative)'!AI90-Rebasing!AJ80)*AJ118)*AJ$19*AJ174)</f>
        <v>0</v>
      </c>
      <c r="AK90" s="4">
        <f>IF('KWh (Cumulative)'!AK90=0,0,((('KWh Monthly'!AK90*0.5)+'KWh (Cumulative)'!AJ90-Rebasing!AK80)*AK118)*AK$19*AK174)</f>
        <v>0</v>
      </c>
      <c r="AL90" s="4">
        <f>IF('KWh (Cumulative)'!AL90=0,0,((('KWh Monthly'!AL90*0.5)+'KWh (Cumulative)'!AK90-Rebasing!AL80)*AL118)*AL$19*AL174)</f>
        <v>0</v>
      </c>
      <c r="AM90" s="4">
        <f>IF('KWh (Cumulative)'!AM90=0,0,((('KWh Monthly'!AM90*0.5)+'KWh (Cumulative)'!AL90-Rebasing!AM80)*AM118)*AM$19*AM174)</f>
        <v>0</v>
      </c>
      <c r="AN90" s="4">
        <f>IF('KWh (Cumulative)'!AN90=0,0,((('KWh Monthly'!AN90*0.5)+'KWh (Cumulative)'!AM90-Rebasing!AN80)*AN118)*AN$19*AN174)</f>
        <v>0</v>
      </c>
      <c r="AO90" s="4">
        <f>IF('KWh (Cumulative)'!AO90=0,0,((('KWh Monthly'!AO90*0.5)+'KWh (Cumulative)'!AN90-Rebasing!AO80)*AO118)*AO$19*AO174)</f>
        <v>0</v>
      </c>
      <c r="AP90" s="4">
        <f>IF('KWh (Cumulative)'!AP90=0,0,((('KWh Monthly'!AP90*0.5)+'KWh (Cumulative)'!AO90-Rebasing!AP80)*AP118)*AP$19*AP174)</f>
        <v>0</v>
      </c>
      <c r="AQ90" s="4">
        <f>IF('KWh (Cumulative)'!AQ90=0,0,((('KWh Monthly'!AQ90*0.5)+'KWh (Cumulative)'!AP90-Rebasing!AQ80)*AQ118)*AQ$19*AQ174)</f>
        <v>0</v>
      </c>
      <c r="AR90" s="4">
        <f>IF('KWh (Cumulative)'!AR90=0,0,((('KWh Monthly'!AR90*0.5)+'KWh (Cumulative)'!AQ90-Rebasing!AR80)*AR118)*AR$19*AR174)</f>
        <v>0</v>
      </c>
      <c r="AS90" s="4">
        <f>IF('KWh (Cumulative)'!AS90=0,0,((('KWh Monthly'!AS90*0.5)+'KWh (Cumulative)'!AR90-Rebasing!AS80)*AS118)*AS$19*AS174)</f>
        <v>0</v>
      </c>
      <c r="AT90" s="4">
        <f>IF('KWh (Cumulative)'!AT90=0,0,((('KWh Monthly'!AT90*0.5)+'KWh (Cumulative)'!AS90-Rebasing!AT80)*AT118)*AT$19*AT174)</f>
        <v>0</v>
      </c>
      <c r="AU90" s="4">
        <f>IF('KWh (Cumulative)'!AU90=0,0,((('KWh Monthly'!AU90*0.5)+'KWh (Cumulative)'!AT90-Rebasing!AU80)*AU118)*AU$19*AU174)</f>
        <v>0</v>
      </c>
      <c r="AV90" s="4">
        <f>IF('KWh (Cumulative)'!AV90=0,0,((('KWh Monthly'!AV90*0.5)+'KWh (Cumulative)'!AU90-Rebasing!AV80)*AV118)*AV$19*AV174)</f>
        <v>0</v>
      </c>
      <c r="AW90" s="4">
        <f>IF('KWh (Cumulative)'!AW90=0,0,((('KWh Monthly'!AW90*0.5)+'KWh (Cumulative)'!AV90-Rebasing!AW80)*AW118)*AW$19*AW174)</f>
        <v>0</v>
      </c>
      <c r="AX90" s="4">
        <f>IF('KWh (Cumulative)'!AX90=0,0,((('KWh Monthly'!AX90*0.5)+'KWh (Cumulative)'!AW90-Rebasing!AX80)*AX118)*AX$19*AX174)</f>
        <v>0</v>
      </c>
      <c r="AY90" s="4">
        <f>IF('KWh (Cumulative)'!AY90=0,0,((('KWh Monthly'!AY90*0.5)+'KWh (Cumulative)'!AX90-Rebasing!AY80)*AY118)*AY$19*AY174)</f>
        <v>0</v>
      </c>
      <c r="AZ90" s="4">
        <f>IF('KWh (Cumulative)'!AZ90=0,0,((('KWh Monthly'!AZ90*0.5)+'KWh (Cumulative)'!AY90-Rebasing!AZ80)*AZ118)*AZ$19*AZ174)</f>
        <v>0</v>
      </c>
      <c r="BA90" s="4">
        <f>IF('KWh (Cumulative)'!BA90=0,0,((('KWh Monthly'!BA90*0.5)+'KWh (Cumulative)'!AZ90-Rebasing!BA80)*BA118)*BA$19*BA174)</f>
        <v>0</v>
      </c>
      <c r="BB90" s="4">
        <f>IF('KWh (Cumulative)'!BB90=0,0,((('KWh Monthly'!BB90*0.5)+'KWh (Cumulative)'!BA90-Rebasing!BB80)*BB118)*BB$19*BB174)</f>
        <v>0</v>
      </c>
      <c r="BC90" s="4">
        <f>IF('KWh (Cumulative)'!BC90=0,0,((('KWh Monthly'!BC90*0.5)+'KWh (Cumulative)'!BB90-Rebasing!BC80)*BC118)*BC$19*BC174)</f>
        <v>0</v>
      </c>
      <c r="BD90" s="4">
        <f>IF('KWh (Cumulative)'!BD90=0,0,((('KWh Monthly'!BD90*0.5)+'KWh (Cumulative)'!BC90-Rebasing!BD80)*BD118)*BD$19*BD174)</f>
        <v>0</v>
      </c>
      <c r="BE90" s="4">
        <f>IF('KWh (Cumulative)'!BE90=0,0,((('KWh Monthly'!BE90*0.5)+'KWh (Cumulative)'!BD90-Rebasing!BE80)*BE118)*BE$19*BE174)</f>
        <v>0</v>
      </c>
      <c r="BF90" s="4">
        <f>IF('KWh (Cumulative)'!BF90=0,0,((('KWh Monthly'!BF90*0.5)+'KWh (Cumulative)'!BE90-Rebasing!BF80)*BF118)*BF$19*BF174)</f>
        <v>0</v>
      </c>
      <c r="BG90" s="4">
        <f>IF('KWh (Cumulative)'!BG90=0,0,((('KWh Monthly'!BG90*0.5)+'KWh (Cumulative)'!BF90-Rebasing!BG80)*BG118)*BG$19*BG174)</f>
        <v>0</v>
      </c>
      <c r="BH90" s="4">
        <f>IF('KWh (Cumulative)'!BH90=0,0,((('KWh Monthly'!BH90*0.5)+'KWh (Cumulative)'!BG90-Rebasing!BH80)*BH118)*BH$19*BH174)</f>
        <v>0</v>
      </c>
      <c r="BI90" s="4">
        <f>IF('KWh (Cumulative)'!BI90=0,0,((('KWh Monthly'!BI90*0.5)+'KWh (Cumulative)'!BH90-Rebasing!BI80)*BI118)*BI$19*BI174)</f>
        <v>0</v>
      </c>
      <c r="BJ90" s="4">
        <f>IF('KWh (Cumulative)'!BJ90=0,0,((('KWh Monthly'!BJ90*0.5)+'KWh (Cumulative)'!BI90-Rebasing!BJ80)*BJ118)*BJ$19*BJ174)</f>
        <v>0</v>
      </c>
      <c r="BK90" s="4">
        <f>IF('KWh (Cumulative)'!BK90=0,0,((('KWh Monthly'!BK90*0.5)+'KWh (Cumulative)'!BJ90-Rebasing!BK80)*BK118)*BK$19*BK174)</f>
        <v>0</v>
      </c>
      <c r="BL90" s="4">
        <f>IF('KWh (Cumulative)'!BL90=0,0,((('KWh Monthly'!BL90*0.5)+'KWh (Cumulative)'!BK90-Rebasing!BL80)*BL118)*BL$19*BL174)</f>
        <v>0</v>
      </c>
      <c r="BM90" s="4">
        <f>IF('KWh (Cumulative)'!BM90=0,0,((('KWh Monthly'!BM90*0.5)+'KWh (Cumulative)'!BL90-Rebasing!BM80)*BM118)*BM$19*BM174)</f>
        <v>0</v>
      </c>
      <c r="BN90" s="4">
        <f>IF('KWh (Cumulative)'!BN90=0,0,((('KWh Monthly'!BN90*0.5)+'KWh (Cumulative)'!BM90-Rebasing!BN80)*BN118)*BN$19*BN174)</f>
        <v>0</v>
      </c>
      <c r="BO90" s="4">
        <f>IF('KWh (Cumulative)'!BO90=0,0,((('KWh Monthly'!BO90*0.5)+'KWh (Cumulative)'!BN90-Rebasing!BO80)*BO118)*BO$19*BO174)</f>
        <v>0</v>
      </c>
      <c r="BP90" s="4">
        <f>IF('KWh (Cumulative)'!BP90=0,0,((('KWh Monthly'!BP90*0.5)+'KWh (Cumulative)'!BO90-Rebasing!BP80)*BP118)*BP$19*BP174)</f>
        <v>0</v>
      </c>
      <c r="BQ90" s="4">
        <f>IF('KWh (Cumulative)'!BQ90=0,0,((('KWh Monthly'!BQ90*0.5)+'KWh (Cumulative)'!BP90-Rebasing!BQ80)*BQ118)*BQ$19*BQ174)</f>
        <v>0</v>
      </c>
      <c r="BR90" s="4">
        <f>IF('KWh (Cumulative)'!BR90=0,0,((('KWh Monthly'!BR90*0.5)+'KWh (Cumulative)'!BQ90-Rebasing!BR80)*BR118)*BR$19*BR174)</f>
        <v>0</v>
      </c>
      <c r="BS90" s="4">
        <f>IF('KWh (Cumulative)'!BS90=0,0,((('KWh Monthly'!BS90*0.5)+'KWh (Cumulative)'!BR90-Rebasing!BS80)*BS118)*BS$19*BS174)</f>
        <v>0</v>
      </c>
      <c r="BT90" s="4">
        <f>IF('KWh (Cumulative)'!BT90=0,0,((('KWh Monthly'!BT90*0.5)+'KWh (Cumulative)'!BS90-Rebasing!BT80)*BT118)*BT$19*BT174)</f>
        <v>0</v>
      </c>
      <c r="BU90" s="4">
        <f>IF('KWh (Cumulative)'!BU90=0,0,((('KWh Monthly'!BU90*0.5)+'KWh (Cumulative)'!BT90-Rebasing!BU80)*BU118)*BU$19*BU174)</f>
        <v>0</v>
      </c>
      <c r="BV90" s="4">
        <f>IF('KWh (Cumulative)'!BV90=0,0,((('KWh Monthly'!BV90*0.5)+'KWh (Cumulative)'!BU90-Rebasing!BV80)*BV118)*BV$19*BV174)</f>
        <v>0</v>
      </c>
      <c r="BW90" s="4">
        <f>IF('KWh (Cumulative)'!BW90=0,0,((('KWh Monthly'!BW90*0.5)+'KWh (Cumulative)'!BV90-Rebasing!BW80)*BW118)*BW$19*BW174)</f>
        <v>0</v>
      </c>
      <c r="BX90" s="4">
        <f>IF('KWh (Cumulative)'!BX90=0,0,((('KWh Monthly'!BX90*0.5)+'KWh (Cumulative)'!BW90-Rebasing!BX80)*BX118)*BX$19*BX174)</f>
        <v>0</v>
      </c>
      <c r="BY90" s="4">
        <f>IF('KWh (Cumulative)'!BY90=0,0,((('KWh Monthly'!BY90*0.5)+'KWh (Cumulative)'!BX90-Rebasing!BY80)*BY118)*BY$19*BY174)</f>
        <v>0</v>
      </c>
      <c r="BZ90" s="4">
        <f>IF('KWh (Cumulative)'!BZ90=0,0,((('KWh Monthly'!BZ90*0.5)+'KWh (Cumulative)'!BY90-Rebasing!BZ80)*BZ118)*BZ$19*BZ174)</f>
        <v>0</v>
      </c>
      <c r="CA90" s="4">
        <f>IF('KWh (Cumulative)'!CA90=0,0,((('KWh Monthly'!CA90*0.5)+'KWh (Cumulative)'!BZ90-Rebasing!CA80)*CA118)*CA$19*CA174)</f>
        <v>0</v>
      </c>
      <c r="CB90" s="4">
        <f>IF('KWh (Cumulative)'!CB90=0,0,((('KWh Monthly'!CB90*0.5)+'KWh (Cumulative)'!CA90-Rebasing!CB80)*CB118)*CB$19*CB174)</f>
        <v>0</v>
      </c>
      <c r="CC90" s="4">
        <f>IF('KWh (Cumulative)'!CC90=0,0,((('KWh Monthly'!CC90*0.5)+'KWh (Cumulative)'!CB90-Rebasing!CC80)*CC118)*CC$19*CC174)</f>
        <v>0</v>
      </c>
      <c r="CD90" s="4">
        <f>IF('KWh (Cumulative)'!CD90=0,0,((('KWh Monthly'!CD90*0.5)+'KWh (Cumulative)'!CC90-Rebasing!CD80)*CD118)*CD$19*CD174)</f>
        <v>0</v>
      </c>
      <c r="CE90" s="4">
        <f>IF('KWh (Cumulative)'!CE90=0,0,((('KWh Monthly'!CE90*0.5)+'KWh (Cumulative)'!CD90-Rebasing!CE80)*CE118)*CE$19*CE174)</f>
        <v>0</v>
      </c>
      <c r="CF90" s="4">
        <f>IF('KWh (Cumulative)'!CF90=0,0,((('KWh Monthly'!CF90*0.5)+'KWh (Cumulative)'!CE90-Rebasing!CF80)*CF118)*CF$19*CF174)</f>
        <v>0</v>
      </c>
      <c r="CG90" s="4">
        <f>IF('KWh (Cumulative)'!CG90=0,0,((('KWh Monthly'!CG90*0.5)+'KWh (Cumulative)'!CF90-Rebasing!CG80)*CG118)*CG$19*CG174)</f>
        <v>0</v>
      </c>
      <c r="CH90" s="4">
        <f>IF('KWh (Cumulative)'!CH90=0,0,((('KWh Monthly'!CH90*0.5)+'KWh (Cumulative)'!CG90-Rebasing!CH80)*CH118)*CH$19*CH174)</f>
        <v>0</v>
      </c>
      <c r="CI90" s="4">
        <f>IF('KWh (Cumulative)'!CI90=0,0,((('KWh Monthly'!CI90*0.5)+'KWh (Cumulative)'!CH90-Rebasing!CI80)*CI118)*CI$19*CI174)</f>
        <v>0</v>
      </c>
      <c r="CJ90" s="4">
        <f>IF('KWh (Cumulative)'!CJ90=0,0,((('KWh Monthly'!CJ90*0.5)+'KWh (Cumulative)'!CI90-Rebasing!CJ80)*CJ118)*CJ$19*CJ174)</f>
        <v>0</v>
      </c>
      <c r="CK90" s="4">
        <f>IF('KWh (Cumulative)'!CK90=0,0,((('KWh Monthly'!CK90*0.5)+'KWh (Cumulative)'!CJ90-Rebasing!CK80)*CK118)*CK$19*CK174)</f>
        <v>0</v>
      </c>
      <c r="CL90" s="4">
        <f>IF('KWh (Cumulative)'!CL90=0,0,((('KWh Monthly'!CL90*0.5)+'KWh (Cumulative)'!CK90-Rebasing!CL80)*CL118)*CL$19*CL174)</f>
        <v>0</v>
      </c>
      <c r="CM90" s="4">
        <f>IF('KWh (Cumulative)'!CM90=0,0,((('KWh Monthly'!CM90*0.5)+'KWh (Cumulative)'!CL90-Rebasing!CM80)*CM118)*CM$19*CM174)</f>
        <v>0</v>
      </c>
      <c r="CN90" s="4">
        <f>IF('KWh (Cumulative)'!CN90=0,0,((('KWh Monthly'!CN90*0.5)+'KWh (Cumulative)'!CM90-Rebasing!CN80)*CN118)*CN$19*CN174)</f>
        <v>0</v>
      </c>
      <c r="CO90" s="4">
        <f>IF('KWh (Cumulative)'!CO90=0,0,((('KWh Monthly'!CO90*0.5)+'KWh (Cumulative)'!CN90-Rebasing!CO80)*CO118)*CO$19*CO174)</f>
        <v>0</v>
      </c>
      <c r="CP90" s="4">
        <f>IF('KWh (Cumulative)'!CP90=0,0,((('KWh Monthly'!CP90*0.5)+'KWh (Cumulative)'!CO90-Rebasing!CP80)*CP118)*CP$19*CP174)</f>
        <v>0</v>
      </c>
      <c r="CQ90" s="4">
        <f>IF('KWh (Cumulative)'!CQ90=0,0,((('KWh Monthly'!CQ90*0.5)+'KWh (Cumulative)'!CP90-Rebasing!CQ80)*CQ118)*CQ$19*CQ174)</f>
        <v>0</v>
      </c>
      <c r="CR90" s="4">
        <f>IF('KWh (Cumulative)'!CR90=0,0,((('KWh Monthly'!CR90*0.5)+'KWh (Cumulative)'!CQ90-Rebasing!CR80)*CR118)*CR$19*CR174)</f>
        <v>0</v>
      </c>
      <c r="CS90" s="4">
        <f>IF('KWh (Cumulative)'!CS90=0,0,((('KWh Monthly'!CS90*0.5)+'KWh (Cumulative)'!CR90-Rebasing!CS80)*CS118)*CS$19*CS174)</f>
        <v>0</v>
      </c>
      <c r="CT90" s="4">
        <f>IF('KWh (Cumulative)'!CT90=0,0,((('KWh Monthly'!CT90*0.5)+'KWh (Cumulative)'!CS90-Rebasing!CT80)*CT118)*CT$19*CT174)</f>
        <v>0</v>
      </c>
      <c r="CU90" s="4">
        <f>IF('KWh (Cumulative)'!CU90=0,0,((('KWh Monthly'!CU90*0.5)+'KWh (Cumulative)'!CT90-Rebasing!CU80)*CU118)*CU$19*CU174)</f>
        <v>0</v>
      </c>
      <c r="CV90" s="4">
        <f>IF('KWh (Cumulative)'!CV90=0,0,((('KWh Monthly'!CV90*0.5)+'KWh (Cumulative)'!CU90-Rebasing!CV80)*CV118)*CV$19*CV174)</f>
        <v>0</v>
      </c>
      <c r="CW90" s="4">
        <f>IF('KWh (Cumulative)'!CW90=0,0,((('KWh Monthly'!CW90*0.5)+'KWh (Cumulative)'!CV90-Rebasing!CW80)*CW118)*CW$19*CW174)</f>
        <v>0</v>
      </c>
      <c r="CX90" s="4">
        <f>IF('KWh (Cumulative)'!CX90=0,0,((('KWh Monthly'!CX90*0.5)+'KWh (Cumulative)'!CW90-Rebasing!CX80)*CX118)*CX$19*CX174)</f>
        <v>0</v>
      </c>
      <c r="CY90" s="4">
        <f>IF('KWh (Cumulative)'!CY90=0,0,((('KWh Monthly'!CY90*0.5)+'KWh (Cumulative)'!CX90-Rebasing!CY80)*CY118)*CY$19*CY174)</f>
        <v>0</v>
      </c>
      <c r="CZ90" s="4">
        <f>IF('KWh (Cumulative)'!CZ90=0,0,((('KWh Monthly'!CZ90*0.5)+'KWh (Cumulative)'!CY90-Rebasing!CZ80)*CZ118)*CZ$19*CZ174)</f>
        <v>0</v>
      </c>
      <c r="DA90" s="4">
        <f>IF('KWh (Cumulative)'!DA90=0,0,((('KWh Monthly'!DA90*0.5)+'KWh (Cumulative)'!CZ90-Rebasing!DA80)*DA118)*DA$19*DA174)</f>
        <v>0</v>
      </c>
      <c r="DB90" s="4">
        <f>IF('KWh (Cumulative)'!DB90=0,0,((('KWh Monthly'!DB90*0.5)+'KWh (Cumulative)'!DA90-Rebasing!DB80)*DB118)*DB$19*DB174)</f>
        <v>0</v>
      </c>
      <c r="DC90" s="4">
        <f>IF('KWh (Cumulative)'!DC90=0,0,((('KWh Monthly'!DC90*0.5)+'KWh (Cumulative)'!DB90-Rebasing!DC80)*DC118)*DC$19*DC174)</f>
        <v>0</v>
      </c>
      <c r="DD90" s="4">
        <f>IF('KWh (Cumulative)'!DD90=0,0,((('KWh Monthly'!DD90*0.5)+'KWh (Cumulative)'!DC90-Rebasing!DD80)*DD118)*DD$19*DD174)</f>
        <v>0</v>
      </c>
      <c r="DE90" s="4">
        <f>IF('KWh (Cumulative)'!DE90=0,0,((('KWh Monthly'!DE90*0.5)+'KWh (Cumulative)'!DD90-Rebasing!DE80)*DE118)*DE$19*DE174)</f>
        <v>0</v>
      </c>
      <c r="DF90" s="4">
        <f>IF('KWh (Cumulative)'!DF90=0,0,((('KWh Monthly'!DF90*0.5)+'KWh (Cumulative)'!DE90-Rebasing!DF80)*DF118)*DF$19*DF174)</f>
        <v>0</v>
      </c>
      <c r="DG90" s="4">
        <f>IF('KWh (Cumulative)'!DG90=0,0,((('KWh Monthly'!DG90*0.5)+'KWh (Cumulative)'!DF90-Rebasing!DG80)*DG118)*DG$19*DG174)</f>
        <v>0</v>
      </c>
      <c r="DH90" s="4">
        <f>IF('KWh (Cumulative)'!DH90=0,0,((('KWh Monthly'!DH90*0.5)+'KWh (Cumulative)'!DG90-Rebasing!DH80)*DH118)*DH$19*DH174)</f>
        <v>0</v>
      </c>
      <c r="DI90" s="4">
        <f>IF('KWh (Cumulative)'!DI90=0,0,((('KWh Monthly'!DI90*0.5)+'KWh (Cumulative)'!DH90-Rebasing!DI80)*DI118)*DI$19*DI174)</f>
        <v>0</v>
      </c>
      <c r="DJ90" s="4">
        <f>IF('KWh (Cumulative)'!DJ90=0,0,((('KWh Monthly'!DJ90*0.5)+'KWh (Cumulative)'!DI90-Rebasing!DJ80)*DJ118)*DJ$19*DJ174)</f>
        <v>0</v>
      </c>
      <c r="DK90" s="4">
        <f>IF('KWh (Cumulative)'!DK90=0,0,((('KWh Monthly'!DK90*0.5)+'KWh (Cumulative)'!DJ90-Rebasing!DK80)*DK118)*DK$19*DK174)</f>
        <v>0</v>
      </c>
      <c r="DL90" s="4">
        <f>IF('KWh (Cumulative)'!DL90=0,0,((('KWh Monthly'!DL90*0.5)+'KWh (Cumulative)'!DK90-Rebasing!DL80)*DL118)*DL$19*DL174)</f>
        <v>0</v>
      </c>
      <c r="DM90" s="4">
        <f>IF('KWh (Cumulative)'!DM90=0,0,((('KWh Monthly'!DM90*0.5)+'KWh (Cumulative)'!DL90-Rebasing!DM80)*DM118)*DM$19*DM174)</f>
        <v>0</v>
      </c>
      <c r="DN90" s="4">
        <f>IF('KWh (Cumulative)'!DN90=0,0,((('KWh Monthly'!DN90*0.5)+'KWh (Cumulative)'!DM90-Rebasing!DN80)*DN118)*DN$19*DN174)</f>
        <v>0</v>
      </c>
      <c r="DO90" s="4">
        <f>IF('KWh (Cumulative)'!DO90=0,0,((('KWh Monthly'!DO90*0.5)+'KWh (Cumulative)'!DN90-Rebasing!DO80)*DO118)*DO$19*DO174)</f>
        <v>0</v>
      </c>
      <c r="DP90" s="4">
        <f>IF('KWh (Cumulative)'!DP90=0,0,((('KWh Monthly'!DP90*0.5)+'KWh (Cumulative)'!DO90-Rebasing!DP80)*DP118)*DP$19*DP174)</f>
        <v>0</v>
      </c>
      <c r="DQ90" s="4">
        <f>IF('KWh (Cumulative)'!DQ90=0,0,((('KWh Monthly'!DQ90*0.5)+'KWh (Cumulative)'!DP90-Rebasing!DQ80)*DQ118)*DQ$19*DQ174)</f>
        <v>0</v>
      </c>
      <c r="DR90" s="4">
        <f>IF('KWh (Cumulative)'!DR90=0,0,((('KWh Monthly'!DR90*0.5)+'KWh (Cumulative)'!DQ90-Rebasing!DR80)*DR118)*DR$19*DR174)</f>
        <v>0</v>
      </c>
    </row>
    <row r="91" spans="1:122" x14ac:dyDescent="0.25">
      <c r="A91" s="195"/>
      <c r="B91" s="30" t="s">
        <v>15</v>
      </c>
      <c r="C91" s="4">
        <f>IF('KWh (Cumulative)'!C91=0,0,((('KWh Monthly'!C91*0.5)-Rebasing!C81)*C119)*C$19*C175)</f>
        <v>0</v>
      </c>
      <c r="D91" s="4">
        <f>IF('KWh (Cumulative)'!D91=0,0,((('KWh Monthly'!D91*0.5)+'KWh (Cumulative)'!C91-Rebasing!D81)*D119)*D$19*D175)</f>
        <v>0</v>
      </c>
      <c r="E91" s="4">
        <f>IF('KWh (Cumulative)'!E91=0,0,((('KWh Monthly'!E91*0.5)+'KWh (Cumulative)'!D91-Rebasing!E81)*E119)*E$19*E175)</f>
        <v>0</v>
      </c>
      <c r="F91" s="4">
        <f>IF('KWh (Cumulative)'!F91=0,0,((('KWh Monthly'!F91*0.5)+'KWh (Cumulative)'!E91-Rebasing!F81)*F119)*F$19*F175)</f>
        <v>0</v>
      </c>
      <c r="G91" s="4">
        <f>IF('KWh (Cumulative)'!G91=0,0,((('KWh Monthly'!G91*0.5)+'KWh (Cumulative)'!F91-Rebasing!G81)*G119)*G$19*G175)</f>
        <v>0</v>
      </c>
      <c r="H91" s="4">
        <f>IF('KWh (Cumulative)'!H91=0,0,((('KWh Monthly'!H91*0.5)+'KWh (Cumulative)'!G91-Rebasing!H81)*H119)*H$19*H175)</f>
        <v>0</v>
      </c>
      <c r="I91" s="4">
        <f>IF('KWh (Cumulative)'!I91=0,0,((('KWh Monthly'!I91*0.5)+'KWh (Cumulative)'!H91-Rebasing!I81)*I119)*I$19*I175)</f>
        <v>0</v>
      </c>
      <c r="J91" s="4">
        <f>IF('KWh (Cumulative)'!J91=0,0,((('KWh Monthly'!J91*0.5)+'KWh (Cumulative)'!I91-Rebasing!J81)*J119)*J$19*J175)</f>
        <v>0</v>
      </c>
      <c r="K91" s="4">
        <f>IF('KWh (Cumulative)'!K91=0,0,((('KWh Monthly'!K91*0.5)+'KWh (Cumulative)'!J91-Rebasing!K81)*K119)*K$19*K175)</f>
        <v>0</v>
      </c>
      <c r="L91" s="4">
        <f>IF('KWh (Cumulative)'!L91=0,0,((('KWh Monthly'!L91*0.5)+'KWh (Cumulative)'!K91-Rebasing!L81)*L119)*L$19*L175)</f>
        <v>0</v>
      </c>
      <c r="M91" s="4">
        <f>IF('KWh (Cumulative)'!M91=0,0,((('KWh Monthly'!M91*0.5)+'KWh (Cumulative)'!L91-Rebasing!M81)*M119)*M$19*M175)</f>
        <v>0</v>
      </c>
      <c r="N91" s="4">
        <f>IF('KWh (Cumulative)'!N91=0,0,((('KWh Monthly'!N91*0.5)+'KWh (Cumulative)'!M91-Rebasing!N81)*N119)*N$19*N175)</f>
        <v>0</v>
      </c>
      <c r="O91" s="4">
        <f>IF('KWh (Cumulative)'!O91=0,0,((('KWh Monthly'!O91*0.5)+'KWh (Cumulative)'!N91-Rebasing!O81)*O119)*O$19*O175)</f>
        <v>20.694534461136207</v>
      </c>
      <c r="P91" s="4">
        <f>IF('KWh (Cumulative)'!P91=0,0,((('KWh Monthly'!P91*0.5)+'KWh (Cumulative)'!O91-Rebasing!P81)*P119)*P$19*P175)</f>
        <v>0</v>
      </c>
      <c r="Q91" s="4">
        <f>IF('KWh (Cumulative)'!Q91=0,0,((('KWh Monthly'!Q91*0.5)+'KWh (Cumulative)'!P91-Rebasing!Q81)*Q119)*Q$19*Q175)</f>
        <v>0</v>
      </c>
      <c r="R91" s="4">
        <f>IF('KWh (Cumulative)'!R91=0,0,((('KWh Monthly'!R91*0.5)+'KWh (Cumulative)'!Q91-Rebasing!R81)*R119)*R$19*R175)</f>
        <v>0</v>
      </c>
      <c r="S91" s="4">
        <f>IF('KWh (Cumulative)'!S91=0,0,((('KWh Monthly'!S91*0.5)+'KWh (Cumulative)'!R91-Rebasing!S81)*S119)*S$19*S175)</f>
        <v>0</v>
      </c>
      <c r="T91" s="4">
        <f>IF('KWh (Cumulative)'!T91=0,0,((('KWh Monthly'!T91*0.5)+'KWh (Cumulative)'!S91-Rebasing!T81)*T119)*T$19*T175)</f>
        <v>0</v>
      </c>
      <c r="U91" s="4">
        <f>IF('KWh (Cumulative)'!U91=0,0,((('KWh Monthly'!U91*0.5)+'KWh (Cumulative)'!T91-Rebasing!U81)*U119)*U$19*U175)</f>
        <v>0</v>
      </c>
      <c r="V91" s="4">
        <f>IF('KWh (Cumulative)'!V91=0,0,((('KWh Monthly'!V91*0.5)+'KWh (Cumulative)'!U91-Rebasing!V81)*V119)*V$19*V175)</f>
        <v>0</v>
      </c>
      <c r="W91" s="4">
        <f>IF('KWh (Cumulative)'!W91=0,0,((('KWh Monthly'!W91*0.5)+'KWh (Cumulative)'!V91-Rebasing!W81)*W119)*W$19*W175)</f>
        <v>0</v>
      </c>
      <c r="X91" s="4">
        <f>IF('KWh (Cumulative)'!X91=0,0,((('KWh Monthly'!X91*0.5)+'KWh (Cumulative)'!W91-Rebasing!X81)*X119)*X$19*X175)</f>
        <v>0</v>
      </c>
      <c r="Y91" s="4">
        <f>IF('KWh (Cumulative)'!Y91=0,0,((('KWh Monthly'!Y91*0.5)+'KWh (Cumulative)'!X91-Rebasing!Y81)*Y119)*Y$19*Y175)</f>
        <v>0</v>
      </c>
      <c r="Z91" s="4">
        <f>IF('KWh (Cumulative)'!Z91=0,0,((('KWh Monthly'!Z91*0.5)+'KWh (Cumulative)'!Y91-Rebasing!Z81)*Z119)*Z$19*Z175)</f>
        <v>0</v>
      </c>
      <c r="AA91" s="4">
        <f>IF('KWh (Cumulative)'!AA91=0,0,((('KWh Monthly'!AA91*0.5)+'KWh (Cumulative)'!Z91-Rebasing!AA81)*AA119)*AA$19*AA175)</f>
        <v>0</v>
      </c>
      <c r="AB91" s="4">
        <f>IF('KWh (Cumulative)'!AB91=0,0,((('KWh Monthly'!AB91*0.5)+'KWh (Cumulative)'!AA91-Rebasing!AB81)*AB119)*AB$19*AB175)</f>
        <v>0</v>
      </c>
      <c r="AC91" s="4">
        <f>IF('KWh (Cumulative)'!AC91=0,0,((('KWh Monthly'!AC91*0.5)+'KWh (Cumulative)'!AB91-Rebasing!AC81)*AC119)*AC$19*AC175)</f>
        <v>0</v>
      </c>
      <c r="AD91" s="4">
        <f>IF('KWh (Cumulative)'!AD91=0,0,((('KWh Monthly'!AD91*0.5)+'KWh (Cumulative)'!AC91-Rebasing!AD81)*AD119)*AD$19*AD175)</f>
        <v>0</v>
      </c>
      <c r="AE91" s="4">
        <f>IF('KWh (Cumulative)'!AE91=0,0,((('KWh Monthly'!AE91*0.5)+'KWh (Cumulative)'!AD91-Rebasing!AE81)*AE119)*AE$19*AE175)</f>
        <v>0</v>
      </c>
      <c r="AF91" s="4">
        <f>IF('KWh (Cumulative)'!AF91=0,0,((('KWh Monthly'!AF91*0.5)+'KWh (Cumulative)'!AE91-Rebasing!AF81)*AF119)*AF$19*AF175)</f>
        <v>0</v>
      </c>
      <c r="AG91" s="4">
        <f>IF('KWh (Cumulative)'!AG91=0,0,((('KWh Monthly'!AG91*0.5)+'KWh (Cumulative)'!AF91-Rebasing!AG81)*AG119)*AG$19*AG175)</f>
        <v>0</v>
      </c>
      <c r="AH91" s="4">
        <f>IF('KWh (Cumulative)'!AH91=0,0,((('KWh Monthly'!AH91*0.5)+'KWh (Cumulative)'!AG91-Rebasing!AH81)*AH119)*AH$19*AH175)</f>
        <v>0</v>
      </c>
      <c r="AI91" s="4">
        <f>IF('KWh (Cumulative)'!AI91=0,0,((('KWh Monthly'!AI91*0.5)+'KWh (Cumulative)'!AH91-Rebasing!AI81)*AI119)*AI$19*AI175)</f>
        <v>0</v>
      </c>
      <c r="AJ91" s="4">
        <f>IF('KWh (Cumulative)'!AJ91=0,0,((('KWh Monthly'!AJ91*0.5)+'KWh (Cumulative)'!AI91-Rebasing!AJ81)*AJ119)*AJ$19*AJ175)</f>
        <v>0</v>
      </c>
      <c r="AK91" s="4">
        <f>IF('KWh (Cumulative)'!AK91=0,0,((('KWh Monthly'!AK91*0.5)+'KWh (Cumulative)'!AJ91-Rebasing!AK81)*AK119)*AK$19*AK175)</f>
        <v>0</v>
      </c>
      <c r="AL91" s="4">
        <f>IF('KWh (Cumulative)'!AL91=0,0,((('KWh Monthly'!AL91*0.5)+'KWh (Cumulative)'!AK91-Rebasing!AL81)*AL119)*AL$19*AL175)</f>
        <v>0</v>
      </c>
      <c r="AM91" s="4">
        <f>IF('KWh (Cumulative)'!AM91=0,0,((('KWh Monthly'!AM91*0.5)+'KWh (Cumulative)'!AL91-Rebasing!AM81)*AM119)*AM$19*AM175)</f>
        <v>0</v>
      </c>
      <c r="AN91" s="4">
        <f>IF('KWh (Cumulative)'!AN91=0,0,((('KWh Monthly'!AN91*0.5)+'KWh (Cumulative)'!AM91-Rebasing!AN81)*AN119)*AN$19*AN175)</f>
        <v>0</v>
      </c>
      <c r="AO91" s="4">
        <f>IF('KWh (Cumulative)'!AO91=0,0,((('KWh Monthly'!AO91*0.5)+'KWh (Cumulative)'!AN91-Rebasing!AO81)*AO119)*AO$19*AO175)</f>
        <v>0</v>
      </c>
      <c r="AP91" s="4">
        <f>IF('KWh (Cumulative)'!AP91=0,0,((('KWh Monthly'!AP91*0.5)+'KWh (Cumulative)'!AO91-Rebasing!AP81)*AP119)*AP$19*AP175)</f>
        <v>0</v>
      </c>
      <c r="AQ91" s="4">
        <f>IF('KWh (Cumulative)'!AQ91=0,0,((('KWh Monthly'!AQ91*0.5)+'KWh (Cumulative)'!AP91-Rebasing!AQ81)*AQ119)*AQ$19*AQ175)</f>
        <v>0</v>
      </c>
      <c r="AR91" s="4">
        <f>IF('KWh (Cumulative)'!AR91=0,0,((('KWh Monthly'!AR91*0.5)+'KWh (Cumulative)'!AQ91-Rebasing!AR81)*AR119)*AR$19*AR175)</f>
        <v>0</v>
      </c>
      <c r="AS91" s="4">
        <f>IF('KWh (Cumulative)'!AS91=0,0,((('KWh Monthly'!AS91*0.5)+'KWh (Cumulative)'!AR91-Rebasing!AS81)*AS119)*AS$19*AS175)</f>
        <v>0</v>
      </c>
      <c r="AT91" s="4">
        <f>IF('KWh (Cumulative)'!AT91=0,0,((('KWh Monthly'!AT91*0.5)+'KWh (Cumulative)'!AS91-Rebasing!AT81)*AT119)*AT$19*AT175)</f>
        <v>0</v>
      </c>
      <c r="AU91" s="4">
        <f>IF('KWh (Cumulative)'!AU91=0,0,((('KWh Monthly'!AU91*0.5)+'KWh (Cumulative)'!AT91-Rebasing!AU81)*AU119)*AU$19*AU175)</f>
        <v>0</v>
      </c>
      <c r="AV91" s="4">
        <f>IF('KWh (Cumulative)'!AV91=0,0,((('KWh Monthly'!AV91*0.5)+'KWh (Cumulative)'!AU91-Rebasing!AV81)*AV119)*AV$19*AV175)</f>
        <v>0</v>
      </c>
      <c r="AW91" s="4">
        <f>IF('KWh (Cumulative)'!AW91=0,0,((('KWh Monthly'!AW91*0.5)+'KWh (Cumulative)'!AV91-Rebasing!AW81)*AW119)*AW$19*AW175)</f>
        <v>0</v>
      </c>
      <c r="AX91" s="4">
        <f>IF('KWh (Cumulative)'!AX91=0,0,((('KWh Monthly'!AX91*0.5)+'KWh (Cumulative)'!AW91-Rebasing!AX81)*AX119)*AX$19*AX175)</f>
        <v>0</v>
      </c>
      <c r="AY91" s="4">
        <f>IF('KWh (Cumulative)'!AY91=0,0,((('KWh Monthly'!AY91*0.5)+'KWh (Cumulative)'!AX91-Rebasing!AY81)*AY119)*AY$19*AY175)</f>
        <v>0</v>
      </c>
      <c r="AZ91" s="4">
        <f>IF('KWh (Cumulative)'!AZ91=0,0,((('KWh Monthly'!AZ91*0.5)+'KWh (Cumulative)'!AY91-Rebasing!AZ81)*AZ119)*AZ$19*AZ175)</f>
        <v>0</v>
      </c>
      <c r="BA91" s="4">
        <f>IF('KWh (Cumulative)'!BA91=0,0,((('KWh Monthly'!BA91*0.5)+'KWh (Cumulative)'!AZ91-Rebasing!BA81)*BA119)*BA$19*BA175)</f>
        <v>0</v>
      </c>
      <c r="BB91" s="4">
        <f>IF('KWh (Cumulative)'!BB91=0,0,((('KWh Monthly'!BB91*0.5)+'KWh (Cumulative)'!BA91-Rebasing!BB81)*BB119)*BB$19*BB175)</f>
        <v>0</v>
      </c>
      <c r="BC91" s="4">
        <f>IF('KWh (Cumulative)'!BC91=0,0,((('KWh Monthly'!BC91*0.5)+'KWh (Cumulative)'!BB91-Rebasing!BC81)*BC119)*BC$19*BC175)</f>
        <v>0</v>
      </c>
      <c r="BD91" s="4">
        <f>IF('KWh (Cumulative)'!BD91=0,0,((('KWh Monthly'!BD91*0.5)+'KWh (Cumulative)'!BC91-Rebasing!BD81)*BD119)*BD$19*BD175)</f>
        <v>0</v>
      </c>
      <c r="BE91" s="4">
        <f>IF('KWh (Cumulative)'!BE91=0,0,((('KWh Monthly'!BE91*0.5)+'KWh (Cumulative)'!BD91-Rebasing!BE81)*BE119)*BE$19*BE175)</f>
        <v>0</v>
      </c>
      <c r="BF91" s="4">
        <f>IF('KWh (Cumulative)'!BF91=0,0,((('KWh Monthly'!BF91*0.5)+'KWh (Cumulative)'!BE91-Rebasing!BF81)*BF119)*BF$19*BF175)</f>
        <v>0</v>
      </c>
      <c r="BG91" s="4">
        <f>IF('KWh (Cumulative)'!BG91=0,0,((('KWh Monthly'!BG91*0.5)+'KWh (Cumulative)'!BF91-Rebasing!BG81)*BG119)*BG$19*BG175)</f>
        <v>0</v>
      </c>
      <c r="BH91" s="4">
        <f>IF('KWh (Cumulative)'!BH91=0,0,((('KWh Monthly'!BH91*0.5)+'KWh (Cumulative)'!BG91-Rebasing!BH81)*BH119)*BH$19*BH175)</f>
        <v>0</v>
      </c>
      <c r="BI91" s="4">
        <f>IF('KWh (Cumulative)'!BI91=0,0,((('KWh Monthly'!BI91*0.5)+'KWh (Cumulative)'!BH91-Rebasing!BI81)*BI119)*BI$19*BI175)</f>
        <v>0</v>
      </c>
      <c r="BJ91" s="4">
        <f>IF('KWh (Cumulative)'!BJ91=0,0,((('KWh Monthly'!BJ91*0.5)+'KWh (Cumulative)'!BI91-Rebasing!BJ81)*BJ119)*BJ$19*BJ175)</f>
        <v>0</v>
      </c>
      <c r="BK91" s="4">
        <f>IF('KWh (Cumulative)'!BK91=0,0,((('KWh Monthly'!BK91*0.5)+'KWh (Cumulative)'!BJ91-Rebasing!BK81)*BK119)*BK$19*BK175)</f>
        <v>0</v>
      </c>
      <c r="BL91" s="4">
        <f>IF('KWh (Cumulative)'!BL91=0,0,((('KWh Monthly'!BL91*0.5)+'KWh (Cumulative)'!BK91-Rebasing!BL81)*BL119)*BL$19*BL175)</f>
        <v>0</v>
      </c>
      <c r="BM91" s="4">
        <f>IF('KWh (Cumulative)'!BM91=0,0,((('KWh Monthly'!BM91*0.5)+'KWh (Cumulative)'!BL91-Rebasing!BM81)*BM119)*BM$19*BM175)</f>
        <v>0</v>
      </c>
      <c r="BN91" s="4">
        <f>IF('KWh (Cumulative)'!BN91=0,0,((('KWh Monthly'!BN91*0.5)+'KWh (Cumulative)'!BM91-Rebasing!BN81)*BN119)*BN$19*BN175)</f>
        <v>0</v>
      </c>
      <c r="BO91" s="4">
        <f>IF('KWh (Cumulative)'!BO91=0,0,((('KWh Monthly'!BO91*0.5)+'KWh (Cumulative)'!BN91-Rebasing!BO81)*BO119)*BO$19*BO175)</f>
        <v>0</v>
      </c>
      <c r="BP91" s="4">
        <f>IF('KWh (Cumulative)'!BP91=0,0,((('KWh Monthly'!BP91*0.5)+'KWh (Cumulative)'!BO91-Rebasing!BP81)*BP119)*BP$19*BP175)</f>
        <v>0</v>
      </c>
      <c r="BQ91" s="4">
        <f>IF('KWh (Cumulative)'!BQ91=0,0,((('KWh Monthly'!BQ91*0.5)+'KWh (Cumulative)'!BP91-Rebasing!BQ81)*BQ119)*BQ$19*BQ175)</f>
        <v>0</v>
      </c>
      <c r="BR91" s="4">
        <f>IF('KWh (Cumulative)'!BR91=0,0,((('KWh Monthly'!BR91*0.5)+'KWh (Cumulative)'!BQ91-Rebasing!BR81)*BR119)*BR$19*BR175)</f>
        <v>0</v>
      </c>
      <c r="BS91" s="4">
        <f>IF('KWh (Cumulative)'!BS91=0,0,((('KWh Monthly'!BS91*0.5)+'KWh (Cumulative)'!BR91-Rebasing!BS81)*BS119)*BS$19*BS175)</f>
        <v>0</v>
      </c>
      <c r="BT91" s="4">
        <f>IF('KWh (Cumulative)'!BT91=0,0,((('KWh Monthly'!BT91*0.5)+'KWh (Cumulative)'!BS91-Rebasing!BT81)*BT119)*BT$19*BT175)</f>
        <v>0</v>
      </c>
      <c r="BU91" s="4">
        <f>IF('KWh (Cumulative)'!BU91=0,0,((('KWh Monthly'!BU91*0.5)+'KWh (Cumulative)'!BT91-Rebasing!BU81)*BU119)*BU$19*BU175)</f>
        <v>0</v>
      </c>
      <c r="BV91" s="4">
        <f>IF('KWh (Cumulative)'!BV91=0,0,((('KWh Monthly'!BV91*0.5)+'KWh (Cumulative)'!BU91-Rebasing!BV81)*BV119)*BV$19*BV175)</f>
        <v>0</v>
      </c>
      <c r="BW91" s="4">
        <f>IF('KWh (Cumulative)'!BW91=0,0,((('KWh Monthly'!BW91*0.5)+'KWh (Cumulative)'!BV91-Rebasing!BW81)*BW119)*BW$19*BW175)</f>
        <v>0</v>
      </c>
      <c r="BX91" s="4">
        <f>IF('KWh (Cumulative)'!BX91=0,0,((('KWh Monthly'!BX91*0.5)+'KWh (Cumulative)'!BW91-Rebasing!BX81)*BX119)*BX$19*BX175)</f>
        <v>0</v>
      </c>
      <c r="BY91" s="4">
        <f>IF('KWh (Cumulative)'!BY91=0,0,((('KWh Monthly'!BY91*0.5)+'KWh (Cumulative)'!BX91-Rebasing!BY81)*BY119)*BY$19*BY175)</f>
        <v>0</v>
      </c>
      <c r="BZ91" s="4">
        <f>IF('KWh (Cumulative)'!BZ91=0,0,((('KWh Monthly'!BZ91*0.5)+'KWh (Cumulative)'!BY91-Rebasing!BZ81)*BZ119)*BZ$19*BZ175)</f>
        <v>0</v>
      </c>
      <c r="CA91" s="4">
        <f>IF('KWh (Cumulative)'!CA91=0,0,((('KWh Monthly'!CA91*0.5)+'KWh (Cumulative)'!BZ91-Rebasing!CA81)*CA119)*CA$19*CA175)</f>
        <v>0</v>
      </c>
      <c r="CB91" s="4">
        <f>IF('KWh (Cumulative)'!CB91=0,0,((('KWh Monthly'!CB91*0.5)+'KWh (Cumulative)'!CA91-Rebasing!CB81)*CB119)*CB$19*CB175)</f>
        <v>0</v>
      </c>
      <c r="CC91" s="4">
        <f>IF('KWh (Cumulative)'!CC91=0,0,((('KWh Monthly'!CC91*0.5)+'KWh (Cumulative)'!CB91-Rebasing!CC81)*CC119)*CC$19*CC175)</f>
        <v>0</v>
      </c>
      <c r="CD91" s="4">
        <f>IF('KWh (Cumulative)'!CD91=0,0,((('KWh Monthly'!CD91*0.5)+'KWh (Cumulative)'!CC91-Rebasing!CD81)*CD119)*CD$19*CD175)</f>
        <v>0</v>
      </c>
      <c r="CE91" s="4">
        <f>IF('KWh (Cumulative)'!CE91=0,0,((('KWh Monthly'!CE91*0.5)+'KWh (Cumulative)'!CD91-Rebasing!CE81)*CE119)*CE$19*CE175)</f>
        <v>0</v>
      </c>
      <c r="CF91" s="4">
        <f>IF('KWh (Cumulative)'!CF91=0,0,((('KWh Monthly'!CF91*0.5)+'KWh (Cumulative)'!CE91-Rebasing!CF81)*CF119)*CF$19*CF175)</f>
        <v>0</v>
      </c>
      <c r="CG91" s="4">
        <f>IF('KWh (Cumulative)'!CG91=0,0,((('KWh Monthly'!CG91*0.5)+'KWh (Cumulative)'!CF91-Rebasing!CG81)*CG119)*CG$19*CG175)</f>
        <v>0</v>
      </c>
      <c r="CH91" s="4">
        <f>IF('KWh (Cumulative)'!CH91=0,0,((('KWh Monthly'!CH91*0.5)+'KWh (Cumulative)'!CG91-Rebasing!CH81)*CH119)*CH$19*CH175)</f>
        <v>0</v>
      </c>
      <c r="CI91" s="4">
        <f>IF('KWh (Cumulative)'!CI91=0,0,((('KWh Monthly'!CI91*0.5)+'KWh (Cumulative)'!CH91-Rebasing!CI81)*CI119)*CI$19*CI175)</f>
        <v>0</v>
      </c>
      <c r="CJ91" s="4">
        <f>IF('KWh (Cumulative)'!CJ91=0,0,((('KWh Monthly'!CJ91*0.5)+'KWh (Cumulative)'!CI91-Rebasing!CJ81)*CJ119)*CJ$19*CJ175)</f>
        <v>0</v>
      </c>
      <c r="CK91" s="4">
        <f>IF('KWh (Cumulative)'!CK91=0,0,((('KWh Monthly'!CK91*0.5)+'KWh (Cumulative)'!CJ91-Rebasing!CK81)*CK119)*CK$19*CK175)</f>
        <v>0</v>
      </c>
      <c r="CL91" s="4">
        <f>IF('KWh (Cumulative)'!CL91=0,0,((('KWh Monthly'!CL91*0.5)+'KWh (Cumulative)'!CK91-Rebasing!CL81)*CL119)*CL$19*CL175)</f>
        <v>0</v>
      </c>
      <c r="CM91" s="4">
        <f>IF('KWh (Cumulative)'!CM91=0,0,((('KWh Monthly'!CM91*0.5)+'KWh (Cumulative)'!CL91-Rebasing!CM81)*CM119)*CM$19*CM175)</f>
        <v>0</v>
      </c>
      <c r="CN91" s="4">
        <f>IF('KWh (Cumulative)'!CN91=0,0,((('KWh Monthly'!CN91*0.5)+'KWh (Cumulative)'!CM91-Rebasing!CN81)*CN119)*CN$19*CN175)</f>
        <v>0</v>
      </c>
      <c r="CO91" s="4">
        <f>IF('KWh (Cumulative)'!CO91=0,0,((('KWh Monthly'!CO91*0.5)+'KWh (Cumulative)'!CN91-Rebasing!CO81)*CO119)*CO$19*CO175)</f>
        <v>0</v>
      </c>
      <c r="CP91" s="4">
        <f>IF('KWh (Cumulative)'!CP91=0,0,((('KWh Monthly'!CP91*0.5)+'KWh (Cumulative)'!CO91-Rebasing!CP81)*CP119)*CP$19*CP175)</f>
        <v>0</v>
      </c>
      <c r="CQ91" s="4">
        <f>IF('KWh (Cumulative)'!CQ91=0,0,((('KWh Monthly'!CQ91*0.5)+'KWh (Cumulative)'!CP91-Rebasing!CQ81)*CQ119)*CQ$19*CQ175)</f>
        <v>0</v>
      </c>
      <c r="CR91" s="4">
        <f>IF('KWh (Cumulative)'!CR91=0,0,((('KWh Monthly'!CR91*0.5)+'KWh (Cumulative)'!CQ91-Rebasing!CR81)*CR119)*CR$19*CR175)</f>
        <v>0</v>
      </c>
      <c r="CS91" s="4">
        <f>IF('KWh (Cumulative)'!CS91=0,0,((('KWh Monthly'!CS91*0.5)+'KWh (Cumulative)'!CR91-Rebasing!CS81)*CS119)*CS$19*CS175)</f>
        <v>0</v>
      </c>
      <c r="CT91" s="4">
        <f>IF('KWh (Cumulative)'!CT91=0,0,((('KWh Monthly'!CT91*0.5)+'KWh (Cumulative)'!CS91-Rebasing!CT81)*CT119)*CT$19*CT175)</f>
        <v>0</v>
      </c>
      <c r="CU91" s="4">
        <f>IF('KWh (Cumulative)'!CU91=0,0,((('KWh Monthly'!CU91*0.5)+'KWh (Cumulative)'!CT91-Rebasing!CU81)*CU119)*CU$19*CU175)</f>
        <v>0</v>
      </c>
      <c r="CV91" s="4">
        <f>IF('KWh (Cumulative)'!CV91=0,0,((('KWh Monthly'!CV91*0.5)+'KWh (Cumulative)'!CU91-Rebasing!CV81)*CV119)*CV$19*CV175)</f>
        <v>0</v>
      </c>
      <c r="CW91" s="4">
        <f>IF('KWh (Cumulative)'!CW91=0,0,((('KWh Monthly'!CW91*0.5)+'KWh (Cumulative)'!CV91-Rebasing!CW81)*CW119)*CW$19*CW175)</f>
        <v>0</v>
      </c>
      <c r="CX91" s="4">
        <f>IF('KWh (Cumulative)'!CX91=0,0,((('KWh Monthly'!CX91*0.5)+'KWh (Cumulative)'!CW91-Rebasing!CX81)*CX119)*CX$19*CX175)</f>
        <v>0</v>
      </c>
      <c r="CY91" s="4">
        <f>IF('KWh (Cumulative)'!CY91=0,0,((('KWh Monthly'!CY91*0.5)+'KWh (Cumulative)'!CX91-Rebasing!CY81)*CY119)*CY$19*CY175)</f>
        <v>0</v>
      </c>
      <c r="CZ91" s="4">
        <f>IF('KWh (Cumulative)'!CZ91=0,0,((('KWh Monthly'!CZ91*0.5)+'KWh (Cumulative)'!CY91-Rebasing!CZ81)*CZ119)*CZ$19*CZ175)</f>
        <v>0</v>
      </c>
      <c r="DA91" s="4">
        <f>IF('KWh (Cumulative)'!DA91=0,0,((('KWh Monthly'!DA91*0.5)+'KWh (Cumulative)'!CZ91-Rebasing!DA81)*DA119)*DA$19*DA175)</f>
        <v>0</v>
      </c>
      <c r="DB91" s="4">
        <f>IF('KWh (Cumulative)'!DB91=0,0,((('KWh Monthly'!DB91*0.5)+'KWh (Cumulative)'!DA91-Rebasing!DB81)*DB119)*DB$19*DB175)</f>
        <v>0</v>
      </c>
      <c r="DC91" s="4">
        <f>IF('KWh (Cumulative)'!DC91=0,0,((('KWh Monthly'!DC91*0.5)+'KWh (Cumulative)'!DB91-Rebasing!DC81)*DC119)*DC$19*DC175)</f>
        <v>0</v>
      </c>
      <c r="DD91" s="4">
        <f>IF('KWh (Cumulative)'!DD91=0,0,((('KWh Monthly'!DD91*0.5)+'KWh (Cumulative)'!DC91-Rebasing!DD81)*DD119)*DD$19*DD175)</f>
        <v>0</v>
      </c>
      <c r="DE91" s="4">
        <f>IF('KWh (Cumulative)'!DE91=0,0,((('KWh Monthly'!DE91*0.5)+'KWh (Cumulative)'!DD91-Rebasing!DE81)*DE119)*DE$19*DE175)</f>
        <v>0</v>
      </c>
      <c r="DF91" s="4">
        <f>IF('KWh (Cumulative)'!DF91=0,0,((('KWh Monthly'!DF91*0.5)+'KWh (Cumulative)'!DE91-Rebasing!DF81)*DF119)*DF$19*DF175)</f>
        <v>0</v>
      </c>
      <c r="DG91" s="4">
        <f>IF('KWh (Cumulative)'!DG91=0,0,((('KWh Monthly'!DG91*0.5)+'KWh (Cumulative)'!DF91-Rebasing!DG81)*DG119)*DG$19*DG175)</f>
        <v>0</v>
      </c>
      <c r="DH91" s="4">
        <f>IF('KWh (Cumulative)'!DH91=0,0,((('KWh Monthly'!DH91*0.5)+'KWh (Cumulative)'!DG91-Rebasing!DH81)*DH119)*DH$19*DH175)</f>
        <v>0</v>
      </c>
      <c r="DI91" s="4">
        <f>IF('KWh (Cumulative)'!DI91=0,0,((('KWh Monthly'!DI91*0.5)+'KWh (Cumulative)'!DH91-Rebasing!DI81)*DI119)*DI$19*DI175)</f>
        <v>0</v>
      </c>
      <c r="DJ91" s="4">
        <f>IF('KWh (Cumulative)'!DJ91=0,0,((('KWh Monthly'!DJ91*0.5)+'KWh (Cumulative)'!DI91-Rebasing!DJ81)*DJ119)*DJ$19*DJ175)</f>
        <v>0</v>
      </c>
      <c r="DK91" s="4">
        <f>IF('KWh (Cumulative)'!DK91=0,0,((('KWh Monthly'!DK91*0.5)+'KWh (Cumulative)'!DJ91-Rebasing!DK81)*DK119)*DK$19*DK175)</f>
        <v>0</v>
      </c>
      <c r="DL91" s="4">
        <f>IF('KWh (Cumulative)'!DL91=0,0,((('KWh Monthly'!DL91*0.5)+'KWh (Cumulative)'!DK91-Rebasing!DL81)*DL119)*DL$19*DL175)</f>
        <v>0</v>
      </c>
      <c r="DM91" s="4">
        <f>IF('KWh (Cumulative)'!DM91=0,0,((('KWh Monthly'!DM91*0.5)+'KWh (Cumulative)'!DL91-Rebasing!DM81)*DM119)*DM$19*DM175)</f>
        <v>0</v>
      </c>
      <c r="DN91" s="4">
        <f>IF('KWh (Cumulative)'!DN91=0,0,((('KWh Monthly'!DN91*0.5)+'KWh (Cumulative)'!DM91-Rebasing!DN81)*DN119)*DN$19*DN175)</f>
        <v>0</v>
      </c>
      <c r="DO91" s="4">
        <f>IF('KWh (Cumulative)'!DO91=0,0,((('KWh Monthly'!DO91*0.5)+'KWh (Cumulative)'!DN91-Rebasing!DO81)*DO119)*DO$19*DO175)</f>
        <v>0</v>
      </c>
      <c r="DP91" s="4">
        <f>IF('KWh (Cumulative)'!DP91=0,0,((('KWh Monthly'!DP91*0.5)+'KWh (Cumulative)'!DO91-Rebasing!DP81)*DP119)*DP$19*DP175)</f>
        <v>0</v>
      </c>
      <c r="DQ91" s="4">
        <f>IF('KWh (Cumulative)'!DQ91=0,0,((('KWh Monthly'!DQ91*0.5)+'KWh (Cumulative)'!DP91-Rebasing!DQ81)*DQ119)*DQ$19*DQ175)</f>
        <v>0</v>
      </c>
      <c r="DR91" s="4">
        <f>IF('KWh (Cumulative)'!DR91=0,0,((('KWh Monthly'!DR91*0.5)+'KWh (Cumulative)'!DQ91-Rebasing!DR81)*DR119)*DR$19*DR175)</f>
        <v>0</v>
      </c>
    </row>
    <row r="92" spans="1:122" x14ac:dyDescent="0.25">
      <c r="A92" s="195"/>
      <c r="B92" s="30" t="s">
        <v>7</v>
      </c>
      <c r="C92" s="4">
        <f>IF('KWh (Cumulative)'!C92=0,0,((('KWh Monthly'!C92*0.5)-Rebasing!C82)*C120)*C$19*C176)</f>
        <v>0</v>
      </c>
      <c r="D92" s="4">
        <f>IF('KWh (Cumulative)'!D92=0,0,((('KWh Monthly'!D92*0.5)+'KWh (Cumulative)'!C92-Rebasing!D82)*D120)*D$19*D176)</f>
        <v>0</v>
      </c>
      <c r="E92" s="4">
        <f>IF('KWh (Cumulative)'!E92=0,0,((('KWh Monthly'!E92*0.5)+'KWh (Cumulative)'!D92-Rebasing!E82)*E120)*E$19*E176)</f>
        <v>0</v>
      </c>
      <c r="F92" s="4">
        <f>IF('KWh (Cumulative)'!F92=0,0,((('KWh Monthly'!F92*0.5)+'KWh (Cumulative)'!E92-Rebasing!F82)*F120)*F$19*F176)</f>
        <v>0</v>
      </c>
      <c r="G92" s="4">
        <f>IF('KWh (Cumulative)'!G92=0,0,((('KWh Monthly'!G92*0.5)+'KWh (Cumulative)'!F92-Rebasing!G82)*G120)*G$19*G176)</f>
        <v>0</v>
      </c>
      <c r="H92" s="4">
        <f>IF('KWh (Cumulative)'!H92=0,0,((('KWh Monthly'!H92*0.5)+'KWh (Cumulative)'!G92-Rebasing!H82)*H120)*H$19*H176)</f>
        <v>0</v>
      </c>
      <c r="I92" s="4">
        <f>IF('KWh (Cumulative)'!I92=0,0,((('KWh Monthly'!I92*0.5)+'KWh (Cumulative)'!H92-Rebasing!I82)*I120)*I$19*I176)</f>
        <v>0</v>
      </c>
      <c r="J92" s="4">
        <f>IF('KWh (Cumulative)'!J92=0,0,((('KWh Monthly'!J92*0.5)+'KWh (Cumulative)'!I92-Rebasing!J82)*J120)*J$19*J176)</f>
        <v>0</v>
      </c>
      <c r="K92" s="4">
        <f>IF('KWh (Cumulative)'!K92=0,0,((('KWh Monthly'!K92*0.5)+'KWh (Cumulative)'!J92-Rebasing!K82)*K120)*K$19*K176)</f>
        <v>0</v>
      </c>
      <c r="L92" s="4">
        <f>IF('KWh (Cumulative)'!L92=0,0,((('KWh Monthly'!L92*0.5)+'KWh (Cumulative)'!K92-Rebasing!L82)*L120)*L$19*L176)</f>
        <v>0</v>
      </c>
      <c r="M92" s="4">
        <f>IF('KWh (Cumulative)'!M92=0,0,((('KWh Monthly'!M92*0.5)+'KWh (Cumulative)'!L92-Rebasing!M82)*M120)*M$19*M176)</f>
        <v>0</v>
      </c>
      <c r="N92" s="4">
        <f>IF('KWh (Cumulative)'!N92=0,0,((('KWh Monthly'!N92*0.5)+'KWh (Cumulative)'!M92-Rebasing!N82)*N120)*N$19*N176)</f>
        <v>0</v>
      </c>
      <c r="O92" s="4">
        <f>IF('KWh (Cumulative)'!O92=0,0,((('KWh Monthly'!O92*0.5)+'KWh (Cumulative)'!N92-Rebasing!O82)*O120)*O$19*O176)</f>
        <v>21.909843904909028</v>
      </c>
      <c r="P92" s="4">
        <f>IF('KWh (Cumulative)'!P92=0,0,((('KWh Monthly'!P92*0.5)+'KWh (Cumulative)'!O92-Rebasing!P82)*P120)*P$19*P176)</f>
        <v>0</v>
      </c>
      <c r="Q92" s="4">
        <f>IF('KWh (Cumulative)'!Q92=0,0,((('KWh Monthly'!Q92*0.5)+'KWh (Cumulative)'!P92-Rebasing!Q82)*Q120)*Q$19*Q176)</f>
        <v>0</v>
      </c>
      <c r="R92" s="4">
        <f>IF('KWh (Cumulative)'!R92=0,0,((('KWh Monthly'!R92*0.5)+'KWh (Cumulative)'!Q92-Rebasing!R82)*R120)*R$19*R176)</f>
        <v>0</v>
      </c>
      <c r="S92" s="4">
        <f>IF('KWh (Cumulative)'!S92=0,0,((('KWh Monthly'!S92*0.5)+'KWh (Cumulative)'!R92-Rebasing!S82)*S120)*S$19*S176)</f>
        <v>0</v>
      </c>
      <c r="T92" s="4">
        <f>IF('KWh (Cumulative)'!T92=0,0,((('KWh Monthly'!T92*0.5)+'KWh (Cumulative)'!S92-Rebasing!T82)*T120)*T$19*T176)</f>
        <v>0</v>
      </c>
      <c r="U92" s="4">
        <f>IF('KWh (Cumulative)'!U92=0,0,((('KWh Monthly'!U92*0.5)+'KWh (Cumulative)'!T92-Rebasing!U82)*U120)*U$19*U176)</f>
        <v>0</v>
      </c>
      <c r="V92" s="4">
        <f>IF('KWh (Cumulative)'!V92=0,0,((('KWh Monthly'!V92*0.5)+'KWh (Cumulative)'!U92-Rebasing!V82)*V120)*V$19*V176)</f>
        <v>0</v>
      </c>
      <c r="W92" s="4">
        <f>IF('KWh (Cumulative)'!W92=0,0,((('KWh Monthly'!W92*0.5)+'KWh (Cumulative)'!V92-Rebasing!W82)*W120)*W$19*W176)</f>
        <v>0</v>
      </c>
      <c r="X92" s="4">
        <f>IF('KWh (Cumulative)'!X92=0,0,((('KWh Monthly'!X92*0.5)+'KWh (Cumulative)'!W92-Rebasing!X82)*X120)*X$19*X176)</f>
        <v>0</v>
      </c>
      <c r="Y92" s="4">
        <f>IF('KWh (Cumulative)'!Y92=0,0,((('KWh Monthly'!Y92*0.5)+'KWh (Cumulative)'!X92-Rebasing!Y82)*Y120)*Y$19*Y176)</f>
        <v>0</v>
      </c>
      <c r="Z92" s="4">
        <f>IF('KWh (Cumulative)'!Z92=0,0,((('KWh Monthly'!Z92*0.5)+'KWh (Cumulative)'!Y92-Rebasing!Z82)*Z120)*Z$19*Z176)</f>
        <v>0</v>
      </c>
      <c r="AA92" s="4">
        <f>IF('KWh (Cumulative)'!AA92=0,0,((('KWh Monthly'!AA92*0.5)+'KWh (Cumulative)'!Z92-Rebasing!AA82)*AA120)*AA$19*AA176)</f>
        <v>0</v>
      </c>
      <c r="AB92" s="4">
        <f>IF('KWh (Cumulative)'!AB92=0,0,((('KWh Monthly'!AB92*0.5)+'KWh (Cumulative)'!AA92-Rebasing!AB82)*AB120)*AB$19*AB176)</f>
        <v>0</v>
      </c>
      <c r="AC92" s="4">
        <f>IF('KWh (Cumulative)'!AC92=0,0,((('KWh Monthly'!AC92*0.5)+'KWh (Cumulative)'!AB92-Rebasing!AC82)*AC120)*AC$19*AC176)</f>
        <v>0</v>
      </c>
      <c r="AD92" s="4">
        <f>IF('KWh (Cumulative)'!AD92=0,0,((('KWh Monthly'!AD92*0.5)+'KWh (Cumulative)'!AC92-Rebasing!AD82)*AD120)*AD$19*AD176)</f>
        <v>0</v>
      </c>
      <c r="AE92" s="4">
        <f>IF('KWh (Cumulative)'!AE92=0,0,((('KWh Monthly'!AE92*0.5)+'KWh (Cumulative)'!AD92-Rebasing!AE82)*AE120)*AE$19*AE176)</f>
        <v>0</v>
      </c>
      <c r="AF92" s="4">
        <f>IF('KWh (Cumulative)'!AF92=0,0,((('KWh Monthly'!AF92*0.5)+'KWh (Cumulative)'!AE92-Rebasing!AF82)*AF120)*AF$19*AF176)</f>
        <v>0</v>
      </c>
      <c r="AG92" s="4">
        <f>IF('KWh (Cumulative)'!AG92=0,0,((('KWh Monthly'!AG92*0.5)+'KWh (Cumulative)'!AF92-Rebasing!AG82)*AG120)*AG$19*AG176)</f>
        <v>0</v>
      </c>
      <c r="AH92" s="4">
        <f>IF('KWh (Cumulative)'!AH92=0,0,((('KWh Monthly'!AH92*0.5)+'KWh (Cumulative)'!AG92-Rebasing!AH82)*AH120)*AH$19*AH176)</f>
        <v>0</v>
      </c>
      <c r="AI92" s="4">
        <f>IF('KWh (Cumulative)'!AI92=0,0,((('KWh Monthly'!AI92*0.5)+'KWh (Cumulative)'!AH92-Rebasing!AI82)*AI120)*AI$19*AI176)</f>
        <v>0</v>
      </c>
      <c r="AJ92" s="4">
        <f>IF('KWh (Cumulative)'!AJ92=0,0,((('KWh Monthly'!AJ92*0.5)+'KWh (Cumulative)'!AI92-Rebasing!AJ82)*AJ120)*AJ$19*AJ176)</f>
        <v>0</v>
      </c>
      <c r="AK92" s="4">
        <f>IF('KWh (Cumulative)'!AK92=0,0,((('KWh Monthly'!AK92*0.5)+'KWh (Cumulative)'!AJ92-Rebasing!AK82)*AK120)*AK$19*AK176)</f>
        <v>0</v>
      </c>
      <c r="AL92" s="4">
        <f>IF('KWh (Cumulative)'!AL92=0,0,((('KWh Monthly'!AL92*0.5)+'KWh (Cumulative)'!AK92-Rebasing!AL82)*AL120)*AL$19*AL176)</f>
        <v>0</v>
      </c>
      <c r="AM92" s="4">
        <f>IF('KWh (Cumulative)'!AM92=0,0,((('KWh Monthly'!AM92*0.5)+'KWh (Cumulative)'!AL92-Rebasing!AM82)*AM120)*AM$19*AM176)</f>
        <v>0</v>
      </c>
      <c r="AN92" s="4">
        <f>IF('KWh (Cumulative)'!AN92=0,0,((('KWh Monthly'!AN92*0.5)+'KWh (Cumulative)'!AM92-Rebasing!AN82)*AN120)*AN$19*AN176)</f>
        <v>0</v>
      </c>
      <c r="AO92" s="4">
        <f>IF('KWh (Cumulative)'!AO92=0,0,((('KWh Monthly'!AO92*0.5)+'KWh (Cumulative)'!AN92-Rebasing!AO82)*AO120)*AO$19*AO176)</f>
        <v>0</v>
      </c>
      <c r="AP92" s="4">
        <f>IF('KWh (Cumulative)'!AP92=0,0,((('KWh Monthly'!AP92*0.5)+'KWh (Cumulative)'!AO92-Rebasing!AP82)*AP120)*AP$19*AP176)</f>
        <v>0</v>
      </c>
      <c r="AQ92" s="4">
        <f>IF('KWh (Cumulative)'!AQ92=0,0,((('KWh Monthly'!AQ92*0.5)+'KWh (Cumulative)'!AP92-Rebasing!AQ82)*AQ120)*AQ$19*AQ176)</f>
        <v>0</v>
      </c>
      <c r="AR92" s="4">
        <f>IF('KWh (Cumulative)'!AR92=0,0,((('KWh Monthly'!AR92*0.5)+'KWh (Cumulative)'!AQ92-Rebasing!AR82)*AR120)*AR$19*AR176)</f>
        <v>0</v>
      </c>
      <c r="AS92" s="4">
        <f>IF('KWh (Cumulative)'!AS92=0,0,((('KWh Monthly'!AS92*0.5)+'KWh (Cumulative)'!AR92-Rebasing!AS82)*AS120)*AS$19*AS176)</f>
        <v>0</v>
      </c>
      <c r="AT92" s="4">
        <f>IF('KWh (Cumulative)'!AT92=0,0,((('KWh Monthly'!AT92*0.5)+'KWh (Cumulative)'!AS92-Rebasing!AT82)*AT120)*AT$19*AT176)</f>
        <v>0</v>
      </c>
      <c r="AU92" s="4">
        <f>IF('KWh (Cumulative)'!AU92=0,0,((('KWh Monthly'!AU92*0.5)+'KWh (Cumulative)'!AT92-Rebasing!AU82)*AU120)*AU$19*AU176)</f>
        <v>0</v>
      </c>
      <c r="AV92" s="4">
        <f>IF('KWh (Cumulative)'!AV92=0,0,((('KWh Monthly'!AV92*0.5)+'KWh (Cumulative)'!AU92-Rebasing!AV82)*AV120)*AV$19*AV176)</f>
        <v>0</v>
      </c>
      <c r="AW92" s="4">
        <f>IF('KWh (Cumulative)'!AW92=0,0,((('KWh Monthly'!AW92*0.5)+'KWh (Cumulative)'!AV92-Rebasing!AW82)*AW120)*AW$19*AW176)</f>
        <v>0</v>
      </c>
      <c r="AX92" s="4">
        <f>IF('KWh (Cumulative)'!AX92=0,0,((('KWh Monthly'!AX92*0.5)+'KWh (Cumulative)'!AW92-Rebasing!AX82)*AX120)*AX$19*AX176)</f>
        <v>0</v>
      </c>
      <c r="AY92" s="4">
        <f>IF('KWh (Cumulative)'!AY92=0,0,((('KWh Monthly'!AY92*0.5)+'KWh (Cumulative)'!AX92-Rebasing!AY82)*AY120)*AY$19*AY176)</f>
        <v>0</v>
      </c>
      <c r="AZ92" s="4">
        <f>IF('KWh (Cumulative)'!AZ92=0,0,((('KWh Monthly'!AZ92*0.5)+'KWh (Cumulative)'!AY92-Rebasing!AZ82)*AZ120)*AZ$19*AZ176)</f>
        <v>0</v>
      </c>
      <c r="BA92" s="4">
        <f>IF('KWh (Cumulative)'!BA92=0,0,((('KWh Monthly'!BA92*0.5)+'KWh (Cumulative)'!AZ92-Rebasing!BA82)*BA120)*BA$19*BA176)</f>
        <v>0</v>
      </c>
      <c r="BB92" s="4">
        <f>IF('KWh (Cumulative)'!BB92=0,0,((('KWh Monthly'!BB92*0.5)+'KWh (Cumulative)'!BA92-Rebasing!BB82)*BB120)*BB$19*BB176)</f>
        <v>0</v>
      </c>
      <c r="BC92" s="4">
        <f>IF('KWh (Cumulative)'!BC92=0,0,((('KWh Monthly'!BC92*0.5)+'KWh (Cumulative)'!BB92-Rebasing!BC82)*BC120)*BC$19*BC176)</f>
        <v>0</v>
      </c>
      <c r="BD92" s="4">
        <f>IF('KWh (Cumulative)'!BD92=0,0,((('KWh Monthly'!BD92*0.5)+'KWh (Cumulative)'!BC92-Rebasing!BD82)*BD120)*BD$19*BD176)</f>
        <v>0</v>
      </c>
      <c r="BE92" s="4">
        <f>IF('KWh (Cumulative)'!BE92=0,0,((('KWh Monthly'!BE92*0.5)+'KWh (Cumulative)'!BD92-Rebasing!BE82)*BE120)*BE$19*BE176)</f>
        <v>0</v>
      </c>
      <c r="BF92" s="4">
        <f>IF('KWh (Cumulative)'!BF92=0,0,((('KWh Monthly'!BF92*0.5)+'KWh (Cumulative)'!BE92-Rebasing!BF82)*BF120)*BF$19*BF176)</f>
        <v>0</v>
      </c>
      <c r="BG92" s="4">
        <f>IF('KWh (Cumulative)'!BG92=0,0,((('KWh Monthly'!BG92*0.5)+'KWh (Cumulative)'!BF92-Rebasing!BG82)*BG120)*BG$19*BG176)</f>
        <v>0</v>
      </c>
      <c r="BH92" s="4">
        <f>IF('KWh (Cumulative)'!BH92=0,0,((('KWh Monthly'!BH92*0.5)+'KWh (Cumulative)'!BG92-Rebasing!BH82)*BH120)*BH$19*BH176)</f>
        <v>0</v>
      </c>
      <c r="BI92" s="4">
        <f>IF('KWh (Cumulative)'!BI92=0,0,((('KWh Monthly'!BI92*0.5)+'KWh (Cumulative)'!BH92-Rebasing!BI82)*BI120)*BI$19*BI176)</f>
        <v>0</v>
      </c>
      <c r="BJ92" s="4">
        <f>IF('KWh (Cumulative)'!BJ92=0,0,((('KWh Monthly'!BJ92*0.5)+'KWh (Cumulative)'!BI92-Rebasing!BJ82)*BJ120)*BJ$19*BJ176)</f>
        <v>0</v>
      </c>
      <c r="BK92" s="4">
        <f>IF('KWh (Cumulative)'!BK92=0,0,((('KWh Monthly'!BK92*0.5)+'KWh (Cumulative)'!BJ92-Rebasing!BK82)*BK120)*BK$19*BK176)</f>
        <v>0</v>
      </c>
      <c r="BL92" s="4">
        <f>IF('KWh (Cumulative)'!BL92=0,0,((('KWh Monthly'!BL92*0.5)+'KWh (Cumulative)'!BK92-Rebasing!BL82)*BL120)*BL$19*BL176)</f>
        <v>0</v>
      </c>
      <c r="BM92" s="4">
        <f>IF('KWh (Cumulative)'!BM92=0,0,((('KWh Monthly'!BM92*0.5)+'KWh (Cumulative)'!BL92-Rebasing!BM82)*BM120)*BM$19*BM176)</f>
        <v>0</v>
      </c>
      <c r="BN92" s="4">
        <f>IF('KWh (Cumulative)'!BN92=0,0,((('KWh Monthly'!BN92*0.5)+'KWh (Cumulative)'!BM92-Rebasing!BN82)*BN120)*BN$19*BN176)</f>
        <v>0</v>
      </c>
      <c r="BO92" s="4">
        <f>IF('KWh (Cumulative)'!BO92=0,0,((('KWh Monthly'!BO92*0.5)+'KWh (Cumulative)'!BN92-Rebasing!BO82)*BO120)*BO$19*BO176)</f>
        <v>0</v>
      </c>
      <c r="BP92" s="4">
        <f>IF('KWh (Cumulative)'!BP92=0,0,((('KWh Monthly'!BP92*0.5)+'KWh (Cumulative)'!BO92-Rebasing!BP82)*BP120)*BP$19*BP176)</f>
        <v>0</v>
      </c>
      <c r="BQ92" s="4">
        <f>IF('KWh (Cumulative)'!BQ92=0,0,((('KWh Monthly'!BQ92*0.5)+'KWh (Cumulative)'!BP92-Rebasing!BQ82)*BQ120)*BQ$19*BQ176)</f>
        <v>0</v>
      </c>
      <c r="BR92" s="4">
        <f>IF('KWh (Cumulative)'!BR92=0,0,((('KWh Monthly'!BR92*0.5)+'KWh (Cumulative)'!BQ92-Rebasing!BR82)*BR120)*BR$19*BR176)</f>
        <v>0</v>
      </c>
      <c r="BS92" s="4">
        <f>IF('KWh (Cumulative)'!BS92=0,0,((('KWh Monthly'!BS92*0.5)+'KWh (Cumulative)'!BR92-Rebasing!BS82)*BS120)*BS$19*BS176)</f>
        <v>0</v>
      </c>
      <c r="BT92" s="4">
        <f>IF('KWh (Cumulative)'!BT92=0,0,((('KWh Monthly'!BT92*0.5)+'KWh (Cumulative)'!BS92-Rebasing!BT82)*BT120)*BT$19*BT176)</f>
        <v>0</v>
      </c>
      <c r="BU92" s="4">
        <f>IF('KWh (Cumulative)'!BU92=0,0,((('KWh Monthly'!BU92*0.5)+'KWh (Cumulative)'!BT92-Rebasing!BU82)*BU120)*BU$19*BU176)</f>
        <v>0</v>
      </c>
      <c r="BV92" s="4">
        <f>IF('KWh (Cumulative)'!BV92=0,0,((('KWh Monthly'!BV92*0.5)+'KWh (Cumulative)'!BU92-Rebasing!BV82)*BV120)*BV$19*BV176)</f>
        <v>0</v>
      </c>
      <c r="BW92" s="4">
        <f>IF('KWh (Cumulative)'!BW92=0,0,((('KWh Monthly'!BW92*0.5)+'KWh (Cumulative)'!BV92-Rebasing!BW82)*BW120)*BW$19*BW176)</f>
        <v>0</v>
      </c>
      <c r="BX92" s="4">
        <f>IF('KWh (Cumulative)'!BX92=0,0,((('KWh Monthly'!BX92*0.5)+'KWh (Cumulative)'!BW92-Rebasing!BX82)*BX120)*BX$19*BX176)</f>
        <v>0</v>
      </c>
      <c r="BY92" s="4">
        <f>IF('KWh (Cumulative)'!BY92=0,0,((('KWh Monthly'!BY92*0.5)+'KWh (Cumulative)'!BX92-Rebasing!BY82)*BY120)*BY$19*BY176)</f>
        <v>0</v>
      </c>
      <c r="BZ92" s="4">
        <f>IF('KWh (Cumulative)'!BZ92=0,0,((('KWh Monthly'!BZ92*0.5)+'KWh (Cumulative)'!BY92-Rebasing!BZ82)*BZ120)*BZ$19*BZ176)</f>
        <v>0</v>
      </c>
      <c r="CA92" s="4">
        <f>IF('KWh (Cumulative)'!CA92=0,0,((('KWh Monthly'!CA92*0.5)+'KWh (Cumulative)'!BZ92-Rebasing!CA82)*CA120)*CA$19*CA176)</f>
        <v>0</v>
      </c>
      <c r="CB92" s="4">
        <f>IF('KWh (Cumulative)'!CB92=0,0,((('KWh Monthly'!CB92*0.5)+'KWh (Cumulative)'!CA92-Rebasing!CB82)*CB120)*CB$19*CB176)</f>
        <v>0</v>
      </c>
      <c r="CC92" s="4">
        <f>IF('KWh (Cumulative)'!CC92=0,0,((('KWh Monthly'!CC92*0.5)+'KWh (Cumulative)'!CB92-Rebasing!CC82)*CC120)*CC$19*CC176)</f>
        <v>0</v>
      </c>
      <c r="CD92" s="4">
        <f>IF('KWh (Cumulative)'!CD92=0,0,((('KWh Monthly'!CD92*0.5)+'KWh (Cumulative)'!CC92-Rebasing!CD82)*CD120)*CD$19*CD176)</f>
        <v>0</v>
      </c>
      <c r="CE92" s="4">
        <f>IF('KWh (Cumulative)'!CE92=0,0,((('KWh Monthly'!CE92*0.5)+'KWh (Cumulative)'!CD92-Rebasing!CE82)*CE120)*CE$19*CE176)</f>
        <v>0</v>
      </c>
      <c r="CF92" s="4">
        <f>IF('KWh (Cumulative)'!CF92=0,0,((('KWh Monthly'!CF92*0.5)+'KWh (Cumulative)'!CE92-Rebasing!CF82)*CF120)*CF$19*CF176)</f>
        <v>0</v>
      </c>
      <c r="CG92" s="4">
        <f>IF('KWh (Cumulative)'!CG92=0,0,((('KWh Monthly'!CG92*0.5)+'KWh (Cumulative)'!CF92-Rebasing!CG82)*CG120)*CG$19*CG176)</f>
        <v>0</v>
      </c>
      <c r="CH92" s="4">
        <f>IF('KWh (Cumulative)'!CH92=0,0,((('KWh Monthly'!CH92*0.5)+'KWh (Cumulative)'!CG92-Rebasing!CH82)*CH120)*CH$19*CH176)</f>
        <v>0</v>
      </c>
      <c r="CI92" s="4">
        <f>IF('KWh (Cumulative)'!CI92=0,0,((('KWh Monthly'!CI92*0.5)+'KWh (Cumulative)'!CH92-Rebasing!CI82)*CI120)*CI$19*CI176)</f>
        <v>0</v>
      </c>
      <c r="CJ92" s="4">
        <f>IF('KWh (Cumulative)'!CJ92=0,0,((('KWh Monthly'!CJ92*0.5)+'KWh (Cumulative)'!CI92-Rebasing!CJ82)*CJ120)*CJ$19*CJ176)</f>
        <v>0</v>
      </c>
      <c r="CK92" s="4">
        <f>IF('KWh (Cumulative)'!CK92=0,0,((('KWh Monthly'!CK92*0.5)+'KWh (Cumulative)'!CJ92-Rebasing!CK82)*CK120)*CK$19*CK176)</f>
        <v>0</v>
      </c>
      <c r="CL92" s="4">
        <f>IF('KWh (Cumulative)'!CL92=0,0,((('KWh Monthly'!CL92*0.5)+'KWh (Cumulative)'!CK92-Rebasing!CL82)*CL120)*CL$19*CL176)</f>
        <v>0</v>
      </c>
      <c r="CM92" s="4">
        <f>IF('KWh (Cumulative)'!CM92=0,0,((('KWh Monthly'!CM92*0.5)+'KWh (Cumulative)'!CL92-Rebasing!CM82)*CM120)*CM$19*CM176)</f>
        <v>0</v>
      </c>
      <c r="CN92" s="4">
        <f>IF('KWh (Cumulative)'!CN92=0,0,((('KWh Monthly'!CN92*0.5)+'KWh (Cumulative)'!CM92-Rebasing!CN82)*CN120)*CN$19*CN176)</f>
        <v>0</v>
      </c>
      <c r="CO92" s="4">
        <f>IF('KWh (Cumulative)'!CO92=0,0,((('KWh Monthly'!CO92*0.5)+'KWh (Cumulative)'!CN92-Rebasing!CO82)*CO120)*CO$19*CO176)</f>
        <v>0</v>
      </c>
      <c r="CP92" s="4">
        <f>IF('KWh (Cumulative)'!CP92=0,0,((('KWh Monthly'!CP92*0.5)+'KWh (Cumulative)'!CO92-Rebasing!CP82)*CP120)*CP$19*CP176)</f>
        <v>0</v>
      </c>
      <c r="CQ92" s="4">
        <f>IF('KWh (Cumulative)'!CQ92=0,0,((('KWh Monthly'!CQ92*0.5)+'KWh (Cumulative)'!CP92-Rebasing!CQ82)*CQ120)*CQ$19*CQ176)</f>
        <v>0</v>
      </c>
      <c r="CR92" s="4">
        <f>IF('KWh (Cumulative)'!CR92=0,0,((('KWh Monthly'!CR92*0.5)+'KWh (Cumulative)'!CQ92-Rebasing!CR82)*CR120)*CR$19*CR176)</f>
        <v>0</v>
      </c>
      <c r="CS92" s="4">
        <f>IF('KWh (Cumulative)'!CS92=0,0,((('KWh Monthly'!CS92*0.5)+'KWh (Cumulative)'!CR92-Rebasing!CS82)*CS120)*CS$19*CS176)</f>
        <v>0</v>
      </c>
      <c r="CT92" s="4">
        <f>IF('KWh (Cumulative)'!CT92=0,0,((('KWh Monthly'!CT92*0.5)+'KWh (Cumulative)'!CS92-Rebasing!CT82)*CT120)*CT$19*CT176)</f>
        <v>0</v>
      </c>
      <c r="CU92" s="4">
        <f>IF('KWh (Cumulative)'!CU92=0,0,((('KWh Monthly'!CU92*0.5)+'KWh (Cumulative)'!CT92-Rebasing!CU82)*CU120)*CU$19*CU176)</f>
        <v>0</v>
      </c>
      <c r="CV92" s="4">
        <f>IF('KWh (Cumulative)'!CV92=0,0,((('KWh Monthly'!CV92*0.5)+'KWh (Cumulative)'!CU92-Rebasing!CV82)*CV120)*CV$19*CV176)</f>
        <v>0</v>
      </c>
      <c r="CW92" s="4">
        <f>IF('KWh (Cumulative)'!CW92=0,0,((('KWh Monthly'!CW92*0.5)+'KWh (Cumulative)'!CV92-Rebasing!CW82)*CW120)*CW$19*CW176)</f>
        <v>0</v>
      </c>
      <c r="CX92" s="4">
        <f>IF('KWh (Cumulative)'!CX92=0,0,((('KWh Monthly'!CX92*0.5)+'KWh (Cumulative)'!CW92-Rebasing!CX82)*CX120)*CX$19*CX176)</f>
        <v>0</v>
      </c>
      <c r="CY92" s="4">
        <f>IF('KWh (Cumulative)'!CY92=0,0,((('KWh Monthly'!CY92*0.5)+'KWh (Cumulative)'!CX92-Rebasing!CY82)*CY120)*CY$19*CY176)</f>
        <v>0</v>
      </c>
      <c r="CZ92" s="4">
        <f>IF('KWh (Cumulative)'!CZ92=0,0,((('KWh Monthly'!CZ92*0.5)+'KWh (Cumulative)'!CY92-Rebasing!CZ82)*CZ120)*CZ$19*CZ176)</f>
        <v>0</v>
      </c>
      <c r="DA92" s="4">
        <f>IF('KWh (Cumulative)'!DA92=0,0,((('KWh Monthly'!DA92*0.5)+'KWh (Cumulative)'!CZ92-Rebasing!DA82)*DA120)*DA$19*DA176)</f>
        <v>0</v>
      </c>
      <c r="DB92" s="4">
        <f>IF('KWh (Cumulative)'!DB92=0,0,((('KWh Monthly'!DB92*0.5)+'KWh (Cumulative)'!DA92-Rebasing!DB82)*DB120)*DB$19*DB176)</f>
        <v>0</v>
      </c>
      <c r="DC92" s="4">
        <f>IF('KWh (Cumulative)'!DC92=0,0,((('KWh Monthly'!DC92*0.5)+'KWh (Cumulative)'!DB92-Rebasing!DC82)*DC120)*DC$19*DC176)</f>
        <v>0</v>
      </c>
      <c r="DD92" s="4">
        <f>IF('KWh (Cumulative)'!DD92=0,0,((('KWh Monthly'!DD92*0.5)+'KWh (Cumulative)'!DC92-Rebasing!DD82)*DD120)*DD$19*DD176)</f>
        <v>0</v>
      </c>
      <c r="DE92" s="4">
        <f>IF('KWh (Cumulative)'!DE92=0,0,((('KWh Monthly'!DE92*0.5)+'KWh (Cumulative)'!DD92-Rebasing!DE82)*DE120)*DE$19*DE176)</f>
        <v>0</v>
      </c>
      <c r="DF92" s="4">
        <f>IF('KWh (Cumulative)'!DF92=0,0,((('KWh Monthly'!DF92*0.5)+'KWh (Cumulative)'!DE92-Rebasing!DF82)*DF120)*DF$19*DF176)</f>
        <v>0</v>
      </c>
      <c r="DG92" s="4">
        <f>IF('KWh (Cumulative)'!DG92=0,0,((('KWh Monthly'!DG92*0.5)+'KWh (Cumulative)'!DF92-Rebasing!DG82)*DG120)*DG$19*DG176)</f>
        <v>0</v>
      </c>
      <c r="DH92" s="4">
        <f>IF('KWh (Cumulative)'!DH92=0,0,((('KWh Monthly'!DH92*0.5)+'KWh (Cumulative)'!DG92-Rebasing!DH82)*DH120)*DH$19*DH176)</f>
        <v>0</v>
      </c>
      <c r="DI92" s="4">
        <f>IF('KWh (Cumulative)'!DI92=0,0,((('KWh Monthly'!DI92*0.5)+'KWh (Cumulative)'!DH92-Rebasing!DI82)*DI120)*DI$19*DI176)</f>
        <v>0</v>
      </c>
      <c r="DJ92" s="4">
        <f>IF('KWh (Cumulative)'!DJ92=0,0,((('KWh Monthly'!DJ92*0.5)+'KWh (Cumulative)'!DI92-Rebasing!DJ82)*DJ120)*DJ$19*DJ176)</f>
        <v>0</v>
      </c>
      <c r="DK92" s="4">
        <f>IF('KWh (Cumulative)'!DK92=0,0,((('KWh Monthly'!DK92*0.5)+'KWh (Cumulative)'!DJ92-Rebasing!DK82)*DK120)*DK$19*DK176)</f>
        <v>0</v>
      </c>
      <c r="DL92" s="4">
        <f>IF('KWh (Cumulative)'!DL92=0,0,((('KWh Monthly'!DL92*0.5)+'KWh (Cumulative)'!DK92-Rebasing!DL82)*DL120)*DL$19*DL176)</f>
        <v>0</v>
      </c>
      <c r="DM92" s="4">
        <f>IF('KWh (Cumulative)'!DM92=0,0,((('KWh Monthly'!DM92*0.5)+'KWh (Cumulative)'!DL92-Rebasing!DM82)*DM120)*DM$19*DM176)</f>
        <v>0</v>
      </c>
      <c r="DN92" s="4">
        <f>IF('KWh (Cumulative)'!DN92=0,0,((('KWh Monthly'!DN92*0.5)+'KWh (Cumulative)'!DM92-Rebasing!DN82)*DN120)*DN$19*DN176)</f>
        <v>0</v>
      </c>
      <c r="DO92" s="4">
        <f>IF('KWh (Cumulative)'!DO92=0,0,((('KWh Monthly'!DO92*0.5)+'KWh (Cumulative)'!DN92-Rebasing!DO82)*DO120)*DO$19*DO176)</f>
        <v>0</v>
      </c>
      <c r="DP92" s="4">
        <f>IF('KWh (Cumulative)'!DP92=0,0,((('KWh Monthly'!DP92*0.5)+'KWh (Cumulative)'!DO92-Rebasing!DP82)*DP120)*DP$19*DP176)</f>
        <v>0</v>
      </c>
      <c r="DQ92" s="4">
        <f>IF('KWh (Cumulative)'!DQ92=0,0,((('KWh Monthly'!DQ92*0.5)+'KWh (Cumulative)'!DP92-Rebasing!DQ82)*DQ120)*DQ$19*DQ176)</f>
        <v>0</v>
      </c>
      <c r="DR92" s="4">
        <f>IF('KWh (Cumulative)'!DR92=0,0,((('KWh Monthly'!DR92*0.5)+'KWh (Cumulative)'!DQ92-Rebasing!DR82)*DR120)*DR$19*DR176)</f>
        <v>0</v>
      </c>
    </row>
    <row r="93" spans="1:122" ht="15.75" thickBot="1" x14ac:dyDescent="0.3">
      <c r="A93" s="196"/>
      <c r="B93" s="30" t="s">
        <v>8</v>
      </c>
      <c r="C93" s="4">
        <f>IF('KWh (Cumulative)'!C93=0,0,((('KWh Monthly'!C93*0.5)-Rebasing!C83)*C121)*C$19*C177)</f>
        <v>0</v>
      </c>
      <c r="D93" s="4">
        <f>IF('KWh (Cumulative)'!D93=0,0,((('KWh Monthly'!D93*0.5)+'KWh (Cumulative)'!C93-Rebasing!D83)*D121)*D$19*D177)</f>
        <v>0</v>
      </c>
      <c r="E93" s="4">
        <f>IF('KWh (Cumulative)'!E93=0,0,((('KWh Monthly'!E93*0.5)+'KWh (Cumulative)'!D93-Rebasing!E83)*E121)*E$19*E177)</f>
        <v>0</v>
      </c>
      <c r="F93" s="4">
        <f>IF('KWh (Cumulative)'!F93=0,0,((('KWh Monthly'!F93*0.5)+'KWh (Cumulative)'!E93-Rebasing!F83)*F121)*F$19*F177)</f>
        <v>0</v>
      </c>
      <c r="G93" s="4">
        <f>IF('KWh (Cumulative)'!G93=0,0,((('KWh Monthly'!G93*0.5)+'KWh (Cumulative)'!F93-Rebasing!G83)*G121)*G$19*G177)</f>
        <v>0</v>
      </c>
      <c r="H93" s="4">
        <f>IF('KWh (Cumulative)'!H93=0,0,((('KWh Monthly'!H93*0.5)+'KWh (Cumulative)'!G93-Rebasing!H83)*H121)*H$19*H177)</f>
        <v>0</v>
      </c>
      <c r="I93" s="4">
        <f>IF('KWh (Cumulative)'!I93=0,0,((('KWh Monthly'!I93*0.5)+'KWh (Cumulative)'!H93-Rebasing!I83)*I121)*I$19*I177)</f>
        <v>0</v>
      </c>
      <c r="J93" s="4">
        <f>IF('KWh (Cumulative)'!J93=0,0,((('KWh Monthly'!J93*0.5)+'KWh (Cumulative)'!I93-Rebasing!J83)*J121)*J$19*J177)</f>
        <v>0</v>
      </c>
      <c r="K93" s="4">
        <f>IF('KWh (Cumulative)'!K93=0,0,((('KWh Monthly'!K93*0.5)+'KWh (Cumulative)'!J93-Rebasing!K83)*K121)*K$19*K177)</f>
        <v>0</v>
      </c>
      <c r="L93" s="4">
        <f>IF('KWh (Cumulative)'!L93=0,0,((('KWh Monthly'!L93*0.5)+'KWh (Cumulative)'!K93-Rebasing!L83)*L121)*L$19*L177)</f>
        <v>0</v>
      </c>
      <c r="M93" s="4">
        <f>IF('KWh (Cumulative)'!M93=0,0,((('KWh Monthly'!M93*0.5)+'KWh (Cumulative)'!L93-Rebasing!M83)*M121)*M$19*M177)</f>
        <v>0</v>
      </c>
      <c r="N93" s="4">
        <f>IF('KWh (Cumulative)'!N93=0,0,((('KWh Monthly'!N93*0.5)+'KWh (Cumulative)'!M93-Rebasing!N83)*N121)*N$19*N177)</f>
        <v>0</v>
      </c>
      <c r="O93" s="4">
        <f>IF('KWh (Cumulative)'!O93=0,0,((('KWh Monthly'!O93*0.5)+'KWh (Cumulative)'!N93-Rebasing!O83)*O121)*O$19*O177)</f>
        <v>17.948528340707565</v>
      </c>
      <c r="P93" s="4">
        <f>IF('KWh (Cumulative)'!P93=0,0,((('KWh Monthly'!P93*0.5)+'KWh (Cumulative)'!O93-Rebasing!P83)*P121)*P$19*P177)</f>
        <v>0</v>
      </c>
      <c r="Q93" s="4">
        <f>IF('KWh (Cumulative)'!Q93=0,0,((('KWh Monthly'!Q93*0.5)+'KWh (Cumulative)'!P93-Rebasing!Q83)*Q121)*Q$19*Q177)</f>
        <v>0</v>
      </c>
      <c r="R93" s="4">
        <f>IF('KWh (Cumulative)'!R93=0,0,((('KWh Monthly'!R93*0.5)+'KWh (Cumulative)'!Q93-Rebasing!R83)*R121)*R$19*R177)</f>
        <v>0</v>
      </c>
      <c r="S93" s="4">
        <f>IF('KWh (Cumulative)'!S93=0,0,((('KWh Monthly'!S93*0.5)+'KWh (Cumulative)'!R93-Rebasing!S83)*S121)*S$19*S177)</f>
        <v>0</v>
      </c>
      <c r="T93" s="4">
        <f>IF('KWh (Cumulative)'!T93=0,0,((('KWh Monthly'!T93*0.5)+'KWh (Cumulative)'!S93-Rebasing!T83)*T121)*T$19*T177)</f>
        <v>0</v>
      </c>
      <c r="U93" s="4">
        <f>IF('KWh (Cumulative)'!U93=0,0,((('KWh Monthly'!U93*0.5)+'KWh (Cumulative)'!T93-Rebasing!U83)*U121)*U$19*U177)</f>
        <v>0</v>
      </c>
      <c r="V93" s="4">
        <f>IF('KWh (Cumulative)'!V93=0,0,((('KWh Monthly'!V93*0.5)+'KWh (Cumulative)'!U93-Rebasing!V83)*V121)*V$19*V177)</f>
        <v>0</v>
      </c>
      <c r="W93" s="4">
        <f>IF('KWh (Cumulative)'!W93=0,0,((('KWh Monthly'!W93*0.5)+'KWh (Cumulative)'!V93-Rebasing!W83)*W121)*W$19*W177)</f>
        <v>0</v>
      </c>
      <c r="X93" s="4">
        <f>IF('KWh (Cumulative)'!X93=0,0,((('KWh Monthly'!X93*0.5)+'KWh (Cumulative)'!W93-Rebasing!X83)*X121)*X$19*X177)</f>
        <v>0</v>
      </c>
      <c r="Y93" s="4">
        <f>IF('KWh (Cumulative)'!Y93=0,0,((('KWh Monthly'!Y93*0.5)+'KWh (Cumulative)'!X93-Rebasing!Y83)*Y121)*Y$19*Y177)</f>
        <v>0</v>
      </c>
      <c r="Z93" s="4">
        <f>IF('KWh (Cumulative)'!Z93=0,0,((('KWh Monthly'!Z93*0.5)+'KWh (Cumulative)'!Y93-Rebasing!Z83)*Z121)*Z$19*Z177)</f>
        <v>0</v>
      </c>
      <c r="AA93" s="4">
        <f>IF('KWh (Cumulative)'!AA93=0,0,((('KWh Monthly'!AA93*0.5)+'KWh (Cumulative)'!Z93-Rebasing!AA83)*AA121)*AA$19*AA177)</f>
        <v>0</v>
      </c>
      <c r="AB93" s="4">
        <f>IF('KWh (Cumulative)'!AB93=0,0,((('KWh Monthly'!AB93*0.5)+'KWh (Cumulative)'!AA93-Rebasing!AB83)*AB121)*AB$19*AB177)</f>
        <v>0</v>
      </c>
      <c r="AC93" s="4">
        <f>IF('KWh (Cumulative)'!AC93=0,0,((('KWh Monthly'!AC93*0.5)+'KWh (Cumulative)'!AB93-Rebasing!AC83)*AC121)*AC$19*AC177)</f>
        <v>0</v>
      </c>
      <c r="AD93" s="4">
        <f>IF('KWh (Cumulative)'!AD93=0,0,((('KWh Monthly'!AD93*0.5)+'KWh (Cumulative)'!AC93-Rebasing!AD83)*AD121)*AD$19*AD177)</f>
        <v>0</v>
      </c>
      <c r="AE93" s="4">
        <f>IF('KWh (Cumulative)'!AE93=0,0,((('KWh Monthly'!AE93*0.5)+'KWh (Cumulative)'!AD93-Rebasing!AE83)*AE121)*AE$19*AE177)</f>
        <v>0</v>
      </c>
      <c r="AF93" s="4">
        <f>IF('KWh (Cumulative)'!AF93=0,0,((('KWh Monthly'!AF93*0.5)+'KWh (Cumulative)'!AE93-Rebasing!AF83)*AF121)*AF$19*AF177)</f>
        <v>0</v>
      </c>
      <c r="AG93" s="4">
        <f>IF('KWh (Cumulative)'!AG93=0,0,((('KWh Monthly'!AG93*0.5)+'KWh (Cumulative)'!AF93-Rebasing!AG83)*AG121)*AG$19*AG177)</f>
        <v>0</v>
      </c>
      <c r="AH93" s="4">
        <f>IF('KWh (Cumulative)'!AH93=0,0,((('KWh Monthly'!AH93*0.5)+'KWh (Cumulative)'!AG93-Rebasing!AH83)*AH121)*AH$19*AH177)</f>
        <v>0</v>
      </c>
      <c r="AI93" s="4">
        <f>IF('KWh (Cumulative)'!AI93=0,0,((('KWh Monthly'!AI93*0.5)+'KWh (Cumulative)'!AH93-Rebasing!AI83)*AI121)*AI$19*AI177)</f>
        <v>0</v>
      </c>
      <c r="AJ93" s="4">
        <f>IF('KWh (Cumulative)'!AJ93=0,0,((('KWh Monthly'!AJ93*0.5)+'KWh (Cumulative)'!AI93-Rebasing!AJ83)*AJ121)*AJ$19*AJ177)</f>
        <v>0</v>
      </c>
      <c r="AK93" s="4">
        <f>IF('KWh (Cumulative)'!AK93=0,0,((('KWh Monthly'!AK93*0.5)+'KWh (Cumulative)'!AJ93-Rebasing!AK83)*AK121)*AK$19*AK177)</f>
        <v>0</v>
      </c>
      <c r="AL93" s="4">
        <f>IF('KWh (Cumulative)'!AL93=0,0,((('KWh Monthly'!AL93*0.5)+'KWh (Cumulative)'!AK93-Rebasing!AL83)*AL121)*AL$19*AL177)</f>
        <v>0</v>
      </c>
      <c r="AM93" s="4">
        <f>IF('KWh (Cumulative)'!AM93=0,0,((('KWh Monthly'!AM93*0.5)+'KWh (Cumulative)'!AL93-Rebasing!AM83)*AM121)*AM$19*AM177)</f>
        <v>0</v>
      </c>
      <c r="AN93" s="4">
        <f>IF('KWh (Cumulative)'!AN93=0,0,((('KWh Monthly'!AN93*0.5)+'KWh (Cumulative)'!AM93-Rebasing!AN83)*AN121)*AN$19*AN177)</f>
        <v>0</v>
      </c>
      <c r="AO93" s="4">
        <f>IF('KWh (Cumulative)'!AO93=0,0,((('KWh Monthly'!AO93*0.5)+'KWh (Cumulative)'!AN93-Rebasing!AO83)*AO121)*AO$19*AO177)</f>
        <v>0</v>
      </c>
      <c r="AP93" s="4">
        <f>IF('KWh (Cumulative)'!AP93=0,0,((('KWh Monthly'!AP93*0.5)+'KWh (Cumulative)'!AO93-Rebasing!AP83)*AP121)*AP$19*AP177)</f>
        <v>0</v>
      </c>
      <c r="AQ93" s="4">
        <f>IF('KWh (Cumulative)'!AQ93=0,0,((('KWh Monthly'!AQ93*0.5)+'KWh (Cumulative)'!AP93-Rebasing!AQ83)*AQ121)*AQ$19*AQ177)</f>
        <v>0</v>
      </c>
      <c r="AR93" s="4">
        <f>IF('KWh (Cumulative)'!AR93=0,0,((('KWh Monthly'!AR93*0.5)+'KWh (Cumulative)'!AQ93-Rebasing!AR83)*AR121)*AR$19*AR177)</f>
        <v>0</v>
      </c>
      <c r="AS93" s="4">
        <f>IF('KWh (Cumulative)'!AS93=0,0,((('KWh Monthly'!AS93*0.5)+'KWh (Cumulative)'!AR93-Rebasing!AS83)*AS121)*AS$19*AS177)</f>
        <v>0</v>
      </c>
      <c r="AT93" s="4">
        <f>IF('KWh (Cumulative)'!AT93=0,0,((('KWh Monthly'!AT93*0.5)+'KWh (Cumulative)'!AS93-Rebasing!AT83)*AT121)*AT$19*AT177)</f>
        <v>0</v>
      </c>
      <c r="AU93" s="4">
        <f>IF('KWh (Cumulative)'!AU93=0,0,((('KWh Monthly'!AU93*0.5)+'KWh (Cumulative)'!AT93-Rebasing!AU83)*AU121)*AU$19*AU177)</f>
        <v>0</v>
      </c>
      <c r="AV93" s="4">
        <f>IF('KWh (Cumulative)'!AV93=0,0,((('KWh Monthly'!AV93*0.5)+'KWh (Cumulative)'!AU93-Rebasing!AV83)*AV121)*AV$19*AV177)</f>
        <v>0</v>
      </c>
      <c r="AW93" s="4">
        <f>IF('KWh (Cumulative)'!AW93=0,0,((('KWh Monthly'!AW93*0.5)+'KWh (Cumulative)'!AV93-Rebasing!AW83)*AW121)*AW$19*AW177)</f>
        <v>0</v>
      </c>
      <c r="AX93" s="4">
        <f>IF('KWh (Cumulative)'!AX93=0,0,((('KWh Monthly'!AX93*0.5)+'KWh (Cumulative)'!AW93-Rebasing!AX83)*AX121)*AX$19*AX177)</f>
        <v>0</v>
      </c>
      <c r="AY93" s="4">
        <f>IF('KWh (Cumulative)'!AY93=0,0,((('KWh Monthly'!AY93*0.5)+'KWh (Cumulative)'!AX93-Rebasing!AY83)*AY121)*AY$19*AY177)</f>
        <v>0</v>
      </c>
      <c r="AZ93" s="4">
        <f>IF('KWh (Cumulative)'!AZ93=0,0,((('KWh Monthly'!AZ93*0.5)+'KWh (Cumulative)'!AY93-Rebasing!AZ83)*AZ121)*AZ$19*AZ177)</f>
        <v>0</v>
      </c>
      <c r="BA93" s="4">
        <f>IF('KWh (Cumulative)'!BA93=0,0,((('KWh Monthly'!BA93*0.5)+'KWh (Cumulative)'!AZ93-Rebasing!BA83)*BA121)*BA$19*BA177)</f>
        <v>0</v>
      </c>
      <c r="BB93" s="4">
        <f>IF('KWh (Cumulative)'!BB93=0,0,((('KWh Monthly'!BB93*0.5)+'KWh (Cumulative)'!BA93-Rebasing!BB83)*BB121)*BB$19*BB177)</f>
        <v>0</v>
      </c>
      <c r="BC93" s="4">
        <f>IF('KWh (Cumulative)'!BC93=0,0,((('KWh Monthly'!BC93*0.5)+'KWh (Cumulative)'!BB93-Rebasing!BC83)*BC121)*BC$19*BC177)</f>
        <v>0</v>
      </c>
      <c r="BD93" s="4">
        <f>IF('KWh (Cumulative)'!BD93=0,0,((('KWh Monthly'!BD93*0.5)+'KWh (Cumulative)'!BC93-Rebasing!BD83)*BD121)*BD$19*BD177)</f>
        <v>0</v>
      </c>
      <c r="BE93" s="4">
        <f>IF('KWh (Cumulative)'!BE93=0,0,((('KWh Monthly'!BE93*0.5)+'KWh (Cumulative)'!BD93-Rebasing!BE83)*BE121)*BE$19*BE177)</f>
        <v>0</v>
      </c>
      <c r="BF93" s="4">
        <f>IF('KWh (Cumulative)'!BF93=0,0,((('KWh Monthly'!BF93*0.5)+'KWh (Cumulative)'!BE93-Rebasing!BF83)*BF121)*BF$19*BF177)</f>
        <v>0</v>
      </c>
      <c r="BG93" s="4">
        <f>IF('KWh (Cumulative)'!BG93=0,0,((('KWh Monthly'!BG93*0.5)+'KWh (Cumulative)'!BF93-Rebasing!BG83)*BG121)*BG$19*BG177)</f>
        <v>0</v>
      </c>
      <c r="BH93" s="4">
        <f>IF('KWh (Cumulative)'!BH93=0,0,((('KWh Monthly'!BH93*0.5)+'KWh (Cumulative)'!BG93-Rebasing!BH83)*BH121)*BH$19*BH177)</f>
        <v>0</v>
      </c>
      <c r="BI93" s="4">
        <f>IF('KWh (Cumulative)'!BI93=0,0,((('KWh Monthly'!BI93*0.5)+'KWh (Cumulative)'!BH93-Rebasing!BI83)*BI121)*BI$19*BI177)</f>
        <v>0</v>
      </c>
      <c r="BJ93" s="4">
        <f>IF('KWh (Cumulative)'!BJ93=0,0,((('KWh Monthly'!BJ93*0.5)+'KWh (Cumulative)'!BI93-Rebasing!BJ83)*BJ121)*BJ$19*BJ177)</f>
        <v>0</v>
      </c>
      <c r="BK93" s="4">
        <f>IF('KWh (Cumulative)'!BK93=0,0,((('KWh Monthly'!BK93*0.5)+'KWh (Cumulative)'!BJ93-Rebasing!BK83)*BK121)*BK$19*BK177)</f>
        <v>0</v>
      </c>
      <c r="BL93" s="4">
        <f>IF('KWh (Cumulative)'!BL93=0,0,((('KWh Monthly'!BL93*0.5)+'KWh (Cumulative)'!BK93-Rebasing!BL83)*BL121)*BL$19*BL177)</f>
        <v>0</v>
      </c>
      <c r="BM93" s="4">
        <f>IF('KWh (Cumulative)'!BM93=0,0,((('KWh Monthly'!BM93*0.5)+'KWh (Cumulative)'!BL93-Rebasing!BM83)*BM121)*BM$19*BM177)</f>
        <v>0</v>
      </c>
      <c r="BN93" s="4">
        <f>IF('KWh (Cumulative)'!BN93=0,0,((('KWh Monthly'!BN93*0.5)+'KWh (Cumulative)'!BM93-Rebasing!BN83)*BN121)*BN$19*BN177)</f>
        <v>0</v>
      </c>
      <c r="BO93" s="4">
        <f>IF('KWh (Cumulative)'!BO93=0,0,((('KWh Monthly'!BO93*0.5)+'KWh (Cumulative)'!BN93-Rebasing!BO83)*BO121)*BO$19*BO177)</f>
        <v>0</v>
      </c>
      <c r="BP93" s="4">
        <f>IF('KWh (Cumulative)'!BP93=0,0,((('KWh Monthly'!BP93*0.5)+'KWh (Cumulative)'!BO93-Rebasing!BP83)*BP121)*BP$19*BP177)</f>
        <v>0</v>
      </c>
      <c r="BQ93" s="4">
        <f>IF('KWh (Cumulative)'!BQ93=0,0,((('KWh Monthly'!BQ93*0.5)+'KWh (Cumulative)'!BP93-Rebasing!BQ83)*BQ121)*BQ$19*BQ177)</f>
        <v>0</v>
      </c>
      <c r="BR93" s="4">
        <f>IF('KWh (Cumulative)'!BR93=0,0,((('KWh Monthly'!BR93*0.5)+'KWh (Cumulative)'!BQ93-Rebasing!BR83)*BR121)*BR$19*BR177)</f>
        <v>0</v>
      </c>
      <c r="BS93" s="4">
        <f>IF('KWh (Cumulative)'!BS93=0,0,((('KWh Monthly'!BS93*0.5)+'KWh (Cumulative)'!BR93-Rebasing!BS83)*BS121)*BS$19*BS177)</f>
        <v>0</v>
      </c>
      <c r="BT93" s="4">
        <f>IF('KWh (Cumulative)'!BT93=0,0,((('KWh Monthly'!BT93*0.5)+'KWh (Cumulative)'!BS93-Rebasing!BT83)*BT121)*BT$19*BT177)</f>
        <v>0</v>
      </c>
      <c r="BU93" s="4">
        <f>IF('KWh (Cumulative)'!BU93=0,0,((('KWh Monthly'!BU93*0.5)+'KWh (Cumulative)'!BT93-Rebasing!BU83)*BU121)*BU$19*BU177)</f>
        <v>0</v>
      </c>
      <c r="BV93" s="4">
        <f>IF('KWh (Cumulative)'!BV93=0,0,((('KWh Monthly'!BV93*0.5)+'KWh (Cumulative)'!BU93-Rebasing!BV83)*BV121)*BV$19*BV177)</f>
        <v>0</v>
      </c>
      <c r="BW93" s="4">
        <f>IF('KWh (Cumulative)'!BW93=0,0,((('KWh Monthly'!BW93*0.5)+'KWh (Cumulative)'!BV93-Rebasing!BW83)*BW121)*BW$19*BW177)</f>
        <v>0</v>
      </c>
      <c r="BX93" s="4">
        <f>IF('KWh (Cumulative)'!BX93=0,0,((('KWh Monthly'!BX93*0.5)+'KWh (Cumulative)'!BW93-Rebasing!BX83)*BX121)*BX$19*BX177)</f>
        <v>0</v>
      </c>
      <c r="BY93" s="4">
        <f>IF('KWh (Cumulative)'!BY93=0,0,((('KWh Monthly'!BY93*0.5)+'KWh (Cumulative)'!BX93-Rebasing!BY83)*BY121)*BY$19*BY177)</f>
        <v>0</v>
      </c>
      <c r="BZ93" s="4">
        <f>IF('KWh (Cumulative)'!BZ93=0,0,((('KWh Monthly'!BZ93*0.5)+'KWh (Cumulative)'!BY93-Rebasing!BZ83)*BZ121)*BZ$19*BZ177)</f>
        <v>0</v>
      </c>
      <c r="CA93" s="4">
        <f>IF('KWh (Cumulative)'!CA93=0,0,((('KWh Monthly'!CA93*0.5)+'KWh (Cumulative)'!BZ93-Rebasing!CA83)*CA121)*CA$19*CA177)</f>
        <v>0</v>
      </c>
      <c r="CB93" s="4">
        <f>IF('KWh (Cumulative)'!CB93=0,0,((('KWh Monthly'!CB93*0.5)+'KWh (Cumulative)'!CA93-Rebasing!CB83)*CB121)*CB$19*CB177)</f>
        <v>0</v>
      </c>
      <c r="CC93" s="4">
        <f>IF('KWh (Cumulative)'!CC93=0,0,((('KWh Monthly'!CC93*0.5)+'KWh (Cumulative)'!CB93-Rebasing!CC83)*CC121)*CC$19*CC177)</f>
        <v>0</v>
      </c>
      <c r="CD93" s="4">
        <f>IF('KWh (Cumulative)'!CD93=0,0,((('KWh Monthly'!CD93*0.5)+'KWh (Cumulative)'!CC93-Rebasing!CD83)*CD121)*CD$19*CD177)</f>
        <v>0</v>
      </c>
      <c r="CE93" s="4">
        <f>IF('KWh (Cumulative)'!CE93=0,0,((('KWh Monthly'!CE93*0.5)+'KWh (Cumulative)'!CD93-Rebasing!CE83)*CE121)*CE$19*CE177)</f>
        <v>0</v>
      </c>
      <c r="CF93" s="4">
        <f>IF('KWh (Cumulative)'!CF93=0,0,((('KWh Monthly'!CF93*0.5)+'KWh (Cumulative)'!CE93-Rebasing!CF83)*CF121)*CF$19*CF177)</f>
        <v>0</v>
      </c>
      <c r="CG93" s="4">
        <f>IF('KWh (Cumulative)'!CG93=0,0,((('KWh Monthly'!CG93*0.5)+'KWh (Cumulative)'!CF93-Rebasing!CG83)*CG121)*CG$19*CG177)</f>
        <v>0</v>
      </c>
      <c r="CH93" s="4">
        <f>IF('KWh (Cumulative)'!CH93=0,0,((('KWh Monthly'!CH93*0.5)+'KWh (Cumulative)'!CG93-Rebasing!CH83)*CH121)*CH$19*CH177)</f>
        <v>0</v>
      </c>
      <c r="CI93" s="4">
        <f>IF('KWh (Cumulative)'!CI93=0,0,((('KWh Monthly'!CI93*0.5)+'KWh (Cumulative)'!CH93-Rebasing!CI83)*CI121)*CI$19*CI177)</f>
        <v>0</v>
      </c>
      <c r="CJ93" s="4">
        <f>IF('KWh (Cumulative)'!CJ93=0,0,((('KWh Monthly'!CJ93*0.5)+'KWh (Cumulative)'!CI93-Rebasing!CJ83)*CJ121)*CJ$19*CJ177)</f>
        <v>0</v>
      </c>
      <c r="CK93" s="4">
        <f>IF('KWh (Cumulative)'!CK93=0,0,((('KWh Monthly'!CK93*0.5)+'KWh (Cumulative)'!CJ93-Rebasing!CK83)*CK121)*CK$19*CK177)</f>
        <v>0</v>
      </c>
      <c r="CL93" s="4">
        <f>IF('KWh (Cumulative)'!CL93=0,0,((('KWh Monthly'!CL93*0.5)+'KWh (Cumulative)'!CK93-Rebasing!CL83)*CL121)*CL$19*CL177)</f>
        <v>0</v>
      </c>
      <c r="CM93" s="4">
        <f>IF('KWh (Cumulative)'!CM93=0,0,((('KWh Monthly'!CM93*0.5)+'KWh (Cumulative)'!CL93-Rebasing!CM83)*CM121)*CM$19*CM177)</f>
        <v>0</v>
      </c>
      <c r="CN93" s="4">
        <f>IF('KWh (Cumulative)'!CN93=0,0,((('KWh Monthly'!CN93*0.5)+'KWh (Cumulative)'!CM93-Rebasing!CN83)*CN121)*CN$19*CN177)</f>
        <v>0</v>
      </c>
      <c r="CO93" s="4">
        <f>IF('KWh (Cumulative)'!CO93=0,0,((('KWh Monthly'!CO93*0.5)+'KWh (Cumulative)'!CN93-Rebasing!CO83)*CO121)*CO$19*CO177)</f>
        <v>0</v>
      </c>
      <c r="CP93" s="4">
        <f>IF('KWh (Cumulative)'!CP93=0,0,((('KWh Monthly'!CP93*0.5)+'KWh (Cumulative)'!CO93-Rebasing!CP83)*CP121)*CP$19*CP177)</f>
        <v>0</v>
      </c>
      <c r="CQ93" s="4">
        <f>IF('KWh (Cumulative)'!CQ93=0,0,((('KWh Monthly'!CQ93*0.5)+'KWh (Cumulative)'!CP93-Rebasing!CQ83)*CQ121)*CQ$19*CQ177)</f>
        <v>0</v>
      </c>
      <c r="CR93" s="4">
        <f>IF('KWh (Cumulative)'!CR93=0,0,((('KWh Monthly'!CR93*0.5)+'KWh (Cumulative)'!CQ93-Rebasing!CR83)*CR121)*CR$19*CR177)</f>
        <v>0</v>
      </c>
      <c r="CS93" s="4">
        <f>IF('KWh (Cumulative)'!CS93=0,0,((('KWh Monthly'!CS93*0.5)+'KWh (Cumulative)'!CR93-Rebasing!CS83)*CS121)*CS$19*CS177)</f>
        <v>0</v>
      </c>
      <c r="CT93" s="4">
        <f>IF('KWh (Cumulative)'!CT93=0,0,((('KWh Monthly'!CT93*0.5)+'KWh (Cumulative)'!CS93-Rebasing!CT83)*CT121)*CT$19*CT177)</f>
        <v>0</v>
      </c>
      <c r="CU93" s="4">
        <f>IF('KWh (Cumulative)'!CU93=0,0,((('KWh Monthly'!CU93*0.5)+'KWh (Cumulative)'!CT93-Rebasing!CU83)*CU121)*CU$19*CU177)</f>
        <v>0</v>
      </c>
      <c r="CV93" s="4">
        <f>IF('KWh (Cumulative)'!CV93=0,0,((('KWh Monthly'!CV93*0.5)+'KWh (Cumulative)'!CU93-Rebasing!CV83)*CV121)*CV$19*CV177)</f>
        <v>0</v>
      </c>
      <c r="CW93" s="4">
        <f>IF('KWh (Cumulative)'!CW93=0,0,((('KWh Monthly'!CW93*0.5)+'KWh (Cumulative)'!CV93-Rebasing!CW83)*CW121)*CW$19*CW177)</f>
        <v>0</v>
      </c>
      <c r="CX93" s="4">
        <f>IF('KWh (Cumulative)'!CX93=0,0,((('KWh Monthly'!CX93*0.5)+'KWh (Cumulative)'!CW93-Rebasing!CX83)*CX121)*CX$19*CX177)</f>
        <v>0</v>
      </c>
      <c r="CY93" s="4">
        <f>IF('KWh (Cumulative)'!CY93=0,0,((('KWh Monthly'!CY93*0.5)+'KWh (Cumulative)'!CX93-Rebasing!CY83)*CY121)*CY$19*CY177)</f>
        <v>0</v>
      </c>
      <c r="CZ93" s="4">
        <f>IF('KWh (Cumulative)'!CZ93=0,0,((('KWh Monthly'!CZ93*0.5)+'KWh (Cumulative)'!CY93-Rebasing!CZ83)*CZ121)*CZ$19*CZ177)</f>
        <v>0</v>
      </c>
      <c r="DA93" s="4">
        <f>IF('KWh (Cumulative)'!DA93=0,0,((('KWh Monthly'!DA93*0.5)+'KWh (Cumulative)'!CZ93-Rebasing!DA83)*DA121)*DA$19*DA177)</f>
        <v>0</v>
      </c>
      <c r="DB93" s="4">
        <f>IF('KWh (Cumulative)'!DB93=0,0,((('KWh Monthly'!DB93*0.5)+'KWh (Cumulative)'!DA93-Rebasing!DB83)*DB121)*DB$19*DB177)</f>
        <v>0</v>
      </c>
      <c r="DC93" s="4">
        <f>IF('KWh (Cumulative)'!DC93=0,0,((('KWh Monthly'!DC93*0.5)+'KWh (Cumulative)'!DB93-Rebasing!DC83)*DC121)*DC$19*DC177)</f>
        <v>0</v>
      </c>
      <c r="DD93" s="4">
        <f>IF('KWh (Cumulative)'!DD93=0,0,((('KWh Monthly'!DD93*0.5)+'KWh (Cumulative)'!DC93-Rebasing!DD83)*DD121)*DD$19*DD177)</f>
        <v>0</v>
      </c>
      <c r="DE93" s="4">
        <f>IF('KWh (Cumulative)'!DE93=0,0,((('KWh Monthly'!DE93*0.5)+'KWh (Cumulative)'!DD93-Rebasing!DE83)*DE121)*DE$19*DE177)</f>
        <v>0</v>
      </c>
      <c r="DF93" s="4">
        <f>IF('KWh (Cumulative)'!DF93=0,0,((('KWh Monthly'!DF93*0.5)+'KWh (Cumulative)'!DE93-Rebasing!DF83)*DF121)*DF$19*DF177)</f>
        <v>0</v>
      </c>
      <c r="DG93" s="4">
        <f>IF('KWh (Cumulative)'!DG93=0,0,((('KWh Monthly'!DG93*0.5)+'KWh (Cumulative)'!DF93-Rebasing!DG83)*DG121)*DG$19*DG177)</f>
        <v>0</v>
      </c>
      <c r="DH93" s="4">
        <f>IF('KWh (Cumulative)'!DH93=0,0,((('KWh Monthly'!DH93*0.5)+'KWh (Cumulative)'!DG93-Rebasing!DH83)*DH121)*DH$19*DH177)</f>
        <v>0</v>
      </c>
      <c r="DI93" s="4">
        <f>IF('KWh (Cumulative)'!DI93=0,0,((('KWh Monthly'!DI93*0.5)+'KWh (Cumulative)'!DH93-Rebasing!DI83)*DI121)*DI$19*DI177)</f>
        <v>0</v>
      </c>
      <c r="DJ93" s="4">
        <f>IF('KWh (Cumulative)'!DJ93=0,0,((('KWh Monthly'!DJ93*0.5)+'KWh (Cumulative)'!DI93-Rebasing!DJ83)*DJ121)*DJ$19*DJ177)</f>
        <v>0</v>
      </c>
      <c r="DK93" s="4">
        <f>IF('KWh (Cumulative)'!DK93=0,0,((('KWh Monthly'!DK93*0.5)+'KWh (Cumulative)'!DJ93-Rebasing!DK83)*DK121)*DK$19*DK177)</f>
        <v>0</v>
      </c>
      <c r="DL93" s="4">
        <f>IF('KWh (Cumulative)'!DL93=0,0,((('KWh Monthly'!DL93*0.5)+'KWh (Cumulative)'!DK93-Rebasing!DL83)*DL121)*DL$19*DL177)</f>
        <v>0</v>
      </c>
      <c r="DM93" s="4">
        <f>IF('KWh (Cumulative)'!DM93=0,0,((('KWh Monthly'!DM93*0.5)+'KWh (Cumulative)'!DL93-Rebasing!DM83)*DM121)*DM$19*DM177)</f>
        <v>0</v>
      </c>
      <c r="DN93" s="4">
        <f>IF('KWh (Cumulative)'!DN93=0,0,((('KWh Monthly'!DN93*0.5)+'KWh (Cumulative)'!DM93-Rebasing!DN83)*DN121)*DN$19*DN177)</f>
        <v>0</v>
      </c>
      <c r="DO93" s="4">
        <f>IF('KWh (Cumulative)'!DO93=0,0,((('KWh Monthly'!DO93*0.5)+'KWh (Cumulative)'!DN93-Rebasing!DO83)*DO121)*DO$19*DO177)</f>
        <v>0</v>
      </c>
      <c r="DP93" s="4">
        <f>IF('KWh (Cumulative)'!DP93=0,0,((('KWh Monthly'!DP93*0.5)+'KWh (Cumulative)'!DO93-Rebasing!DP83)*DP121)*DP$19*DP177)</f>
        <v>0</v>
      </c>
      <c r="DQ93" s="4">
        <f>IF('KWh (Cumulative)'!DQ93=0,0,((('KWh Monthly'!DQ93*0.5)+'KWh (Cumulative)'!DP93-Rebasing!DQ83)*DQ121)*DQ$19*DQ177)</f>
        <v>0</v>
      </c>
      <c r="DR93" s="4">
        <f>IF('KWh (Cumulative)'!DR93=0,0,((('KWh Monthly'!DR93*0.5)+'KWh (Cumulative)'!DQ93-Rebasing!DR83)*DR121)*DR$19*DR177)</f>
        <v>0</v>
      </c>
    </row>
    <row r="95" spans="1:122" ht="15.75" thickBot="1" x14ac:dyDescent="0.3">
      <c r="B95" s="30" t="s">
        <v>0</v>
      </c>
      <c r="C95" s="30" t="s">
        <v>16</v>
      </c>
      <c r="D95" s="30" t="s">
        <v>17</v>
      </c>
      <c r="E95" s="30" t="s">
        <v>18</v>
      </c>
      <c r="F95" s="30" t="s">
        <v>19</v>
      </c>
      <c r="G95" s="8" t="s">
        <v>20</v>
      </c>
      <c r="H95" s="30" t="s">
        <v>21</v>
      </c>
      <c r="I95" s="30" t="s">
        <v>22</v>
      </c>
      <c r="J95" s="30" t="s">
        <v>23</v>
      </c>
      <c r="K95" s="30" t="s">
        <v>24</v>
      </c>
      <c r="L95" s="30" t="s">
        <v>25</v>
      </c>
      <c r="M95" s="30" t="s">
        <v>26</v>
      </c>
      <c r="N95" s="30" t="s">
        <v>27</v>
      </c>
      <c r="O95" s="30" t="s">
        <v>16</v>
      </c>
      <c r="P95" s="30" t="s">
        <v>17</v>
      </c>
      <c r="Q95" s="30" t="s">
        <v>18</v>
      </c>
      <c r="R95" s="30" t="s">
        <v>19</v>
      </c>
      <c r="S95" s="30" t="s">
        <v>20</v>
      </c>
      <c r="T95" s="30" t="s">
        <v>21</v>
      </c>
      <c r="U95" s="30" t="s">
        <v>22</v>
      </c>
      <c r="V95" s="30" t="s">
        <v>23</v>
      </c>
      <c r="W95" s="30" t="s">
        <v>24</v>
      </c>
      <c r="X95" s="30" t="s">
        <v>25</v>
      </c>
      <c r="Y95" s="30" t="s">
        <v>26</v>
      </c>
      <c r="Z95" s="30" t="s">
        <v>27</v>
      </c>
      <c r="AA95" s="30" t="s">
        <v>16</v>
      </c>
      <c r="AB95" s="30" t="s">
        <v>17</v>
      </c>
      <c r="AC95" s="30" t="s">
        <v>18</v>
      </c>
      <c r="AD95" s="30" t="s">
        <v>19</v>
      </c>
      <c r="AE95" s="30" t="s">
        <v>20</v>
      </c>
      <c r="AF95" s="30" t="s">
        <v>21</v>
      </c>
      <c r="AG95" s="30" t="s">
        <v>22</v>
      </c>
      <c r="AH95" s="30" t="s">
        <v>23</v>
      </c>
      <c r="AI95" s="30" t="s">
        <v>24</v>
      </c>
      <c r="AJ95" s="30" t="s">
        <v>25</v>
      </c>
      <c r="AK95" s="30" t="s">
        <v>26</v>
      </c>
      <c r="AL95" s="30" t="s">
        <v>27</v>
      </c>
      <c r="AM95" s="30" t="s">
        <v>16</v>
      </c>
      <c r="AN95" s="30" t="s">
        <v>17</v>
      </c>
      <c r="AO95" s="30" t="s">
        <v>18</v>
      </c>
      <c r="AP95" s="30" t="s">
        <v>19</v>
      </c>
      <c r="AQ95" s="30" t="s">
        <v>20</v>
      </c>
      <c r="AR95" s="30" t="s">
        <v>21</v>
      </c>
      <c r="AS95" s="30" t="s">
        <v>22</v>
      </c>
      <c r="AT95" s="30" t="s">
        <v>23</v>
      </c>
      <c r="AU95" s="30" t="s">
        <v>24</v>
      </c>
      <c r="AV95" s="30" t="s">
        <v>25</v>
      </c>
      <c r="AW95" s="30" t="s">
        <v>26</v>
      </c>
      <c r="AX95" s="30" t="s">
        <v>27</v>
      </c>
      <c r="AY95" s="30" t="s">
        <v>16</v>
      </c>
      <c r="AZ95" s="30" t="s">
        <v>17</v>
      </c>
      <c r="BA95" s="30" t="s">
        <v>18</v>
      </c>
      <c r="BB95" s="30" t="s">
        <v>19</v>
      </c>
      <c r="BC95" s="30" t="s">
        <v>20</v>
      </c>
      <c r="BD95" s="30" t="s">
        <v>21</v>
      </c>
      <c r="BE95" s="30" t="s">
        <v>22</v>
      </c>
      <c r="BF95" s="30" t="s">
        <v>23</v>
      </c>
      <c r="BG95" s="30" t="s">
        <v>24</v>
      </c>
      <c r="BH95" s="30" t="s">
        <v>25</v>
      </c>
      <c r="BI95" s="30" t="s">
        <v>26</v>
      </c>
      <c r="BJ95" s="30" t="s">
        <v>27</v>
      </c>
      <c r="BK95" s="30" t="s">
        <v>16</v>
      </c>
      <c r="BL95" s="30" t="s">
        <v>17</v>
      </c>
      <c r="BM95" s="30" t="s">
        <v>18</v>
      </c>
      <c r="BN95" s="30" t="s">
        <v>19</v>
      </c>
      <c r="BO95" s="30" t="s">
        <v>20</v>
      </c>
      <c r="BP95" s="30" t="s">
        <v>21</v>
      </c>
      <c r="BQ95" s="30" t="s">
        <v>22</v>
      </c>
      <c r="BR95" s="30" t="s">
        <v>23</v>
      </c>
      <c r="BS95" s="30" t="s">
        <v>24</v>
      </c>
      <c r="BT95" s="30" t="s">
        <v>25</v>
      </c>
      <c r="BU95" s="30" t="s">
        <v>26</v>
      </c>
      <c r="BV95" s="30" t="s">
        <v>27</v>
      </c>
      <c r="BW95" s="30" t="s">
        <v>16</v>
      </c>
      <c r="BX95" s="30" t="s">
        <v>17</v>
      </c>
      <c r="BY95" s="30" t="s">
        <v>18</v>
      </c>
      <c r="BZ95" s="30" t="s">
        <v>19</v>
      </c>
      <c r="CA95" s="30" t="s">
        <v>20</v>
      </c>
      <c r="CB95" s="30" t="s">
        <v>21</v>
      </c>
      <c r="CC95" s="30" t="s">
        <v>22</v>
      </c>
      <c r="CD95" s="30" t="s">
        <v>23</v>
      </c>
      <c r="CE95" s="30" t="s">
        <v>24</v>
      </c>
      <c r="CF95" s="30" t="s">
        <v>25</v>
      </c>
      <c r="CG95" s="30" t="s">
        <v>26</v>
      </c>
      <c r="CH95" s="30" t="s">
        <v>27</v>
      </c>
      <c r="CI95" s="30" t="s">
        <v>16</v>
      </c>
      <c r="CJ95" s="30" t="s">
        <v>17</v>
      </c>
      <c r="CK95" s="30" t="s">
        <v>18</v>
      </c>
      <c r="CL95" s="30" t="s">
        <v>19</v>
      </c>
      <c r="CM95" s="30" t="s">
        <v>20</v>
      </c>
      <c r="CN95" s="30" t="s">
        <v>21</v>
      </c>
      <c r="CO95" s="30" t="s">
        <v>22</v>
      </c>
      <c r="CP95" s="30" t="s">
        <v>23</v>
      </c>
      <c r="CQ95" s="30" t="s">
        <v>24</v>
      </c>
      <c r="CR95" s="30" t="s">
        <v>25</v>
      </c>
      <c r="CS95" s="30" t="s">
        <v>26</v>
      </c>
      <c r="CT95" s="30" t="s">
        <v>27</v>
      </c>
      <c r="CU95" s="30" t="s">
        <v>16</v>
      </c>
      <c r="CV95" s="30" t="s">
        <v>17</v>
      </c>
      <c r="CW95" s="30" t="s">
        <v>18</v>
      </c>
      <c r="CX95" s="30" t="s">
        <v>19</v>
      </c>
      <c r="CY95" s="30" t="s">
        <v>20</v>
      </c>
      <c r="CZ95" s="30" t="s">
        <v>21</v>
      </c>
      <c r="DA95" s="30" t="s">
        <v>22</v>
      </c>
      <c r="DB95" s="30" t="s">
        <v>23</v>
      </c>
      <c r="DC95" s="30" t="s">
        <v>24</v>
      </c>
      <c r="DD95" s="30" t="s">
        <v>25</v>
      </c>
      <c r="DE95" s="30" t="s">
        <v>26</v>
      </c>
      <c r="DF95" s="30" t="s">
        <v>27</v>
      </c>
      <c r="DG95" s="30" t="s">
        <v>16</v>
      </c>
      <c r="DH95" s="30" t="s">
        <v>17</v>
      </c>
      <c r="DI95" s="30" t="s">
        <v>18</v>
      </c>
      <c r="DJ95" s="30" t="s">
        <v>19</v>
      </c>
      <c r="DK95" s="30" t="s">
        <v>20</v>
      </c>
      <c r="DL95" s="30" t="s">
        <v>21</v>
      </c>
      <c r="DM95" s="30" t="s">
        <v>22</v>
      </c>
      <c r="DN95" s="30" t="s">
        <v>23</v>
      </c>
      <c r="DO95" s="30" t="s">
        <v>24</v>
      </c>
      <c r="DP95" s="30" t="s">
        <v>25</v>
      </c>
      <c r="DQ95" s="30" t="s">
        <v>26</v>
      </c>
      <c r="DR95" s="30" t="s">
        <v>27</v>
      </c>
    </row>
    <row r="96" spans="1:122" x14ac:dyDescent="0.25">
      <c r="A96" s="181" t="s">
        <v>42</v>
      </c>
      <c r="B96" s="8" t="s">
        <v>6</v>
      </c>
      <c r="C96" s="23">
        <v>0.11129699999999999</v>
      </c>
      <c r="D96" s="7">
        <v>9.3076999999999993E-2</v>
      </c>
      <c r="E96" s="7">
        <v>7.0041999999999993E-2</v>
      </c>
      <c r="F96" s="7">
        <v>3.7116000000000003E-2</v>
      </c>
      <c r="G96" s="12">
        <v>4.0888000000000001E-2</v>
      </c>
      <c r="H96" s="7">
        <v>0.103973</v>
      </c>
      <c r="I96" s="7">
        <v>0.1401</v>
      </c>
      <c r="J96" s="7">
        <v>0.13320699999999999</v>
      </c>
      <c r="K96" s="7">
        <v>6.6758999999999999E-2</v>
      </c>
      <c r="L96" s="7">
        <v>3.7011000000000002E-2</v>
      </c>
      <c r="M96" s="7">
        <v>5.9593E-2</v>
      </c>
      <c r="N96" s="7">
        <v>0.106937</v>
      </c>
      <c r="O96" s="41">
        <v>0.11129699999999999</v>
      </c>
      <c r="P96" s="16">
        <v>9.3076999999999993E-2</v>
      </c>
      <c r="Q96" s="16">
        <v>7.0041999999999993E-2</v>
      </c>
      <c r="R96" s="16">
        <v>3.7116000000000003E-2</v>
      </c>
      <c r="S96" s="16">
        <v>4.0888000000000001E-2</v>
      </c>
      <c r="T96" s="16">
        <v>0.103973</v>
      </c>
      <c r="U96" s="16">
        <v>0.1401</v>
      </c>
      <c r="V96" s="16">
        <v>0.13320699999999999</v>
      </c>
      <c r="W96" s="16">
        <v>6.6758999999999999E-2</v>
      </c>
      <c r="X96" s="16">
        <v>3.7011000000000002E-2</v>
      </c>
      <c r="Y96" s="16">
        <v>5.9593E-2</v>
      </c>
      <c r="Z96" s="16">
        <v>0.106937</v>
      </c>
      <c r="AA96" s="7">
        <v>0.11129699999999999</v>
      </c>
      <c r="AB96" s="7">
        <v>9.3076999999999993E-2</v>
      </c>
      <c r="AC96" s="7">
        <v>7.0041999999999993E-2</v>
      </c>
      <c r="AD96" s="7">
        <v>3.7116000000000003E-2</v>
      </c>
      <c r="AE96" s="7">
        <v>4.0888000000000001E-2</v>
      </c>
      <c r="AF96" s="7">
        <v>0.103973</v>
      </c>
      <c r="AG96" s="7">
        <v>0.1401</v>
      </c>
      <c r="AH96" s="7">
        <v>0.13320699999999999</v>
      </c>
      <c r="AI96" s="7">
        <v>6.6758999999999999E-2</v>
      </c>
      <c r="AJ96" s="7">
        <v>3.7011000000000002E-2</v>
      </c>
      <c r="AK96" s="7">
        <v>5.9593E-2</v>
      </c>
      <c r="AL96" s="7">
        <v>0.106937</v>
      </c>
      <c r="AM96" s="16">
        <v>0.11129699999999999</v>
      </c>
      <c r="AN96" s="16">
        <v>9.3076999999999993E-2</v>
      </c>
      <c r="AO96" s="16">
        <v>7.0041999999999993E-2</v>
      </c>
      <c r="AP96" s="16">
        <v>3.7116000000000003E-2</v>
      </c>
      <c r="AQ96" s="16">
        <v>4.0888000000000001E-2</v>
      </c>
      <c r="AR96" s="16">
        <v>0.103973</v>
      </c>
      <c r="AS96" s="16">
        <v>0.1401</v>
      </c>
      <c r="AT96" s="16">
        <v>0.13320699999999999</v>
      </c>
      <c r="AU96" s="16">
        <v>6.6758999999999999E-2</v>
      </c>
      <c r="AV96" s="16">
        <v>3.7011000000000002E-2</v>
      </c>
      <c r="AW96" s="16">
        <v>5.9593E-2</v>
      </c>
      <c r="AX96" s="16">
        <v>0.106937</v>
      </c>
      <c r="AY96" s="7">
        <v>0.11129699999999999</v>
      </c>
      <c r="AZ96" s="7">
        <v>9.3076999999999993E-2</v>
      </c>
      <c r="BA96" s="7">
        <v>7.0041999999999993E-2</v>
      </c>
      <c r="BB96" s="7">
        <v>3.7116000000000003E-2</v>
      </c>
      <c r="BC96" s="7">
        <v>4.0888000000000001E-2</v>
      </c>
      <c r="BD96" s="7">
        <v>0.103973</v>
      </c>
      <c r="BE96" s="7">
        <v>0.1401</v>
      </c>
      <c r="BF96" s="7">
        <v>0.13320699999999999</v>
      </c>
      <c r="BG96" s="7">
        <v>6.6758999999999999E-2</v>
      </c>
      <c r="BH96" s="7">
        <v>3.7011000000000002E-2</v>
      </c>
      <c r="BI96" s="7">
        <v>5.9593E-2</v>
      </c>
      <c r="BJ96" s="7">
        <v>0.106937</v>
      </c>
      <c r="BK96" s="16">
        <v>0.11129699999999999</v>
      </c>
      <c r="BL96" s="16">
        <v>9.3076999999999993E-2</v>
      </c>
      <c r="BM96" s="16">
        <v>7.0041999999999993E-2</v>
      </c>
      <c r="BN96" s="16">
        <v>3.7116000000000003E-2</v>
      </c>
      <c r="BO96" s="16">
        <v>4.0888000000000001E-2</v>
      </c>
      <c r="BP96" s="16">
        <v>0.103973</v>
      </c>
      <c r="BQ96" s="16">
        <v>0.1401</v>
      </c>
      <c r="BR96" s="16">
        <v>0.13320699999999999</v>
      </c>
      <c r="BS96" s="16">
        <v>6.6758999999999999E-2</v>
      </c>
      <c r="BT96" s="16">
        <v>3.7011000000000002E-2</v>
      </c>
      <c r="BU96" s="16">
        <v>5.9593E-2</v>
      </c>
      <c r="BV96" s="16">
        <v>0.106937</v>
      </c>
      <c r="BW96" s="7">
        <v>0.11129699999999999</v>
      </c>
      <c r="BX96" s="7">
        <v>9.3076999999999993E-2</v>
      </c>
      <c r="BY96" s="7">
        <v>7.0041999999999993E-2</v>
      </c>
      <c r="BZ96" s="7">
        <v>3.7116000000000003E-2</v>
      </c>
      <c r="CA96" s="7">
        <v>4.0888000000000001E-2</v>
      </c>
      <c r="CB96" s="7">
        <v>0.103973</v>
      </c>
      <c r="CC96" s="7">
        <v>0.1401</v>
      </c>
      <c r="CD96" s="7">
        <v>0.13320699999999999</v>
      </c>
      <c r="CE96" s="7">
        <v>6.6758999999999999E-2</v>
      </c>
      <c r="CF96" s="7">
        <v>3.7011000000000002E-2</v>
      </c>
      <c r="CG96" s="7">
        <v>5.9593E-2</v>
      </c>
      <c r="CH96" s="7">
        <v>0.106937</v>
      </c>
      <c r="CI96" s="16">
        <v>0.11129699999999999</v>
      </c>
      <c r="CJ96" s="16">
        <v>9.3076999999999993E-2</v>
      </c>
      <c r="CK96" s="16">
        <v>7.4857000000000007E-2</v>
      </c>
      <c r="CL96" s="16">
        <v>5.6637E-2</v>
      </c>
      <c r="CM96" s="16">
        <v>3.8417E-2</v>
      </c>
      <c r="CN96" s="16">
        <v>2.0197E-2</v>
      </c>
      <c r="CO96" s="16">
        <v>1.9769999999999901E-3</v>
      </c>
      <c r="CP96" s="16">
        <v>-1.6243E-2</v>
      </c>
      <c r="CQ96" s="16">
        <v>-3.4463000000000001E-2</v>
      </c>
      <c r="CR96" s="16">
        <v>-5.2683000000000001E-2</v>
      </c>
      <c r="CS96" s="16">
        <v>-7.0902999999999994E-2</v>
      </c>
      <c r="CT96" s="16">
        <v>-8.9122999999999994E-2</v>
      </c>
      <c r="CU96" s="16">
        <v>-0.10734299999999999</v>
      </c>
      <c r="CV96" s="16">
        <v>-0.12556300000000001</v>
      </c>
      <c r="CW96" s="16">
        <v>-0.14378299999999999</v>
      </c>
      <c r="CX96" s="16">
        <v>-0.16200300000000001</v>
      </c>
      <c r="CY96" s="16">
        <v>-0.18022299999999999</v>
      </c>
      <c r="CZ96" s="16">
        <v>-0.19844300000000001</v>
      </c>
      <c r="DA96" s="16">
        <v>-0.21666299999999999</v>
      </c>
      <c r="DB96" s="16">
        <v>-0.23488300000000001</v>
      </c>
      <c r="DC96" s="16">
        <v>-0.25310300000000002</v>
      </c>
      <c r="DD96" s="16">
        <v>-0.27132299999999998</v>
      </c>
      <c r="DE96" s="16">
        <v>-0.28954299999999999</v>
      </c>
      <c r="DF96" s="16">
        <v>-0.30776300000000001</v>
      </c>
      <c r="DG96" s="16">
        <v>-0.32598300000000002</v>
      </c>
      <c r="DH96" s="16">
        <v>-0.34420299999999998</v>
      </c>
      <c r="DI96" s="16">
        <v>-0.362423</v>
      </c>
      <c r="DJ96" s="16">
        <v>-0.38064300000000001</v>
      </c>
      <c r="DK96" s="16">
        <v>-0.39886300000000002</v>
      </c>
      <c r="DL96" s="16">
        <v>-0.41708299999999998</v>
      </c>
      <c r="DM96" s="16">
        <v>-0.435303</v>
      </c>
      <c r="DN96" s="16">
        <v>-0.45352300000000001</v>
      </c>
      <c r="DO96" s="16">
        <v>-0.47174300000000002</v>
      </c>
      <c r="DP96" s="16">
        <v>-0.48996299999999998</v>
      </c>
      <c r="DQ96" s="16">
        <v>-0.50818300000000005</v>
      </c>
      <c r="DR96" s="16">
        <v>-0.52640299999999995</v>
      </c>
    </row>
    <row r="97" spans="1:122" x14ac:dyDescent="0.25">
      <c r="A97" s="182"/>
      <c r="B97" s="8" t="s">
        <v>1</v>
      </c>
      <c r="C97" s="23">
        <v>1.1999999999999999E-3</v>
      </c>
      <c r="D97" s="7">
        <v>1.1000000000000001E-3</v>
      </c>
      <c r="E97" s="7">
        <v>3.13E-3</v>
      </c>
      <c r="F97" s="7">
        <v>1.5047E-2</v>
      </c>
      <c r="G97" s="12">
        <v>6.5409999999999996E-2</v>
      </c>
      <c r="H97" s="7">
        <v>0.21082300000000001</v>
      </c>
      <c r="I97" s="7">
        <v>0.28477999999999998</v>
      </c>
      <c r="J97" s="7">
        <v>0.27076600000000001</v>
      </c>
      <c r="K97" s="7">
        <v>0.126605</v>
      </c>
      <c r="L97" s="7">
        <v>1.8471999999999999E-2</v>
      </c>
      <c r="M97" s="7">
        <v>1.444E-3</v>
      </c>
      <c r="N97" s="7">
        <v>1.222E-3</v>
      </c>
      <c r="O97" s="41">
        <v>1.1999999999999999E-3</v>
      </c>
      <c r="P97" s="16">
        <v>1.1000000000000001E-3</v>
      </c>
      <c r="Q97" s="16">
        <v>3.13E-3</v>
      </c>
      <c r="R97" s="16">
        <v>1.5047E-2</v>
      </c>
      <c r="S97" s="16">
        <v>6.5409999999999996E-2</v>
      </c>
      <c r="T97" s="16">
        <v>0.21082300000000001</v>
      </c>
      <c r="U97" s="16">
        <v>0.28477999999999998</v>
      </c>
      <c r="V97" s="16">
        <v>0.27076600000000001</v>
      </c>
      <c r="W97" s="16">
        <v>0.126605</v>
      </c>
      <c r="X97" s="16">
        <v>1.8471999999999999E-2</v>
      </c>
      <c r="Y97" s="16">
        <v>1.444E-3</v>
      </c>
      <c r="Z97" s="16">
        <v>1.222E-3</v>
      </c>
      <c r="AA97" s="7">
        <v>1.1999999999999999E-3</v>
      </c>
      <c r="AB97" s="7">
        <v>1.1000000000000001E-3</v>
      </c>
      <c r="AC97" s="7">
        <v>3.13E-3</v>
      </c>
      <c r="AD97" s="7">
        <v>1.5047E-2</v>
      </c>
      <c r="AE97" s="7">
        <v>6.5409999999999996E-2</v>
      </c>
      <c r="AF97" s="7">
        <v>0.21082300000000001</v>
      </c>
      <c r="AG97" s="7">
        <v>0.28477999999999998</v>
      </c>
      <c r="AH97" s="7">
        <v>0.27076600000000001</v>
      </c>
      <c r="AI97" s="7">
        <v>0.126605</v>
      </c>
      <c r="AJ97" s="7">
        <v>1.8471999999999999E-2</v>
      </c>
      <c r="AK97" s="7">
        <v>1.444E-3</v>
      </c>
      <c r="AL97" s="7">
        <v>1.222E-3</v>
      </c>
      <c r="AM97" s="16">
        <v>1.1999999999999999E-3</v>
      </c>
      <c r="AN97" s="16">
        <v>1.1000000000000001E-3</v>
      </c>
      <c r="AO97" s="16">
        <v>3.13E-3</v>
      </c>
      <c r="AP97" s="16">
        <v>1.5047E-2</v>
      </c>
      <c r="AQ97" s="16">
        <v>6.5409999999999996E-2</v>
      </c>
      <c r="AR97" s="16">
        <v>0.21082300000000001</v>
      </c>
      <c r="AS97" s="16">
        <v>0.28477999999999998</v>
      </c>
      <c r="AT97" s="16">
        <v>0.27076600000000001</v>
      </c>
      <c r="AU97" s="16">
        <v>0.126605</v>
      </c>
      <c r="AV97" s="16">
        <v>1.8471999999999999E-2</v>
      </c>
      <c r="AW97" s="16">
        <v>1.444E-3</v>
      </c>
      <c r="AX97" s="16">
        <v>1.222E-3</v>
      </c>
      <c r="AY97" s="7">
        <v>1.1999999999999999E-3</v>
      </c>
      <c r="AZ97" s="7">
        <v>1.1000000000000001E-3</v>
      </c>
      <c r="BA97" s="7">
        <v>3.13E-3</v>
      </c>
      <c r="BB97" s="7">
        <v>1.5047E-2</v>
      </c>
      <c r="BC97" s="7">
        <v>6.5409999999999996E-2</v>
      </c>
      <c r="BD97" s="7">
        <v>0.21082300000000001</v>
      </c>
      <c r="BE97" s="7">
        <v>0.28477999999999998</v>
      </c>
      <c r="BF97" s="7">
        <v>0.27076600000000001</v>
      </c>
      <c r="BG97" s="7">
        <v>0.126605</v>
      </c>
      <c r="BH97" s="7">
        <v>1.8471999999999999E-2</v>
      </c>
      <c r="BI97" s="7">
        <v>1.444E-3</v>
      </c>
      <c r="BJ97" s="7">
        <v>1.222E-3</v>
      </c>
      <c r="BK97" s="16">
        <v>1.1999999999999999E-3</v>
      </c>
      <c r="BL97" s="16">
        <v>1.1000000000000001E-3</v>
      </c>
      <c r="BM97" s="16">
        <v>3.13E-3</v>
      </c>
      <c r="BN97" s="16">
        <v>1.5047E-2</v>
      </c>
      <c r="BO97" s="16">
        <v>6.5409999999999996E-2</v>
      </c>
      <c r="BP97" s="16">
        <v>0.21082300000000001</v>
      </c>
      <c r="BQ97" s="16">
        <v>0.28477999999999998</v>
      </c>
      <c r="BR97" s="16">
        <v>0.27076600000000001</v>
      </c>
      <c r="BS97" s="16">
        <v>0.126605</v>
      </c>
      <c r="BT97" s="16">
        <v>1.8471999999999999E-2</v>
      </c>
      <c r="BU97" s="16">
        <v>1.444E-3</v>
      </c>
      <c r="BV97" s="16">
        <v>1.222E-3</v>
      </c>
      <c r="BW97" s="7">
        <v>1.1999999999999999E-3</v>
      </c>
      <c r="BX97" s="7">
        <v>1.1000000000000001E-3</v>
      </c>
      <c r="BY97" s="7">
        <v>3.13E-3</v>
      </c>
      <c r="BZ97" s="7">
        <v>1.5047E-2</v>
      </c>
      <c r="CA97" s="7">
        <v>6.5409999999999996E-2</v>
      </c>
      <c r="CB97" s="7">
        <v>0.21082300000000001</v>
      </c>
      <c r="CC97" s="7">
        <v>0.28477999999999998</v>
      </c>
      <c r="CD97" s="7">
        <v>0.27076600000000001</v>
      </c>
      <c r="CE97" s="7">
        <v>0.126605</v>
      </c>
      <c r="CF97" s="7">
        <v>1.8471999999999999E-2</v>
      </c>
      <c r="CG97" s="7">
        <v>1.444E-3</v>
      </c>
      <c r="CH97" s="7">
        <v>1.222E-3</v>
      </c>
      <c r="CI97" s="16">
        <v>1.1999999999999999E-3</v>
      </c>
      <c r="CJ97" s="16">
        <v>1.1000000000000001E-3</v>
      </c>
      <c r="CK97" s="16">
        <v>1E-3</v>
      </c>
      <c r="CL97" s="16">
        <v>9.0000000000000095E-4</v>
      </c>
      <c r="CM97" s="16">
        <v>8.0000000000000101E-4</v>
      </c>
      <c r="CN97" s="16">
        <v>7.0000000000000097E-4</v>
      </c>
      <c r="CO97" s="16">
        <v>6.0000000000000103E-4</v>
      </c>
      <c r="CP97" s="16">
        <v>5.0000000000000099E-4</v>
      </c>
      <c r="CQ97" s="16">
        <v>4.0000000000000099E-4</v>
      </c>
      <c r="CR97" s="16">
        <v>3.0000000000000198E-4</v>
      </c>
      <c r="CS97" s="16">
        <v>2.0000000000000199E-4</v>
      </c>
      <c r="CT97" s="16">
        <v>9.9999999999999802E-5</v>
      </c>
      <c r="CU97" s="16">
        <v>0</v>
      </c>
      <c r="CV97" s="16">
        <v>-1E-4</v>
      </c>
      <c r="CW97" s="16">
        <v>-2.0000000000000001E-4</v>
      </c>
      <c r="CX97" s="16">
        <v>-2.9999999999999997E-4</v>
      </c>
      <c r="CY97" s="16">
        <v>-4.0000000000000002E-4</v>
      </c>
      <c r="CZ97" s="16">
        <v>-5.0000000000000001E-4</v>
      </c>
      <c r="DA97" s="16">
        <v>-5.9999999999999995E-4</v>
      </c>
      <c r="DB97" s="16">
        <v>-6.9999999999999999E-4</v>
      </c>
      <c r="DC97" s="16">
        <v>-8.0000000000000004E-4</v>
      </c>
      <c r="DD97" s="16">
        <v>-8.9999999999999998E-4</v>
      </c>
      <c r="DE97" s="16">
        <v>-1E-3</v>
      </c>
      <c r="DF97" s="16">
        <v>-1.1000000000000001E-3</v>
      </c>
      <c r="DG97" s="16">
        <v>-1.1999999999999999E-3</v>
      </c>
      <c r="DH97" s="16">
        <v>-1.2999999999999999E-3</v>
      </c>
      <c r="DI97" s="16">
        <v>-1.4E-3</v>
      </c>
      <c r="DJ97" s="16">
        <v>-1.5E-3</v>
      </c>
      <c r="DK97" s="16">
        <v>-1.6000000000000001E-3</v>
      </c>
      <c r="DL97" s="16">
        <v>-1.6999999999999999E-3</v>
      </c>
      <c r="DM97" s="16">
        <v>-1.79999999999999E-3</v>
      </c>
      <c r="DN97" s="16">
        <v>-1.89999999999999E-3</v>
      </c>
      <c r="DO97" s="16">
        <v>-1.9999999999999901E-3</v>
      </c>
      <c r="DP97" s="16">
        <v>-2.0999999999999899E-3</v>
      </c>
      <c r="DQ97" s="16">
        <v>-2.1999999999999902E-3</v>
      </c>
      <c r="DR97" s="16">
        <v>-2.29999999999999E-3</v>
      </c>
    </row>
    <row r="98" spans="1:122" x14ac:dyDescent="0.25">
      <c r="A98" s="182"/>
      <c r="B98" s="8" t="s">
        <v>2</v>
      </c>
      <c r="C98" s="23">
        <v>7.9578999999999997E-2</v>
      </c>
      <c r="D98" s="7">
        <v>7.2517999999999999E-2</v>
      </c>
      <c r="E98" s="7">
        <v>8.1079999999999999E-2</v>
      </c>
      <c r="F98" s="7">
        <v>7.9918000000000003E-2</v>
      </c>
      <c r="G98" s="12">
        <v>8.4083000000000005E-2</v>
      </c>
      <c r="H98" s="7">
        <v>8.5730000000000001E-2</v>
      </c>
      <c r="I98" s="7">
        <v>9.6095E-2</v>
      </c>
      <c r="J98" s="7">
        <v>9.6095E-2</v>
      </c>
      <c r="K98" s="7">
        <v>8.4277000000000005E-2</v>
      </c>
      <c r="L98" s="7">
        <v>8.2582000000000003E-2</v>
      </c>
      <c r="M98" s="7">
        <v>7.8464999999999993E-2</v>
      </c>
      <c r="N98" s="7">
        <v>7.9578999999999997E-2</v>
      </c>
      <c r="O98" s="41">
        <v>7.9578999999999997E-2</v>
      </c>
      <c r="P98" s="16">
        <v>7.2517999999999999E-2</v>
      </c>
      <c r="Q98" s="16">
        <v>8.1079999999999999E-2</v>
      </c>
      <c r="R98" s="16">
        <v>7.9918000000000003E-2</v>
      </c>
      <c r="S98" s="16">
        <v>8.4083000000000005E-2</v>
      </c>
      <c r="T98" s="16">
        <v>8.5730000000000001E-2</v>
      </c>
      <c r="U98" s="16">
        <v>9.6095E-2</v>
      </c>
      <c r="V98" s="16">
        <v>9.6095E-2</v>
      </c>
      <c r="W98" s="16">
        <v>8.4277000000000005E-2</v>
      </c>
      <c r="X98" s="16">
        <v>8.2582000000000003E-2</v>
      </c>
      <c r="Y98" s="16">
        <v>7.8464999999999993E-2</v>
      </c>
      <c r="Z98" s="16">
        <v>7.9578999999999997E-2</v>
      </c>
      <c r="AA98" s="7">
        <v>7.9578999999999997E-2</v>
      </c>
      <c r="AB98" s="7">
        <v>7.2517999999999999E-2</v>
      </c>
      <c r="AC98" s="7">
        <v>8.1079999999999999E-2</v>
      </c>
      <c r="AD98" s="7">
        <v>7.9918000000000003E-2</v>
      </c>
      <c r="AE98" s="7">
        <v>8.4083000000000005E-2</v>
      </c>
      <c r="AF98" s="7">
        <v>8.5730000000000001E-2</v>
      </c>
      <c r="AG98" s="7">
        <v>9.6095E-2</v>
      </c>
      <c r="AH98" s="7">
        <v>9.6095E-2</v>
      </c>
      <c r="AI98" s="7">
        <v>8.4277000000000005E-2</v>
      </c>
      <c r="AJ98" s="7">
        <v>8.2582000000000003E-2</v>
      </c>
      <c r="AK98" s="7">
        <v>7.8464999999999993E-2</v>
      </c>
      <c r="AL98" s="7">
        <v>7.9578999999999997E-2</v>
      </c>
      <c r="AM98" s="16">
        <v>7.9578999999999997E-2</v>
      </c>
      <c r="AN98" s="16">
        <v>7.2517999999999999E-2</v>
      </c>
      <c r="AO98" s="16">
        <v>8.1079999999999999E-2</v>
      </c>
      <c r="AP98" s="16">
        <v>7.9918000000000003E-2</v>
      </c>
      <c r="AQ98" s="16">
        <v>8.4083000000000005E-2</v>
      </c>
      <c r="AR98" s="16">
        <v>8.5730000000000001E-2</v>
      </c>
      <c r="AS98" s="16">
        <v>9.6095E-2</v>
      </c>
      <c r="AT98" s="16">
        <v>9.6095E-2</v>
      </c>
      <c r="AU98" s="16">
        <v>8.4277000000000005E-2</v>
      </c>
      <c r="AV98" s="16">
        <v>8.2582000000000003E-2</v>
      </c>
      <c r="AW98" s="16">
        <v>7.8464999999999993E-2</v>
      </c>
      <c r="AX98" s="16">
        <v>7.9578999999999997E-2</v>
      </c>
      <c r="AY98" s="7">
        <v>7.9578999999999997E-2</v>
      </c>
      <c r="AZ98" s="7">
        <v>7.2517999999999999E-2</v>
      </c>
      <c r="BA98" s="7">
        <v>8.1079999999999999E-2</v>
      </c>
      <c r="BB98" s="7">
        <v>7.9918000000000003E-2</v>
      </c>
      <c r="BC98" s="7">
        <v>8.4083000000000005E-2</v>
      </c>
      <c r="BD98" s="7">
        <v>8.5730000000000001E-2</v>
      </c>
      <c r="BE98" s="7">
        <v>9.6095E-2</v>
      </c>
      <c r="BF98" s="7">
        <v>9.6095E-2</v>
      </c>
      <c r="BG98" s="7">
        <v>8.4277000000000005E-2</v>
      </c>
      <c r="BH98" s="7">
        <v>8.2582000000000003E-2</v>
      </c>
      <c r="BI98" s="7">
        <v>7.8464999999999993E-2</v>
      </c>
      <c r="BJ98" s="7">
        <v>7.9578999999999997E-2</v>
      </c>
      <c r="BK98" s="16">
        <v>7.9578999999999997E-2</v>
      </c>
      <c r="BL98" s="16">
        <v>7.2517999999999999E-2</v>
      </c>
      <c r="BM98" s="16">
        <v>8.1079999999999999E-2</v>
      </c>
      <c r="BN98" s="16">
        <v>7.9918000000000003E-2</v>
      </c>
      <c r="BO98" s="16">
        <v>8.4083000000000005E-2</v>
      </c>
      <c r="BP98" s="16">
        <v>8.5730000000000001E-2</v>
      </c>
      <c r="BQ98" s="16">
        <v>9.6095E-2</v>
      </c>
      <c r="BR98" s="16">
        <v>9.6095E-2</v>
      </c>
      <c r="BS98" s="16">
        <v>8.4277000000000005E-2</v>
      </c>
      <c r="BT98" s="16">
        <v>8.2582000000000003E-2</v>
      </c>
      <c r="BU98" s="16">
        <v>7.8464999999999993E-2</v>
      </c>
      <c r="BV98" s="16">
        <v>7.9578999999999997E-2</v>
      </c>
      <c r="BW98" s="7">
        <v>7.9578999999999997E-2</v>
      </c>
      <c r="BX98" s="7">
        <v>7.2517999999999999E-2</v>
      </c>
      <c r="BY98" s="7">
        <v>8.1079999999999999E-2</v>
      </c>
      <c r="BZ98" s="7">
        <v>7.9918000000000003E-2</v>
      </c>
      <c r="CA98" s="7">
        <v>8.4083000000000005E-2</v>
      </c>
      <c r="CB98" s="7">
        <v>8.5730000000000001E-2</v>
      </c>
      <c r="CC98" s="7">
        <v>9.6095E-2</v>
      </c>
      <c r="CD98" s="7">
        <v>9.6095E-2</v>
      </c>
      <c r="CE98" s="7">
        <v>8.4277000000000005E-2</v>
      </c>
      <c r="CF98" s="7">
        <v>8.2582000000000003E-2</v>
      </c>
      <c r="CG98" s="7">
        <v>7.8464999999999993E-2</v>
      </c>
      <c r="CH98" s="7">
        <v>7.9578999999999997E-2</v>
      </c>
      <c r="CI98" s="16">
        <v>7.9578999999999997E-2</v>
      </c>
      <c r="CJ98" s="16">
        <v>7.2517999999999999E-2</v>
      </c>
      <c r="CK98" s="16">
        <v>6.5457000000000001E-2</v>
      </c>
      <c r="CL98" s="16">
        <v>5.8396000000000003E-2</v>
      </c>
      <c r="CM98" s="16">
        <v>5.1334999999999999E-2</v>
      </c>
      <c r="CN98" s="16">
        <v>4.4274000000000001E-2</v>
      </c>
      <c r="CO98" s="16">
        <v>3.7213000000000003E-2</v>
      </c>
      <c r="CP98" s="16">
        <v>3.0152000000000002E-2</v>
      </c>
      <c r="CQ98" s="16">
        <v>2.3091E-2</v>
      </c>
      <c r="CR98" s="16">
        <v>1.6029999999999999E-2</v>
      </c>
      <c r="CS98" s="16">
        <v>8.9689999999999891E-3</v>
      </c>
      <c r="CT98" s="16">
        <v>1.90799999999999E-3</v>
      </c>
      <c r="CU98" s="16">
        <v>-5.1529999999999996E-3</v>
      </c>
      <c r="CV98" s="16">
        <v>-1.2213999999999999E-2</v>
      </c>
      <c r="CW98" s="16">
        <v>-1.9275E-2</v>
      </c>
      <c r="CX98" s="16">
        <v>-2.6335999999999998E-2</v>
      </c>
      <c r="CY98" s="16">
        <v>-3.3397000000000003E-2</v>
      </c>
      <c r="CZ98" s="16">
        <v>-4.0458000000000001E-2</v>
      </c>
      <c r="DA98" s="16">
        <v>-4.7518999999999999E-2</v>
      </c>
      <c r="DB98" s="16">
        <v>-5.4579999999999997E-2</v>
      </c>
      <c r="DC98" s="16">
        <v>-6.1641000000000001E-2</v>
      </c>
      <c r="DD98" s="16">
        <v>-6.8701999999999999E-2</v>
      </c>
      <c r="DE98" s="16">
        <v>-7.5762999999999997E-2</v>
      </c>
      <c r="DF98" s="16">
        <v>-8.2823999999999995E-2</v>
      </c>
      <c r="DG98" s="16">
        <v>-8.9885000000000007E-2</v>
      </c>
      <c r="DH98" s="16">
        <v>-9.6946000000000004E-2</v>
      </c>
      <c r="DI98" s="16">
        <v>-0.104007</v>
      </c>
      <c r="DJ98" s="16">
        <v>-0.111068</v>
      </c>
      <c r="DK98" s="16">
        <v>-0.118129</v>
      </c>
      <c r="DL98" s="16">
        <v>-0.12519</v>
      </c>
      <c r="DM98" s="16">
        <v>-0.13225100000000001</v>
      </c>
      <c r="DN98" s="16">
        <v>-0.13931199999999999</v>
      </c>
      <c r="DO98" s="16">
        <v>-0.146373</v>
      </c>
      <c r="DP98" s="16">
        <v>-0.15343399999999999</v>
      </c>
      <c r="DQ98" s="16">
        <v>-0.160495</v>
      </c>
      <c r="DR98" s="16">
        <v>-0.16755600000000001</v>
      </c>
    </row>
    <row r="99" spans="1:122" x14ac:dyDescent="0.25">
      <c r="A99" s="182"/>
      <c r="B99" s="8" t="s">
        <v>12</v>
      </c>
      <c r="C99" s="23">
        <v>0.21790511652116021</v>
      </c>
      <c r="D99" s="7">
        <v>0.1821351153828038</v>
      </c>
      <c r="E99" s="7">
        <v>0.13483256971342239</v>
      </c>
      <c r="F99" s="7">
        <v>5.848630848620151E-2</v>
      </c>
      <c r="G99" s="12">
        <v>1.7143667140695835E-2</v>
      </c>
      <c r="H99" s="7">
        <v>5.1013687319321501E-4</v>
      </c>
      <c r="I99" s="7">
        <v>6.3869018434196818E-6</v>
      </c>
      <c r="J99" s="7">
        <v>8.9577190378956909E-6</v>
      </c>
      <c r="K99" s="7">
        <v>8.8094060433034239E-3</v>
      </c>
      <c r="L99" s="7">
        <v>5.49622389360706E-2</v>
      </c>
      <c r="M99" s="7">
        <v>0.11589939129934423</v>
      </c>
      <c r="N99" s="7">
        <v>0.20930070498291667</v>
      </c>
      <c r="O99" s="41">
        <v>0.21790511652116021</v>
      </c>
      <c r="P99" s="16">
        <v>0.1821351153828038</v>
      </c>
      <c r="Q99" s="16">
        <v>0.13483256971342239</v>
      </c>
      <c r="R99" s="16">
        <v>5.848630848620151E-2</v>
      </c>
      <c r="S99" s="16">
        <v>1.7143667140695835E-2</v>
      </c>
      <c r="T99" s="16">
        <v>5.1013687319321501E-4</v>
      </c>
      <c r="U99" s="16">
        <v>6.3869018434196818E-6</v>
      </c>
      <c r="V99" s="16">
        <v>8.9577190378956909E-6</v>
      </c>
      <c r="W99" s="16">
        <v>8.8094060433034239E-3</v>
      </c>
      <c r="X99" s="16">
        <v>5.49622389360706E-2</v>
      </c>
      <c r="Y99" s="16">
        <v>0.11589939129934423</v>
      </c>
      <c r="Z99" s="16">
        <v>0.20930070498291667</v>
      </c>
      <c r="AA99" s="7">
        <v>0.21790511652116021</v>
      </c>
      <c r="AB99" s="7">
        <v>0.1821351153828038</v>
      </c>
      <c r="AC99" s="7">
        <v>0.13483256971342239</v>
      </c>
      <c r="AD99" s="7">
        <v>5.848630848620151E-2</v>
      </c>
      <c r="AE99" s="7">
        <v>1.7143667140695835E-2</v>
      </c>
      <c r="AF99" s="7">
        <v>5.1013687319321501E-4</v>
      </c>
      <c r="AG99" s="7">
        <v>6.3869018434196818E-6</v>
      </c>
      <c r="AH99" s="7">
        <v>8.9577190378956909E-6</v>
      </c>
      <c r="AI99" s="7">
        <v>8.8094060433034239E-3</v>
      </c>
      <c r="AJ99" s="7">
        <v>5.49622389360706E-2</v>
      </c>
      <c r="AK99" s="7">
        <v>0.11589939129934423</v>
      </c>
      <c r="AL99" s="7">
        <v>0.20930070498291667</v>
      </c>
      <c r="AM99" s="16">
        <v>0.21790511652116021</v>
      </c>
      <c r="AN99" s="16">
        <v>0.1821351153828038</v>
      </c>
      <c r="AO99" s="16">
        <v>0.13483256971342239</v>
      </c>
      <c r="AP99" s="16">
        <v>5.848630848620151E-2</v>
      </c>
      <c r="AQ99" s="16">
        <v>1.7143667140695835E-2</v>
      </c>
      <c r="AR99" s="16">
        <v>5.1013687319321501E-4</v>
      </c>
      <c r="AS99" s="16">
        <v>6.3869018434196818E-6</v>
      </c>
      <c r="AT99" s="16">
        <v>8.9577190378956909E-6</v>
      </c>
      <c r="AU99" s="16">
        <v>8.8094060433034239E-3</v>
      </c>
      <c r="AV99" s="16">
        <v>5.49622389360706E-2</v>
      </c>
      <c r="AW99" s="16">
        <v>0.11589939129934423</v>
      </c>
      <c r="AX99" s="16">
        <v>0.20930070498291667</v>
      </c>
      <c r="AY99" s="7">
        <v>0.21790511652116021</v>
      </c>
      <c r="AZ99" s="7">
        <v>0.1821351153828038</v>
      </c>
      <c r="BA99" s="7">
        <v>0.13483256971342239</v>
      </c>
      <c r="BB99" s="7">
        <v>5.848630848620151E-2</v>
      </c>
      <c r="BC99" s="7">
        <v>1.7143667140695835E-2</v>
      </c>
      <c r="BD99" s="7">
        <v>5.1013687319321501E-4</v>
      </c>
      <c r="BE99" s="7">
        <v>6.3869018434196818E-6</v>
      </c>
      <c r="BF99" s="7">
        <v>8.9577190378956909E-6</v>
      </c>
      <c r="BG99" s="7">
        <v>8.8094060433034239E-3</v>
      </c>
      <c r="BH99" s="7">
        <v>5.49622389360706E-2</v>
      </c>
      <c r="BI99" s="7">
        <v>0.11589939129934423</v>
      </c>
      <c r="BJ99" s="7">
        <v>0.20930070498291667</v>
      </c>
      <c r="BK99" s="16">
        <v>0.21790511652116021</v>
      </c>
      <c r="BL99" s="16">
        <v>0.1821351153828038</v>
      </c>
      <c r="BM99" s="16">
        <v>0.13483256971342239</v>
      </c>
      <c r="BN99" s="16">
        <v>5.848630848620151E-2</v>
      </c>
      <c r="BO99" s="16">
        <v>1.7143667140695835E-2</v>
      </c>
      <c r="BP99" s="16">
        <v>5.1013687319321501E-4</v>
      </c>
      <c r="BQ99" s="16">
        <v>6.3869018434196818E-6</v>
      </c>
      <c r="BR99" s="16">
        <v>8.9577190378956909E-6</v>
      </c>
      <c r="BS99" s="16">
        <v>8.8094060433034239E-3</v>
      </c>
      <c r="BT99" s="16">
        <v>5.49622389360706E-2</v>
      </c>
      <c r="BU99" s="16">
        <v>0.11589939129934423</v>
      </c>
      <c r="BV99" s="16">
        <v>0.20930070498291667</v>
      </c>
      <c r="BW99" s="7">
        <v>0.21790511652116021</v>
      </c>
      <c r="BX99" s="7">
        <v>0.1821351153828038</v>
      </c>
      <c r="BY99" s="7">
        <v>0.13483256971342239</v>
      </c>
      <c r="BZ99" s="7">
        <v>5.848630848620151E-2</v>
      </c>
      <c r="CA99" s="7">
        <v>1.7143667140695835E-2</v>
      </c>
      <c r="CB99" s="7">
        <v>5.1013687319321501E-4</v>
      </c>
      <c r="CC99" s="7">
        <v>6.3869018434196818E-6</v>
      </c>
      <c r="CD99" s="7">
        <v>8.9577190378956909E-6</v>
      </c>
      <c r="CE99" s="7">
        <v>8.8094060433034239E-3</v>
      </c>
      <c r="CF99" s="7">
        <v>5.49622389360706E-2</v>
      </c>
      <c r="CG99" s="7">
        <v>0.11589939129934423</v>
      </c>
      <c r="CH99" s="7">
        <v>0.20930070498291667</v>
      </c>
      <c r="CI99" s="16">
        <v>0.21790511652116021</v>
      </c>
      <c r="CJ99" s="16">
        <v>0.1821351153828038</v>
      </c>
      <c r="CK99" s="16">
        <v>0.13483256971342239</v>
      </c>
      <c r="CL99" s="16">
        <v>5.848630848620151E-2</v>
      </c>
      <c r="CM99" s="16">
        <v>1.7143667140695835E-2</v>
      </c>
      <c r="CN99" s="16">
        <v>5.1013687319321501E-4</v>
      </c>
      <c r="CO99" s="16">
        <v>6.3869018434196818E-6</v>
      </c>
      <c r="CP99" s="16">
        <v>8.9577190378956909E-6</v>
      </c>
      <c r="CQ99" s="16">
        <v>8.8094060433034239E-3</v>
      </c>
      <c r="CR99" s="16">
        <v>5.49622389360706E-2</v>
      </c>
      <c r="CS99" s="16">
        <v>0.11589939129934423</v>
      </c>
      <c r="CT99" s="16">
        <v>0.20930070498291667</v>
      </c>
      <c r="CU99" s="7">
        <v>0.21790511652116021</v>
      </c>
      <c r="CV99" s="7">
        <v>0.1821351153828038</v>
      </c>
      <c r="CW99" s="7">
        <v>0.13483256971342239</v>
      </c>
      <c r="CX99" s="7">
        <v>5.848630848620151E-2</v>
      </c>
      <c r="CY99" s="7">
        <v>1.7143667140695835E-2</v>
      </c>
      <c r="CZ99" s="7">
        <v>5.1013687319321501E-4</v>
      </c>
      <c r="DA99" s="7">
        <v>6.3869018434196818E-6</v>
      </c>
      <c r="DB99" s="7">
        <v>8.9577190378956909E-6</v>
      </c>
      <c r="DC99" s="7">
        <v>8.8094060433034239E-3</v>
      </c>
      <c r="DD99" s="7">
        <v>5.49622389360706E-2</v>
      </c>
      <c r="DE99" s="7">
        <v>0.11589939129934423</v>
      </c>
      <c r="DF99" s="7">
        <v>0.20930070498291667</v>
      </c>
      <c r="DG99" s="7">
        <v>0.21790511652116021</v>
      </c>
      <c r="DH99" s="7">
        <v>0.1821351153828038</v>
      </c>
      <c r="DI99" s="7">
        <v>0.13483256971342239</v>
      </c>
      <c r="DJ99" s="7">
        <v>5.848630848620151E-2</v>
      </c>
      <c r="DK99" s="7">
        <v>1.7143667140695835E-2</v>
      </c>
      <c r="DL99" s="7">
        <v>5.1013687319321501E-4</v>
      </c>
      <c r="DM99" s="7">
        <v>6.3869018434196818E-6</v>
      </c>
      <c r="DN99" s="7">
        <v>8.9577190378956909E-6</v>
      </c>
      <c r="DO99" s="7">
        <v>8.8094060433034239E-3</v>
      </c>
      <c r="DP99" s="7">
        <v>5.49622389360706E-2</v>
      </c>
      <c r="DQ99" s="7">
        <v>0.11589939129934423</v>
      </c>
      <c r="DR99" s="7">
        <v>0.20930070498291667</v>
      </c>
    </row>
    <row r="100" spans="1:122" x14ac:dyDescent="0.25">
      <c r="A100" s="182"/>
      <c r="B100" s="8" t="s">
        <v>3</v>
      </c>
      <c r="C100" s="23">
        <v>0.11129699999999999</v>
      </c>
      <c r="D100" s="7">
        <v>9.3076999999999993E-2</v>
      </c>
      <c r="E100" s="7">
        <v>7.0041999999999993E-2</v>
      </c>
      <c r="F100" s="7">
        <v>3.7116000000000003E-2</v>
      </c>
      <c r="G100" s="12">
        <v>4.0888000000000001E-2</v>
      </c>
      <c r="H100" s="7">
        <v>0.103973</v>
      </c>
      <c r="I100" s="7">
        <v>0.1401</v>
      </c>
      <c r="J100" s="7">
        <v>0.13320699999999999</v>
      </c>
      <c r="K100" s="7">
        <v>6.6758999999999999E-2</v>
      </c>
      <c r="L100" s="7">
        <v>3.7011000000000002E-2</v>
      </c>
      <c r="M100" s="7">
        <v>5.9593E-2</v>
      </c>
      <c r="N100" s="7">
        <v>0.106937</v>
      </c>
      <c r="O100" s="41">
        <v>0.11129699999999999</v>
      </c>
      <c r="P100" s="16">
        <v>9.3076999999999993E-2</v>
      </c>
      <c r="Q100" s="16">
        <v>7.0041999999999993E-2</v>
      </c>
      <c r="R100" s="16">
        <v>3.7116000000000003E-2</v>
      </c>
      <c r="S100" s="16">
        <v>4.0888000000000001E-2</v>
      </c>
      <c r="T100" s="16">
        <v>0.103973</v>
      </c>
      <c r="U100" s="16">
        <v>0.1401</v>
      </c>
      <c r="V100" s="16">
        <v>0.13320699999999999</v>
      </c>
      <c r="W100" s="16">
        <v>6.6758999999999999E-2</v>
      </c>
      <c r="X100" s="16">
        <v>3.7011000000000002E-2</v>
      </c>
      <c r="Y100" s="16">
        <v>5.9593E-2</v>
      </c>
      <c r="Z100" s="16">
        <v>0.106937</v>
      </c>
      <c r="AA100" s="7">
        <v>0.11129699999999999</v>
      </c>
      <c r="AB100" s="7">
        <v>9.3076999999999993E-2</v>
      </c>
      <c r="AC100" s="7">
        <v>7.0041999999999993E-2</v>
      </c>
      <c r="AD100" s="7">
        <v>3.7116000000000003E-2</v>
      </c>
      <c r="AE100" s="7">
        <v>4.0888000000000001E-2</v>
      </c>
      <c r="AF100" s="7">
        <v>0.103973</v>
      </c>
      <c r="AG100" s="7">
        <v>0.1401</v>
      </c>
      <c r="AH100" s="7">
        <v>0.13320699999999999</v>
      </c>
      <c r="AI100" s="7">
        <v>6.6758999999999999E-2</v>
      </c>
      <c r="AJ100" s="7">
        <v>3.7011000000000002E-2</v>
      </c>
      <c r="AK100" s="7">
        <v>5.9593E-2</v>
      </c>
      <c r="AL100" s="7">
        <v>0.106937</v>
      </c>
      <c r="AM100" s="16">
        <v>0.11129699999999999</v>
      </c>
      <c r="AN100" s="16">
        <v>9.3076999999999993E-2</v>
      </c>
      <c r="AO100" s="16">
        <v>7.0041999999999993E-2</v>
      </c>
      <c r="AP100" s="16">
        <v>3.7116000000000003E-2</v>
      </c>
      <c r="AQ100" s="16">
        <v>4.0888000000000001E-2</v>
      </c>
      <c r="AR100" s="16">
        <v>0.103973</v>
      </c>
      <c r="AS100" s="16">
        <v>0.1401</v>
      </c>
      <c r="AT100" s="16">
        <v>0.13320699999999999</v>
      </c>
      <c r="AU100" s="16">
        <v>6.6758999999999999E-2</v>
      </c>
      <c r="AV100" s="16">
        <v>3.7011000000000002E-2</v>
      </c>
      <c r="AW100" s="16">
        <v>5.9593E-2</v>
      </c>
      <c r="AX100" s="16">
        <v>0.106937</v>
      </c>
      <c r="AY100" s="7">
        <v>0.11129699999999999</v>
      </c>
      <c r="AZ100" s="7">
        <v>9.3076999999999993E-2</v>
      </c>
      <c r="BA100" s="7">
        <v>7.0041999999999993E-2</v>
      </c>
      <c r="BB100" s="7">
        <v>3.7116000000000003E-2</v>
      </c>
      <c r="BC100" s="7">
        <v>4.0888000000000001E-2</v>
      </c>
      <c r="BD100" s="7">
        <v>0.103973</v>
      </c>
      <c r="BE100" s="7">
        <v>0.1401</v>
      </c>
      <c r="BF100" s="7">
        <v>0.13320699999999999</v>
      </c>
      <c r="BG100" s="7">
        <v>6.6758999999999999E-2</v>
      </c>
      <c r="BH100" s="7">
        <v>3.7011000000000002E-2</v>
      </c>
      <c r="BI100" s="7">
        <v>5.9593E-2</v>
      </c>
      <c r="BJ100" s="7">
        <v>0.106937</v>
      </c>
      <c r="BK100" s="16">
        <v>0.11129699999999999</v>
      </c>
      <c r="BL100" s="16">
        <v>9.3076999999999993E-2</v>
      </c>
      <c r="BM100" s="16">
        <v>7.0041999999999993E-2</v>
      </c>
      <c r="BN100" s="16">
        <v>3.7116000000000003E-2</v>
      </c>
      <c r="BO100" s="16">
        <v>4.0888000000000001E-2</v>
      </c>
      <c r="BP100" s="16">
        <v>0.103973</v>
      </c>
      <c r="BQ100" s="16">
        <v>0.1401</v>
      </c>
      <c r="BR100" s="16">
        <v>0.13320699999999999</v>
      </c>
      <c r="BS100" s="16">
        <v>6.6758999999999999E-2</v>
      </c>
      <c r="BT100" s="16">
        <v>3.7011000000000002E-2</v>
      </c>
      <c r="BU100" s="16">
        <v>5.9593E-2</v>
      </c>
      <c r="BV100" s="16">
        <v>0.106937</v>
      </c>
      <c r="BW100" s="7">
        <v>0.11129699999999999</v>
      </c>
      <c r="BX100" s="7">
        <v>9.3076999999999993E-2</v>
      </c>
      <c r="BY100" s="7">
        <v>7.0041999999999993E-2</v>
      </c>
      <c r="BZ100" s="7">
        <v>3.7116000000000003E-2</v>
      </c>
      <c r="CA100" s="7">
        <v>4.0888000000000001E-2</v>
      </c>
      <c r="CB100" s="7">
        <v>0.103973</v>
      </c>
      <c r="CC100" s="7">
        <v>0.1401</v>
      </c>
      <c r="CD100" s="7">
        <v>0.13320699999999999</v>
      </c>
      <c r="CE100" s="7">
        <v>6.6758999999999999E-2</v>
      </c>
      <c r="CF100" s="7">
        <v>3.7011000000000002E-2</v>
      </c>
      <c r="CG100" s="7">
        <v>5.9593E-2</v>
      </c>
      <c r="CH100" s="7">
        <v>0.106937</v>
      </c>
      <c r="CI100" s="16">
        <v>0.11129699999999999</v>
      </c>
      <c r="CJ100" s="16">
        <v>9.3076999999999993E-2</v>
      </c>
      <c r="CK100" s="16">
        <v>7.4857000000000007E-2</v>
      </c>
      <c r="CL100" s="16">
        <v>5.6637E-2</v>
      </c>
      <c r="CM100" s="16">
        <v>3.8417E-2</v>
      </c>
      <c r="CN100" s="16">
        <v>2.0197E-2</v>
      </c>
      <c r="CO100" s="16">
        <v>1.9769999999999901E-3</v>
      </c>
      <c r="CP100" s="16">
        <v>-1.6243E-2</v>
      </c>
      <c r="CQ100" s="16">
        <v>-3.4463000000000001E-2</v>
      </c>
      <c r="CR100" s="16">
        <v>-5.2683000000000001E-2</v>
      </c>
      <c r="CS100" s="16">
        <v>-7.0902999999999994E-2</v>
      </c>
      <c r="CT100" s="16">
        <v>-8.9122999999999994E-2</v>
      </c>
      <c r="CU100" s="16">
        <v>-0.10734299999999999</v>
      </c>
      <c r="CV100" s="16">
        <v>-0.12556300000000001</v>
      </c>
      <c r="CW100" s="16">
        <v>-0.14378299999999999</v>
      </c>
      <c r="CX100" s="16">
        <v>-0.16200300000000001</v>
      </c>
      <c r="CY100" s="16">
        <v>-0.18022299999999999</v>
      </c>
      <c r="CZ100" s="16">
        <v>-0.19844300000000001</v>
      </c>
      <c r="DA100" s="16">
        <v>-0.21666299999999999</v>
      </c>
      <c r="DB100" s="16">
        <v>-0.23488300000000001</v>
      </c>
      <c r="DC100" s="16">
        <v>-0.25310300000000002</v>
      </c>
      <c r="DD100" s="16">
        <v>-0.27132299999999998</v>
      </c>
      <c r="DE100" s="16">
        <v>-0.28954299999999999</v>
      </c>
      <c r="DF100" s="16">
        <v>-0.30776300000000001</v>
      </c>
      <c r="DG100" s="16">
        <v>-0.32598300000000002</v>
      </c>
      <c r="DH100" s="16">
        <v>-0.34420299999999998</v>
      </c>
      <c r="DI100" s="16">
        <v>-0.362423</v>
      </c>
      <c r="DJ100" s="16">
        <v>-0.38064300000000001</v>
      </c>
      <c r="DK100" s="16">
        <v>-0.39886300000000002</v>
      </c>
      <c r="DL100" s="16">
        <v>-0.41708299999999998</v>
      </c>
      <c r="DM100" s="16">
        <v>-0.435303</v>
      </c>
      <c r="DN100" s="16">
        <v>-0.45352300000000001</v>
      </c>
      <c r="DO100" s="16">
        <v>-0.47174300000000002</v>
      </c>
      <c r="DP100" s="16">
        <v>-0.48996299999999998</v>
      </c>
      <c r="DQ100" s="16">
        <v>-0.50818300000000005</v>
      </c>
      <c r="DR100" s="16">
        <v>-0.52640299999999995</v>
      </c>
    </row>
    <row r="101" spans="1:122" x14ac:dyDescent="0.25">
      <c r="A101" s="182"/>
      <c r="B101" s="8" t="s">
        <v>13</v>
      </c>
      <c r="C101" s="23">
        <v>0.10118199999999999</v>
      </c>
      <c r="D101" s="7">
        <v>8.8441000000000006E-2</v>
      </c>
      <c r="E101" s="7">
        <v>9.2879000000000003E-2</v>
      </c>
      <c r="F101" s="7">
        <v>8.4644999999999998E-2</v>
      </c>
      <c r="G101" s="12">
        <v>7.9393000000000005E-2</v>
      </c>
      <c r="H101" s="7">
        <v>6.8507999999999999E-2</v>
      </c>
      <c r="I101" s="7">
        <v>6.7863999999999994E-2</v>
      </c>
      <c r="J101" s="7">
        <v>7.0565000000000003E-2</v>
      </c>
      <c r="K101" s="7">
        <v>7.3791999999999996E-2</v>
      </c>
      <c r="L101" s="7">
        <v>8.4539000000000003E-2</v>
      </c>
      <c r="M101" s="7">
        <v>8.9880000000000002E-2</v>
      </c>
      <c r="N101" s="7">
        <v>9.8311999999999997E-2</v>
      </c>
      <c r="O101" s="41">
        <v>0.10118199999999999</v>
      </c>
      <c r="P101" s="16">
        <v>8.8441000000000006E-2</v>
      </c>
      <c r="Q101" s="16">
        <v>9.2879000000000003E-2</v>
      </c>
      <c r="R101" s="16">
        <v>8.4644999999999998E-2</v>
      </c>
      <c r="S101" s="16">
        <v>7.9393000000000005E-2</v>
      </c>
      <c r="T101" s="16">
        <v>6.8507999999999999E-2</v>
      </c>
      <c r="U101" s="16">
        <v>6.7863999999999994E-2</v>
      </c>
      <c r="V101" s="16">
        <v>7.0565000000000003E-2</v>
      </c>
      <c r="W101" s="16">
        <v>7.3791999999999996E-2</v>
      </c>
      <c r="X101" s="16">
        <v>8.4539000000000003E-2</v>
      </c>
      <c r="Y101" s="16">
        <v>8.9880000000000002E-2</v>
      </c>
      <c r="Z101" s="16">
        <v>9.8311999999999997E-2</v>
      </c>
      <c r="AA101" s="7">
        <v>0.10118199999999999</v>
      </c>
      <c r="AB101" s="7">
        <v>8.8441000000000006E-2</v>
      </c>
      <c r="AC101" s="7">
        <v>9.2879000000000003E-2</v>
      </c>
      <c r="AD101" s="7">
        <v>8.4644999999999998E-2</v>
      </c>
      <c r="AE101" s="7">
        <v>7.9393000000000005E-2</v>
      </c>
      <c r="AF101" s="7">
        <v>6.8507999999999999E-2</v>
      </c>
      <c r="AG101" s="7">
        <v>6.7863999999999994E-2</v>
      </c>
      <c r="AH101" s="7">
        <v>7.0565000000000003E-2</v>
      </c>
      <c r="AI101" s="7">
        <v>7.3791999999999996E-2</v>
      </c>
      <c r="AJ101" s="7">
        <v>8.4539000000000003E-2</v>
      </c>
      <c r="AK101" s="7">
        <v>8.9880000000000002E-2</v>
      </c>
      <c r="AL101" s="7">
        <v>9.8311999999999997E-2</v>
      </c>
      <c r="AM101" s="16">
        <v>0.10118199999999999</v>
      </c>
      <c r="AN101" s="16">
        <v>8.8441000000000006E-2</v>
      </c>
      <c r="AO101" s="16">
        <v>9.2879000000000003E-2</v>
      </c>
      <c r="AP101" s="16">
        <v>8.4644999999999998E-2</v>
      </c>
      <c r="AQ101" s="16">
        <v>7.9393000000000005E-2</v>
      </c>
      <c r="AR101" s="16">
        <v>6.8507999999999999E-2</v>
      </c>
      <c r="AS101" s="16">
        <v>6.7863999999999994E-2</v>
      </c>
      <c r="AT101" s="16">
        <v>7.0565000000000003E-2</v>
      </c>
      <c r="AU101" s="16">
        <v>7.3791999999999996E-2</v>
      </c>
      <c r="AV101" s="16">
        <v>8.4539000000000003E-2</v>
      </c>
      <c r="AW101" s="16">
        <v>8.9880000000000002E-2</v>
      </c>
      <c r="AX101" s="16">
        <v>9.8311999999999997E-2</v>
      </c>
      <c r="AY101" s="7">
        <v>0.10118199999999999</v>
      </c>
      <c r="AZ101" s="7">
        <v>8.8441000000000006E-2</v>
      </c>
      <c r="BA101" s="7">
        <v>9.2879000000000003E-2</v>
      </c>
      <c r="BB101" s="7">
        <v>8.4644999999999998E-2</v>
      </c>
      <c r="BC101" s="7">
        <v>7.9393000000000005E-2</v>
      </c>
      <c r="BD101" s="7">
        <v>6.8507999999999999E-2</v>
      </c>
      <c r="BE101" s="7">
        <v>6.7863999999999994E-2</v>
      </c>
      <c r="BF101" s="7">
        <v>7.0565000000000003E-2</v>
      </c>
      <c r="BG101" s="7">
        <v>7.3791999999999996E-2</v>
      </c>
      <c r="BH101" s="7">
        <v>8.4539000000000003E-2</v>
      </c>
      <c r="BI101" s="7">
        <v>8.9880000000000002E-2</v>
      </c>
      <c r="BJ101" s="7">
        <v>9.8311999999999997E-2</v>
      </c>
      <c r="BK101" s="16">
        <v>0.10118199999999999</v>
      </c>
      <c r="BL101" s="16">
        <v>8.8441000000000006E-2</v>
      </c>
      <c r="BM101" s="16">
        <v>9.2879000000000003E-2</v>
      </c>
      <c r="BN101" s="16">
        <v>8.4644999999999998E-2</v>
      </c>
      <c r="BO101" s="16">
        <v>7.9393000000000005E-2</v>
      </c>
      <c r="BP101" s="16">
        <v>6.8507999999999999E-2</v>
      </c>
      <c r="BQ101" s="16">
        <v>6.7863999999999994E-2</v>
      </c>
      <c r="BR101" s="16">
        <v>7.0565000000000003E-2</v>
      </c>
      <c r="BS101" s="16">
        <v>7.3791999999999996E-2</v>
      </c>
      <c r="BT101" s="16">
        <v>8.4539000000000003E-2</v>
      </c>
      <c r="BU101" s="16">
        <v>8.9880000000000002E-2</v>
      </c>
      <c r="BV101" s="16">
        <v>9.8311999999999997E-2</v>
      </c>
      <c r="BW101" s="7">
        <v>0.10118199999999999</v>
      </c>
      <c r="BX101" s="7">
        <v>8.8441000000000006E-2</v>
      </c>
      <c r="BY101" s="7">
        <v>9.2879000000000003E-2</v>
      </c>
      <c r="BZ101" s="7">
        <v>8.4644999999999998E-2</v>
      </c>
      <c r="CA101" s="7">
        <v>7.9393000000000005E-2</v>
      </c>
      <c r="CB101" s="7">
        <v>6.8507999999999999E-2</v>
      </c>
      <c r="CC101" s="7">
        <v>6.7863999999999994E-2</v>
      </c>
      <c r="CD101" s="7">
        <v>7.0565000000000003E-2</v>
      </c>
      <c r="CE101" s="7">
        <v>7.3791999999999996E-2</v>
      </c>
      <c r="CF101" s="7">
        <v>8.4539000000000003E-2</v>
      </c>
      <c r="CG101" s="7">
        <v>8.9880000000000002E-2</v>
      </c>
      <c r="CH101" s="7">
        <v>9.8311999999999997E-2</v>
      </c>
      <c r="CI101" s="16">
        <v>0.10118199999999999</v>
      </c>
      <c r="CJ101" s="16">
        <v>8.8441000000000006E-2</v>
      </c>
      <c r="CK101" s="16">
        <v>7.5700000000000003E-2</v>
      </c>
      <c r="CL101" s="16">
        <v>6.2959000000000001E-2</v>
      </c>
      <c r="CM101" s="16">
        <v>5.0217999999999999E-2</v>
      </c>
      <c r="CN101" s="16">
        <v>3.7477000000000101E-2</v>
      </c>
      <c r="CO101" s="16">
        <v>2.4736000000000102E-2</v>
      </c>
      <c r="CP101" s="16">
        <v>1.1995000000000099E-2</v>
      </c>
      <c r="CQ101" s="16">
        <v>-7.4600000000001098E-4</v>
      </c>
      <c r="CR101" s="16">
        <v>-1.3487000000000001E-2</v>
      </c>
      <c r="CS101" s="16">
        <v>-2.6228000000000001E-2</v>
      </c>
      <c r="CT101" s="16">
        <v>-3.8968999999999997E-2</v>
      </c>
      <c r="CU101" s="16">
        <v>-5.1709999999999999E-2</v>
      </c>
      <c r="CV101" s="16">
        <v>-6.4450999999999994E-2</v>
      </c>
      <c r="CW101" s="16">
        <v>-7.7191999999999997E-2</v>
      </c>
      <c r="CX101" s="16">
        <v>-8.9932999999999999E-2</v>
      </c>
      <c r="CY101" s="16">
        <v>-0.102674</v>
      </c>
      <c r="CZ101" s="16">
        <v>-0.115415</v>
      </c>
      <c r="DA101" s="16">
        <v>-0.12815599999999999</v>
      </c>
      <c r="DB101" s="16">
        <v>-0.14089699999999999</v>
      </c>
      <c r="DC101" s="16">
        <v>-0.153638</v>
      </c>
      <c r="DD101" s="16">
        <v>-0.166379</v>
      </c>
      <c r="DE101" s="16">
        <v>-0.17912</v>
      </c>
      <c r="DF101" s="16">
        <v>-0.191861</v>
      </c>
      <c r="DG101" s="16">
        <v>-0.20460200000000001</v>
      </c>
      <c r="DH101" s="16">
        <v>-0.21734300000000001</v>
      </c>
      <c r="DI101" s="16">
        <v>-0.23008400000000001</v>
      </c>
      <c r="DJ101" s="16">
        <v>-0.24282500000000001</v>
      </c>
      <c r="DK101" s="16">
        <v>-0.25556600000000002</v>
      </c>
      <c r="DL101" s="16">
        <v>-0.26830700000000002</v>
      </c>
      <c r="DM101" s="16">
        <v>-0.28104800000000002</v>
      </c>
      <c r="DN101" s="16">
        <v>-0.29378900000000002</v>
      </c>
      <c r="DO101" s="16">
        <v>-0.30653000000000002</v>
      </c>
      <c r="DP101" s="16">
        <v>-0.31927100000000003</v>
      </c>
      <c r="DQ101" s="16">
        <v>-0.33201199999999997</v>
      </c>
      <c r="DR101" s="16">
        <v>-0.34475299999999998</v>
      </c>
    </row>
    <row r="102" spans="1:122" x14ac:dyDescent="0.25">
      <c r="A102" s="182"/>
      <c r="B102" s="8" t="s">
        <v>4</v>
      </c>
      <c r="C102" s="23">
        <v>8.4892999999999996E-2</v>
      </c>
      <c r="D102" s="7">
        <v>7.7366000000000004E-2</v>
      </c>
      <c r="E102" s="7">
        <v>8.4862999999999994E-2</v>
      </c>
      <c r="F102" s="7">
        <v>8.2143999999999995E-2</v>
      </c>
      <c r="G102" s="12">
        <v>8.4847000000000006E-2</v>
      </c>
      <c r="H102" s="7">
        <v>8.2122000000000001E-2</v>
      </c>
      <c r="I102" s="7">
        <v>8.4883E-2</v>
      </c>
      <c r="J102" s="7">
        <v>8.4839999999999999E-2</v>
      </c>
      <c r="K102" s="7">
        <v>8.2136000000000001E-2</v>
      </c>
      <c r="L102" s="7">
        <v>8.4869E-2</v>
      </c>
      <c r="M102" s="7">
        <v>8.2122000000000001E-2</v>
      </c>
      <c r="N102" s="7">
        <v>8.4915000000000004E-2</v>
      </c>
      <c r="O102" s="41">
        <v>8.4892999999999996E-2</v>
      </c>
      <c r="P102" s="16">
        <v>7.7366000000000004E-2</v>
      </c>
      <c r="Q102" s="16">
        <v>8.4862999999999994E-2</v>
      </c>
      <c r="R102" s="16">
        <v>8.2143999999999995E-2</v>
      </c>
      <c r="S102" s="16">
        <v>8.4847000000000006E-2</v>
      </c>
      <c r="T102" s="16">
        <v>8.2122000000000001E-2</v>
      </c>
      <c r="U102" s="16">
        <v>8.4883E-2</v>
      </c>
      <c r="V102" s="16">
        <v>8.4839999999999999E-2</v>
      </c>
      <c r="W102" s="16">
        <v>8.2136000000000001E-2</v>
      </c>
      <c r="X102" s="16">
        <v>8.4869E-2</v>
      </c>
      <c r="Y102" s="16">
        <v>8.2122000000000001E-2</v>
      </c>
      <c r="Z102" s="16">
        <v>8.4915000000000004E-2</v>
      </c>
      <c r="AA102" s="7">
        <v>8.4892999999999996E-2</v>
      </c>
      <c r="AB102" s="7">
        <v>7.7366000000000004E-2</v>
      </c>
      <c r="AC102" s="7">
        <v>8.4862999999999994E-2</v>
      </c>
      <c r="AD102" s="7">
        <v>8.2143999999999995E-2</v>
      </c>
      <c r="AE102" s="7">
        <v>8.4847000000000006E-2</v>
      </c>
      <c r="AF102" s="7">
        <v>8.2122000000000001E-2</v>
      </c>
      <c r="AG102" s="7">
        <v>8.4883E-2</v>
      </c>
      <c r="AH102" s="7">
        <v>8.4839999999999999E-2</v>
      </c>
      <c r="AI102" s="7">
        <v>8.2136000000000001E-2</v>
      </c>
      <c r="AJ102" s="7">
        <v>8.4869E-2</v>
      </c>
      <c r="AK102" s="7">
        <v>8.2122000000000001E-2</v>
      </c>
      <c r="AL102" s="7">
        <v>8.4915000000000004E-2</v>
      </c>
      <c r="AM102" s="16">
        <v>8.4892999999999996E-2</v>
      </c>
      <c r="AN102" s="16">
        <v>7.7366000000000004E-2</v>
      </c>
      <c r="AO102" s="16">
        <v>8.4862999999999994E-2</v>
      </c>
      <c r="AP102" s="16">
        <v>8.2143999999999995E-2</v>
      </c>
      <c r="AQ102" s="16">
        <v>8.4847000000000006E-2</v>
      </c>
      <c r="AR102" s="16">
        <v>8.2122000000000001E-2</v>
      </c>
      <c r="AS102" s="16">
        <v>8.4883E-2</v>
      </c>
      <c r="AT102" s="16">
        <v>8.4839999999999999E-2</v>
      </c>
      <c r="AU102" s="16">
        <v>8.2136000000000001E-2</v>
      </c>
      <c r="AV102" s="16">
        <v>8.4869E-2</v>
      </c>
      <c r="AW102" s="16">
        <v>8.2122000000000001E-2</v>
      </c>
      <c r="AX102" s="16">
        <v>8.4915000000000004E-2</v>
      </c>
      <c r="AY102" s="7">
        <v>8.4892999999999996E-2</v>
      </c>
      <c r="AZ102" s="7">
        <v>7.7366000000000004E-2</v>
      </c>
      <c r="BA102" s="7">
        <v>8.4862999999999994E-2</v>
      </c>
      <c r="BB102" s="7">
        <v>8.2143999999999995E-2</v>
      </c>
      <c r="BC102" s="7">
        <v>8.4847000000000006E-2</v>
      </c>
      <c r="BD102" s="7">
        <v>8.2122000000000001E-2</v>
      </c>
      <c r="BE102" s="7">
        <v>8.4883E-2</v>
      </c>
      <c r="BF102" s="7">
        <v>8.4839999999999999E-2</v>
      </c>
      <c r="BG102" s="7">
        <v>8.2136000000000001E-2</v>
      </c>
      <c r="BH102" s="7">
        <v>8.4869E-2</v>
      </c>
      <c r="BI102" s="7">
        <v>8.2122000000000001E-2</v>
      </c>
      <c r="BJ102" s="7">
        <v>8.4915000000000004E-2</v>
      </c>
      <c r="BK102" s="16">
        <v>8.4892999999999996E-2</v>
      </c>
      <c r="BL102" s="16">
        <v>7.7366000000000004E-2</v>
      </c>
      <c r="BM102" s="16">
        <v>8.4862999999999994E-2</v>
      </c>
      <c r="BN102" s="16">
        <v>8.2143999999999995E-2</v>
      </c>
      <c r="BO102" s="16">
        <v>8.4847000000000006E-2</v>
      </c>
      <c r="BP102" s="16">
        <v>8.2122000000000001E-2</v>
      </c>
      <c r="BQ102" s="16">
        <v>8.4883E-2</v>
      </c>
      <c r="BR102" s="16">
        <v>8.4839999999999999E-2</v>
      </c>
      <c r="BS102" s="16">
        <v>8.2136000000000001E-2</v>
      </c>
      <c r="BT102" s="16">
        <v>8.4869E-2</v>
      </c>
      <c r="BU102" s="16">
        <v>8.2122000000000001E-2</v>
      </c>
      <c r="BV102" s="16">
        <v>8.4915000000000004E-2</v>
      </c>
      <c r="BW102" s="7">
        <v>8.4892999999999996E-2</v>
      </c>
      <c r="BX102" s="7">
        <v>7.7366000000000004E-2</v>
      </c>
      <c r="BY102" s="7">
        <v>8.4862999999999994E-2</v>
      </c>
      <c r="BZ102" s="7">
        <v>8.2143999999999995E-2</v>
      </c>
      <c r="CA102" s="7">
        <v>8.4847000000000006E-2</v>
      </c>
      <c r="CB102" s="7">
        <v>8.2122000000000001E-2</v>
      </c>
      <c r="CC102" s="7">
        <v>8.4883E-2</v>
      </c>
      <c r="CD102" s="7">
        <v>8.4839999999999999E-2</v>
      </c>
      <c r="CE102" s="7">
        <v>8.2136000000000001E-2</v>
      </c>
      <c r="CF102" s="7">
        <v>8.4869E-2</v>
      </c>
      <c r="CG102" s="7">
        <v>8.2122000000000001E-2</v>
      </c>
      <c r="CH102" s="7">
        <v>8.4915000000000004E-2</v>
      </c>
      <c r="CI102" s="16">
        <v>8.4892999999999996E-2</v>
      </c>
      <c r="CJ102" s="16">
        <v>7.7366000000000004E-2</v>
      </c>
      <c r="CK102" s="16">
        <v>6.9838999999999998E-2</v>
      </c>
      <c r="CL102" s="16">
        <v>6.2311999999999999E-2</v>
      </c>
      <c r="CM102" s="16">
        <v>5.4785E-2</v>
      </c>
      <c r="CN102" s="16">
        <v>4.7258000000000001E-2</v>
      </c>
      <c r="CO102" s="16">
        <v>3.9731000000000002E-2</v>
      </c>
      <c r="CP102" s="16">
        <v>3.2204000000000101E-2</v>
      </c>
      <c r="CQ102" s="16">
        <v>2.4677000000000102E-2</v>
      </c>
      <c r="CR102" s="16">
        <v>1.7150000000000099E-2</v>
      </c>
      <c r="CS102" s="16">
        <v>9.6230000000000898E-3</v>
      </c>
      <c r="CT102" s="16">
        <v>2.0960000000001E-3</v>
      </c>
      <c r="CU102" s="16">
        <v>-5.4309999999999099E-3</v>
      </c>
      <c r="CV102" s="16">
        <v>-1.29579999999999E-2</v>
      </c>
      <c r="CW102" s="16">
        <v>-2.0485E-2</v>
      </c>
      <c r="CX102" s="16">
        <v>-2.8011999999999999E-2</v>
      </c>
      <c r="CY102" s="16">
        <v>-3.5539000000000001E-2</v>
      </c>
      <c r="CZ102" s="16">
        <v>-4.3066E-2</v>
      </c>
      <c r="DA102" s="16">
        <v>-5.0592999999999999E-2</v>
      </c>
      <c r="DB102" s="16">
        <v>-5.8119999999999998E-2</v>
      </c>
      <c r="DC102" s="16">
        <v>-6.5646999999999997E-2</v>
      </c>
      <c r="DD102" s="16">
        <v>-7.3174000000000003E-2</v>
      </c>
      <c r="DE102" s="16">
        <v>-8.0700999999999995E-2</v>
      </c>
      <c r="DF102" s="16">
        <v>-8.8228000000000001E-2</v>
      </c>
      <c r="DG102" s="16">
        <v>-9.5755000000000007E-2</v>
      </c>
      <c r="DH102" s="16">
        <v>-0.103282</v>
      </c>
      <c r="DI102" s="16">
        <v>-0.110809</v>
      </c>
      <c r="DJ102" s="16">
        <v>-0.118336</v>
      </c>
      <c r="DK102" s="16">
        <v>-0.125863</v>
      </c>
      <c r="DL102" s="16">
        <v>-0.13339000000000001</v>
      </c>
      <c r="DM102" s="16">
        <v>-0.14091699999999999</v>
      </c>
      <c r="DN102" s="16">
        <v>-0.14844399999999999</v>
      </c>
      <c r="DO102" s="16">
        <v>-0.155971</v>
      </c>
      <c r="DP102" s="16">
        <v>-0.163498</v>
      </c>
      <c r="DQ102" s="16">
        <v>-0.17102500000000001</v>
      </c>
      <c r="DR102" s="16">
        <v>-0.17855199999999999</v>
      </c>
    </row>
    <row r="103" spans="1:122" x14ac:dyDescent="0.25">
      <c r="A103" s="182"/>
      <c r="B103" s="8" t="s">
        <v>5</v>
      </c>
      <c r="C103" s="23">
        <v>8.6451E-2</v>
      </c>
      <c r="D103" s="7">
        <v>7.1145E-2</v>
      </c>
      <c r="E103" s="7">
        <v>8.6052000000000003E-2</v>
      </c>
      <c r="F103" s="7">
        <v>8.0701999999999996E-2</v>
      </c>
      <c r="G103" s="12">
        <v>8.6052000000000003E-2</v>
      </c>
      <c r="H103" s="7">
        <v>8.0701999999999996E-2</v>
      </c>
      <c r="I103" s="7">
        <v>8.6451E-2</v>
      </c>
      <c r="J103" s="7">
        <v>8.5653000000000007E-2</v>
      </c>
      <c r="K103" s="7">
        <v>8.3031999999999995E-2</v>
      </c>
      <c r="L103" s="7">
        <v>8.6052000000000003E-2</v>
      </c>
      <c r="M103" s="7">
        <v>8.1087999999999993E-2</v>
      </c>
      <c r="N103" s="7">
        <v>8.6619000000000002E-2</v>
      </c>
      <c r="O103" s="41">
        <v>8.6451E-2</v>
      </c>
      <c r="P103" s="16">
        <v>7.1145E-2</v>
      </c>
      <c r="Q103" s="16">
        <v>8.6052000000000003E-2</v>
      </c>
      <c r="R103" s="16">
        <v>8.0701999999999996E-2</v>
      </c>
      <c r="S103" s="16">
        <v>8.6052000000000003E-2</v>
      </c>
      <c r="T103" s="16">
        <v>8.0701999999999996E-2</v>
      </c>
      <c r="U103" s="16">
        <v>8.6451E-2</v>
      </c>
      <c r="V103" s="16">
        <v>8.5653000000000007E-2</v>
      </c>
      <c r="W103" s="16">
        <v>8.3031999999999995E-2</v>
      </c>
      <c r="X103" s="16">
        <v>8.6052000000000003E-2</v>
      </c>
      <c r="Y103" s="16">
        <v>8.1087999999999993E-2</v>
      </c>
      <c r="Z103" s="16">
        <v>8.6619000000000002E-2</v>
      </c>
      <c r="AA103" s="7">
        <v>8.6451E-2</v>
      </c>
      <c r="AB103" s="7">
        <v>7.1145E-2</v>
      </c>
      <c r="AC103" s="7">
        <v>8.6052000000000003E-2</v>
      </c>
      <c r="AD103" s="7">
        <v>8.0701999999999996E-2</v>
      </c>
      <c r="AE103" s="7">
        <v>8.6052000000000003E-2</v>
      </c>
      <c r="AF103" s="7">
        <v>8.0701999999999996E-2</v>
      </c>
      <c r="AG103" s="7">
        <v>8.6451E-2</v>
      </c>
      <c r="AH103" s="7">
        <v>8.5653000000000007E-2</v>
      </c>
      <c r="AI103" s="7">
        <v>8.3031999999999995E-2</v>
      </c>
      <c r="AJ103" s="7">
        <v>8.6052000000000003E-2</v>
      </c>
      <c r="AK103" s="7">
        <v>8.1087999999999993E-2</v>
      </c>
      <c r="AL103" s="7">
        <v>8.6619000000000002E-2</v>
      </c>
      <c r="AM103" s="16">
        <v>8.6451E-2</v>
      </c>
      <c r="AN103" s="16">
        <v>7.1145E-2</v>
      </c>
      <c r="AO103" s="16">
        <v>8.6052000000000003E-2</v>
      </c>
      <c r="AP103" s="16">
        <v>8.0701999999999996E-2</v>
      </c>
      <c r="AQ103" s="16">
        <v>8.6052000000000003E-2</v>
      </c>
      <c r="AR103" s="16">
        <v>8.0701999999999996E-2</v>
      </c>
      <c r="AS103" s="16">
        <v>8.6451E-2</v>
      </c>
      <c r="AT103" s="16">
        <v>8.5653000000000007E-2</v>
      </c>
      <c r="AU103" s="16">
        <v>8.3031999999999995E-2</v>
      </c>
      <c r="AV103" s="16">
        <v>8.6052000000000003E-2</v>
      </c>
      <c r="AW103" s="16">
        <v>8.1087999999999993E-2</v>
      </c>
      <c r="AX103" s="16">
        <v>8.6619000000000002E-2</v>
      </c>
      <c r="AY103" s="7">
        <v>8.6451E-2</v>
      </c>
      <c r="AZ103" s="7">
        <v>7.1145E-2</v>
      </c>
      <c r="BA103" s="7">
        <v>8.6052000000000003E-2</v>
      </c>
      <c r="BB103" s="7">
        <v>8.0701999999999996E-2</v>
      </c>
      <c r="BC103" s="7">
        <v>8.6052000000000003E-2</v>
      </c>
      <c r="BD103" s="7">
        <v>8.0701999999999996E-2</v>
      </c>
      <c r="BE103" s="7">
        <v>8.6451E-2</v>
      </c>
      <c r="BF103" s="7">
        <v>8.5653000000000007E-2</v>
      </c>
      <c r="BG103" s="7">
        <v>8.3031999999999995E-2</v>
      </c>
      <c r="BH103" s="7">
        <v>8.6052000000000003E-2</v>
      </c>
      <c r="BI103" s="7">
        <v>8.1087999999999993E-2</v>
      </c>
      <c r="BJ103" s="7">
        <v>8.6619000000000002E-2</v>
      </c>
      <c r="BK103" s="16">
        <v>8.6451E-2</v>
      </c>
      <c r="BL103" s="16">
        <v>7.1145E-2</v>
      </c>
      <c r="BM103" s="16">
        <v>8.6052000000000003E-2</v>
      </c>
      <c r="BN103" s="16">
        <v>8.0701999999999996E-2</v>
      </c>
      <c r="BO103" s="16">
        <v>8.6052000000000003E-2</v>
      </c>
      <c r="BP103" s="16">
        <v>8.0701999999999996E-2</v>
      </c>
      <c r="BQ103" s="16">
        <v>8.6451E-2</v>
      </c>
      <c r="BR103" s="16">
        <v>8.5653000000000007E-2</v>
      </c>
      <c r="BS103" s="16">
        <v>8.3031999999999995E-2</v>
      </c>
      <c r="BT103" s="16">
        <v>8.6052000000000003E-2</v>
      </c>
      <c r="BU103" s="16">
        <v>8.1087999999999993E-2</v>
      </c>
      <c r="BV103" s="16">
        <v>8.6619000000000002E-2</v>
      </c>
      <c r="BW103" s="7">
        <v>8.6451E-2</v>
      </c>
      <c r="BX103" s="7">
        <v>7.1145E-2</v>
      </c>
      <c r="BY103" s="7">
        <v>8.6052000000000003E-2</v>
      </c>
      <c r="BZ103" s="7">
        <v>8.0701999999999996E-2</v>
      </c>
      <c r="CA103" s="7">
        <v>8.6052000000000003E-2</v>
      </c>
      <c r="CB103" s="7">
        <v>8.0701999999999996E-2</v>
      </c>
      <c r="CC103" s="7">
        <v>8.6451E-2</v>
      </c>
      <c r="CD103" s="7">
        <v>8.5653000000000007E-2</v>
      </c>
      <c r="CE103" s="7">
        <v>8.3031999999999995E-2</v>
      </c>
      <c r="CF103" s="7">
        <v>8.6052000000000003E-2</v>
      </c>
      <c r="CG103" s="7">
        <v>8.1087999999999993E-2</v>
      </c>
      <c r="CH103" s="7">
        <v>8.6619000000000002E-2</v>
      </c>
      <c r="CI103" s="16">
        <v>8.6451E-2</v>
      </c>
      <c r="CJ103" s="16">
        <v>7.1145E-2</v>
      </c>
      <c r="CK103" s="16">
        <v>5.5839E-2</v>
      </c>
      <c r="CL103" s="16">
        <v>4.0533E-2</v>
      </c>
      <c r="CM103" s="16">
        <v>2.5226999999999999E-2</v>
      </c>
      <c r="CN103" s="16">
        <v>9.9209999999999993E-3</v>
      </c>
      <c r="CO103" s="16">
        <v>-5.385E-3</v>
      </c>
      <c r="CP103" s="16">
        <v>-2.0691000000000001E-2</v>
      </c>
      <c r="CQ103" s="16">
        <v>-3.5997000000000001E-2</v>
      </c>
      <c r="CR103" s="16">
        <v>-5.1303000000000001E-2</v>
      </c>
      <c r="CS103" s="16">
        <v>-6.6609000000000002E-2</v>
      </c>
      <c r="CT103" s="16">
        <v>-8.1915000000000002E-2</v>
      </c>
      <c r="CU103" s="16">
        <v>-9.7221000000000002E-2</v>
      </c>
      <c r="CV103" s="16">
        <v>-0.112527</v>
      </c>
      <c r="CW103" s="16">
        <v>-0.127833</v>
      </c>
      <c r="CX103" s="16">
        <v>-0.14313899999999999</v>
      </c>
      <c r="CY103" s="16">
        <v>-0.158445</v>
      </c>
      <c r="CZ103" s="16">
        <v>-0.17375099999999999</v>
      </c>
      <c r="DA103" s="16">
        <v>-0.189057</v>
      </c>
      <c r="DB103" s="16">
        <v>-0.20436299999999999</v>
      </c>
      <c r="DC103" s="16">
        <v>-0.219669</v>
      </c>
      <c r="DD103" s="16">
        <v>-0.23497499999999999</v>
      </c>
      <c r="DE103" s="16">
        <v>-0.25028099999999998</v>
      </c>
      <c r="DF103" s="16">
        <v>-0.26558700000000002</v>
      </c>
      <c r="DG103" s="16">
        <v>-0.280893</v>
      </c>
      <c r="DH103" s="16">
        <v>-0.29619899999999999</v>
      </c>
      <c r="DI103" s="16">
        <v>-0.31150499999999998</v>
      </c>
      <c r="DJ103" s="16">
        <v>-0.32681100000000002</v>
      </c>
      <c r="DK103" s="16">
        <v>-0.342117</v>
      </c>
      <c r="DL103" s="16">
        <v>-0.35742299999999999</v>
      </c>
      <c r="DM103" s="16">
        <v>-0.37272899999999998</v>
      </c>
      <c r="DN103" s="16">
        <v>-0.38803500000000002</v>
      </c>
      <c r="DO103" s="16">
        <v>-0.40334100000000001</v>
      </c>
      <c r="DP103" s="16">
        <v>-0.41864699999999999</v>
      </c>
      <c r="DQ103" s="16">
        <v>-0.43395299999999998</v>
      </c>
      <c r="DR103" s="16">
        <v>-0.44925900000000002</v>
      </c>
    </row>
    <row r="104" spans="1:122" x14ac:dyDescent="0.25">
      <c r="A104" s="182"/>
      <c r="B104" s="8" t="s">
        <v>7</v>
      </c>
      <c r="C104" s="23">
        <v>7.7052999999999996E-2</v>
      </c>
      <c r="D104" s="7">
        <v>7.2168999999999997E-2</v>
      </c>
      <c r="E104" s="7">
        <v>8.0271999999999996E-2</v>
      </c>
      <c r="F104" s="7">
        <v>7.8752000000000003E-2</v>
      </c>
      <c r="G104" s="12">
        <v>8.5646E-2</v>
      </c>
      <c r="H104" s="7">
        <v>8.9111999999999997E-2</v>
      </c>
      <c r="I104" s="7">
        <v>9.4239000000000003E-2</v>
      </c>
      <c r="J104" s="7">
        <v>9.4212000000000004E-2</v>
      </c>
      <c r="K104" s="7">
        <v>8.4971000000000005E-2</v>
      </c>
      <c r="L104" s="7">
        <v>8.5653000000000007E-2</v>
      </c>
      <c r="M104" s="7">
        <v>7.8716999999999995E-2</v>
      </c>
      <c r="N104" s="7">
        <v>7.9203999999999997E-2</v>
      </c>
      <c r="O104" s="41">
        <v>7.7052999999999996E-2</v>
      </c>
      <c r="P104" s="16">
        <v>7.2168999999999997E-2</v>
      </c>
      <c r="Q104" s="16">
        <v>8.0271999999999996E-2</v>
      </c>
      <c r="R104" s="16">
        <v>7.8752000000000003E-2</v>
      </c>
      <c r="S104" s="16">
        <v>8.5646E-2</v>
      </c>
      <c r="T104" s="16">
        <v>8.9111999999999997E-2</v>
      </c>
      <c r="U104" s="16">
        <v>9.4239000000000003E-2</v>
      </c>
      <c r="V104" s="16">
        <v>9.4212000000000004E-2</v>
      </c>
      <c r="W104" s="16">
        <v>8.4971000000000005E-2</v>
      </c>
      <c r="X104" s="16">
        <v>8.5653000000000007E-2</v>
      </c>
      <c r="Y104" s="16">
        <v>7.8716999999999995E-2</v>
      </c>
      <c r="Z104" s="16">
        <v>7.9203999999999997E-2</v>
      </c>
      <c r="AA104" s="7">
        <v>7.7052999999999996E-2</v>
      </c>
      <c r="AB104" s="7">
        <v>7.2168999999999997E-2</v>
      </c>
      <c r="AC104" s="7">
        <v>8.0271999999999996E-2</v>
      </c>
      <c r="AD104" s="7">
        <v>7.8752000000000003E-2</v>
      </c>
      <c r="AE104" s="7">
        <v>8.5646E-2</v>
      </c>
      <c r="AF104" s="7">
        <v>8.9111999999999997E-2</v>
      </c>
      <c r="AG104" s="7">
        <v>9.4239000000000003E-2</v>
      </c>
      <c r="AH104" s="7">
        <v>9.4212000000000004E-2</v>
      </c>
      <c r="AI104" s="7">
        <v>8.4971000000000005E-2</v>
      </c>
      <c r="AJ104" s="7">
        <v>8.5653000000000007E-2</v>
      </c>
      <c r="AK104" s="7">
        <v>7.8716999999999995E-2</v>
      </c>
      <c r="AL104" s="7">
        <v>7.9203999999999997E-2</v>
      </c>
      <c r="AM104" s="16">
        <v>7.7052999999999996E-2</v>
      </c>
      <c r="AN104" s="16">
        <v>7.2168999999999997E-2</v>
      </c>
      <c r="AO104" s="16">
        <v>8.0271999999999996E-2</v>
      </c>
      <c r="AP104" s="16">
        <v>7.8752000000000003E-2</v>
      </c>
      <c r="AQ104" s="16">
        <v>8.5646E-2</v>
      </c>
      <c r="AR104" s="16">
        <v>8.9111999999999997E-2</v>
      </c>
      <c r="AS104" s="16">
        <v>9.4239000000000003E-2</v>
      </c>
      <c r="AT104" s="16">
        <v>9.4212000000000004E-2</v>
      </c>
      <c r="AU104" s="16">
        <v>8.4971000000000005E-2</v>
      </c>
      <c r="AV104" s="16">
        <v>8.5653000000000007E-2</v>
      </c>
      <c r="AW104" s="16">
        <v>7.8716999999999995E-2</v>
      </c>
      <c r="AX104" s="16">
        <v>7.9203999999999997E-2</v>
      </c>
      <c r="AY104" s="7">
        <v>7.7052999999999996E-2</v>
      </c>
      <c r="AZ104" s="7">
        <v>7.2168999999999997E-2</v>
      </c>
      <c r="BA104" s="7">
        <v>8.0271999999999996E-2</v>
      </c>
      <c r="BB104" s="7">
        <v>7.8752000000000003E-2</v>
      </c>
      <c r="BC104" s="7">
        <v>8.5646E-2</v>
      </c>
      <c r="BD104" s="7">
        <v>8.9111999999999997E-2</v>
      </c>
      <c r="BE104" s="7">
        <v>9.4239000000000003E-2</v>
      </c>
      <c r="BF104" s="7">
        <v>9.4212000000000004E-2</v>
      </c>
      <c r="BG104" s="7">
        <v>8.4971000000000005E-2</v>
      </c>
      <c r="BH104" s="7">
        <v>8.5653000000000007E-2</v>
      </c>
      <c r="BI104" s="7">
        <v>7.8716999999999995E-2</v>
      </c>
      <c r="BJ104" s="7">
        <v>7.9203999999999997E-2</v>
      </c>
      <c r="BK104" s="16">
        <v>7.7052999999999996E-2</v>
      </c>
      <c r="BL104" s="16">
        <v>7.2168999999999997E-2</v>
      </c>
      <c r="BM104" s="16">
        <v>8.0271999999999996E-2</v>
      </c>
      <c r="BN104" s="16">
        <v>7.8752000000000003E-2</v>
      </c>
      <c r="BO104" s="16">
        <v>8.5646E-2</v>
      </c>
      <c r="BP104" s="16">
        <v>8.9111999999999997E-2</v>
      </c>
      <c r="BQ104" s="16">
        <v>9.4239000000000003E-2</v>
      </c>
      <c r="BR104" s="16">
        <v>9.4212000000000004E-2</v>
      </c>
      <c r="BS104" s="16">
        <v>8.4971000000000005E-2</v>
      </c>
      <c r="BT104" s="16">
        <v>8.5653000000000007E-2</v>
      </c>
      <c r="BU104" s="16">
        <v>7.8716999999999995E-2</v>
      </c>
      <c r="BV104" s="16">
        <v>7.9203999999999997E-2</v>
      </c>
      <c r="BW104" s="7">
        <v>7.7052999999999996E-2</v>
      </c>
      <c r="BX104" s="7">
        <v>7.2168999999999997E-2</v>
      </c>
      <c r="BY104" s="7">
        <v>8.0271999999999996E-2</v>
      </c>
      <c r="BZ104" s="7">
        <v>7.8752000000000003E-2</v>
      </c>
      <c r="CA104" s="7">
        <v>8.5646E-2</v>
      </c>
      <c r="CB104" s="7">
        <v>8.9111999999999997E-2</v>
      </c>
      <c r="CC104" s="7">
        <v>9.4239000000000003E-2</v>
      </c>
      <c r="CD104" s="7">
        <v>9.4212000000000004E-2</v>
      </c>
      <c r="CE104" s="7">
        <v>8.4971000000000005E-2</v>
      </c>
      <c r="CF104" s="7">
        <v>8.5653000000000007E-2</v>
      </c>
      <c r="CG104" s="7">
        <v>7.8716999999999995E-2</v>
      </c>
      <c r="CH104" s="7">
        <v>7.9203999999999997E-2</v>
      </c>
      <c r="CI104" s="16">
        <v>7.7052999999999996E-2</v>
      </c>
      <c r="CJ104" s="16">
        <v>7.2168999999999997E-2</v>
      </c>
      <c r="CK104" s="16">
        <v>6.7284999999999998E-2</v>
      </c>
      <c r="CL104" s="16">
        <v>6.2400999999999998E-2</v>
      </c>
      <c r="CM104" s="16">
        <v>5.7516999999999999E-2</v>
      </c>
      <c r="CN104" s="16">
        <v>5.2632999999999999E-2</v>
      </c>
      <c r="CO104" s="16">
        <v>4.7749E-2</v>
      </c>
      <c r="CP104" s="16">
        <v>4.2865E-2</v>
      </c>
      <c r="CQ104" s="16">
        <v>3.7981000000000001E-2</v>
      </c>
      <c r="CR104" s="16">
        <v>3.3097000000000001E-2</v>
      </c>
      <c r="CS104" s="16">
        <v>2.8212999999999998E-2</v>
      </c>
      <c r="CT104" s="16">
        <v>2.3328999999999999E-2</v>
      </c>
      <c r="CU104" s="16">
        <v>1.8445E-2</v>
      </c>
      <c r="CV104" s="16">
        <v>1.3561E-2</v>
      </c>
      <c r="CW104" s="16">
        <v>8.6769999999999903E-3</v>
      </c>
      <c r="CX104" s="16">
        <v>3.79299999999999E-3</v>
      </c>
      <c r="CY104" s="16">
        <v>-1.0910000000000099E-3</v>
      </c>
      <c r="CZ104" s="16">
        <v>-5.9750000000000098E-3</v>
      </c>
      <c r="DA104" s="16">
        <v>-1.0859000000000001E-2</v>
      </c>
      <c r="DB104" s="16">
        <v>-1.5743E-2</v>
      </c>
      <c r="DC104" s="16">
        <v>-2.0627E-2</v>
      </c>
      <c r="DD104" s="16">
        <v>-2.5510999999999999E-2</v>
      </c>
      <c r="DE104" s="16">
        <v>-3.0394999999999998E-2</v>
      </c>
      <c r="DF104" s="16">
        <v>-3.5278999999999998E-2</v>
      </c>
      <c r="DG104" s="16">
        <v>-4.0162999999999997E-2</v>
      </c>
      <c r="DH104" s="16">
        <v>-4.5046999999999997E-2</v>
      </c>
      <c r="DI104" s="16">
        <v>-4.9931000000000003E-2</v>
      </c>
      <c r="DJ104" s="16">
        <v>-5.4815000000000003E-2</v>
      </c>
      <c r="DK104" s="16">
        <v>-5.9699000000000002E-2</v>
      </c>
      <c r="DL104" s="16">
        <v>-6.4583000000000002E-2</v>
      </c>
      <c r="DM104" s="16">
        <v>-6.9467000000000001E-2</v>
      </c>
      <c r="DN104" s="16">
        <v>-7.4351E-2</v>
      </c>
      <c r="DO104" s="16">
        <v>-7.9235E-2</v>
      </c>
      <c r="DP104" s="16">
        <v>-8.4118999999999999E-2</v>
      </c>
      <c r="DQ104" s="16">
        <v>-8.9002999999999999E-2</v>
      </c>
      <c r="DR104" s="16">
        <v>-9.3886999999999998E-2</v>
      </c>
    </row>
    <row r="105" spans="1:122" ht="15.75" thickBot="1" x14ac:dyDescent="0.3">
      <c r="A105" s="183"/>
      <c r="B105" s="8" t="s">
        <v>8</v>
      </c>
      <c r="C105" s="23">
        <v>0.10352699999999999</v>
      </c>
      <c r="D105" s="7">
        <v>9.0719999999999995E-2</v>
      </c>
      <c r="E105" s="7">
        <v>9.5543000000000003E-2</v>
      </c>
      <c r="F105" s="7">
        <v>8.4798999999999999E-2</v>
      </c>
      <c r="G105" s="12">
        <v>8.3599999999999994E-2</v>
      </c>
      <c r="H105" s="7">
        <v>7.7064999999999995E-2</v>
      </c>
      <c r="I105" s="7">
        <v>6.7711999999999994E-2</v>
      </c>
      <c r="J105" s="7">
        <v>6.3687999999999995E-2</v>
      </c>
      <c r="K105" s="7">
        <v>6.9373000000000004E-2</v>
      </c>
      <c r="L105" s="7">
        <v>7.9644000000000006E-2</v>
      </c>
      <c r="M105" s="7">
        <v>8.4751999999999994E-2</v>
      </c>
      <c r="N105" s="7">
        <v>9.9576999999999999E-2</v>
      </c>
      <c r="O105" s="41">
        <v>0.10352699999999999</v>
      </c>
      <c r="P105" s="16">
        <v>9.0719999999999995E-2</v>
      </c>
      <c r="Q105" s="16">
        <v>9.5543000000000003E-2</v>
      </c>
      <c r="R105" s="16">
        <v>8.4798999999999999E-2</v>
      </c>
      <c r="S105" s="16">
        <v>8.3599999999999994E-2</v>
      </c>
      <c r="T105" s="16">
        <v>7.7064999999999995E-2</v>
      </c>
      <c r="U105" s="16">
        <v>6.7711999999999994E-2</v>
      </c>
      <c r="V105" s="16">
        <v>6.3687999999999995E-2</v>
      </c>
      <c r="W105" s="16">
        <v>6.9373000000000004E-2</v>
      </c>
      <c r="X105" s="16">
        <v>7.9644000000000006E-2</v>
      </c>
      <c r="Y105" s="16">
        <v>8.4751999999999994E-2</v>
      </c>
      <c r="Z105" s="16">
        <v>9.9576999999999999E-2</v>
      </c>
      <c r="AA105" s="7">
        <v>0.10352699999999999</v>
      </c>
      <c r="AB105" s="7">
        <v>9.0719999999999995E-2</v>
      </c>
      <c r="AC105" s="7">
        <v>9.5543000000000003E-2</v>
      </c>
      <c r="AD105" s="7">
        <v>8.4798999999999999E-2</v>
      </c>
      <c r="AE105" s="7">
        <v>8.3599999999999994E-2</v>
      </c>
      <c r="AF105" s="7">
        <v>7.7064999999999995E-2</v>
      </c>
      <c r="AG105" s="7">
        <v>6.7711999999999994E-2</v>
      </c>
      <c r="AH105" s="7">
        <v>6.3687999999999995E-2</v>
      </c>
      <c r="AI105" s="7">
        <v>6.9373000000000004E-2</v>
      </c>
      <c r="AJ105" s="7">
        <v>7.9644000000000006E-2</v>
      </c>
      <c r="AK105" s="7">
        <v>8.4751999999999994E-2</v>
      </c>
      <c r="AL105" s="7">
        <v>9.9576999999999999E-2</v>
      </c>
      <c r="AM105" s="16">
        <v>0.10352699999999999</v>
      </c>
      <c r="AN105" s="16">
        <v>9.0719999999999995E-2</v>
      </c>
      <c r="AO105" s="16">
        <v>9.5543000000000003E-2</v>
      </c>
      <c r="AP105" s="16">
        <v>8.4798999999999999E-2</v>
      </c>
      <c r="AQ105" s="16">
        <v>8.3599999999999994E-2</v>
      </c>
      <c r="AR105" s="16">
        <v>7.7064999999999995E-2</v>
      </c>
      <c r="AS105" s="16">
        <v>6.7711999999999994E-2</v>
      </c>
      <c r="AT105" s="16">
        <v>6.3687999999999995E-2</v>
      </c>
      <c r="AU105" s="16">
        <v>6.9373000000000004E-2</v>
      </c>
      <c r="AV105" s="16">
        <v>7.9644000000000006E-2</v>
      </c>
      <c r="AW105" s="16">
        <v>8.4751999999999994E-2</v>
      </c>
      <c r="AX105" s="16">
        <v>9.9576999999999999E-2</v>
      </c>
      <c r="AY105" s="7">
        <v>0.10352699999999999</v>
      </c>
      <c r="AZ105" s="7">
        <v>9.0719999999999995E-2</v>
      </c>
      <c r="BA105" s="7">
        <v>9.5543000000000003E-2</v>
      </c>
      <c r="BB105" s="7">
        <v>8.4798999999999999E-2</v>
      </c>
      <c r="BC105" s="7">
        <v>8.3599999999999994E-2</v>
      </c>
      <c r="BD105" s="7">
        <v>7.7064999999999995E-2</v>
      </c>
      <c r="BE105" s="7">
        <v>6.7711999999999994E-2</v>
      </c>
      <c r="BF105" s="7">
        <v>6.3687999999999995E-2</v>
      </c>
      <c r="BG105" s="7">
        <v>6.9373000000000004E-2</v>
      </c>
      <c r="BH105" s="7">
        <v>7.9644000000000006E-2</v>
      </c>
      <c r="BI105" s="7">
        <v>8.4751999999999994E-2</v>
      </c>
      <c r="BJ105" s="7">
        <v>9.9576999999999999E-2</v>
      </c>
      <c r="BK105" s="16">
        <v>0.10352699999999999</v>
      </c>
      <c r="BL105" s="16">
        <v>9.0719999999999995E-2</v>
      </c>
      <c r="BM105" s="16">
        <v>9.5543000000000003E-2</v>
      </c>
      <c r="BN105" s="16">
        <v>8.4798999999999999E-2</v>
      </c>
      <c r="BO105" s="16">
        <v>8.3599999999999994E-2</v>
      </c>
      <c r="BP105" s="16">
        <v>7.7064999999999995E-2</v>
      </c>
      <c r="BQ105" s="16">
        <v>6.7711999999999994E-2</v>
      </c>
      <c r="BR105" s="16">
        <v>6.3687999999999995E-2</v>
      </c>
      <c r="BS105" s="16">
        <v>6.9373000000000004E-2</v>
      </c>
      <c r="BT105" s="16">
        <v>7.9644000000000006E-2</v>
      </c>
      <c r="BU105" s="16">
        <v>8.4751999999999994E-2</v>
      </c>
      <c r="BV105" s="16">
        <v>9.9576999999999999E-2</v>
      </c>
      <c r="BW105" s="7">
        <v>0.10352699999999999</v>
      </c>
      <c r="BX105" s="7">
        <v>9.0719999999999995E-2</v>
      </c>
      <c r="BY105" s="7">
        <v>9.5543000000000003E-2</v>
      </c>
      <c r="BZ105" s="7">
        <v>8.4798999999999999E-2</v>
      </c>
      <c r="CA105" s="7">
        <v>8.3599999999999994E-2</v>
      </c>
      <c r="CB105" s="7">
        <v>7.7064999999999995E-2</v>
      </c>
      <c r="CC105" s="7">
        <v>6.7711999999999994E-2</v>
      </c>
      <c r="CD105" s="7">
        <v>6.3687999999999995E-2</v>
      </c>
      <c r="CE105" s="7">
        <v>6.9373000000000004E-2</v>
      </c>
      <c r="CF105" s="7">
        <v>7.9644000000000006E-2</v>
      </c>
      <c r="CG105" s="7">
        <v>8.4751999999999994E-2</v>
      </c>
      <c r="CH105" s="7">
        <v>9.9576999999999999E-2</v>
      </c>
      <c r="CI105" s="16">
        <v>0.10352699999999999</v>
      </c>
      <c r="CJ105" s="16">
        <v>9.0719999999999995E-2</v>
      </c>
      <c r="CK105" s="16">
        <v>7.7912999999999996E-2</v>
      </c>
      <c r="CL105" s="16">
        <v>6.5105999999999997E-2</v>
      </c>
      <c r="CM105" s="16">
        <v>5.2298999999999998E-2</v>
      </c>
      <c r="CN105" s="16">
        <v>3.9491999999999999E-2</v>
      </c>
      <c r="CO105" s="16">
        <v>2.6685E-2</v>
      </c>
      <c r="CP105" s="16">
        <v>1.3878E-2</v>
      </c>
      <c r="CQ105" s="16">
        <v>1.0709999999999899E-3</v>
      </c>
      <c r="CR105" s="16">
        <v>-1.1736E-2</v>
      </c>
      <c r="CS105" s="16">
        <v>-2.4542999999999999E-2</v>
      </c>
      <c r="CT105" s="16">
        <v>-3.7350000000000001E-2</v>
      </c>
      <c r="CU105" s="16">
        <v>-5.0157E-2</v>
      </c>
      <c r="CV105" s="16">
        <v>-6.2964000000000006E-2</v>
      </c>
      <c r="CW105" s="16">
        <v>-7.5771000000000005E-2</v>
      </c>
      <c r="CX105" s="16">
        <v>-8.8578000000000004E-2</v>
      </c>
      <c r="CY105" s="16">
        <v>-0.101385</v>
      </c>
      <c r="CZ105" s="16">
        <v>-0.114192</v>
      </c>
      <c r="DA105" s="16">
        <v>-0.126999</v>
      </c>
      <c r="DB105" s="16">
        <v>-0.13980600000000001</v>
      </c>
      <c r="DC105" s="16">
        <v>-0.152613</v>
      </c>
      <c r="DD105" s="16">
        <v>-0.16542000000000001</v>
      </c>
      <c r="DE105" s="16">
        <v>-0.178227</v>
      </c>
      <c r="DF105" s="16">
        <v>-0.19103400000000001</v>
      </c>
      <c r="DG105" s="16">
        <v>-0.20384099999999999</v>
      </c>
      <c r="DH105" s="16">
        <v>-0.21664800000000001</v>
      </c>
      <c r="DI105" s="16">
        <v>-0.22945499999999999</v>
      </c>
      <c r="DJ105" s="16">
        <v>-0.24226200000000001</v>
      </c>
      <c r="DK105" s="16">
        <v>-0.25506899999999999</v>
      </c>
      <c r="DL105" s="16">
        <v>-0.267876</v>
      </c>
      <c r="DM105" s="16">
        <v>-0.28068300000000002</v>
      </c>
      <c r="DN105" s="16">
        <v>-0.29348999999999997</v>
      </c>
      <c r="DO105" s="16">
        <v>-0.30629699999999999</v>
      </c>
      <c r="DP105" s="16">
        <v>-0.319104</v>
      </c>
      <c r="DQ105" s="16">
        <v>-0.33191100000000001</v>
      </c>
      <c r="DR105" s="16">
        <v>-0.34471800000000002</v>
      </c>
    </row>
    <row r="106" spans="1:122" x14ac:dyDescent="0.25"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</row>
    <row r="107" spans="1:122" x14ac:dyDescent="0.25"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</row>
    <row r="108" spans="1:122" ht="15.75" thickBot="1" x14ac:dyDescent="0.3">
      <c r="B108" s="30" t="s">
        <v>0</v>
      </c>
      <c r="C108" s="30" t="s">
        <v>16</v>
      </c>
      <c r="D108" s="30" t="s">
        <v>17</v>
      </c>
      <c r="E108" s="30" t="s">
        <v>18</v>
      </c>
      <c r="F108" s="30" t="s">
        <v>19</v>
      </c>
      <c r="G108" s="8" t="s">
        <v>20</v>
      </c>
      <c r="H108" s="30" t="s">
        <v>21</v>
      </c>
      <c r="I108" s="30" t="s">
        <v>22</v>
      </c>
      <c r="J108" s="30" t="s">
        <v>23</v>
      </c>
      <c r="K108" s="30" t="s">
        <v>24</v>
      </c>
      <c r="L108" s="30" t="s">
        <v>25</v>
      </c>
      <c r="M108" s="30" t="s">
        <v>26</v>
      </c>
      <c r="N108" s="30" t="s">
        <v>27</v>
      </c>
      <c r="O108" s="30" t="s">
        <v>16</v>
      </c>
      <c r="P108" s="30" t="s">
        <v>17</v>
      </c>
      <c r="Q108" s="30" t="s">
        <v>18</v>
      </c>
      <c r="R108" s="30" t="s">
        <v>19</v>
      </c>
      <c r="S108" s="30" t="s">
        <v>20</v>
      </c>
      <c r="T108" s="30" t="s">
        <v>21</v>
      </c>
      <c r="U108" s="30" t="s">
        <v>22</v>
      </c>
      <c r="V108" s="30" t="s">
        <v>23</v>
      </c>
      <c r="W108" s="30" t="s">
        <v>24</v>
      </c>
      <c r="X108" s="30" t="s">
        <v>25</v>
      </c>
      <c r="Y108" s="30" t="s">
        <v>26</v>
      </c>
      <c r="Z108" s="30" t="s">
        <v>27</v>
      </c>
      <c r="AA108" s="30" t="s">
        <v>16</v>
      </c>
      <c r="AB108" s="30" t="s">
        <v>17</v>
      </c>
      <c r="AC108" s="30" t="s">
        <v>18</v>
      </c>
      <c r="AD108" s="30" t="s">
        <v>19</v>
      </c>
      <c r="AE108" s="30" t="s">
        <v>20</v>
      </c>
      <c r="AF108" s="30" t="s">
        <v>21</v>
      </c>
      <c r="AG108" s="30" t="s">
        <v>22</v>
      </c>
      <c r="AH108" s="30" t="s">
        <v>23</v>
      </c>
      <c r="AI108" s="30" t="s">
        <v>24</v>
      </c>
      <c r="AJ108" s="30" t="s">
        <v>25</v>
      </c>
      <c r="AK108" s="30" t="s">
        <v>26</v>
      </c>
      <c r="AL108" s="30" t="s">
        <v>27</v>
      </c>
      <c r="AM108" s="30" t="s">
        <v>16</v>
      </c>
      <c r="AN108" s="30" t="s">
        <v>17</v>
      </c>
      <c r="AO108" s="30" t="s">
        <v>18</v>
      </c>
      <c r="AP108" s="30" t="s">
        <v>19</v>
      </c>
      <c r="AQ108" s="30" t="s">
        <v>20</v>
      </c>
      <c r="AR108" s="30" t="s">
        <v>21</v>
      </c>
      <c r="AS108" s="30" t="s">
        <v>22</v>
      </c>
      <c r="AT108" s="30" t="s">
        <v>23</v>
      </c>
      <c r="AU108" s="30" t="s">
        <v>24</v>
      </c>
      <c r="AV108" s="30" t="s">
        <v>25</v>
      </c>
      <c r="AW108" s="30" t="s">
        <v>26</v>
      </c>
      <c r="AX108" s="30" t="s">
        <v>27</v>
      </c>
      <c r="AY108" s="30" t="s">
        <v>16</v>
      </c>
      <c r="AZ108" s="30" t="s">
        <v>17</v>
      </c>
      <c r="BA108" s="30" t="s">
        <v>18</v>
      </c>
      <c r="BB108" s="30" t="s">
        <v>19</v>
      </c>
      <c r="BC108" s="30" t="s">
        <v>20</v>
      </c>
      <c r="BD108" s="30" t="s">
        <v>21</v>
      </c>
      <c r="BE108" s="30" t="s">
        <v>22</v>
      </c>
      <c r="BF108" s="30" t="s">
        <v>23</v>
      </c>
      <c r="BG108" s="30" t="s">
        <v>24</v>
      </c>
      <c r="BH108" s="30" t="s">
        <v>25</v>
      </c>
      <c r="BI108" s="30" t="s">
        <v>26</v>
      </c>
      <c r="BJ108" s="30" t="s">
        <v>27</v>
      </c>
      <c r="BK108" s="30" t="s">
        <v>16</v>
      </c>
      <c r="BL108" s="30" t="s">
        <v>17</v>
      </c>
      <c r="BM108" s="30" t="s">
        <v>18</v>
      </c>
      <c r="BN108" s="30" t="s">
        <v>19</v>
      </c>
      <c r="BO108" s="30" t="s">
        <v>20</v>
      </c>
      <c r="BP108" s="30" t="s">
        <v>21</v>
      </c>
      <c r="BQ108" s="30" t="s">
        <v>22</v>
      </c>
      <c r="BR108" s="30" t="s">
        <v>23</v>
      </c>
      <c r="BS108" s="30" t="s">
        <v>24</v>
      </c>
      <c r="BT108" s="30" t="s">
        <v>25</v>
      </c>
      <c r="BU108" s="30" t="s">
        <v>26</v>
      </c>
      <c r="BV108" s="30" t="s">
        <v>27</v>
      </c>
      <c r="BW108" s="30" t="s">
        <v>16</v>
      </c>
      <c r="BX108" s="30" t="s">
        <v>17</v>
      </c>
      <c r="BY108" s="30" t="s">
        <v>18</v>
      </c>
      <c r="BZ108" s="30" t="s">
        <v>19</v>
      </c>
      <c r="CA108" s="30" t="s">
        <v>20</v>
      </c>
      <c r="CB108" s="30" t="s">
        <v>21</v>
      </c>
      <c r="CC108" s="30" t="s">
        <v>22</v>
      </c>
      <c r="CD108" s="30" t="s">
        <v>23</v>
      </c>
      <c r="CE108" s="30" t="s">
        <v>24</v>
      </c>
      <c r="CF108" s="30" t="s">
        <v>25</v>
      </c>
      <c r="CG108" s="30" t="s">
        <v>26</v>
      </c>
      <c r="CH108" s="30" t="s">
        <v>27</v>
      </c>
      <c r="CI108" s="30" t="s">
        <v>16</v>
      </c>
      <c r="CJ108" s="30" t="s">
        <v>17</v>
      </c>
      <c r="CK108" s="30" t="s">
        <v>18</v>
      </c>
      <c r="CL108" s="30" t="s">
        <v>19</v>
      </c>
      <c r="CM108" s="30" t="s">
        <v>20</v>
      </c>
      <c r="CN108" s="30" t="s">
        <v>21</v>
      </c>
      <c r="CO108" s="30" t="s">
        <v>22</v>
      </c>
      <c r="CP108" s="30" t="s">
        <v>23</v>
      </c>
      <c r="CQ108" s="30" t="s">
        <v>24</v>
      </c>
      <c r="CR108" s="30" t="s">
        <v>25</v>
      </c>
      <c r="CS108" s="30" t="s">
        <v>26</v>
      </c>
      <c r="CT108" s="30" t="s">
        <v>27</v>
      </c>
      <c r="CU108" s="30" t="s">
        <v>16</v>
      </c>
      <c r="CV108" s="30" t="s">
        <v>17</v>
      </c>
      <c r="CW108" s="30" t="s">
        <v>18</v>
      </c>
      <c r="CX108" s="30" t="s">
        <v>19</v>
      </c>
      <c r="CY108" s="30" t="s">
        <v>20</v>
      </c>
      <c r="CZ108" s="30" t="s">
        <v>21</v>
      </c>
      <c r="DA108" s="30" t="s">
        <v>22</v>
      </c>
      <c r="DB108" s="30" t="s">
        <v>23</v>
      </c>
      <c r="DC108" s="30" t="s">
        <v>24</v>
      </c>
      <c r="DD108" s="30" t="s">
        <v>25</v>
      </c>
      <c r="DE108" s="30" t="s">
        <v>26</v>
      </c>
      <c r="DF108" s="30" t="s">
        <v>27</v>
      </c>
      <c r="DG108" s="30" t="s">
        <v>16</v>
      </c>
      <c r="DH108" s="30" t="s">
        <v>17</v>
      </c>
      <c r="DI108" s="30" t="s">
        <v>18</v>
      </c>
      <c r="DJ108" s="30" t="s">
        <v>19</v>
      </c>
      <c r="DK108" s="30" t="s">
        <v>20</v>
      </c>
      <c r="DL108" s="30" t="s">
        <v>21</v>
      </c>
      <c r="DM108" s="30" t="s">
        <v>22</v>
      </c>
      <c r="DN108" s="30" t="s">
        <v>23</v>
      </c>
      <c r="DO108" s="30" t="s">
        <v>24</v>
      </c>
      <c r="DP108" s="30" t="s">
        <v>25</v>
      </c>
      <c r="DQ108" s="30" t="s">
        <v>26</v>
      </c>
      <c r="DR108" s="30" t="s">
        <v>27</v>
      </c>
    </row>
    <row r="109" spans="1:122" ht="15" customHeight="1" x14ac:dyDescent="0.25">
      <c r="A109" s="184" t="s">
        <v>43</v>
      </c>
      <c r="B109" s="30" t="s">
        <v>9</v>
      </c>
      <c r="C109" s="24">
        <v>8.5109000000000004E-2</v>
      </c>
      <c r="D109" s="7">
        <v>7.7715000000000006E-2</v>
      </c>
      <c r="E109" s="7">
        <v>8.6136000000000004E-2</v>
      </c>
      <c r="F109" s="7">
        <v>7.9796000000000006E-2</v>
      </c>
      <c r="G109" s="12">
        <v>8.5334999999999994E-2</v>
      </c>
      <c r="H109" s="7">
        <v>8.1994999999999998E-2</v>
      </c>
      <c r="I109" s="7">
        <v>8.4098999999999993E-2</v>
      </c>
      <c r="J109" s="7">
        <v>8.4198999999999996E-2</v>
      </c>
      <c r="K109" s="7">
        <v>8.2512000000000002E-2</v>
      </c>
      <c r="L109" s="7">
        <v>8.5277000000000006E-2</v>
      </c>
      <c r="M109" s="7">
        <v>8.2588999999999996E-2</v>
      </c>
      <c r="N109" s="7">
        <v>8.5237999999999994E-2</v>
      </c>
      <c r="O109" s="16">
        <v>8.5109000000000004E-2</v>
      </c>
      <c r="P109" s="16">
        <v>7.7715000000000006E-2</v>
      </c>
      <c r="Q109" s="16">
        <v>8.6136000000000004E-2</v>
      </c>
      <c r="R109" s="16">
        <v>7.9796000000000006E-2</v>
      </c>
      <c r="S109" s="16">
        <v>8.5334999999999994E-2</v>
      </c>
      <c r="T109" s="16">
        <v>8.1994999999999998E-2</v>
      </c>
      <c r="U109" s="16">
        <v>8.4098999999999993E-2</v>
      </c>
      <c r="V109" s="16">
        <v>8.4198999999999996E-2</v>
      </c>
      <c r="W109" s="16">
        <v>8.2512000000000002E-2</v>
      </c>
      <c r="X109" s="16">
        <v>8.5277000000000006E-2</v>
      </c>
      <c r="Y109" s="16">
        <v>8.2588999999999996E-2</v>
      </c>
      <c r="Z109" s="16">
        <v>8.5237999999999994E-2</v>
      </c>
      <c r="AA109" s="24">
        <v>8.5109000000000004E-2</v>
      </c>
      <c r="AB109" s="7">
        <v>7.7715000000000006E-2</v>
      </c>
      <c r="AC109" s="7">
        <v>8.6136000000000004E-2</v>
      </c>
      <c r="AD109" s="7">
        <v>7.9796000000000006E-2</v>
      </c>
      <c r="AE109" s="12">
        <v>8.5334999999999994E-2</v>
      </c>
      <c r="AF109" s="7">
        <v>8.1994999999999998E-2</v>
      </c>
      <c r="AG109" s="7">
        <v>8.4098999999999993E-2</v>
      </c>
      <c r="AH109" s="7">
        <v>8.4198999999999996E-2</v>
      </c>
      <c r="AI109" s="7">
        <v>8.2512000000000002E-2</v>
      </c>
      <c r="AJ109" s="7">
        <v>8.5277000000000006E-2</v>
      </c>
      <c r="AK109" s="7">
        <v>8.2588999999999996E-2</v>
      </c>
      <c r="AL109" s="7">
        <v>8.5237999999999994E-2</v>
      </c>
      <c r="AM109" s="24">
        <v>8.5109000000000004E-2</v>
      </c>
      <c r="AN109" s="7">
        <v>7.7715000000000006E-2</v>
      </c>
      <c r="AO109" s="7">
        <v>8.6136000000000004E-2</v>
      </c>
      <c r="AP109" s="7">
        <v>7.9796000000000006E-2</v>
      </c>
      <c r="AQ109" s="12">
        <v>8.5334999999999994E-2</v>
      </c>
      <c r="AR109" s="7">
        <v>8.1994999999999998E-2</v>
      </c>
      <c r="AS109" s="7">
        <v>8.4098999999999993E-2</v>
      </c>
      <c r="AT109" s="7">
        <v>8.4198999999999996E-2</v>
      </c>
      <c r="AU109" s="7">
        <v>8.2512000000000002E-2</v>
      </c>
      <c r="AV109" s="7">
        <v>8.5277000000000006E-2</v>
      </c>
      <c r="AW109" s="7">
        <v>8.2588999999999996E-2</v>
      </c>
      <c r="AX109" s="7">
        <v>8.5237999999999994E-2</v>
      </c>
      <c r="AY109" s="24">
        <v>8.5109000000000004E-2</v>
      </c>
      <c r="AZ109" s="7">
        <v>7.7715000000000006E-2</v>
      </c>
      <c r="BA109" s="7">
        <v>8.6136000000000004E-2</v>
      </c>
      <c r="BB109" s="7">
        <v>7.9796000000000006E-2</v>
      </c>
      <c r="BC109" s="12">
        <v>8.5334999999999994E-2</v>
      </c>
      <c r="BD109" s="7">
        <v>8.1994999999999998E-2</v>
      </c>
      <c r="BE109" s="7">
        <v>8.4098999999999993E-2</v>
      </c>
      <c r="BF109" s="7">
        <v>8.4198999999999996E-2</v>
      </c>
      <c r="BG109" s="7">
        <v>8.2512000000000002E-2</v>
      </c>
      <c r="BH109" s="7">
        <v>8.5277000000000006E-2</v>
      </c>
      <c r="BI109" s="7">
        <v>8.2588999999999996E-2</v>
      </c>
      <c r="BJ109" s="7">
        <v>8.5237999999999994E-2</v>
      </c>
      <c r="BK109" s="24">
        <v>8.5109000000000004E-2</v>
      </c>
      <c r="BL109" s="7">
        <v>7.7715000000000006E-2</v>
      </c>
      <c r="BM109" s="7">
        <v>8.6136000000000004E-2</v>
      </c>
      <c r="BN109" s="7">
        <v>7.9796000000000006E-2</v>
      </c>
      <c r="BO109" s="12">
        <v>8.5334999999999994E-2</v>
      </c>
      <c r="BP109" s="7">
        <v>8.1994999999999998E-2</v>
      </c>
      <c r="BQ109" s="7">
        <v>8.4098999999999993E-2</v>
      </c>
      <c r="BR109" s="7">
        <v>8.4198999999999996E-2</v>
      </c>
      <c r="BS109" s="7">
        <v>8.2512000000000002E-2</v>
      </c>
      <c r="BT109" s="7">
        <v>8.5277000000000006E-2</v>
      </c>
      <c r="BU109" s="7">
        <v>8.2588999999999996E-2</v>
      </c>
      <c r="BV109" s="7">
        <v>8.5237999999999994E-2</v>
      </c>
      <c r="BW109" s="24">
        <v>8.5109000000000004E-2</v>
      </c>
      <c r="BX109" s="7">
        <v>7.7715000000000006E-2</v>
      </c>
      <c r="BY109" s="7">
        <v>8.6136000000000004E-2</v>
      </c>
      <c r="BZ109" s="7">
        <v>7.9796000000000006E-2</v>
      </c>
      <c r="CA109" s="12">
        <v>8.5334999999999994E-2</v>
      </c>
      <c r="CB109" s="7">
        <v>8.1994999999999998E-2</v>
      </c>
      <c r="CC109" s="7">
        <v>8.4098999999999993E-2</v>
      </c>
      <c r="CD109" s="7">
        <v>8.4198999999999996E-2</v>
      </c>
      <c r="CE109" s="7">
        <v>8.2512000000000002E-2</v>
      </c>
      <c r="CF109" s="7">
        <v>8.5277000000000006E-2</v>
      </c>
      <c r="CG109" s="7">
        <v>8.2588999999999996E-2</v>
      </c>
      <c r="CH109" s="7">
        <v>8.5237999999999994E-2</v>
      </c>
      <c r="CI109" s="24">
        <v>8.5109000000000004E-2</v>
      </c>
      <c r="CJ109" s="7">
        <v>7.7715000000000006E-2</v>
      </c>
      <c r="CK109" s="7">
        <v>8.6136000000000004E-2</v>
      </c>
      <c r="CL109" s="7">
        <v>7.9796000000000006E-2</v>
      </c>
      <c r="CM109" s="12">
        <v>8.5334999999999994E-2</v>
      </c>
      <c r="CN109" s="7">
        <v>8.1994999999999998E-2</v>
      </c>
      <c r="CO109" s="7">
        <v>8.4098999999999993E-2</v>
      </c>
      <c r="CP109" s="7">
        <v>8.4198999999999996E-2</v>
      </c>
      <c r="CQ109" s="7">
        <v>8.2512000000000002E-2</v>
      </c>
      <c r="CR109" s="7">
        <v>8.5277000000000006E-2</v>
      </c>
      <c r="CS109" s="7">
        <v>8.2588999999999996E-2</v>
      </c>
      <c r="CT109" s="7">
        <v>8.5237999999999994E-2</v>
      </c>
      <c r="CU109" s="24">
        <v>8.5109000000000004E-2</v>
      </c>
      <c r="CV109" s="7">
        <v>7.7715000000000006E-2</v>
      </c>
      <c r="CW109" s="7">
        <v>8.6136000000000004E-2</v>
      </c>
      <c r="CX109" s="7">
        <v>7.9796000000000006E-2</v>
      </c>
      <c r="CY109" s="12">
        <v>8.5334999999999994E-2</v>
      </c>
      <c r="CZ109" s="7">
        <v>8.1994999999999998E-2</v>
      </c>
      <c r="DA109" s="7">
        <v>8.4098999999999993E-2</v>
      </c>
      <c r="DB109" s="7">
        <v>8.4198999999999996E-2</v>
      </c>
      <c r="DC109" s="7">
        <v>8.2512000000000002E-2</v>
      </c>
      <c r="DD109" s="7">
        <v>8.5277000000000006E-2</v>
      </c>
      <c r="DE109" s="7">
        <v>8.2588999999999996E-2</v>
      </c>
      <c r="DF109" s="7">
        <v>8.5237999999999994E-2</v>
      </c>
      <c r="DG109" s="24">
        <v>8.5109000000000004E-2</v>
      </c>
      <c r="DH109" s="7">
        <v>7.7715000000000006E-2</v>
      </c>
      <c r="DI109" s="7">
        <v>8.6136000000000004E-2</v>
      </c>
      <c r="DJ109" s="7">
        <v>7.9796000000000006E-2</v>
      </c>
      <c r="DK109" s="12">
        <v>8.5334999999999994E-2</v>
      </c>
      <c r="DL109" s="7">
        <v>8.1994999999999998E-2</v>
      </c>
      <c r="DM109" s="7">
        <v>8.4098999999999993E-2</v>
      </c>
      <c r="DN109" s="7">
        <v>8.4198999999999996E-2</v>
      </c>
      <c r="DO109" s="7">
        <v>8.2512000000000002E-2</v>
      </c>
      <c r="DP109" s="7">
        <v>8.5277000000000006E-2</v>
      </c>
      <c r="DQ109" s="7">
        <v>8.2588999999999996E-2</v>
      </c>
      <c r="DR109" s="7">
        <v>8.5237999999999994E-2</v>
      </c>
    </row>
    <row r="110" spans="1:122" x14ac:dyDescent="0.25">
      <c r="A110" s="185"/>
      <c r="B110" s="30" t="s">
        <v>6</v>
      </c>
      <c r="C110" s="24">
        <v>0.107824</v>
      </c>
      <c r="D110" s="7">
        <v>9.1051999999999994E-2</v>
      </c>
      <c r="E110" s="7">
        <v>7.1135000000000004E-2</v>
      </c>
      <c r="F110" s="7">
        <v>4.1179E-2</v>
      </c>
      <c r="G110" s="12">
        <v>4.4423999999999998E-2</v>
      </c>
      <c r="H110" s="7">
        <v>0.106128</v>
      </c>
      <c r="I110" s="7">
        <v>0.14288100000000001</v>
      </c>
      <c r="J110" s="7">
        <v>0.133494</v>
      </c>
      <c r="K110" s="7">
        <v>5.781E-2</v>
      </c>
      <c r="L110" s="7">
        <v>3.8018000000000003E-2</v>
      </c>
      <c r="M110" s="7">
        <v>6.2103999999999999E-2</v>
      </c>
      <c r="N110" s="7">
        <v>0.10395</v>
      </c>
      <c r="O110" s="16">
        <v>0.107824</v>
      </c>
      <c r="P110" s="16">
        <v>9.1051999999999994E-2</v>
      </c>
      <c r="Q110" s="16">
        <v>7.1135000000000004E-2</v>
      </c>
      <c r="R110" s="16">
        <v>4.1179E-2</v>
      </c>
      <c r="S110" s="16">
        <v>4.4423999999999998E-2</v>
      </c>
      <c r="T110" s="16">
        <v>0.106128</v>
      </c>
      <c r="U110" s="16">
        <v>0.14288100000000001</v>
      </c>
      <c r="V110" s="16">
        <v>0.133494</v>
      </c>
      <c r="W110" s="16">
        <v>5.781E-2</v>
      </c>
      <c r="X110" s="16">
        <v>3.8018000000000003E-2</v>
      </c>
      <c r="Y110" s="16">
        <v>6.2103999999999999E-2</v>
      </c>
      <c r="Z110" s="16">
        <v>0.10395</v>
      </c>
      <c r="AA110" s="24">
        <v>0.107824</v>
      </c>
      <c r="AB110" s="7">
        <v>9.1051999999999994E-2</v>
      </c>
      <c r="AC110" s="7">
        <v>7.1135000000000004E-2</v>
      </c>
      <c r="AD110" s="7">
        <v>4.1179E-2</v>
      </c>
      <c r="AE110" s="12">
        <v>4.4423999999999998E-2</v>
      </c>
      <c r="AF110" s="7">
        <v>0.106128</v>
      </c>
      <c r="AG110" s="7">
        <v>0.14288100000000001</v>
      </c>
      <c r="AH110" s="7">
        <v>0.133494</v>
      </c>
      <c r="AI110" s="7">
        <v>5.781E-2</v>
      </c>
      <c r="AJ110" s="7">
        <v>3.8018000000000003E-2</v>
      </c>
      <c r="AK110" s="7">
        <v>6.2103999999999999E-2</v>
      </c>
      <c r="AL110" s="7">
        <v>0.10395</v>
      </c>
      <c r="AM110" s="24">
        <v>0.107824</v>
      </c>
      <c r="AN110" s="7">
        <v>9.1051999999999994E-2</v>
      </c>
      <c r="AO110" s="7">
        <v>7.1135000000000004E-2</v>
      </c>
      <c r="AP110" s="7">
        <v>4.1179E-2</v>
      </c>
      <c r="AQ110" s="12">
        <v>4.4423999999999998E-2</v>
      </c>
      <c r="AR110" s="7">
        <v>0.106128</v>
      </c>
      <c r="AS110" s="7">
        <v>0.14288100000000001</v>
      </c>
      <c r="AT110" s="7">
        <v>0.133494</v>
      </c>
      <c r="AU110" s="7">
        <v>5.781E-2</v>
      </c>
      <c r="AV110" s="7">
        <v>3.8018000000000003E-2</v>
      </c>
      <c r="AW110" s="7">
        <v>6.2103999999999999E-2</v>
      </c>
      <c r="AX110" s="7">
        <v>0.10395</v>
      </c>
      <c r="AY110" s="24">
        <v>0.107824</v>
      </c>
      <c r="AZ110" s="7">
        <v>9.1051999999999994E-2</v>
      </c>
      <c r="BA110" s="7">
        <v>7.1135000000000004E-2</v>
      </c>
      <c r="BB110" s="7">
        <v>4.1179E-2</v>
      </c>
      <c r="BC110" s="12">
        <v>4.4423999999999998E-2</v>
      </c>
      <c r="BD110" s="7">
        <v>0.106128</v>
      </c>
      <c r="BE110" s="7">
        <v>0.14288100000000001</v>
      </c>
      <c r="BF110" s="7">
        <v>0.133494</v>
      </c>
      <c r="BG110" s="7">
        <v>5.781E-2</v>
      </c>
      <c r="BH110" s="7">
        <v>3.8018000000000003E-2</v>
      </c>
      <c r="BI110" s="7">
        <v>6.2103999999999999E-2</v>
      </c>
      <c r="BJ110" s="7">
        <v>0.10395</v>
      </c>
      <c r="BK110" s="24">
        <v>0.107824</v>
      </c>
      <c r="BL110" s="7">
        <v>9.1051999999999994E-2</v>
      </c>
      <c r="BM110" s="7">
        <v>7.1135000000000004E-2</v>
      </c>
      <c r="BN110" s="7">
        <v>4.1179E-2</v>
      </c>
      <c r="BO110" s="12">
        <v>4.4423999999999998E-2</v>
      </c>
      <c r="BP110" s="7">
        <v>0.106128</v>
      </c>
      <c r="BQ110" s="7">
        <v>0.14288100000000001</v>
      </c>
      <c r="BR110" s="7">
        <v>0.133494</v>
      </c>
      <c r="BS110" s="7">
        <v>5.781E-2</v>
      </c>
      <c r="BT110" s="7">
        <v>3.8018000000000003E-2</v>
      </c>
      <c r="BU110" s="7">
        <v>6.2103999999999999E-2</v>
      </c>
      <c r="BV110" s="7">
        <v>0.10395</v>
      </c>
      <c r="BW110" s="24">
        <v>0.107824</v>
      </c>
      <c r="BX110" s="7">
        <v>9.1051999999999994E-2</v>
      </c>
      <c r="BY110" s="7">
        <v>7.1135000000000004E-2</v>
      </c>
      <c r="BZ110" s="7">
        <v>4.1179E-2</v>
      </c>
      <c r="CA110" s="12">
        <v>4.4423999999999998E-2</v>
      </c>
      <c r="CB110" s="7">
        <v>0.106128</v>
      </c>
      <c r="CC110" s="7">
        <v>0.14288100000000001</v>
      </c>
      <c r="CD110" s="7">
        <v>0.133494</v>
      </c>
      <c r="CE110" s="7">
        <v>5.781E-2</v>
      </c>
      <c r="CF110" s="7">
        <v>3.8018000000000003E-2</v>
      </c>
      <c r="CG110" s="7">
        <v>6.2103999999999999E-2</v>
      </c>
      <c r="CH110" s="7">
        <v>0.10395</v>
      </c>
      <c r="CI110" s="24">
        <v>0.107824</v>
      </c>
      <c r="CJ110" s="7">
        <v>9.1051999999999994E-2</v>
      </c>
      <c r="CK110" s="7">
        <v>7.1135000000000004E-2</v>
      </c>
      <c r="CL110" s="7">
        <v>4.1179E-2</v>
      </c>
      <c r="CM110" s="12">
        <v>4.4423999999999998E-2</v>
      </c>
      <c r="CN110" s="7">
        <v>0.106128</v>
      </c>
      <c r="CO110" s="7">
        <v>0.14288100000000001</v>
      </c>
      <c r="CP110" s="7">
        <v>0.133494</v>
      </c>
      <c r="CQ110" s="7">
        <v>5.781E-2</v>
      </c>
      <c r="CR110" s="7">
        <v>3.8018000000000003E-2</v>
      </c>
      <c r="CS110" s="7">
        <v>6.2103999999999999E-2</v>
      </c>
      <c r="CT110" s="7">
        <v>0.10395</v>
      </c>
      <c r="CU110" s="24">
        <v>0.107824</v>
      </c>
      <c r="CV110" s="7">
        <v>9.1051999999999994E-2</v>
      </c>
      <c r="CW110" s="7">
        <v>7.1135000000000004E-2</v>
      </c>
      <c r="CX110" s="7">
        <v>4.1179E-2</v>
      </c>
      <c r="CY110" s="12">
        <v>4.4423999999999998E-2</v>
      </c>
      <c r="CZ110" s="7">
        <v>0.106128</v>
      </c>
      <c r="DA110" s="7">
        <v>0.14288100000000001</v>
      </c>
      <c r="DB110" s="7">
        <v>0.133494</v>
      </c>
      <c r="DC110" s="7">
        <v>5.781E-2</v>
      </c>
      <c r="DD110" s="7">
        <v>3.8018000000000003E-2</v>
      </c>
      <c r="DE110" s="7">
        <v>6.2103999999999999E-2</v>
      </c>
      <c r="DF110" s="7">
        <v>0.10395</v>
      </c>
      <c r="DG110" s="24">
        <v>0.107824</v>
      </c>
      <c r="DH110" s="7">
        <v>9.1051999999999994E-2</v>
      </c>
      <c r="DI110" s="7">
        <v>7.1135000000000004E-2</v>
      </c>
      <c r="DJ110" s="7">
        <v>4.1179E-2</v>
      </c>
      <c r="DK110" s="12">
        <v>4.4423999999999998E-2</v>
      </c>
      <c r="DL110" s="7">
        <v>0.106128</v>
      </c>
      <c r="DM110" s="7">
        <v>0.14288100000000001</v>
      </c>
      <c r="DN110" s="7">
        <v>0.133494</v>
      </c>
      <c r="DO110" s="7">
        <v>5.781E-2</v>
      </c>
      <c r="DP110" s="7">
        <v>3.8018000000000003E-2</v>
      </c>
      <c r="DQ110" s="7">
        <v>6.2103999999999999E-2</v>
      </c>
      <c r="DR110" s="7">
        <v>0.10395</v>
      </c>
    </row>
    <row r="111" spans="1:122" x14ac:dyDescent="0.25">
      <c r="A111" s="185"/>
      <c r="B111" s="30" t="s">
        <v>10</v>
      </c>
      <c r="C111" s="24">
        <v>8.6096000000000006E-2</v>
      </c>
      <c r="D111" s="7">
        <v>7.8608999999999998E-2</v>
      </c>
      <c r="E111" s="7">
        <v>8.1547999999999995E-2</v>
      </c>
      <c r="F111" s="7">
        <v>7.2947999999999999E-2</v>
      </c>
      <c r="G111" s="12">
        <v>8.6277000000000006E-2</v>
      </c>
      <c r="H111" s="7">
        <v>8.3294000000000007E-2</v>
      </c>
      <c r="I111" s="7">
        <v>8.5859000000000005E-2</v>
      </c>
      <c r="J111" s="7">
        <v>8.5885000000000003E-2</v>
      </c>
      <c r="K111" s="7">
        <v>8.3474999999999994E-2</v>
      </c>
      <c r="L111" s="7">
        <v>8.6262000000000005E-2</v>
      </c>
      <c r="M111" s="7">
        <v>8.3496000000000001E-2</v>
      </c>
      <c r="N111" s="7">
        <v>8.6250999999999994E-2</v>
      </c>
      <c r="O111" s="16">
        <v>8.6096000000000006E-2</v>
      </c>
      <c r="P111" s="16">
        <v>7.8608999999999998E-2</v>
      </c>
      <c r="Q111" s="16">
        <v>8.1547999999999995E-2</v>
      </c>
      <c r="R111" s="16">
        <v>7.2947999999999999E-2</v>
      </c>
      <c r="S111" s="16">
        <v>8.6277000000000006E-2</v>
      </c>
      <c r="T111" s="16">
        <v>8.3294000000000007E-2</v>
      </c>
      <c r="U111" s="16">
        <v>8.5859000000000005E-2</v>
      </c>
      <c r="V111" s="16">
        <v>8.5885000000000003E-2</v>
      </c>
      <c r="W111" s="16">
        <v>8.3474999999999994E-2</v>
      </c>
      <c r="X111" s="16">
        <v>8.6262000000000005E-2</v>
      </c>
      <c r="Y111" s="16">
        <v>8.3496000000000001E-2</v>
      </c>
      <c r="Z111" s="16">
        <v>8.6250999999999994E-2</v>
      </c>
      <c r="AA111" s="24">
        <v>8.6096000000000006E-2</v>
      </c>
      <c r="AB111" s="7">
        <v>7.8608999999999998E-2</v>
      </c>
      <c r="AC111" s="7">
        <v>8.1547999999999995E-2</v>
      </c>
      <c r="AD111" s="7">
        <v>7.2947999999999999E-2</v>
      </c>
      <c r="AE111" s="12">
        <v>8.6277000000000006E-2</v>
      </c>
      <c r="AF111" s="7">
        <v>8.3294000000000007E-2</v>
      </c>
      <c r="AG111" s="7">
        <v>8.5859000000000005E-2</v>
      </c>
      <c r="AH111" s="7">
        <v>8.5885000000000003E-2</v>
      </c>
      <c r="AI111" s="7">
        <v>8.3474999999999994E-2</v>
      </c>
      <c r="AJ111" s="7">
        <v>8.6262000000000005E-2</v>
      </c>
      <c r="AK111" s="7">
        <v>8.3496000000000001E-2</v>
      </c>
      <c r="AL111" s="7">
        <v>8.6250999999999994E-2</v>
      </c>
      <c r="AM111" s="24">
        <v>8.6096000000000006E-2</v>
      </c>
      <c r="AN111" s="7">
        <v>7.8608999999999998E-2</v>
      </c>
      <c r="AO111" s="7">
        <v>8.1547999999999995E-2</v>
      </c>
      <c r="AP111" s="7">
        <v>7.2947999999999999E-2</v>
      </c>
      <c r="AQ111" s="12">
        <v>8.6277000000000006E-2</v>
      </c>
      <c r="AR111" s="7">
        <v>8.3294000000000007E-2</v>
      </c>
      <c r="AS111" s="7">
        <v>8.5859000000000005E-2</v>
      </c>
      <c r="AT111" s="7">
        <v>8.5885000000000003E-2</v>
      </c>
      <c r="AU111" s="7">
        <v>8.3474999999999994E-2</v>
      </c>
      <c r="AV111" s="7">
        <v>8.6262000000000005E-2</v>
      </c>
      <c r="AW111" s="7">
        <v>8.3496000000000001E-2</v>
      </c>
      <c r="AX111" s="7">
        <v>8.6250999999999994E-2</v>
      </c>
      <c r="AY111" s="24">
        <v>8.6096000000000006E-2</v>
      </c>
      <c r="AZ111" s="7">
        <v>7.8608999999999998E-2</v>
      </c>
      <c r="BA111" s="7">
        <v>8.1547999999999995E-2</v>
      </c>
      <c r="BB111" s="7">
        <v>7.2947999999999999E-2</v>
      </c>
      <c r="BC111" s="12">
        <v>8.6277000000000006E-2</v>
      </c>
      <c r="BD111" s="7">
        <v>8.3294000000000007E-2</v>
      </c>
      <c r="BE111" s="7">
        <v>8.5859000000000005E-2</v>
      </c>
      <c r="BF111" s="7">
        <v>8.5885000000000003E-2</v>
      </c>
      <c r="BG111" s="7">
        <v>8.3474999999999994E-2</v>
      </c>
      <c r="BH111" s="7">
        <v>8.6262000000000005E-2</v>
      </c>
      <c r="BI111" s="7">
        <v>8.3496000000000001E-2</v>
      </c>
      <c r="BJ111" s="7">
        <v>8.6250999999999994E-2</v>
      </c>
      <c r="BK111" s="24">
        <v>8.6096000000000006E-2</v>
      </c>
      <c r="BL111" s="7">
        <v>7.8608999999999998E-2</v>
      </c>
      <c r="BM111" s="7">
        <v>8.1547999999999995E-2</v>
      </c>
      <c r="BN111" s="7">
        <v>7.2947999999999999E-2</v>
      </c>
      <c r="BO111" s="12">
        <v>8.6277000000000006E-2</v>
      </c>
      <c r="BP111" s="7">
        <v>8.3294000000000007E-2</v>
      </c>
      <c r="BQ111" s="7">
        <v>8.5859000000000005E-2</v>
      </c>
      <c r="BR111" s="7">
        <v>8.5885000000000003E-2</v>
      </c>
      <c r="BS111" s="7">
        <v>8.3474999999999994E-2</v>
      </c>
      <c r="BT111" s="7">
        <v>8.6262000000000005E-2</v>
      </c>
      <c r="BU111" s="7">
        <v>8.3496000000000001E-2</v>
      </c>
      <c r="BV111" s="7">
        <v>8.6250999999999994E-2</v>
      </c>
      <c r="BW111" s="24">
        <v>8.6096000000000006E-2</v>
      </c>
      <c r="BX111" s="7">
        <v>7.8608999999999998E-2</v>
      </c>
      <c r="BY111" s="7">
        <v>8.1547999999999995E-2</v>
      </c>
      <c r="BZ111" s="7">
        <v>7.2947999999999999E-2</v>
      </c>
      <c r="CA111" s="12">
        <v>8.6277000000000006E-2</v>
      </c>
      <c r="CB111" s="7">
        <v>8.3294000000000007E-2</v>
      </c>
      <c r="CC111" s="7">
        <v>8.5859000000000005E-2</v>
      </c>
      <c r="CD111" s="7">
        <v>8.5885000000000003E-2</v>
      </c>
      <c r="CE111" s="7">
        <v>8.3474999999999994E-2</v>
      </c>
      <c r="CF111" s="7">
        <v>8.6262000000000005E-2</v>
      </c>
      <c r="CG111" s="7">
        <v>8.3496000000000001E-2</v>
      </c>
      <c r="CH111" s="7">
        <v>8.6250999999999994E-2</v>
      </c>
      <c r="CI111" s="24">
        <v>8.6096000000000006E-2</v>
      </c>
      <c r="CJ111" s="7">
        <v>7.8608999999999998E-2</v>
      </c>
      <c r="CK111" s="7">
        <v>8.1547999999999995E-2</v>
      </c>
      <c r="CL111" s="7">
        <v>7.2947999999999999E-2</v>
      </c>
      <c r="CM111" s="12">
        <v>8.6277000000000006E-2</v>
      </c>
      <c r="CN111" s="7">
        <v>8.3294000000000007E-2</v>
      </c>
      <c r="CO111" s="7">
        <v>8.5859000000000005E-2</v>
      </c>
      <c r="CP111" s="7">
        <v>8.5885000000000003E-2</v>
      </c>
      <c r="CQ111" s="7">
        <v>8.3474999999999994E-2</v>
      </c>
      <c r="CR111" s="7">
        <v>8.6262000000000005E-2</v>
      </c>
      <c r="CS111" s="7">
        <v>8.3496000000000001E-2</v>
      </c>
      <c r="CT111" s="7">
        <v>8.6250999999999994E-2</v>
      </c>
      <c r="CU111" s="24">
        <v>8.6096000000000006E-2</v>
      </c>
      <c r="CV111" s="7">
        <v>7.8608999999999998E-2</v>
      </c>
      <c r="CW111" s="7">
        <v>8.1547999999999995E-2</v>
      </c>
      <c r="CX111" s="7">
        <v>7.2947999999999999E-2</v>
      </c>
      <c r="CY111" s="12">
        <v>8.6277000000000006E-2</v>
      </c>
      <c r="CZ111" s="7">
        <v>8.3294000000000007E-2</v>
      </c>
      <c r="DA111" s="7">
        <v>8.5859000000000005E-2</v>
      </c>
      <c r="DB111" s="7">
        <v>8.5885000000000003E-2</v>
      </c>
      <c r="DC111" s="7">
        <v>8.3474999999999994E-2</v>
      </c>
      <c r="DD111" s="7">
        <v>8.6262000000000005E-2</v>
      </c>
      <c r="DE111" s="7">
        <v>8.3496000000000001E-2</v>
      </c>
      <c r="DF111" s="7">
        <v>8.6250999999999994E-2</v>
      </c>
      <c r="DG111" s="24">
        <v>8.6096000000000006E-2</v>
      </c>
      <c r="DH111" s="7">
        <v>7.8608999999999998E-2</v>
      </c>
      <c r="DI111" s="7">
        <v>8.1547999999999995E-2</v>
      </c>
      <c r="DJ111" s="7">
        <v>7.2947999999999999E-2</v>
      </c>
      <c r="DK111" s="12">
        <v>8.6277000000000006E-2</v>
      </c>
      <c r="DL111" s="7">
        <v>8.3294000000000007E-2</v>
      </c>
      <c r="DM111" s="7">
        <v>8.5859000000000005E-2</v>
      </c>
      <c r="DN111" s="7">
        <v>8.5885000000000003E-2</v>
      </c>
      <c r="DO111" s="7">
        <v>8.3474999999999994E-2</v>
      </c>
      <c r="DP111" s="7">
        <v>8.6262000000000005E-2</v>
      </c>
      <c r="DQ111" s="7">
        <v>8.3496000000000001E-2</v>
      </c>
      <c r="DR111" s="7">
        <v>8.6250999999999994E-2</v>
      </c>
    </row>
    <row r="112" spans="1:122" x14ac:dyDescent="0.25">
      <c r="A112" s="185"/>
      <c r="B112" s="30" t="s">
        <v>1</v>
      </c>
      <c r="C112" s="24">
        <v>6.0000000000000002E-6</v>
      </c>
      <c r="D112" s="7">
        <v>2.4699999999999999E-4</v>
      </c>
      <c r="E112" s="7">
        <v>7.2360000000000002E-3</v>
      </c>
      <c r="F112" s="7">
        <v>2.1690999999999998E-2</v>
      </c>
      <c r="G112" s="12">
        <v>6.2979999999999994E-2</v>
      </c>
      <c r="H112" s="7">
        <v>0.21317</v>
      </c>
      <c r="I112" s="7">
        <v>0.29002899999999998</v>
      </c>
      <c r="J112" s="7">
        <v>0.270206</v>
      </c>
      <c r="K112" s="7">
        <v>0.108695</v>
      </c>
      <c r="L112" s="7">
        <v>1.9643000000000001E-2</v>
      </c>
      <c r="M112" s="7">
        <v>6.0299999999999998E-3</v>
      </c>
      <c r="N112" s="7">
        <v>6.3999999999999997E-5</v>
      </c>
      <c r="O112" s="16">
        <v>6.0000000000000002E-6</v>
      </c>
      <c r="P112" s="16">
        <v>2.4699999999999999E-4</v>
      </c>
      <c r="Q112" s="16">
        <v>7.2360000000000002E-3</v>
      </c>
      <c r="R112" s="16">
        <v>2.1690999999999998E-2</v>
      </c>
      <c r="S112" s="16">
        <v>6.2979999999999994E-2</v>
      </c>
      <c r="T112" s="16">
        <v>0.21317</v>
      </c>
      <c r="U112" s="16">
        <v>0.29002899999999998</v>
      </c>
      <c r="V112" s="16">
        <v>0.270206</v>
      </c>
      <c r="W112" s="16">
        <v>0.108695</v>
      </c>
      <c r="X112" s="16">
        <v>1.9643000000000001E-2</v>
      </c>
      <c r="Y112" s="16">
        <v>6.0299999999999998E-3</v>
      </c>
      <c r="Z112" s="16">
        <v>6.3999999999999997E-5</v>
      </c>
      <c r="AA112" s="24">
        <v>6.0000000000000002E-6</v>
      </c>
      <c r="AB112" s="7">
        <v>2.4699999999999999E-4</v>
      </c>
      <c r="AC112" s="7">
        <v>7.2360000000000002E-3</v>
      </c>
      <c r="AD112" s="7">
        <v>2.1690999999999998E-2</v>
      </c>
      <c r="AE112" s="12">
        <v>6.2979999999999994E-2</v>
      </c>
      <c r="AF112" s="7">
        <v>0.21317</v>
      </c>
      <c r="AG112" s="7">
        <v>0.29002899999999998</v>
      </c>
      <c r="AH112" s="7">
        <v>0.270206</v>
      </c>
      <c r="AI112" s="7">
        <v>0.108695</v>
      </c>
      <c r="AJ112" s="7">
        <v>1.9643000000000001E-2</v>
      </c>
      <c r="AK112" s="7">
        <v>6.0299999999999998E-3</v>
      </c>
      <c r="AL112" s="7">
        <v>6.3999999999999997E-5</v>
      </c>
      <c r="AM112" s="24">
        <v>6.0000000000000002E-6</v>
      </c>
      <c r="AN112" s="7">
        <v>2.4699999999999999E-4</v>
      </c>
      <c r="AO112" s="7">
        <v>7.2360000000000002E-3</v>
      </c>
      <c r="AP112" s="7">
        <v>2.1690999999999998E-2</v>
      </c>
      <c r="AQ112" s="12">
        <v>6.2979999999999994E-2</v>
      </c>
      <c r="AR112" s="7">
        <v>0.21317</v>
      </c>
      <c r="AS112" s="7">
        <v>0.29002899999999998</v>
      </c>
      <c r="AT112" s="7">
        <v>0.270206</v>
      </c>
      <c r="AU112" s="7">
        <v>0.108695</v>
      </c>
      <c r="AV112" s="7">
        <v>1.9643000000000001E-2</v>
      </c>
      <c r="AW112" s="7">
        <v>6.0299999999999998E-3</v>
      </c>
      <c r="AX112" s="7">
        <v>6.3999999999999997E-5</v>
      </c>
      <c r="AY112" s="24">
        <v>6.0000000000000002E-6</v>
      </c>
      <c r="AZ112" s="7">
        <v>2.4699999999999999E-4</v>
      </c>
      <c r="BA112" s="7">
        <v>7.2360000000000002E-3</v>
      </c>
      <c r="BB112" s="7">
        <v>2.1690999999999998E-2</v>
      </c>
      <c r="BC112" s="12">
        <v>6.2979999999999994E-2</v>
      </c>
      <c r="BD112" s="7">
        <v>0.21317</v>
      </c>
      <c r="BE112" s="7">
        <v>0.29002899999999998</v>
      </c>
      <c r="BF112" s="7">
        <v>0.270206</v>
      </c>
      <c r="BG112" s="7">
        <v>0.108695</v>
      </c>
      <c r="BH112" s="7">
        <v>1.9643000000000001E-2</v>
      </c>
      <c r="BI112" s="7">
        <v>6.0299999999999998E-3</v>
      </c>
      <c r="BJ112" s="7">
        <v>6.3999999999999997E-5</v>
      </c>
      <c r="BK112" s="24">
        <v>6.0000000000000002E-6</v>
      </c>
      <c r="BL112" s="7">
        <v>2.4699999999999999E-4</v>
      </c>
      <c r="BM112" s="7">
        <v>7.2360000000000002E-3</v>
      </c>
      <c r="BN112" s="7">
        <v>2.1690999999999998E-2</v>
      </c>
      <c r="BO112" s="12">
        <v>6.2979999999999994E-2</v>
      </c>
      <c r="BP112" s="7">
        <v>0.21317</v>
      </c>
      <c r="BQ112" s="7">
        <v>0.29002899999999998</v>
      </c>
      <c r="BR112" s="7">
        <v>0.270206</v>
      </c>
      <c r="BS112" s="7">
        <v>0.108695</v>
      </c>
      <c r="BT112" s="7">
        <v>1.9643000000000001E-2</v>
      </c>
      <c r="BU112" s="7">
        <v>6.0299999999999998E-3</v>
      </c>
      <c r="BV112" s="7">
        <v>6.3999999999999997E-5</v>
      </c>
      <c r="BW112" s="24">
        <v>6.0000000000000002E-6</v>
      </c>
      <c r="BX112" s="7">
        <v>2.4699999999999999E-4</v>
      </c>
      <c r="BY112" s="7">
        <v>7.2360000000000002E-3</v>
      </c>
      <c r="BZ112" s="7">
        <v>2.1690999999999998E-2</v>
      </c>
      <c r="CA112" s="12">
        <v>6.2979999999999994E-2</v>
      </c>
      <c r="CB112" s="7">
        <v>0.21317</v>
      </c>
      <c r="CC112" s="7">
        <v>0.29002899999999998</v>
      </c>
      <c r="CD112" s="7">
        <v>0.270206</v>
      </c>
      <c r="CE112" s="7">
        <v>0.108695</v>
      </c>
      <c r="CF112" s="7">
        <v>1.9643000000000001E-2</v>
      </c>
      <c r="CG112" s="7">
        <v>6.0299999999999998E-3</v>
      </c>
      <c r="CH112" s="7">
        <v>6.3999999999999997E-5</v>
      </c>
      <c r="CI112" s="24">
        <v>6.0000000000000002E-6</v>
      </c>
      <c r="CJ112" s="7">
        <v>2.4699999999999999E-4</v>
      </c>
      <c r="CK112" s="7">
        <v>7.2360000000000002E-3</v>
      </c>
      <c r="CL112" s="7">
        <v>2.1690999999999998E-2</v>
      </c>
      <c r="CM112" s="12">
        <v>6.2979999999999994E-2</v>
      </c>
      <c r="CN112" s="7">
        <v>0.21317</v>
      </c>
      <c r="CO112" s="7">
        <v>0.29002899999999998</v>
      </c>
      <c r="CP112" s="7">
        <v>0.270206</v>
      </c>
      <c r="CQ112" s="7">
        <v>0.108695</v>
      </c>
      <c r="CR112" s="7">
        <v>1.9643000000000001E-2</v>
      </c>
      <c r="CS112" s="7">
        <v>6.0299999999999998E-3</v>
      </c>
      <c r="CT112" s="7">
        <v>6.3999999999999997E-5</v>
      </c>
      <c r="CU112" s="24">
        <v>6.0000000000000002E-6</v>
      </c>
      <c r="CV112" s="7">
        <v>2.4699999999999999E-4</v>
      </c>
      <c r="CW112" s="7">
        <v>7.2360000000000002E-3</v>
      </c>
      <c r="CX112" s="7">
        <v>2.1690999999999998E-2</v>
      </c>
      <c r="CY112" s="12">
        <v>6.2979999999999994E-2</v>
      </c>
      <c r="CZ112" s="7">
        <v>0.21317</v>
      </c>
      <c r="DA112" s="7">
        <v>0.29002899999999998</v>
      </c>
      <c r="DB112" s="7">
        <v>0.270206</v>
      </c>
      <c r="DC112" s="7">
        <v>0.108695</v>
      </c>
      <c r="DD112" s="7">
        <v>1.9643000000000001E-2</v>
      </c>
      <c r="DE112" s="7">
        <v>6.0299999999999998E-3</v>
      </c>
      <c r="DF112" s="7">
        <v>6.3999999999999997E-5</v>
      </c>
      <c r="DG112" s="24">
        <v>6.0000000000000002E-6</v>
      </c>
      <c r="DH112" s="7">
        <v>2.4699999999999999E-4</v>
      </c>
      <c r="DI112" s="7">
        <v>7.2360000000000002E-3</v>
      </c>
      <c r="DJ112" s="7">
        <v>2.1690999999999998E-2</v>
      </c>
      <c r="DK112" s="12">
        <v>6.2979999999999994E-2</v>
      </c>
      <c r="DL112" s="7">
        <v>0.21317</v>
      </c>
      <c r="DM112" s="7">
        <v>0.29002899999999998</v>
      </c>
      <c r="DN112" s="7">
        <v>0.270206</v>
      </c>
      <c r="DO112" s="7">
        <v>0.108695</v>
      </c>
      <c r="DP112" s="7">
        <v>1.9643000000000001E-2</v>
      </c>
      <c r="DQ112" s="7">
        <v>6.0299999999999998E-3</v>
      </c>
      <c r="DR112" s="7">
        <v>6.3999999999999997E-5</v>
      </c>
    </row>
    <row r="113" spans="1:122" x14ac:dyDescent="0.25">
      <c r="A113" s="185"/>
      <c r="B113" s="30" t="s">
        <v>11</v>
      </c>
      <c r="C113" s="24">
        <v>0.106265</v>
      </c>
      <c r="D113" s="7">
        <v>8.2161999999999999E-2</v>
      </c>
      <c r="E113" s="7">
        <v>7.0887000000000006E-2</v>
      </c>
      <c r="F113" s="7">
        <v>6.8145999999999998E-2</v>
      </c>
      <c r="G113" s="12">
        <v>8.1852999999999995E-2</v>
      </c>
      <c r="H113" s="7">
        <v>6.7163E-2</v>
      </c>
      <c r="I113" s="7">
        <v>8.6751999999999996E-2</v>
      </c>
      <c r="J113" s="7">
        <v>6.9401000000000004E-2</v>
      </c>
      <c r="K113" s="7">
        <v>8.2907999999999996E-2</v>
      </c>
      <c r="L113" s="7">
        <v>0.100507</v>
      </c>
      <c r="M113" s="7">
        <v>8.7251999999999996E-2</v>
      </c>
      <c r="N113" s="7">
        <v>9.6703999999999998E-2</v>
      </c>
      <c r="O113" s="16">
        <v>0.106265</v>
      </c>
      <c r="P113" s="16">
        <v>8.2161999999999999E-2</v>
      </c>
      <c r="Q113" s="16">
        <v>7.0887000000000006E-2</v>
      </c>
      <c r="R113" s="16">
        <v>6.8145999999999998E-2</v>
      </c>
      <c r="S113" s="16">
        <v>8.1852999999999995E-2</v>
      </c>
      <c r="T113" s="16">
        <v>6.7163E-2</v>
      </c>
      <c r="U113" s="16">
        <v>8.6751999999999996E-2</v>
      </c>
      <c r="V113" s="16">
        <v>6.9401000000000004E-2</v>
      </c>
      <c r="W113" s="16">
        <v>8.2907999999999996E-2</v>
      </c>
      <c r="X113" s="16">
        <v>0.100507</v>
      </c>
      <c r="Y113" s="16">
        <v>8.7251999999999996E-2</v>
      </c>
      <c r="Z113" s="16">
        <v>9.6703999999999998E-2</v>
      </c>
      <c r="AA113" s="24">
        <v>0.106265</v>
      </c>
      <c r="AB113" s="7">
        <v>8.2161999999999999E-2</v>
      </c>
      <c r="AC113" s="7">
        <v>7.0887000000000006E-2</v>
      </c>
      <c r="AD113" s="7">
        <v>6.8145999999999998E-2</v>
      </c>
      <c r="AE113" s="12">
        <v>8.1852999999999995E-2</v>
      </c>
      <c r="AF113" s="7">
        <v>6.7163E-2</v>
      </c>
      <c r="AG113" s="7">
        <v>8.6751999999999996E-2</v>
      </c>
      <c r="AH113" s="7">
        <v>6.9401000000000004E-2</v>
      </c>
      <c r="AI113" s="7">
        <v>8.2907999999999996E-2</v>
      </c>
      <c r="AJ113" s="7">
        <v>0.100507</v>
      </c>
      <c r="AK113" s="7">
        <v>8.7251999999999996E-2</v>
      </c>
      <c r="AL113" s="7">
        <v>9.6703999999999998E-2</v>
      </c>
      <c r="AM113" s="24">
        <v>0.106265</v>
      </c>
      <c r="AN113" s="7">
        <v>8.2161999999999999E-2</v>
      </c>
      <c r="AO113" s="7">
        <v>7.0887000000000006E-2</v>
      </c>
      <c r="AP113" s="7">
        <v>6.8145999999999998E-2</v>
      </c>
      <c r="AQ113" s="12">
        <v>8.1852999999999995E-2</v>
      </c>
      <c r="AR113" s="7">
        <v>6.7163E-2</v>
      </c>
      <c r="AS113" s="7">
        <v>8.6751999999999996E-2</v>
      </c>
      <c r="AT113" s="7">
        <v>6.9401000000000004E-2</v>
      </c>
      <c r="AU113" s="7">
        <v>8.2907999999999996E-2</v>
      </c>
      <c r="AV113" s="7">
        <v>0.100507</v>
      </c>
      <c r="AW113" s="7">
        <v>8.7251999999999996E-2</v>
      </c>
      <c r="AX113" s="7">
        <v>9.6703999999999998E-2</v>
      </c>
      <c r="AY113" s="24">
        <v>0.106265</v>
      </c>
      <c r="AZ113" s="7">
        <v>8.2161999999999999E-2</v>
      </c>
      <c r="BA113" s="7">
        <v>7.0887000000000006E-2</v>
      </c>
      <c r="BB113" s="7">
        <v>6.8145999999999998E-2</v>
      </c>
      <c r="BC113" s="12">
        <v>8.1852999999999995E-2</v>
      </c>
      <c r="BD113" s="7">
        <v>6.7163E-2</v>
      </c>
      <c r="BE113" s="7">
        <v>8.6751999999999996E-2</v>
      </c>
      <c r="BF113" s="7">
        <v>6.9401000000000004E-2</v>
      </c>
      <c r="BG113" s="7">
        <v>8.2907999999999996E-2</v>
      </c>
      <c r="BH113" s="7">
        <v>0.100507</v>
      </c>
      <c r="BI113" s="7">
        <v>8.7251999999999996E-2</v>
      </c>
      <c r="BJ113" s="7">
        <v>9.6703999999999998E-2</v>
      </c>
      <c r="BK113" s="24">
        <v>0.106265</v>
      </c>
      <c r="BL113" s="7">
        <v>8.2161999999999999E-2</v>
      </c>
      <c r="BM113" s="7">
        <v>7.0887000000000006E-2</v>
      </c>
      <c r="BN113" s="7">
        <v>6.8145999999999998E-2</v>
      </c>
      <c r="BO113" s="12">
        <v>8.1852999999999995E-2</v>
      </c>
      <c r="BP113" s="7">
        <v>6.7163E-2</v>
      </c>
      <c r="BQ113" s="7">
        <v>8.6751999999999996E-2</v>
      </c>
      <c r="BR113" s="7">
        <v>6.9401000000000004E-2</v>
      </c>
      <c r="BS113" s="7">
        <v>8.2907999999999996E-2</v>
      </c>
      <c r="BT113" s="7">
        <v>0.100507</v>
      </c>
      <c r="BU113" s="7">
        <v>8.7251999999999996E-2</v>
      </c>
      <c r="BV113" s="7">
        <v>9.6703999999999998E-2</v>
      </c>
      <c r="BW113" s="24">
        <v>0.106265</v>
      </c>
      <c r="BX113" s="7">
        <v>8.2161999999999999E-2</v>
      </c>
      <c r="BY113" s="7">
        <v>7.0887000000000006E-2</v>
      </c>
      <c r="BZ113" s="7">
        <v>6.8145999999999998E-2</v>
      </c>
      <c r="CA113" s="12">
        <v>8.1852999999999995E-2</v>
      </c>
      <c r="CB113" s="7">
        <v>6.7163E-2</v>
      </c>
      <c r="CC113" s="7">
        <v>8.6751999999999996E-2</v>
      </c>
      <c r="CD113" s="7">
        <v>6.9401000000000004E-2</v>
      </c>
      <c r="CE113" s="7">
        <v>8.2907999999999996E-2</v>
      </c>
      <c r="CF113" s="7">
        <v>0.100507</v>
      </c>
      <c r="CG113" s="7">
        <v>8.7251999999999996E-2</v>
      </c>
      <c r="CH113" s="7">
        <v>9.6703999999999998E-2</v>
      </c>
      <c r="CI113" s="24">
        <v>0.106265</v>
      </c>
      <c r="CJ113" s="7">
        <v>8.2161999999999999E-2</v>
      </c>
      <c r="CK113" s="7">
        <v>7.0887000000000006E-2</v>
      </c>
      <c r="CL113" s="7">
        <v>6.8145999999999998E-2</v>
      </c>
      <c r="CM113" s="12">
        <v>8.1852999999999995E-2</v>
      </c>
      <c r="CN113" s="7">
        <v>6.7163E-2</v>
      </c>
      <c r="CO113" s="7">
        <v>8.6751999999999996E-2</v>
      </c>
      <c r="CP113" s="7">
        <v>6.9401000000000004E-2</v>
      </c>
      <c r="CQ113" s="7">
        <v>8.2907999999999996E-2</v>
      </c>
      <c r="CR113" s="7">
        <v>0.100507</v>
      </c>
      <c r="CS113" s="7">
        <v>8.7251999999999996E-2</v>
      </c>
      <c r="CT113" s="7">
        <v>9.6703999999999998E-2</v>
      </c>
      <c r="CU113" s="24">
        <v>0.106265</v>
      </c>
      <c r="CV113" s="7">
        <v>8.2161999999999999E-2</v>
      </c>
      <c r="CW113" s="7">
        <v>7.0887000000000006E-2</v>
      </c>
      <c r="CX113" s="7">
        <v>6.8145999999999998E-2</v>
      </c>
      <c r="CY113" s="12">
        <v>8.1852999999999995E-2</v>
      </c>
      <c r="CZ113" s="7">
        <v>6.7163E-2</v>
      </c>
      <c r="DA113" s="7">
        <v>8.6751999999999996E-2</v>
      </c>
      <c r="DB113" s="7">
        <v>6.9401000000000004E-2</v>
      </c>
      <c r="DC113" s="7">
        <v>8.2907999999999996E-2</v>
      </c>
      <c r="DD113" s="7">
        <v>0.100507</v>
      </c>
      <c r="DE113" s="7">
        <v>8.7251999999999996E-2</v>
      </c>
      <c r="DF113" s="7">
        <v>9.6703999999999998E-2</v>
      </c>
      <c r="DG113" s="24">
        <v>0.106265</v>
      </c>
      <c r="DH113" s="7">
        <v>8.2161999999999999E-2</v>
      </c>
      <c r="DI113" s="7">
        <v>7.0887000000000006E-2</v>
      </c>
      <c r="DJ113" s="7">
        <v>6.8145999999999998E-2</v>
      </c>
      <c r="DK113" s="12">
        <v>8.1852999999999995E-2</v>
      </c>
      <c r="DL113" s="7">
        <v>6.7163E-2</v>
      </c>
      <c r="DM113" s="7">
        <v>8.6751999999999996E-2</v>
      </c>
      <c r="DN113" s="7">
        <v>6.9401000000000004E-2</v>
      </c>
      <c r="DO113" s="7">
        <v>8.2907999999999996E-2</v>
      </c>
      <c r="DP113" s="7">
        <v>0.100507</v>
      </c>
      <c r="DQ113" s="7">
        <v>8.7251999999999996E-2</v>
      </c>
      <c r="DR113" s="7">
        <v>9.6703999999999998E-2</v>
      </c>
    </row>
    <row r="114" spans="1:122" x14ac:dyDescent="0.25">
      <c r="A114" s="185"/>
      <c r="B114" s="30" t="s">
        <v>12</v>
      </c>
      <c r="C114" s="24">
        <v>0.210397</v>
      </c>
      <c r="D114" s="7">
        <v>0.17743600000000001</v>
      </c>
      <c r="E114" s="7">
        <v>0.13192400000000001</v>
      </c>
      <c r="F114" s="7">
        <v>5.9718E-2</v>
      </c>
      <c r="G114" s="12">
        <v>2.6769000000000001E-2</v>
      </c>
      <c r="H114" s="7">
        <v>4.2950000000000002E-3</v>
      </c>
      <c r="I114" s="7">
        <v>2.895E-3</v>
      </c>
      <c r="J114" s="7">
        <v>3.4320000000000002E-3</v>
      </c>
      <c r="K114" s="7">
        <v>9.4020000000000006E-3</v>
      </c>
      <c r="L114" s="7">
        <v>5.5496999999999998E-2</v>
      </c>
      <c r="M114" s="7">
        <v>0.115452</v>
      </c>
      <c r="N114" s="7">
        <v>0.20278099999999999</v>
      </c>
      <c r="O114" s="16">
        <v>0.210397</v>
      </c>
      <c r="P114" s="16">
        <v>0.17743600000000001</v>
      </c>
      <c r="Q114" s="16">
        <v>0.13192400000000001</v>
      </c>
      <c r="R114" s="16">
        <v>5.9718E-2</v>
      </c>
      <c r="S114" s="16">
        <v>2.6769000000000001E-2</v>
      </c>
      <c r="T114" s="16">
        <v>4.2950000000000002E-3</v>
      </c>
      <c r="U114" s="16">
        <v>2.895E-3</v>
      </c>
      <c r="V114" s="16">
        <v>3.4320000000000002E-3</v>
      </c>
      <c r="W114" s="16">
        <v>9.4020000000000006E-3</v>
      </c>
      <c r="X114" s="16">
        <v>5.5496999999999998E-2</v>
      </c>
      <c r="Y114" s="16">
        <v>0.115452</v>
      </c>
      <c r="Z114" s="16">
        <v>0.20278099999999999</v>
      </c>
      <c r="AA114" s="24">
        <v>0.210397</v>
      </c>
      <c r="AB114" s="7">
        <v>0.17743600000000001</v>
      </c>
      <c r="AC114" s="7">
        <v>0.13192400000000001</v>
      </c>
      <c r="AD114" s="7">
        <v>5.9718E-2</v>
      </c>
      <c r="AE114" s="12">
        <v>2.6769000000000001E-2</v>
      </c>
      <c r="AF114" s="7">
        <v>4.2950000000000002E-3</v>
      </c>
      <c r="AG114" s="7">
        <v>2.895E-3</v>
      </c>
      <c r="AH114" s="7">
        <v>3.4320000000000002E-3</v>
      </c>
      <c r="AI114" s="7">
        <v>9.4020000000000006E-3</v>
      </c>
      <c r="AJ114" s="7">
        <v>5.5496999999999998E-2</v>
      </c>
      <c r="AK114" s="7">
        <v>0.115452</v>
      </c>
      <c r="AL114" s="7">
        <v>0.20278099999999999</v>
      </c>
      <c r="AM114" s="24">
        <v>0.210397</v>
      </c>
      <c r="AN114" s="7">
        <v>0.17743600000000001</v>
      </c>
      <c r="AO114" s="7">
        <v>0.13192400000000001</v>
      </c>
      <c r="AP114" s="7">
        <v>5.9718E-2</v>
      </c>
      <c r="AQ114" s="12">
        <v>2.6769000000000001E-2</v>
      </c>
      <c r="AR114" s="7">
        <v>4.2950000000000002E-3</v>
      </c>
      <c r="AS114" s="7">
        <v>2.895E-3</v>
      </c>
      <c r="AT114" s="7">
        <v>3.4320000000000002E-3</v>
      </c>
      <c r="AU114" s="7">
        <v>9.4020000000000006E-3</v>
      </c>
      <c r="AV114" s="7">
        <v>5.5496999999999998E-2</v>
      </c>
      <c r="AW114" s="7">
        <v>0.115452</v>
      </c>
      <c r="AX114" s="7">
        <v>0.20278099999999999</v>
      </c>
      <c r="AY114" s="24">
        <v>0.210397</v>
      </c>
      <c r="AZ114" s="7">
        <v>0.17743600000000001</v>
      </c>
      <c r="BA114" s="7">
        <v>0.13192400000000001</v>
      </c>
      <c r="BB114" s="7">
        <v>5.9718E-2</v>
      </c>
      <c r="BC114" s="12">
        <v>2.6769000000000001E-2</v>
      </c>
      <c r="BD114" s="7">
        <v>4.2950000000000002E-3</v>
      </c>
      <c r="BE114" s="7">
        <v>2.895E-3</v>
      </c>
      <c r="BF114" s="7">
        <v>3.4320000000000002E-3</v>
      </c>
      <c r="BG114" s="7">
        <v>9.4020000000000006E-3</v>
      </c>
      <c r="BH114" s="7">
        <v>5.5496999999999998E-2</v>
      </c>
      <c r="BI114" s="7">
        <v>0.115452</v>
      </c>
      <c r="BJ114" s="7">
        <v>0.20278099999999999</v>
      </c>
      <c r="BK114" s="24">
        <v>0.210397</v>
      </c>
      <c r="BL114" s="7">
        <v>0.17743600000000001</v>
      </c>
      <c r="BM114" s="7">
        <v>0.13192400000000001</v>
      </c>
      <c r="BN114" s="7">
        <v>5.9718E-2</v>
      </c>
      <c r="BO114" s="12">
        <v>2.6769000000000001E-2</v>
      </c>
      <c r="BP114" s="7">
        <v>4.2950000000000002E-3</v>
      </c>
      <c r="BQ114" s="7">
        <v>2.895E-3</v>
      </c>
      <c r="BR114" s="7">
        <v>3.4320000000000002E-3</v>
      </c>
      <c r="BS114" s="7">
        <v>9.4020000000000006E-3</v>
      </c>
      <c r="BT114" s="7">
        <v>5.5496999999999998E-2</v>
      </c>
      <c r="BU114" s="7">
        <v>0.115452</v>
      </c>
      <c r="BV114" s="7">
        <v>0.20278099999999999</v>
      </c>
      <c r="BW114" s="24">
        <v>0.210397</v>
      </c>
      <c r="BX114" s="7">
        <v>0.17743600000000001</v>
      </c>
      <c r="BY114" s="7">
        <v>0.13192400000000001</v>
      </c>
      <c r="BZ114" s="7">
        <v>5.9718E-2</v>
      </c>
      <c r="CA114" s="12">
        <v>2.6769000000000001E-2</v>
      </c>
      <c r="CB114" s="7">
        <v>4.2950000000000002E-3</v>
      </c>
      <c r="CC114" s="7">
        <v>2.895E-3</v>
      </c>
      <c r="CD114" s="7">
        <v>3.4320000000000002E-3</v>
      </c>
      <c r="CE114" s="7">
        <v>9.4020000000000006E-3</v>
      </c>
      <c r="CF114" s="7">
        <v>5.5496999999999998E-2</v>
      </c>
      <c r="CG114" s="7">
        <v>0.115452</v>
      </c>
      <c r="CH114" s="7">
        <v>0.20278099999999999</v>
      </c>
      <c r="CI114" s="24">
        <v>0.210397</v>
      </c>
      <c r="CJ114" s="7">
        <v>0.17743600000000001</v>
      </c>
      <c r="CK114" s="7">
        <v>0.13192400000000001</v>
      </c>
      <c r="CL114" s="7">
        <v>5.9718E-2</v>
      </c>
      <c r="CM114" s="12">
        <v>2.6769000000000001E-2</v>
      </c>
      <c r="CN114" s="7">
        <v>4.2950000000000002E-3</v>
      </c>
      <c r="CO114" s="7">
        <v>2.895E-3</v>
      </c>
      <c r="CP114" s="7">
        <v>3.4320000000000002E-3</v>
      </c>
      <c r="CQ114" s="7">
        <v>9.4020000000000006E-3</v>
      </c>
      <c r="CR114" s="7">
        <v>5.5496999999999998E-2</v>
      </c>
      <c r="CS114" s="7">
        <v>0.115452</v>
      </c>
      <c r="CT114" s="7">
        <v>0.20278099999999999</v>
      </c>
      <c r="CU114" s="24">
        <v>0.210397</v>
      </c>
      <c r="CV114" s="7">
        <v>0.17743600000000001</v>
      </c>
      <c r="CW114" s="7">
        <v>0.13192400000000001</v>
      </c>
      <c r="CX114" s="7">
        <v>5.9718E-2</v>
      </c>
      <c r="CY114" s="12">
        <v>2.6769000000000001E-2</v>
      </c>
      <c r="CZ114" s="7">
        <v>4.2950000000000002E-3</v>
      </c>
      <c r="DA114" s="7">
        <v>2.895E-3</v>
      </c>
      <c r="DB114" s="7">
        <v>3.4320000000000002E-3</v>
      </c>
      <c r="DC114" s="7">
        <v>9.4020000000000006E-3</v>
      </c>
      <c r="DD114" s="7">
        <v>5.5496999999999998E-2</v>
      </c>
      <c r="DE114" s="7">
        <v>0.115452</v>
      </c>
      <c r="DF114" s="7">
        <v>0.20278099999999999</v>
      </c>
      <c r="DG114" s="24">
        <v>0.210397</v>
      </c>
      <c r="DH114" s="7">
        <v>0.17743600000000001</v>
      </c>
      <c r="DI114" s="7">
        <v>0.13192400000000001</v>
      </c>
      <c r="DJ114" s="7">
        <v>5.9718E-2</v>
      </c>
      <c r="DK114" s="12">
        <v>2.6769000000000001E-2</v>
      </c>
      <c r="DL114" s="7">
        <v>4.2950000000000002E-3</v>
      </c>
      <c r="DM114" s="7">
        <v>2.895E-3</v>
      </c>
      <c r="DN114" s="7">
        <v>3.4320000000000002E-3</v>
      </c>
      <c r="DO114" s="7">
        <v>9.4020000000000006E-3</v>
      </c>
      <c r="DP114" s="7">
        <v>5.5496999999999998E-2</v>
      </c>
      <c r="DQ114" s="7">
        <v>0.115452</v>
      </c>
      <c r="DR114" s="7">
        <v>0.20278099999999999</v>
      </c>
    </row>
    <row r="115" spans="1:122" x14ac:dyDescent="0.25">
      <c r="A115" s="185"/>
      <c r="B115" s="30" t="s">
        <v>3</v>
      </c>
      <c r="C115" s="24">
        <v>0.107824</v>
      </c>
      <c r="D115" s="7">
        <v>9.1051999999999994E-2</v>
      </c>
      <c r="E115" s="7">
        <v>7.1135000000000004E-2</v>
      </c>
      <c r="F115" s="7">
        <v>4.1179E-2</v>
      </c>
      <c r="G115" s="12">
        <v>4.4423999999999998E-2</v>
      </c>
      <c r="H115" s="7">
        <v>0.106128</v>
      </c>
      <c r="I115" s="7">
        <v>0.14288100000000001</v>
      </c>
      <c r="J115" s="7">
        <v>0.133494</v>
      </c>
      <c r="K115" s="7">
        <v>5.781E-2</v>
      </c>
      <c r="L115" s="7">
        <v>3.8018000000000003E-2</v>
      </c>
      <c r="M115" s="7">
        <v>6.2103999999999999E-2</v>
      </c>
      <c r="N115" s="7">
        <v>0.10395</v>
      </c>
      <c r="O115" s="16">
        <v>0.107824</v>
      </c>
      <c r="P115" s="16">
        <v>9.1051999999999994E-2</v>
      </c>
      <c r="Q115" s="16">
        <v>7.1135000000000004E-2</v>
      </c>
      <c r="R115" s="16">
        <v>4.1179E-2</v>
      </c>
      <c r="S115" s="16">
        <v>4.4423999999999998E-2</v>
      </c>
      <c r="T115" s="16">
        <v>0.106128</v>
      </c>
      <c r="U115" s="16">
        <v>0.14288100000000001</v>
      </c>
      <c r="V115" s="16">
        <v>0.133494</v>
      </c>
      <c r="W115" s="16">
        <v>5.781E-2</v>
      </c>
      <c r="X115" s="16">
        <v>3.8018000000000003E-2</v>
      </c>
      <c r="Y115" s="16">
        <v>6.2103999999999999E-2</v>
      </c>
      <c r="Z115" s="16">
        <v>0.10395</v>
      </c>
      <c r="AA115" s="24">
        <v>0.107824</v>
      </c>
      <c r="AB115" s="7">
        <v>9.1051999999999994E-2</v>
      </c>
      <c r="AC115" s="7">
        <v>7.1135000000000004E-2</v>
      </c>
      <c r="AD115" s="7">
        <v>4.1179E-2</v>
      </c>
      <c r="AE115" s="12">
        <v>4.4423999999999998E-2</v>
      </c>
      <c r="AF115" s="7">
        <v>0.106128</v>
      </c>
      <c r="AG115" s="7">
        <v>0.14288100000000001</v>
      </c>
      <c r="AH115" s="7">
        <v>0.133494</v>
      </c>
      <c r="AI115" s="7">
        <v>5.781E-2</v>
      </c>
      <c r="AJ115" s="7">
        <v>3.8018000000000003E-2</v>
      </c>
      <c r="AK115" s="7">
        <v>6.2103999999999999E-2</v>
      </c>
      <c r="AL115" s="7">
        <v>0.10395</v>
      </c>
      <c r="AM115" s="24">
        <v>0.107824</v>
      </c>
      <c r="AN115" s="7">
        <v>9.1051999999999994E-2</v>
      </c>
      <c r="AO115" s="7">
        <v>7.1135000000000004E-2</v>
      </c>
      <c r="AP115" s="7">
        <v>4.1179E-2</v>
      </c>
      <c r="AQ115" s="12">
        <v>4.4423999999999998E-2</v>
      </c>
      <c r="AR115" s="7">
        <v>0.106128</v>
      </c>
      <c r="AS115" s="7">
        <v>0.14288100000000001</v>
      </c>
      <c r="AT115" s="7">
        <v>0.133494</v>
      </c>
      <c r="AU115" s="7">
        <v>5.781E-2</v>
      </c>
      <c r="AV115" s="7">
        <v>3.8018000000000003E-2</v>
      </c>
      <c r="AW115" s="7">
        <v>6.2103999999999999E-2</v>
      </c>
      <c r="AX115" s="7">
        <v>0.10395</v>
      </c>
      <c r="AY115" s="24">
        <v>0.107824</v>
      </c>
      <c r="AZ115" s="7">
        <v>9.1051999999999994E-2</v>
      </c>
      <c r="BA115" s="7">
        <v>7.1135000000000004E-2</v>
      </c>
      <c r="BB115" s="7">
        <v>4.1179E-2</v>
      </c>
      <c r="BC115" s="12">
        <v>4.4423999999999998E-2</v>
      </c>
      <c r="BD115" s="7">
        <v>0.106128</v>
      </c>
      <c r="BE115" s="7">
        <v>0.14288100000000001</v>
      </c>
      <c r="BF115" s="7">
        <v>0.133494</v>
      </c>
      <c r="BG115" s="7">
        <v>5.781E-2</v>
      </c>
      <c r="BH115" s="7">
        <v>3.8018000000000003E-2</v>
      </c>
      <c r="BI115" s="7">
        <v>6.2103999999999999E-2</v>
      </c>
      <c r="BJ115" s="7">
        <v>0.10395</v>
      </c>
      <c r="BK115" s="24">
        <v>0.107824</v>
      </c>
      <c r="BL115" s="7">
        <v>9.1051999999999994E-2</v>
      </c>
      <c r="BM115" s="7">
        <v>7.1135000000000004E-2</v>
      </c>
      <c r="BN115" s="7">
        <v>4.1179E-2</v>
      </c>
      <c r="BO115" s="12">
        <v>4.4423999999999998E-2</v>
      </c>
      <c r="BP115" s="7">
        <v>0.106128</v>
      </c>
      <c r="BQ115" s="7">
        <v>0.14288100000000001</v>
      </c>
      <c r="BR115" s="7">
        <v>0.133494</v>
      </c>
      <c r="BS115" s="7">
        <v>5.781E-2</v>
      </c>
      <c r="BT115" s="7">
        <v>3.8018000000000003E-2</v>
      </c>
      <c r="BU115" s="7">
        <v>6.2103999999999999E-2</v>
      </c>
      <c r="BV115" s="7">
        <v>0.10395</v>
      </c>
      <c r="BW115" s="24">
        <v>0.107824</v>
      </c>
      <c r="BX115" s="7">
        <v>9.1051999999999994E-2</v>
      </c>
      <c r="BY115" s="7">
        <v>7.1135000000000004E-2</v>
      </c>
      <c r="BZ115" s="7">
        <v>4.1179E-2</v>
      </c>
      <c r="CA115" s="12">
        <v>4.4423999999999998E-2</v>
      </c>
      <c r="CB115" s="7">
        <v>0.106128</v>
      </c>
      <c r="CC115" s="7">
        <v>0.14288100000000001</v>
      </c>
      <c r="CD115" s="7">
        <v>0.133494</v>
      </c>
      <c r="CE115" s="7">
        <v>5.781E-2</v>
      </c>
      <c r="CF115" s="7">
        <v>3.8018000000000003E-2</v>
      </c>
      <c r="CG115" s="7">
        <v>6.2103999999999999E-2</v>
      </c>
      <c r="CH115" s="7">
        <v>0.10395</v>
      </c>
      <c r="CI115" s="24">
        <v>0.107824</v>
      </c>
      <c r="CJ115" s="7">
        <v>9.1051999999999994E-2</v>
      </c>
      <c r="CK115" s="7">
        <v>7.1135000000000004E-2</v>
      </c>
      <c r="CL115" s="7">
        <v>4.1179E-2</v>
      </c>
      <c r="CM115" s="12">
        <v>4.4423999999999998E-2</v>
      </c>
      <c r="CN115" s="7">
        <v>0.106128</v>
      </c>
      <c r="CO115" s="7">
        <v>0.14288100000000001</v>
      </c>
      <c r="CP115" s="7">
        <v>0.133494</v>
      </c>
      <c r="CQ115" s="7">
        <v>5.781E-2</v>
      </c>
      <c r="CR115" s="7">
        <v>3.8018000000000003E-2</v>
      </c>
      <c r="CS115" s="7">
        <v>6.2103999999999999E-2</v>
      </c>
      <c r="CT115" s="7">
        <v>0.10395</v>
      </c>
      <c r="CU115" s="24">
        <v>0.107824</v>
      </c>
      <c r="CV115" s="7">
        <v>9.1051999999999994E-2</v>
      </c>
      <c r="CW115" s="7">
        <v>7.1135000000000004E-2</v>
      </c>
      <c r="CX115" s="7">
        <v>4.1179E-2</v>
      </c>
      <c r="CY115" s="12">
        <v>4.4423999999999998E-2</v>
      </c>
      <c r="CZ115" s="7">
        <v>0.106128</v>
      </c>
      <c r="DA115" s="7">
        <v>0.14288100000000001</v>
      </c>
      <c r="DB115" s="7">
        <v>0.133494</v>
      </c>
      <c r="DC115" s="7">
        <v>5.781E-2</v>
      </c>
      <c r="DD115" s="7">
        <v>3.8018000000000003E-2</v>
      </c>
      <c r="DE115" s="7">
        <v>6.2103999999999999E-2</v>
      </c>
      <c r="DF115" s="7">
        <v>0.10395</v>
      </c>
      <c r="DG115" s="24">
        <v>0.107824</v>
      </c>
      <c r="DH115" s="7">
        <v>9.1051999999999994E-2</v>
      </c>
      <c r="DI115" s="7">
        <v>7.1135000000000004E-2</v>
      </c>
      <c r="DJ115" s="7">
        <v>4.1179E-2</v>
      </c>
      <c r="DK115" s="12">
        <v>4.4423999999999998E-2</v>
      </c>
      <c r="DL115" s="7">
        <v>0.106128</v>
      </c>
      <c r="DM115" s="7">
        <v>0.14288100000000001</v>
      </c>
      <c r="DN115" s="7">
        <v>0.133494</v>
      </c>
      <c r="DO115" s="7">
        <v>5.781E-2</v>
      </c>
      <c r="DP115" s="7">
        <v>3.8018000000000003E-2</v>
      </c>
      <c r="DQ115" s="7">
        <v>6.2103999999999999E-2</v>
      </c>
      <c r="DR115" s="7">
        <v>0.10395</v>
      </c>
    </row>
    <row r="116" spans="1:122" x14ac:dyDescent="0.25">
      <c r="A116" s="185"/>
      <c r="B116" s="30" t="s">
        <v>13</v>
      </c>
      <c r="C116" s="24">
        <v>9.3563999999999994E-2</v>
      </c>
      <c r="D116" s="7">
        <v>7.2162000000000004E-2</v>
      </c>
      <c r="E116" s="7">
        <v>7.8372999999999998E-2</v>
      </c>
      <c r="F116" s="7">
        <v>7.6534000000000005E-2</v>
      </c>
      <c r="G116" s="12">
        <v>9.4246999999999997E-2</v>
      </c>
      <c r="H116" s="7">
        <v>7.5599E-2</v>
      </c>
      <c r="I116" s="7">
        <v>9.6199999999999994E-2</v>
      </c>
      <c r="J116" s="7">
        <v>7.7077999999999994E-2</v>
      </c>
      <c r="K116" s="7">
        <v>8.1374000000000002E-2</v>
      </c>
      <c r="L116" s="7">
        <v>9.4072000000000003E-2</v>
      </c>
      <c r="M116" s="7">
        <v>7.6706999999999997E-2</v>
      </c>
      <c r="N116" s="7">
        <v>8.4089999999999998E-2</v>
      </c>
      <c r="O116" s="16">
        <v>9.3563999999999994E-2</v>
      </c>
      <c r="P116" s="16">
        <v>7.2162000000000004E-2</v>
      </c>
      <c r="Q116" s="16">
        <v>7.8372999999999998E-2</v>
      </c>
      <c r="R116" s="16">
        <v>7.6534000000000005E-2</v>
      </c>
      <c r="S116" s="16">
        <v>9.4246999999999997E-2</v>
      </c>
      <c r="T116" s="16">
        <v>7.5599E-2</v>
      </c>
      <c r="U116" s="16">
        <v>9.6199999999999994E-2</v>
      </c>
      <c r="V116" s="16">
        <v>7.7077999999999994E-2</v>
      </c>
      <c r="W116" s="16">
        <v>8.1374000000000002E-2</v>
      </c>
      <c r="X116" s="16">
        <v>9.4072000000000003E-2</v>
      </c>
      <c r="Y116" s="16">
        <v>7.6706999999999997E-2</v>
      </c>
      <c r="Z116" s="16">
        <v>8.4089999999999998E-2</v>
      </c>
      <c r="AA116" s="24">
        <v>9.3563999999999994E-2</v>
      </c>
      <c r="AB116" s="7">
        <v>7.2162000000000004E-2</v>
      </c>
      <c r="AC116" s="7">
        <v>7.8372999999999998E-2</v>
      </c>
      <c r="AD116" s="7">
        <v>7.6534000000000005E-2</v>
      </c>
      <c r="AE116" s="12">
        <v>9.4246999999999997E-2</v>
      </c>
      <c r="AF116" s="7">
        <v>7.5599E-2</v>
      </c>
      <c r="AG116" s="7">
        <v>9.6199999999999994E-2</v>
      </c>
      <c r="AH116" s="7">
        <v>7.7077999999999994E-2</v>
      </c>
      <c r="AI116" s="7">
        <v>8.1374000000000002E-2</v>
      </c>
      <c r="AJ116" s="7">
        <v>9.4072000000000003E-2</v>
      </c>
      <c r="AK116" s="7">
        <v>7.6706999999999997E-2</v>
      </c>
      <c r="AL116" s="7">
        <v>8.4089999999999998E-2</v>
      </c>
      <c r="AM116" s="24">
        <v>9.3563999999999994E-2</v>
      </c>
      <c r="AN116" s="7">
        <v>7.2162000000000004E-2</v>
      </c>
      <c r="AO116" s="7">
        <v>7.8372999999999998E-2</v>
      </c>
      <c r="AP116" s="7">
        <v>7.6534000000000005E-2</v>
      </c>
      <c r="AQ116" s="12">
        <v>9.4246999999999997E-2</v>
      </c>
      <c r="AR116" s="7">
        <v>7.5599E-2</v>
      </c>
      <c r="AS116" s="7">
        <v>9.6199999999999994E-2</v>
      </c>
      <c r="AT116" s="7">
        <v>7.7077999999999994E-2</v>
      </c>
      <c r="AU116" s="7">
        <v>8.1374000000000002E-2</v>
      </c>
      <c r="AV116" s="7">
        <v>9.4072000000000003E-2</v>
      </c>
      <c r="AW116" s="7">
        <v>7.6706999999999997E-2</v>
      </c>
      <c r="AX116" s="7">
        <v>8.4089999999999998E-2</v>
      </c>
      <c r="AY116" s="24">
        <v>9.3563999999999994E-2</v>
      </c>
      <c r="AZ116" s="7">
        <v>7.2162000000000004E-2</v>
      </c>
      <c r="BA116" s="7">
        <v>7.8372999999999998E-2</v>
      </c>
      <c r="BB116" s="7">
        <v>7.6534000000000005E-2</v>
      </c>
      <c r="BC116" s="12">
        <v>9.4246999999999997E-2</v>
      </c>
      <c r="BD116" s="7">
        <v>7.5599E-2</v>
      </c>
      <c r="BE116" s="7">
        <v>9.6199999999999994E-2</v>
      </c>
      <c r="BF116" s="7">
        <v>7.7077999999999994E-2</v>
      </c>
      <c r="BG116" s="7">
        <v>8.1374000000000002E-2</v>
      </c>
      <c r="BH116" s="7">
        <v>9.4072000000000003E-2</v>
      </c>
      <c r="BI116" s="7">
        <v>7.6706999999999997E-2</v>
      </c>
      <c r="BJ116" s="7">
        <v>8.4089999999999998E-2</v>
      </c>
      <c r="BK116" s="24">
        <v>9.3563999999999994E-2</v>
      </c>
      <c r="BL116" s="7">
        <v>7.2162000000000004E-2</v>
      </c>
      <c r="BM116" s="7">
        <v>7.8372999999999998E-2</v>
      </c>
      <c r="BN116" s="7">
        <v>7.6534000000000005E-2</v>
      </c>
      <c r="BO116" s="12">
        <v>9.4246999999999997E-2</v>
      </c>
      <c r="BP116" s="7">
        <v>7.5599E-2</v>
      </c>
      <c r="BQ116" s="7">
        <v>9.6199999999999994E-2</v>
      </c>
      <c r="BR116" s="7">
        <v>7.7077999999999994E-2</v>
      </c>
      <c r="BS116" s="7">
        <v>8.1374000000000002E-2</v>
      </c>
      <c r="BT116" s="7">
        <v>9.4072000000000003E-2</v>
      </c>
      <c r="BU116" s="7">
        <v>7.6706999999999997E-2</v>
      </c>
      <c r="BV116" s="7">
        <v>8.4089999999999998E-2</v>
      </c>
      <c r="BW116" s="24">
        <v>9.3563999999999994E-2</v>
      </c>
      <c r="BX116" s="7">
        <v>7.2162000000000004E-2</v>
      </c>
      <c r="BY116" s="7">
        <v>7.8372999999999998E-2</v>
      </c>
      <c r="BZ116" s="7">
        <v>7.6534000000000005E-2</v>
      </c>
      <c r="CA116" s="12">
        <v>9.4246999999999997E-2</v>
      </c>
      <c r="CB116" s="7">
        <v>7.5599E-2</v>
      </c>
      <c r="CC116" s="7">
        <v>9.6199999999999994E-2</v>
      </c>
      <c r="CD116" s="7">
        <v>7.7077999999999994E-2</v>
      </c>
      <c r="CE116" s="7">
        <v>8.1374000000000002E-2</v>
      </c>
      <c r="CF116" s="7">
        <v>9.4072000000000003E-2</v>
      </c>
      <c r="CG116" s="7">
        <v>7.6706999999999997E-2</v>
      </c>
      <c r="CH116" s="7">
        <v>8.4089999999999998E-2</v>
      </c>
      <c r="CI116" s="24">
        <v>9.3563999999999994E-2</v>
      </c>
      <c r="CJ116" s="7">
        <v>7.2162000000000004E-2</v>
      </c>
      <c r="CK116" s="7">
        <v>7.8372999999999998E-2</v>
      </c>
      <c r="CL116" s="7">
        <v>7.6534000000000005E-2</v>
      </c>
      <c r="CM116" s="12">
        <v>9.4246999999999997E-2</v>
      </c>
      <c r="CN116" s="7">
        <v>7.5599E-2</v>
      </c>
      <c r="CO116" s="7">
        <v>9.6199999999999994E-2</v>
      </c>
      <c r="CP116" s="7">
        <v>7.7077999999999994E-2</v>
      </c>
      <c r="CQ116" s="7">
        <v>8.1374000000000002E-2</v>
      </c>
      <c r="CR116" s="7">
        <v>9.4072000000000003E-2</v>
      </c>
      <c r="CS116" s="7">
        <v>7.6706999999999997E-2</v>
      </c>
      <c r="CT116" s="7">
        <v>8.4089999999999998E-2</v>
      </c>
      <c r="CU116" s="24">
        <v>9.3563999999999994E-2</v>
      </c>
      <c r="CV116" s="7">
        <v>7.2162000000000004E-2</v>
      </c>
      <c r="CW116" s="7">
        <v>7.8372999999999998E-2</v>
      </c>
      <c r="CX116" s="7">
        <v>7.6534000000000005E-2</v>
      </c>
      <c r="CY116" s="12">
        <v>9.4246999999999997E-2</v>
      </c>
      <c r="CZ116" s="7">
        <v>7.5599E-2</v>
      </c>
      <c r="DA116" s="7">
        <v>9.6199999999999994E-2</v>
      </c>
      <c r="DB116" s="7">
        <v>7.7077999999999994E-2</v>
      </c>
      <c r="DC116" s="7">
        <v>8.1374000000000002E-2</v>
      </c>
      <c r="DD116" s="7">
        <v>9.4072000000000003E-2</v>
      </c>
      <c r="DE116" s="7">
        <v>7.6706999999999997E-2</v>
      </c>
      <c r="DF116" s="7">
        <v>8.4089999999999998E-2</v>
      </c>
      <c r="DG116" s="24">
        <v>9.3563999999999994E-2</v>
      </c>
      <c r="DH116" s="7">
        <v>7.2162000000000004E-2</v>
      </c>
      <c r="DI116" s="7">
        <v>7.8372999999999998E-2</v>
      </c>
      <c r="DJ116" s="7">
        <v>7.6534000000000005E-2</v>
      </c>
      <c r="DK116" s="12">
        <v>9.4246999999999997E-2</v>
      </c>
      <c r="DL116" s="7">
        <v>7.5599E-2</v>
      </c>
      <c r="DM116" s="7">
        <v>9.6199999999999994E-2</v>
      </c>
      <c r="DN116" s="7">
        <v>7.7077999999999994E-2</v>
      </c>
      <c r="DO116" s="7">
        <v>8.1374000000000002E-2</v>
      </c>
      <c r="DP116" s="7">
        <v>9.4072000000000003E-2</v>
      </c>
      <c r="DQ116" s="7">
        <v>7.6706999999999997E-2</v>
      </c>
      <c r="DR116" s="7">
        <v>8.4089999999999998E-2</v>
      </c>
    </row>
    <row r="117" spans="1:122" x14ac:dyDescent="0.25">
      <c r="A117" s="185"/>
      <c r="B117" s="30" t="s">
        <v>4</v>
      </c>
      <c r="C117" s="24">
        <v>8.5109000000000004E-2</v>
      </c>
      <c r="D117" s="7">
        <v>7.7715000000000006E-2</v>
      </c>
      <c r="E117" s="7">
        <v>8.6136000000000004E-2</v>
      </c>
      <c r="F117" s="7">
        <v>7.9796000000000006E-2</v>
      </c>
      <c r="G117" s="12">
        <v>8.5334999999999994E-2</v>
      </c>
      <c r="H117" s="7">
        <v>8.1994999999999998E-2</v>
      </c>
      <c r="I117" s="7">
        <v>8.4098999999999993E-2</v>
      </c>
      <c r="J117" s="7">
        <v>8.4198999999999996E-2</v>
      </c>
      <c r="K117" s="7">
        <v>8.2512000000000002E-2</v>
      </c>
      <c r="L117" s="7">
        <v>8.5277000000000006E-2</v>
      </c>
      <c r="M117" s="7">
        <v>8.2588999999999996E-2</v>
      </c>
      <c r="N117" s="7">
        <v>8.5237999999999994E-2</v>
      </c>
      <c r="O117" s="16">
        <v>8.5109000000000004E-2</v>
      </c>
      <c r="P117" s="16">
        <v>7.7715000000000006E-2</v>
      </c>
      <c r="Q117" s="16">
        <v>8.6136000000000004E-2</v>
      </c>
      <c r="R117" s="16">
        <v>7.9796000000000006E-2</v>
      </c>
      <c r="S117" s="16">
        <v>8.5334999999999994E-2</v>
      </c>
      <c r="T117" s="16">
        <v>8.1994999999999998E-2</v>
      </c>
      <c r="U117" s="16">
        <v>8.4098999999999993E-2</v>
      </c>
      <c r="V117" s="16">
        <v>8.4198999999999996E-2</v>
      </c>
      <c r="W117" s="16">
        <v>8.2512000000000002E-2</v>
      </c>
      <c r="X117" s="16">
        <v>8.5277000000000006E-2</v>
      </c>
      <c r="Y117" s="16">
        <v>8.2588999999999996E-2</v>
      </c>
      <c r="Z117" s="16">
        <v>8.5237999999999994E-2</v>
      </c>
      <c r="AA117" s="24">
        <v>8.5109000000000004E-2</v>
      </c>
      <c r="AB117" s="7">
        <v>7.7715000000000006E-2</v>
      </c>
      <c r="AC117" s="7">
        <v>8.6136000000000004E-2</v>
      </c>
      <c r="AD117" s="7">
        <v>7.9796000000000006E-2</v>
      </c>
      <c r="AE117" s="12">
        <v>8.5334999999999994E-2</v>
      </c>
      <c r="AF117" s="7">
        <v>8.1994999999999998E-2</v>
      </c>
      <c r="AG117" s="7">
        <v>8.4098999999999993E-2</v>
      </c>
      <c r="AH117" s="7">
        <v>8.4198999999999996E-2</v>
      </c>
      <c r="AI117" s="7">
        <v>8.2512000000000002E-2</v>
      </c>
      <c r="AJ117" s="7">
        <v>8.5277000000000006E-2</v>
      </c>
      <c r="AK117" s="7">
        <v>8.2588999999999996E-2</v>
      </c>
      <c r="AL117" s="7">
        <v>8.5237999999999994E-2</v>
      </c>
      <c r="AM117" s="24">
        <v>8.5109000000000004E-2</v>
      </c>
      <c r="AN117" s="7">
        <v>7.7715000000000006E-2</v>
      </c>
      <c r="AO117" s="7">
        <v>8.6136000000000004E-2</v>
      </c>
      <c r="AP117" s="7">
        <v>7.9796000000000006E-2</v>
      </c>
      <c r="AQ117" s="12">
        <v>8.5334999999999994E-2</v>
      </c>
      <c r="AR117" s="7">
        <v>8.1994999999999998E-2</v>
      </c>
      <c r="AS117" s="7">
        <v>8.4098999999999993E-2</v>
      </c>
      <c r="AT117" s="7">
        <v>8.4198999999999996E-2</v>
      </c>
      <c r="AU117" s="7">
        <v>8.2512000000000002E-2</v>
      </c>
      <c r="AV117" s="7">
        <v>8.5277000000000006E-2</v>
      </c>
      <c r="AW117" s="7">
        <v>8.2588999999999996E-2</v>
      </c>
      <c r="AX117" s="7">
        <v>8.5237999999999994E-2</v>
      </c>
      <c r="AY117" s="24">
        <v>8.5109000000000004E-2</v>
      </c>
      <c r="AZ117" s="7">
        <v>7.7715000000000006E-2</v>
      </c>
      <c r="BA117" s="7">
        <v>8.6136000000000004E-2</v>
      </c>
      <c r="BB117" s="7">
        <v>7.9796000000000006E-2</v>
      </c>
      <c r="BC117" s="12">
        <v>8.5334999999999994E-2</v>
      </c>
      <c r="BD117" s="7">
        <v>8.1994999999999998E-2</v>
      </c>
      <c r="BE117" s="7">
        <v>8.4098999999999993E-2</v>
      </c>
      <c r="BF117" s="7">
        <v>8.4198999999999996E-2</v>
      </c>
      <c r="BG117" s="7">
        <v>8.2512000000000002E-2</v>
      </c>
      <c r="BH117" s="7">
        <v>8.5277000000000006E-2</v>
      </c>
      <c r="BI117" s="7">
        <v>8.2588999999999996E-2</v>
      </c>
      <c r="BJ117" s="7">
        <v>8.5237999999999994E-2</v>
      </c>
      <c r="BK117" s="24">
        <v>8.5109000000000004E-2</v>
      </c>
      <c r="BL117" s="7">
        <v>7.7715000000000006E-2</v>
      </c>
      <c r="BM117" s="7">
        <v>8.6136000000000004E-2</v>
      </c>
      <c r="BN117" s="7">
        <v>7.9796000000000006E-2</v>
      </c>
      <c r="BO117" s="12">
        <v>8.5334999999999994E-2</v>
      </c>
      <c r="BP117" s="7">
        <v>8.1994999999999998E-2</v>
      </c>
      <c r="BQ117" s="7">
        <v>8.4098999999999993E-2</v>
      </c>
      <c r="BR117" s="7">
        <v>8.4198999999999996E-2</v>
      </c>
      <c r="BS117" s="7">
        <v>8.2512000000000002E-2</v>
      </c>
      <c r="BT117" s="7">
        <v>8.5277000000000006E-2</v>
      </c>
      <c r="BU117" s="7">
        <v>8.2588999999999996E-2</v>
      </c>
      <c r="BV117" s="7">
        <v>8.5237999999999994E-2</v>
      </c>
      <c r="BW117" s="24">
        <v>8.5109000000000004E-2</v>
      </c>
      <c r="BX117" s="7">
        <v>7.7715000000000006E-2</v>
      </c>
      <c r="BY117" s="7">
        <v>8.6136000000000004E-2</v>
      </c>
      <c r="BZ117" s="7">
        <v>7.9796000000000006E-2</v>
      </c>
      <c r="CA117" s="12">
        <v>8.5334999999999994E-2</v>
      </c>
      <c r="CB117" s="7">
        <v>8.1994999999999998E-2</v>
      </c>
      <c r="CC117" s="7">
        <v>8.4098999999999993E-2</v>
      </c>
      <c r="CD117" s="7">
        <v>8.4198999999999996E-2</v>
      </c>
      <c r="CE117" s="7">
        <v>8.2512000000000002E-2</v>
      </c>
      <c r="CF117" s="7">
        <v>8.5277000000000006E-2</v>
      </c>
      <c r="CG117" s="7">
        <v>8.2588999999999996E-2</v>
      </c>
      <c r="CH117" s="7">
        <v>8.5237999999999994E-2</v>
      </c>
      <c r="CI117" s="24">
        <v>8.5109000000000004E-2</v>
      </c>
      <c r="CJ117" s="7">
        <v>7.7715000000000006E-2</v>
      </c>
      <c r="CK117" s="7">
        <v>8.6136000000000004E-2</v>
      </c>
      <c r="CL117" s="7">
        <v>7.9796000000000006E-2</v>
      </c>
      <c r="CM117" s="12">
        <v>8.5334999999999994E-2</v>
      </c>
      <c r="CN117" s="7">
        <v>8.1994999999999998E-2</v>
      </c>
      <c r="CO117" s="7">
        <v>8.4098999999999993E-2</v>
      </c>
      <c r="CP117" s="7">
        <v>8.4198999999999996E-2</v>
      </c>
      <c r="CQ117" s="7">
        <v>8.2512000000000002E-2</v>
      </c>
      <c r="CR117" s="7">
        <v>8.5277000000000006E-2</v>
      </c>
      <c r="CS117" s="7">
        <v>8.2588999999999996E-2</v>
      </c>
      <c r="CT117" s="7">
        <v>8.5237999999999994E-2</v>
      </c>
      <c r="CU117" s="24">
        <v>8.5109000000000004E-2</v>
      </c>
      <c r="CV117" s="7">
        <v>7.7715000000000006E-2</v>
      </c>
      <c r="CW117" s="7">
        <v>8.6136000000000004E-2</v>
      </c>
      <c r="CX117" s="7">
        <v>7.9796000000000006E-2</v>
      </c>
      <c r="CY117" s="12">
        <v>8.5334999999999994E-2</v>
      </c>
      <c r="CZ117" s="7">
        <v>8.1994999999999998E-2</v>
      </c>
      <c r="DA117" s="7">
        <v>8.4098999999999993E-2</v>
      </c>
      <c r="DB117" s="7">
        <v>8.4198999999999996E-2</v>
      </c>
      <c r="DC117" s="7">
        <v>8.2512000000000002E-2</v>
      </c>
      <c r="DD117" s="7">
        <v>8.5277000000000006E-2</v>
      </c>
      <c r="DE117" s="7">
        <v>8.2588999999999996E-2</v>
      </c>
      <c r="DF117" s="7">
        <v>8.5237999999999994E-2</v>
      </c>
      <c r="DG117" s="24">
        <v>8.5109000000000004E-2</v>
      </c>
      <c r="DH117" s="7">
        <v>7.7715000000000006E-2</v>
      </c>
      <c r="DI117" s="7">
        <v>8.6136000000000004E-2</v>
      </c>
      <c r="DJ117" s="7">
        <v>7.9796000000000006E-2</v>
      </c>
      <c r="DK117" s="12">
        <v>8.5334999999999994E-2</v>
      </c>
      <c r="DL117" s="7">
        <v>8.1994999999999998E-2</v>
      </c>
      <c r="DM117" s="7">
        <v>8.4098999999999993E-2</v>
      </c>
      <c r="DN117" s="7">
        <v>8.4198999999999996E-2</v>
      </c>
      <c r="DO117" s="7">
        <v>8.2512000000000002E-2</v>
      </c>
      <c r="DP117" s="7">
        <v>8.5277000000000006E-2</v>
      </c>
      <c r="DQ117" s="7">
        <v>8.2588999999999996E-2</v>
      </c>
      <c r="DR117" s="7">
        <v>8.5237999999999994E-2</v>
      </c>
    </row>
    <row r="118" spans="1:122" x14ac:dyDescent="0.25">
      <c r="A118" s="186"/>
      <c r="B118" s="30" t="s">
        <v>14</v>
      </c>
      <c r="C118" s="24">
        <v>8.5109000000000004E-2</v>
      </c>
      <c r="D118" s="7">
        <v>7.7715000000000006E-2</v>
      </c>
      <c r="E118" s="7">
        <v>8.6136000000000004E-2</v>
      </c>
      <c r="F118" s="7">
        <v>7.9796000000000006E-2</v>
      </c>
      <c r="G118" s="12">
        <v>8.5334999999999994E-2</v>
      </c>
      <c r="H118" s="7">
        <v>8.1994999999999998E-2</v>
      </c>
      <c r="I118" s="7">
        <v>8.4098999999999993E-2</v>
      </c>
      <c r="J118" s="7">
        <v>8.4198999999999996E-2</v>
      </c>
      <c r="K118" s="7">
        <v>8.2512000000000002E-2</v>
      </c>
      <c r="L118" s="7">
        <v>8.5277000000000006E-2</v>
      </c>
      <c r="M118" s="7">
        <v>8.2588999999999996E-2</v>
      </c>
      <c r="N118" s="7">
        <v>8.5237999999999994E-2</v>
      </c>
      <c r="O118" s="16">
        <v>8.5109000000000004E-2</v>
      </c>
      <c r="P118" s="16">
        <v>7.7715000000000006E-2</v>
      </c>
      <c r="Q118" s="16">
        <v>8.6136000000000004E-2</v>
      </c>
      <c r="R118" s="16">
        <v>7.9796000000000006E-2</v>
      </c>
      <c r="S118" s="16">
        <v>8.5334999999999994E-2</v>
      </c>
      <c r="T118" s="16">
        <v>8.1994999999999998E-2</v>
      </c>
      <c r="U118" s="16">
        <v>8.4098999999999993E-2</v>
      </c>
      <c r="V118" s="16">
        <v>8.4198999999999996E-2</v>
      </c>
      <c r="W118" s="16">
        <v>8.2512000000000002E-2</v>
      </c>
      <c r="X118" s="16">
        <v>8.5277000000000006E-2</v>
      </c>
      <c r="Y118" s="16">
        <v>8.2588999999999996E-2</v>
      </c>
      <c r="Z118" s="16">
        <v>8.5237999999999994E-2</v>
      </c>
      <c r="AA118" s="24">
        <v>8.5109000000000004E-2</v>
      </c>
      <c r="AB118" s="7">
        <v>7.7715000000000006E-2</v>
      </c>
      <c r="AC118" s="7">
        <v>8.6136000000000004E-2</v>
      </c>
      <c r="AD118" s="7">
        <v>7.9796000000000006E-2</v>
      </c>
      <c r="AE118" s="12">
        <v>8.5334999999999994E-2</v>
      </c>
      <c r="AF118" s="7">
        <v>8.1994999999999998E-2</v>
      </c>
      <c r="AG118" s="7">
        <v>8.4098999999999993E-2</v>
      </c>
      <c r="AH118" s="7">
        <v>8.4198999999999996E-2</v>
      </c>
      <c r="AI118" s="7">
        <v>8.2512000000000002E-2</v>
      </c>
      <c r="AJ118" s="7">
        <v>8.5277000000000006E-2</v>
      </c>
      <c r="AK118" s="7">
        <v>8.2588999999999996E-2</v>
      </c>
      <c r="AL118" s="7">
        <v>8.5237999999999994E-2</v>
      </c>
      <c r="AM118" s="24">
        <v>8.5109000000000004E-2</v>
      </c>
      <c r="AN118" s="7">
        <v>7.7715000000000006E-2</v>
      </c>
      <c r="AO118" s="7">
        <v>8.6136000000000004E-2</v>
      </c>
      <c r="AP118" s="7">
        <v>7.9796000000000006E-2</v>
      </c>
      <c r="AQ118" s="12">
        <v>8.5334999999999994E-2</v>
      </c>
      <c r="AR118" s="7">
        <v>8.1994999999999998E-2</v>
      </c>
      <c r="AS118" s="7">
        <v>8.4098999999999993E-2</v>
      </c>
      <c r="AT118" s="7">
        <v>8.4198999999999996E-2</v>
      </c>
      <c r="AU118" s="7">
        <v>8.2512000000000002E-2</v>
      </c>
      <c r="AV118" s="7">
        <v>8.5277000000000006E-2</v>
      </c>
      <c r="AW118" s="7">
        <v>8.2588999999999996E-2</v>
      </c>
      <c r="AX118" s="7">
        <v>8.5237999999999994E-2</v>
      </c>
      <c r="AY118" s="24">
        <v>8.5109000000000004E-2</v>
      </c>
      <c r="AZ118" s="7">
        <v>7.7715000000000006E-2</v>
      </c>
      <c r="BA118" s="7">
        <v>8.6136000000000004E-2</v>
      </c>
      <c r="BB118" s="7">
        <v>7.9796000000000006E-2</v>
      </c>
      <c r="BC118" s="12">
        <v>8.5334999999999994E-2</v>
      </c>
      <c r="BD118" s="7">
        <v>8.1994999999999998E-2</v>
      </c>
      <c r="BE118" s="7">
        <v>8.4098999999999993E-2</v>
      </c>
      <c r="BF118" s="7">
        <v>8.4198999999999996E-2</v>
      </c>
      <c r="BG118" s="7">
        <v>8.2512000000000002E-2</v>
      </c>
      <c r="BH118" s="7">
        <v>8.5277000000000006E-2</v>
      </c>
      <c r="BI118" s="7">
        <v>8.2588999999999996E-2</v>
      </c>
      <c r="BJ118" s="7">
        <v>8.5237999999999994E-2</v>
      </c>
      <c r="BK118" s="24">
        <v>8.5109000000000004E-2</v>
      </c>
      <c r="BL118" s="7">
        <v>7.7715000000000006E-2</v>
      </c>
      <c r="BM118" s="7">
        <v>8.6136000000000004E-2</v>
      </c>
      <c r="BN118" s="7">
        <v>7.9796000000000006E-2</v>
      </c>
      <c r="BO118" s="12">
        <v>8.5334999999999994E-2</v>
      </c>
      <c r="BP118" s="7">
        <v>8.1994999999999998E-2</v>
      </c>
      <c r="BQ118" s="7">
        <v>8.4098999999999993E-2</v>
      </c>
      <c r="BR118" s="7">
        <v>8.4198999999999996E-2</v>
      </c>
      <c r="BS118" s="7">
        <v>8.2512000000000002E-2</v>
      </c>
      <c r="BT118" s="7">
        <v>8.5277000000000006E-2</v>
      </c>
      <c r="BU118" s="7">
        <v>8.2588999999999996E-2</v>
      </c>
      <c r="BV118" s="7">
        <v>8.5237999999999994E-2</v>
      </c>
      <c r="BW118" s="24">
        <v>8.5109000000000004E-2</v>
      </c>
      <c r="BX118" s="7">
        <v>7.7715000000000006E-2</v>
      </c>
      <c r="BY118" s="7">
        <v>8.6136000000000004E-2</v>
      </c>
      <c r="BZ118" s="7">
        <v>7.9796000000000006E-2</v>
      </c>
      <c r="CA118" s="12">
        <v>8.5334999999999994E-2</v>
      </c>
      <c r="CB118" s="7">
        <v>8.1994999999999998E-2</v>
      </c>
      <c r="CC118" s="7">
        <v>8.4098999999999993E-2</v>
      </c>
      <c r="CD118" s="7">
        <v>8.4198999999999996E-2</v>
      </c>
      <c r="CE118" s="7">
        <v>8.2512000000000002E-2</v>
      </c>
      <c r="CF118" s="7">
        <v>8.5277000000000006E-2</v>
      </c>
      <c r="CG118" s="7">
        <v>8.2588999999999996E-2</v>
      </c>
      <c r="CH118" s="7">
        <v>8.5237999999999994E-2</v>
      </c>
      <c r="CI118" s="24">
        <v>8.5109000000000004E-2</v>
      </c>
      <c r="CJ118" s="7">
        <v>7.7715000000000006E-2</v>
      </c>
      <c r="CK118" s="7">
        <v>8.6136000000000004E-2</v>
      </c>
      <c r="CL118" s="7">
        <v>7.9796000000000006E-2</v>
      </c>
      <c r="CM118" s="12">
        <v>8.5334999999999994E-2</v>
      </c>
      <c r="CN118" s="7">
        <v>8.1994999999999998E-2</v>
      </c>
      <c r="CO118" s="7">
        <v>8.4098999999999993E-2</v>
      </c>
      <c r="CP118" s="7">
        <v>8.4198999999999996E-2</v>
      </c>
      <c r="CQ118" s="7">
        <v>8.2512000000000002E-2</v>
      </c>
      <c r="CR118" s="7">
        <v>8.5277000000000006E-2</v>
      </c>
      <c r="CS118" s="7">
        <v>8.2588999999999996E-2</v>
      </c>
      <c r="CT118" s="7">
        <v>8.5237999999999994E-2</v>
      </c>
      <c r="CU118" s="24">
        <v>8.5109000000000004E-2</v>
      </c>
      <c r="CV118" s="7">
        <v>7.7715000000000006E-2</v>
      </c>
      <c r="CW118" s="7">
        <v>8.6136000000000004E-2</v>
      </c>
      <c r="CX118" s="7">
        <v>7.9796000000000006E-2</v>
      </c>
      <c r="CY118" s="12">
        <v>8.5334999999999994E-2</v>
      </c>
      <c r="CZ118" s="7">
        <v>8.1994999999999998E-2</v>
      </c>
      <c r="DA118" s="7">
        <v>8.4098999999999993E-2</v>
      </c>
      <c r="DB118" s="7">
        <v>8.4198999999999996E-2</v>
      </c>
      <c r="DC118" s="7">
        <v>8.2512000000000002E-2</v>
      </c>
      <c r="DD118" s="7">
        <v>8.5277000000000006E-2</v>
      </c>
      <c r="DE118" s="7">
        <v>8.2588999999999996E-2</v>
      </c>
      <c r="DF118" s="7">
        <v>8.5237999999999994E-2</v>
      </c>
      <c r="DG118" s="24">
        <v>8.5109000000000004E-2</v>
      </c>
      <c r="DH118" s="7">
        <v>7.7715000000000006E-2</v>
      </c>
      <c r="DI118" s="7">
        <v>8.6136000000000004E-2</v>
      </c>
      <c r="DJ118" s="7">
        <v>7.9796000000000006E-2</v>
      </c>
      <c r="DK118" s="12">
        <v>8.5334999999999994E-2</v>
      </c>
      <c r="DL118" s="7">
        <v>8.1994999999999998E-2</v>
      </c>
      <c r="DM118" s="7">
        <v>8.4098999999999993E-2</v>
      </c>
      <c r="DN118" s="7">
        <v>8.4198999999999996E-2</v>
      </c>
      <c r="DO118" s="7">
        <v>8.2512000000000002E-2</v>
      </c>
      <c r="DP118" s="7">
        <v>8.5277000000000006E-2</v>
      </c>
      <c r="DQ118" s="7">
        <v>8.2588999999999996E-2</v>
      </c>
      <c r="DR118" s="7">
        <v>8.5237999999999994E-2</v>
      </c>
    </row>
    <row r="119" spans="1:122" x14ac:dyDescent="0.25">
      <c r="A119" s="186"/>
      <c r="B119" s="30" t="s">
        <v>15</v>
      </c>
      <c r="C119" s="24">
        <v>8.5109000000000004E-2</v>
      </c>
      <c r="D119" s="7">
        <v>7.7715000000000006E-2</v>
      </c>
      <c r="E119" s="7">
        <v>8.6136000000000004E-2</v>
      </c>
      <c r="F119" s="7">
        <v>7.9796000000000006E-2</v>
      </c>
      <c r="G119" s="12">
        <v>8.5334999999999994E-2</v>
      </c>
      <c r="H119" s="7">
        <v>8.1994999999999998E-2</v>
      </c>
      <c r="I119" s="7">
        <v>8.4098999999999993E-2</v>
      </c>
      <c r="J119" s="7">
        <v>8.4198999999999996E-2</v>
      </c>
      <c r="K119" s="7">
        <v>8.2512000000000002E-2</v>
      </c>
      <c r="L119" s="7">
        <v>8.5277000000000006E-2</v>
      </c>
      <c r="M119" s="7">
        <v>8.2588999999999996E-2</v>
      </c>
      <c r="N119" s="7">
        <v>8.5237999999999994E-2</v>
      </c>
      <c r="O119" s="16">
        <v>8.5109000000000004E-2</v>
      </c>
      <c r="P119" s="16">
        <v>7.7715000000000006E-2</v>
      </c>
      <c r="Q119" s="16">
        <v>8.6136000000000004E-2</v>
      </c>
      <c r="R119" s="16">
        <v>7.9796000000000006E-2</v>
      </c>
      <c r="S119" s="16">
        <v>8.5334999999999994E-2</v>
      </c>
      <c r="T119" s="16">
        <v>8.1994999999999998E-2</v>
      </c>
      <c r="U119" s="16">
        <v>8.4098999999999993E-2</v>
      </c>
      <c r="V119" s="16">
        <v>8.4198999999999996E-2</v>
      </c>
      <c r="W119" s="16">
        <v>8.2512000000000002E-2</v>
      </c>
      <c r="X119" s="16">
        <v>8.5277000000000006E-2</v>
      </c>
      <c r="Y119" s="16">
        <v>8.2588999999999996E-2</v>
      </c>
      <c r="Z119" s="16">
        <v>8.5237999999999994E-2</v>
      </c>
      <c r="AA119" s="24">
        <v>8.5109000000000004E-2</v>
      </c>
      <c r="AB119" s="7">
        <v>7.7715000000000006E-2</v>
      </c>
      <c r="AC119" s="7">
        <v>8.6136000000000004E-2</v>
      </c>
      <c r="AD119" s="7">
        <v>7.9796000000000006E-2</v>
      </c>
      <c r="AE119" s="12">
        <v>8.5334999999999994E-2</v>
      </c>
      <c r="AF119" s="7">
        <v>8.1994999999999998E-2</v>
      </c>
      <c r="AG119" s="7">
        <v>8.4098999999999993E-2</v>
      </c>
      <c r="AH119" s="7">
        <v>8.4198999999999996E-2</v>
      </c>
      <c r="AI119" s="7">
        <v>8.2512000000000002E-2</v>
      </c>
      <c r="AJ119" s="7">
        <v>8.5277000000000006E-2</v>
      </c>
      <c r="AK119" s="7">
        <v>8.2588999999999996E-2</v>
      </c>
      <c r="AL119" s="7">
        <v>8.5237999999999994E-2</v>
      </c>
      <c r="AM119" s="24">
        <v>8.5109000000000004E-2</v>
      </c>
      <c r="AN119" s="7">
        <v>7.7715000000000006E-2</v>
      </c>
      <c r="AO119" s="7">
        <v>8.6136000000000004E-2</v>
      </c>
      <c r="AP119" s="7">
        <v>7.9796000000000006E-2</v>
      </c>
      <c r="AQ119" s="12">
        <v>8.5334999999999994E-2</v>
      </c>
      <c r="AR119" s="7">
        <v>8.1994999999999998E-2</v>
      </c>
      <c r="AS119" s="7">
        <v>8.4098999999999993E-2</v>
      </c>
      <c r="AT119" s="7">
        <v>8.4198999999999996E-2</v>
      </c>
      <c r="AU119" s="7">
        <v>8.2512000000000002E-2</v>
      </c>
      <c r="AV119" s="7">
        <v>8.5277000000000006E-2</v>
      </c>
      <c r="AW119" s="7">
        <v>8.2588999999999996E-2</v>
      </c>
      <c r="AX119" s="7">
        <v>8.5237999999999994E-2</v>
      </c>
      <c r="AY119" s="24">
        <v>8.5109000000000004E-2</v>
      </c>
      <c r="AZ119" s="7">
        <v>7.7715000000000006E-2</v>
      </c>
      <c r="BA119" s="7">
        <v>8.6136000000000004E-2</v>
      </c>
      <c r="BB119" s="7">
        <v>7.9796000000000006E-2</v>
      </c>
      <c r="BC119" s="12">
        <v>8.5334999999999994E-2</v>
      </c>
      <c r="BD119" s="7">
        <v>8.1994999999999998E-2</v>
      </c>
      <c r="BE119" s="7">
        <v>8.4098999999999993E-2</v>
      </c>
      <c r="BF119" s="7">
        <v>8.4198999999999996E-2</v>
      </c>
      <c r="BG119" s="7">
        <v>8.2512000000000002E-2</v>
      </c>
      <c r="BH119" s="7">
        <v>8.5277000000000006E-2</v>
      </c>
      <c r="BI119" s="7">
        <v>8.2588999999999996E-2</v>
      </c>
      <c r="BJ119" s="7">
        <v>8.5237999999999994E-2</v>
      </c>
      <c r="BK119" s="24">
        <v>8.5109000000000004E-2</v>
      </c>
      <c r="BL119" s="7">
        <v>7.7715000000000006E-2</v>
      </c>
      <c r="BM119" s="7">
        <v>8.6136000000000004E-2</v>
      </c>
      <c r="BN119" s="7">
        <v>7.9796000000000006E-2</v>
      </c>
      <c r="BO119" s="12">
        <v>8.5334999999999994E-2</v>
      </c>
      <c r="BP119" s="7">
        <v>8.1994999999999998E-2</v>
      </c>
      <c r="BQ119" s="7">
        <v>8.4098999999999993E-2</v>
      </c>
      <c r="BR119" s="7">
        <v>8.4198999999999996E-2</v>
      </c>
      <c r="BS119" s="7">
        <v>8.2512000000000002E-2</v>
      </c>
      <c r="BT119" s="7">
        <v>8.5277000000000006E-2</v>
      </c>
      <c r="BU119" s="7">
        <v>8.2588999999999996E-2</v>
      </c>
      <c r="BV119" s="7">
        <v>8.5237999999999994E-2</v>
      </c>
      <c r="BW119" s="24">
        <v>8.5109000000000004E-2</v>
      </c>
      <c r="BX119" s="7">
        <v>7.7715000000000006E-2</v>
      </c>
      <c r="BY119" s="7">
        <v>8.6136000000000004E-2</v>
      </c>
      <c r="BZ119" s="7">
        <v>7.9796000000000006E-2</v>
      </c>
      <c r="CA119" s="12">
        <v>8.5334999999999994E-2</v>
      </c>
      <c r="CB119" s="7">
        <v>8.1994999999999998E-2</v>
      </c>
      <c r="CC119" s="7">
        <v>8.4098999999999993E-2</v>
      </c>
      <c r="CD119" s="7">
        <v>8.4198999999999996E-2</v>
      </c>
      <c r="CE119" s="7">
        <v>8.2512000000000002E-2</v>
      </c>
      <c r="CF119" s="7">
        <v>8.5277000000000006E-2</v>
      </c>
      <c r="CG119" s="7">
        <v>8.2588999999999996E-2</v>
      </c>
      <c r="CH119" s="7">
        <v>8.5237999999999994E-2</v>
      </c>
      <c r="CI119" s="24">
        <v>8.5109000000000004E-2</v>
      </c>
      <c r="CJ119" s="7">
        <v>7.7715000000000006E-2</v>
      </c>
      <c r="CK119" s="7">
        <v>8.6136000000000004E-2</v>
      </c>
      <c r="CL119" s="7">
        <v>7.9796000000000006E-2</v>
      </c>
      <c r="CM119" s="12">
        <v>8.5334999999999994E-2</v>
      </c>
      <c r="CN119" s="7">
        <v>8.1994999999999998E-2</v>
      </c>
      <c r="CO119" s="7">
        <v>8.4098999999999993E-2</v>
      </c>
      <c r="CP119" s="7">
        <v>8.4198999999999996E-2</v>
      </c>
      <c r="CQ119" s="7">
        <v>8.2512000000000002E-2</v>
      </c>
      <c r="CR119" s="7">
        <v>8.5277000000000006E-2</v>
      </c>
      <c r="CS119" s="7">
        <v>8.2588999999999996E-2</v>
      </c>
      <c r="CT119" s="7">
        <v>8.5237999999999994E-2</v>
      </c>
      <c r="CU119" s="24">
        <v>8.5109000000000004E-2</v>
      </c>
      <c r="CV119" s="7">
        <v>7.7715000000000006E-2</v>
      </c>
      <c r="CW119" s="7">
        <v>8.6136000000000004E-2</v>
      </c>
      <c r="CX119" s="7">
        <v>7.9796000000000006E-2</v>
      </c>
      <c r="CY119" s="12">
        <v>8.5334999999999994E-2</v>
      </c>
      <c r="CZ119" s="7">
        <v>8.1994999999999998E-2</v>
      </c>
      <c r="DA119" s="7">
        <v>8.4098999999999993E-2</v>
      </c>
      <c r="DB119" s="7">
        <v>8.4198999999999996E-2</v>
      </c>
      <c r="DC119" s="7">
        <v>8.2512000000000002E-2</v>
      </c>
      <c r="DD119" s="7">
        <v>8.5277000000000006E-2</v>
      </c>
      <c r="DE119" s="7">
        <v>8.2588999999999996E-2</v>
      </c>
      <c r="DF119" s="7">
        <v>8.5237999999999994E-2</v>
      </c>
      <c r="DG119" s="24">
        <v>8.5109000000000004E-2</v>
      </c>
      <c r="DH119" s="7">
        <v>7.7715000000000006E-2</v>
      </c>
      <c r="DI119" s="7">
        <v>8.6136000000000004E-2</v>
      </c>
      <c r="DJ119" s="7">
        <v>7.9796000000000006E-2</v>
      </c>
      <c r="DK119" s="12">
        <v>8.5334999999999994E-2</v>
      </c>
      <c r="DL119" s="7">
        <v>8.1994999999999998E-2</v>
      </c>
      <c r="DM119" s="7">
        <v>8.4098999999999993E-2</v>
      </c>
      <c r="DN119" s="7">
        <v>8.4198999999999996E-2</v>
      </c>
      <c r="DO119" s="7">
        <v>8.2512000000000002E-2</v>
      </c>
      <c r="DP119" s="7">
        <v>8.5277000000000006E-2</v>
      </c>
      <c r="DQ119" s="7">
        <v>8.2588999999999996E-2</v>
      </c>
      <c r="DR119" s="7">
        <v>8.5237999999999994E-2</v>
      </c>
    </row>
    <row r="120" spans="1:122" x14ac:dyDescent="0.25">
      <c r="A120" s="186"/>
      <c r="B120" s="30" t="s">
        <v>7</v>
      </c>
      <c r="C120" s="24">
        <v>8.3486000000000005E-2</v>
      </c>
      <c r="D120" s="7">
        <v>7.6158000000000003E-2</v>
      </c>
      <c r="E120" s="7">
        <v>8.3346000000000003E-2</v>
      </c>
      <c r="F120" s="7">
        <v>8.0782999999999994E-2</v>
      </c>
      <c r="G120" s="12">
        <v>8.5133E-2</v>
      </c>
      <c r="H120" s="7">
        <v>8.4294999999999995E-2</v>
      </c>
      <c r="I120" s="7">
        <v>8.7456999999999993E-2</v>
      </c>
      <c r="J120" s="7">
        <v>8.7230000000000002E-2</v>
      </c>
      <c r="K120" s="7">
        <v>8.3319000000000004E-2</v>
      </c>
      <c r="L120" s="7">
        <v>8.4562999999999999E-2</v>
      </c>
      <c r="M120" s="7">
        <v>8.1112000000000004E-2</v>
      </c>
      <c r="N120" s="7">
        <v>8.3118999999999998E-2</v>
      </c>
      <c r="O120" s="16">
        <v>8.3486000000000005E-2</v>
      </c>
      <c r="P120" s="16">
        <v>7.6158000000000003E-2</v>
      </c>
      <c r="Q120" s="16">
        <v>8.3346000000000003E-2</v>
      </c>
      <c r="R120" s="16">
        <v>8.0782999999999994E-2</v>
      </c>
      <c r="S120" s="16">
        <v>8.5133E-2</v>
      </c>
      <c r="T120" s="16">
        <v>8.4294999999999995E-2</v>
      </c>
      <c r="U120" s="16">
        <v>8.7456999999999993E-2</v>
      </c>
      <c r="V120" s="16">
        <v>8.7230000000000002E-2</v>
      </c>
      <c r="W120" s="16">
        <v>8.3319000000000004E-2</v>
      </c>
      <c r="X120" s="16">
        <v>8.4562999999999999E-2</v>
      </c>
      <c r="Y120" s="16">
        <v>8.1112000000000004E-2</v>
      </c>
      <c r="Z120" s="16">
        <v>8.3118999999999998E-2</v>
      </c>
      <c r="AA120" s="24">
        <v>8.3486000000000005E-2</v>
      </c>
      <c r="AB120" s="7">
        <v>7.6158000000000003E-2</v>
      </c>
      <c r="AC120" s="7">
        <v>8.3346000000000003E-2</v>
      </c>
      <c r="AD120" s="7">
        <v>8.0782999999999994E-2</v>
      </c>
      <c r="AE120" s="12">
        <v>8.5133E-2</v>
      </c>
      <c r="AF120" s="7">
        <v>8.4294999999999995E-2</v>
      </c>
      <c r="AG120" s="7">
        <v>8.7456999999999993E-2</v>
      </c>
      <c r="AH120" s="7">
        <v>8.7230000000000002E-2</v>
      </c>
      <c r="AI120" s="7">
        <v>8.3319000000000004E-2</v>
      </c>
      <c r="AJ120" s="7">
        <v>8.4562999999999999E-2</v>
      </c>
      <c r="AK120" s="7">
        <v>8.1112000000000004E-2</v>
      </c>
      <c r="AL120" s="7">
        <v>8.3118999999999998E-2</v>
      </c>
      <c r="AM120" s="24">
        <v>8.3486000000000005E-2</v>
      </c>
      <c r="AN120" s="7">
        <v>7.6158000000000003E-2</v>
      </c>
      <c r="AO120" s="7">
        <v>8.3346000000000003E-2</v>
      </c>
      <c r="AP120" s="7">
        <v>8.0782999999999994E-2</v>
      </c>
      <c r="AQ120" s="12">
        <v>8.5133E-2</v>
      </c>
      <c r="AR120" s="7">
        <v>8.4294999999999995E-2</v>
      </c>
      <c r="AS120" s="7">
        <v>8.7456999999999993E-2</v>
      </c>
      <c r="AT120" s="7">
        <v>8.7230000000000002E-2</v>
      </c>
      <c r="AU120" s="7">
        <v>8.3319000000000004E-2</v>
      </c>
      <c r="AV120" s="7">
        <v>8.4562999999999999E-2</v>
      </c>
      <c r="AW120" s="7">
        <v>8.1112000000000004E-2</v>
      </c>
      <c r="AX120" s="7">
        <v>8.3118999999999998E-2</v>
      </c>
      <c r="AY120" s="24">
        <v>8.3486000000000005E-2</v>
      </c>
      <c r="AZ120" s="7">
        <v>7.6158000000000003E-2</v>
      </c>
      <c r="BA120" s="7">
        <v>8.3346000000000003E-2</v>
      </c>
      <c r="BB120" s="7">
        <v>8.0782999999999994E-2</v>
      </c>
      <c r="BC120" s="12">
        <v>8.5133E-2</v>
      </c>
      <c r="BD120" s="7">
        <v>8.4294999999999995E-2</v>
      </c>
      <c r="BE120" s="7">
        <v>8.7456999999999993E-2</v>
      </c>
      <c r="BF120" s="7">
        <v>8.7230000000000002E-2</v>
      </c>
      <c r="BG120" s="7">
        <v>8.3319000000000004E-2</v>
      </c>
      <c r="BH120" s="7">
        <v>8.4562999999999999E-2</v>
      </c>
      <c r="BI120" s="7">
        <v>8.1112000000000004E-2</v>
      </c>
      <c r="BJ120" s="7">
        <v>8.3118999999999998E-2</v>
      </c>
      <c r="BK120" s="24">
        <v>8.3486000000000005E-2</v>
      </c>
      <c r="BL120" s="7">
        <v>7.6158000000000003E-2</v>
      </c>
      <c r="BM120" s="7">
        <v>8.3346000000000003E-2</v>
      </c>
      <c r="BN120" s="7">
        <v>8.0782999999999994E-2</v>
      </c>
      <c r="BO120" s="12">
        <v>8.5133E-2</v>
      </c>
      <c r="BP120" s="7">
        <v>8.4294999999999995E-2</v>
      </c>
      <c r="BQ120" s="7">
        <v>8.7456999999999993E-2</v>
      </c>
      <c r="BR120" s="7">
        <v>8.7230000000000002E-2</v>
      </c>
      <c r="BS120" s="7">
        <v>8.3319000000000004E-2</v>
      </c>
      <c r="BT120" s="7">
        <v>8.4562999999999999E-2</v>
      </c>
      <c r="BU120" s="7">
        <v>8.1112000000000004E-2</v>
      </c>
      <c r="BV120" s="7">
        <v>8.3118999999999998E-2</v>
      </c>
      <c r="BW120" s="24">
        <v>8.3486000000000005E-2</v>
      </c>
      <c r="BX120" s="7">
        <v>7.6158000000000003E-2</v>
      </c>
      <c r="BY120" s="7">
        <v>8.3346000000000003E-2</v>
      </c>
      <c r="BZ120" s="7">
        <v>8.0782999999999994E-2</v>
      </c>
      <c r="CA120" s="12">
        <v>8.5133E-2</v>
      </c>
      <c r="CB120" s="7">
        <v>8.4294999999999995E-2</v>
      </c>
      <c r="CC120" s="7">
        <v>8.7456999999999993E-2</v>
      </c>
      <c r="CD120" s="7">
        <v>8.7230000000000002E-2</v>
      </c>
      <c r="CE120" s="7">
        <v>8.3319000000000004E-2</v>
      </c>
      <c r="CF120" s="7">
        <v>8.4562999999999999E-2</v>
      </c>
      <c r="CG120" s="7">
        <v>8.1112000000000004E-2</v>
      </c>
      <c r="CH120" s="7">
        <v>8.3118999999999998E-2</v>
      </c>
      <c r="CI120" s="24">
        <v>8.3486000000000005E-2</v>
      </c>
      <c r="CJ120" s="7">
        <v>7.6158000000000003E-2</v>
      </c>
      <c r="CK120" s="7">
        <v>8.3346000000000003E-2</v>
      </c>
      <c r="CL120" s="7">
        <v>8.0782999999999994E-2</v>
      </c>
      <c r="CM120" s="12">
        <v>8.5133E-2</v>
      </c>
      <c r="CN120" s="7">
        <v>8.4294999999999995E-2</v>
      </c>
      <c r="CO120" s="7">
        <v>8.7456999999999993E-2</v>
      </c>
      <c r="CP120" s="7">
        <v>8.7230000000000002E-2</v>
      </c>
      <c r="CQ120" s="7">
        <v>8.3319000000000004E-2</v>
      </c>
      <c r="CR120" s="7">
        <v>8.4562999999999999E-2</v>
      </c>
      <c r="CS120" s="7">
        <v>8.1112000000000004E-2</v>
      </c>
      <c r="CT120" s="7">
        <v>8.3118999999999998E-2</v>
      </c>
      <c r="CU120" s="24">
        <v>8.3486000000000005E-2</v>
      </c>
      <c r="CV120" s="7">
        <v>7.6158000000000003E-2</v>
      </c>
      <c r="CW120" s="7">
        <v>8.3346000000000003E-2</v>
      </c>
      <c r="CX120" s="7">
        <v>8.0782999999999994E-2</v>
      </c>
      <c r="CY120" s="12">
        <v>8.5133E-2</v>
      </c>
      <c r="CZ120" s="7">
        <v>8.4294999999999995E-2</v>
      </c>
      <c r="DA120" s="7">
        <v>8.7456999999999993E-2</v>
      </c>
      <c r="DB120" s="7">
        <v>8.7230000000000002E-2</v>
      </c>
      <c r="DC120" s="7">
        <v>8.3319000000000004E-2</v>
      </c>
      <c r="DD120" s="7">
        <v>8.4562999999999999E-2</v>
      </c>
      <c r="DE120" s="7">
        <v>8.1112000000000004E-2</v>
      </c>
      <c r="DF120" s="7">
        <v>8.3118999999999998E-2</v>
      </c>
      <c r="DG120" s="24">
        <v>8.3486000000000005E-2</v>
      </c>
      <c r="DH120" s="7">
        <v>7.6158000000000003E-2</v>
      </c>
      <c r="DI120" s="7">
        <v>8.3346000000000003E-2</v>
      </c>
      <c r="DJ120" s="7">
        <v>8.0782999999999994E-2</v>
      </c>
      <c r="DK120" s="12">
        <v>8.5133E-2</v>
      </c>
      <c r="DL120" s="7">
        <v>8.4294999999999995E-2</v>
      </c>
      <c r="DM120" s="7">
        <v>8.7456999999999993E-2</v>
      </c>
      <c r="DN120" s="7">
        <v>8.7230000000000002E-2</v>
      </c>
      <c r="DO120" s="7">
        <v>8.3319000000000004E-2</v>
      </c>
      <c r="DP120" s="7">
        <v>8.4562999999999999E-2</v>
      </c>
      <c r="DQ120" s="7">
        <v>8.1112000000000004E-2</v>
      </c>
      <c r="DR120" s="7">
        <v>8.3118999999999998E-2</v>
      </c>
    </row>
    <row r="121" spans="1:122" x14ac:dyDescent="0.25">
      <c r="A121" s="186"/>
      <c r="B121" s="30" t="s">
        <v>8</v>
      </c>
      <c r="C121" s="24">
        <v>0.108255</v>
      </c>
      <c r="D121" s="7">
        <v>9.1078000000000006E-2</v>
      </c>
      <c r="E121" s="7">
        <v>8.5239999999999996E-2</v>
      </c>
      <c r="F121" s="7">
        <v>7.2980000000000003E-2</v>
      </c>
      <c r="G121" s="12">
        <v>7.9849000000000003E-2</v>
      </c>
      <c r="H121" s="7">
        <v>7.2720999999999994E-2</v>
      </c>
      <c r="I121" s="7">
        <v>7.4929999999999997E-2</v>
      </c>
      <c r="J121" s="7">
        <v>7.5861999999999999E-2</v>
      </c>
      <c r="K121" s="7">
        <v>7.5733999999999996E-2</v>
      </c>
      <c r="L121" s="7">
        <v>8.2808000000000007E-2</v>
      </c>
      <c r="M121" s="7">
        <v>8.6345000000000005E-2</v>
      </c>
      <c r="N121" s="7">
        <v>9.4200000000000006E-2</v>
      </c>
      <c r="O121" s="16">
        <v>0.108255</v>
      </c>
      <c r="P121" s="16">
        <v>9.1078000000000006E-2</v>
      </c>
      <c r="Q121" s="16">
        <v>8.5239999999999996E-2</v>
      </c>
      <c r="R121" s="16">
        <v>7.2980000000000003E-2</v>
      </c>
      <c r="S121" s="16">
        <v>7.9849000000000003E-2</v>
      </c>
      <c r="T121" s="16">
        <v>7.2720999999999994E-2</v>
      </c>
      <c r="U121" s="16">
        <v>7.4929999999999997E-2</v>
      </c>
      <c r="V121" s="16">
        <v>7.5861999999999999E-2</v>
      </c>
      <c r="W121" s="16">
        <v>7.5733999999999996E-2</v>
      </c>
      <c r="X121" s="16">
        <v>8.2808000000000007E-2</v>
      </c>
      <c r="Y121" s="16">
        <v>8.6345000000000005E-2</v>
      </c>
      <c r="Z121" s="16">
        <v>9.4200000000000006E-2</v>
      </c>
      <c r="AA121" s="24">
        <v>0.108255</v>
      </c>
      <c r="AB121" s="7">
        <v>9.1078000000000006E-2</v>
      </c>
      <c r="AC121" s="7">
        <v>8.5239999999999996E-2</v>
      </c>
      <c r="AD121" s="7">
        <v>7.2980000000000003E-2</v>
      </c>
      <c r="AE121" s="12">
        <v>7.9849000000000003E-2</v>
      </c>
      <c r="AF121" s="7">
        <v>7.2720999999999994E-2</v>
      </c>
      <c r="AG121" s="7">
        <v>7.4929999999999997E-2</v>
      </c>
      <c r="AH121" s="7">
        <v>7.5861999999999999E-2</v>
      </c>
      <c r="AI121" s="7">
        <v>7.5733999999999996E-2</v>
      </c>
      <c r="AJ121" s="7">
        <v>8.2808000000000007E-2</v>
      </c>
      <c r="AK121" s="7">
        <v>8.6345000000000005E-2</v>
      </c>
      <c r="AL121" s="7">
        <v>9.4200000000000006E-2</v>
      </c>
      <c r="AM121" s="24">
        <v>0.108255</v>
      </c>
      <c r="AN121" s="7">
        <v>9.1078000000000006E-2</v>
      </c>
      <c r="AO121" s="7">
        <v>8.5239999999999996E-2</v>
      </c>
      <c r="AP121" s="7">
        <v>7.2980000000000003E-2</v>
      </c>
      <c r="AQ121" s="12">
        <v>7.9849000000000003E-2</v>
      </c>
      <c r="AR121" s="7">
        <v>7.2720999999999994E-2</v>
      </c>
      <c r="AS121" s="7">
        <v>7.4929999999999997E-2</v>
      </c>
      <c r="AT121" s="7">
        <v>7.5861999999999999E-2</v>
      </c>
      <c r="AU121" s="7">
        <v>7.5733999999999996E-2</v>
      </c>
      <c r="AV121" s="7">
        <v>8.2808000000000007E-2</v>
      </c>
      <c r="AW121" s="7">
        <v>8.6345000000000005E-2</v>
      </c>
      <c r="AX121" s="7">
        <v>9.4200000000000006E-2</v>
      </c>
      <c r="AY121" s="24">
        <v>0.108255</v>
      </c>
      <c r="AZ121" s="7">
        <v>9.1078000000000006E-2</v>
      </c>
      <c r="BA121" s="7">
        <v>8.5239999999999996E-2</v>
      </c>
      <c r="BB121" s="7">
        <v>7.2980000000000003E-2</v>
      </c>
      <c r="BC121" s="12">
        <v>7.9849000000000003E-2</v>
      </c>
      <c r="BD121" s="7">
        <v>7.2720999999999994E-2</v>
      </c>
      <c r="BE121" s="7">
        <v>7.4929999999999997E-2</v>
      </c>
      <c r="BF121" s="7">
        <v>7.5861999999999999E-2</v>
      </c>
      <c r="BG121" s="7">
        <v>7.5733999999999996E-2</v>
      </c>
      <c r="BH121" s="7">
        <v>8.2808000000000007E-2</v>
      </c>
      <c r="BI121" s="7">
        <v>8.6345000000000005E-2</v>
      </c>
      <c r="BJ121" s="7">
        <v>9.4200000000000006E-2</v>
      </c>
      <c r="BK121" s="24">
        <v>0.108255</v>
      </c>
      <c r="BL121" s="7">
        <v>9.1078000000000006E-2</v>
      </c>
      <c r="BM121" s="7">
        <v>8.5239999999999996E-2</v>
      </c>
      <c r="BN121" s="7">
        <v>7.2980000000000003E-2</v>
      </c>
      <c r="BO121" s="12">
        <v>7.9849000000000003E-2</v>
      </c>
      <c r="BP121" s="7">
        <v>7.2720999999999994E-2</v>
      </c>
      <c r="BQ121" s="7">
        <v>7.4929999999999997E-2</v>
      </c>
      <c r="BR121" s="7">
        <v>7.5861999999999999E-2</v>
      </c>
      <c r="BS121" s="7">
        <v>7.5733999999999996E-2</v>
      </c>
      <c r="BT121" s="7">
        <v>8.2808000000000007E-2</v>
      </c>
      <c r="BU121" s="7">
        <v>8.6345000000000005E-2</v>
      </c>
      <c r="BV121" s="7">
        <v>9.4200000000000006E-2</v>
      </c>
      <c r="BW121" s="24">
        <v>0.108255</v>
      </c>
      <c r="BX121" s="7">
        <v>9.1078000000000006E-2</v>
      </c>
      <c r="BY121" s="7">
        <v>8.5239999999999996E-2</v>
      </c>
      <c r="BZ121" s="7">
        <v>7.2980000000000003E-2</v>
      </c>
      <c r="CA121" s="12">
        <v>7.9849000000000003E-2</v>
      </c>
      <c r="CB121" s="7">
        <v>7.2720999999999994E-2</v>
      </c>
      <c r="CC121" s="7">
        <v>7.4929999999999997E-2</v>
      </c>
      <c r="CD121" s="7">
        <v>7.5861999999999999E-2</v>
      </c>
      <c r="CE121" s="7">
        <v>7.5733999999999996E-2</v>
      </c>
      <c r="CF121" s="7">
        <v>8.2808000000000007E-2</v>
      </c>
      <c r="CG121" s="7">
        <v>8.6345000000000005E-2</v>
      </c>
      <c r="CH121" s="7">
        <v>9.4200000000000006E-2</v>
      </c>
      <c r="CI121" s="24">
        <v>0.108255</v>
      </c>
      <c r="CJ121" s="7">
        <v>9.1078000000000006E-2</v>
      </c>
      <c r="CK121" s="7">
        <v>8.5239999999999996E-2</v>
      </c>
      <c r="CL121" s="7">
        <v>7.2980000000000003E-2</v>
      </c>
      <c r="CM121" s="12">
        <v>7.9849000000000003E-2</v>
      </c>
      <c r="CN121" s="7">
        <v>7.2720999999999994E-2</v>
      </c>
      <c r="CO121" s="7">
        <v>7.4929999999999997E-2</v>
      </c>
      <c r="CP121" s="7">
        <v>7.5861999999999999E-2</v>
      </c>
      <c r="CQ121" s="7">
        <v>7.5733999999999996E-2</v>
      </c>
      <c r="CR121" s="7">
        <v>8.2808000000000007E-2</v>
      </c>
      <c r="CS121" s="7">
        <v>8.6345000000000005E-2</v>
      </c>
      <c r="CT121" s="7">
        <v>9.4200000000000006E-2</v>
      </c>
      <c r="CU121" s="24">
        <v>0.108255</v>
      </c>
      <c r="CV121" s="7">
        <v>9.1078000000000006E-2</v>
      </c>
      <c r="CW121" s="7">
        <v>8.5239999999999996E-2</v>
      </c>
      <c r="CX121" s="7">
        <v>7.2980000000000003E-2</v>
      </c>
      <c r="CY121" s="12">
        <v>7.9849000000000003E-2</v>
      </c>
      <c r="CZ121" s="7">
        <v>7.2720999999999994E-2</v>
      </c>
      <c r="DA121" s="7">
        <v>7.4929999999999997E-2</v>
      </c>
      <c r="DB121" s="7">
        <v>7.5861999999999999E-2</v>
      </c>
      <c r="DC121" s="7">
        <v>7.5733999999999996E-2</v>
      </c>
      <c r="DD121" s="7">
        <v>8.2808000000000007E-2</v>
      </c>
      <c r="DE121" s="7">
        <v>8.6345000000000005E-2</v>
      </c>
      <c r="DF121" s="7">
        <v>9.4200000000000006E-2</v>
      </c>
      <c r="DG121" s="24">
        <v>0.108255</v>
      </c>
      <c r="DH121" s="7">
        <v>9.1078000000000006E-2</v>
      </c>
      <c r="DI121" s="7">
        <v>8.5239999999999996E-2</v>
      </c>
      <c r="DJ121" s="7">
        <v>7.2980000000000003E-2</v>
      </c>
      <c r="DK121" s="12">
        <v>7.9849000000000003E-2</v>
      </c>
      <c r="DL121" s="7">
        <v>7.2720999999999994E-2</v>
      </c>
      <c r="DM121" s="7">
        <v>7.4929999999999997E-2</v>
      </c>
      <c r="DN121" s="7">
        <v>7.5861999999999999E-2</v>
      </c>
      <c r="DO121" s="7">
        <v>7.5733999999999996E-2</v>
      </c>
      <c r="DP121" s="7">
        <v>8.2808000000000007E-2</v>
      </c>
      <c r="DQ121" s="7">
        <v>8.6345000000000005E-2</v>
      </c>
      <c r="DR121" s="7">
        <v>9.4200000000000006E-2</v>
      </c>
    </row>
    <row r="122" spans="1:122" x14ac:dyDescent="0.25"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</row>
    <row r="123" spans="1:122" x14ac:dyDescent="0.25">
      <c r="D123" s="29"/>
      <c r="E123" s="29"/>
      <c r="F123" s="29"/>
      <c r="G123" s="2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</row>
    <row r="124" spans="1:122" ht="15.75" thickBot="1" x14ac:dyDescent="0.3"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</row>
    <row r="125" spans="1:122" ht="44.25" customHeight="1" x14ac:dyDescent="0.25">
      <c r="A125" s="187" t="s">
        <v>44</v>
      </c>
      <c r="B125" s="30"/>
      <c r="C125" s="30" t="s">
        <v>16</v>
      </c>
      <c r="D125" s="30" t="s">
        <v>17</v>
      </c>
      <c r="E125" s="30" t="s">
        <v>18</v>
      </c>
      <c r="F125" s="30" t="s">
        <v>19</v>
      </c>
      <c r="G125" s="8" t="s">
        <v>20</v>
      </c>
      <c r="H125" s="30" t="s">
        <v>21</v>
      </c>
      <c r="I125" s="30" t="s">
        <v>22</v>
      </c>
      <c r="J125" s="30" t="s">
        <v>23</v>
      </c>
      <c r="K125" s="30" t="s">
        <v>24</v>
      </c>
      <c r="L125" s="30" t="s">
        <v>25</v>
      </c>
      <c r="M125" s="30" t="s">
        <v>26</v>
      </c>
      <c r="N125" s="30" t="s">
        <v>27</v>
      </c>
      <c r="O125" s="30" t="s">
        <v>16</v>
      </c>
      <c r="P125" s="30" t="s">
        <v>17</v>
      </c>
      <c r="Q125" s="30" t="s">
        <v>18</v>
      </c>
      <c r="R125" s="30" t="s">
        <v>19</v>
      </c>
      <c r="S125" s="30" t="s">
        <v>20</v>
      </c>
      <c r="T125" s="30" t="s">
        <v>21</v>
      </c>
      <c r="U125" s="30" t="s">
        <v>22</v>
      </c>
      <c r="V125" s="30" t="s">
        <v>23</v>
      </c>
      <c r="W125" s="30" t="s">
        <v>24</v>
      </c>
      <c r="X125" s="30" t="s">
        <v>25</v>
      </c>
      <c r="Y125" s="30" t="s">
        <v>26</v>
      </c>
      <c r="Z125" s="30" t="s">
        <v>27</v>
      </c>
      <c r="AA125" s="30" t="s">
        <v>16</v>
      </c>
      <c r="AB125" s="30" t="s">
        <v>17</v>
      </c>
      <c r="AC125" s="30" t="s">
        <v>18</v>
      </c>
      <c r="AD125" s="30" t="s">
        <v>19</v>
      </c>
      <c r="AE125" s="30" t="s">
        <v>20</v>
      </c>
      <c r="AF125" s="30" t="s">
        <v>21</v>
      </c>
      <c r="AG125" s="30" t="s">
        <v>22</v>
      </c>
      <c r="AH125" s="30" t="s">
        <v>23</v>
      </c>
      <c r="AI125" s="30" t="s">
        <v>24</v>
      </c>
      <c r="AJ125" s="30" t="s">
        <v>25</v>
      </c>
      <c r="AK125" s="30" t="s">
        <v>26</v>
      </c>
      <c r="AL125" s="30" t="s">
        <v>27</v>
      </c>
      <c r="AM125" s="30" t="s">
        <v>16</v>
      </c>
      <c r="AN125" s="30" t="s">
        <v>17</v>
      </c>
      <c r="AO125" s="30" t="s">
        <v>18</v>
      </c>
      <c r="AP125" s="30" t="s">
        <v>19</v>
      </c>
      <c r="AQ125" s="30" t="s">
        <v>20</v>
      </c>
      <c r="AR125" s="30" t="s">
        <v>21</v>
      </c>
      <c r="AS125" s="30" t="s">
        <v>22</v>
      </c>
      <c r="AT125" s="30" t="s">
        <v>23</v>
      </c>
      <c r="AU125" s="30" t="s">
        <v>24</v>
      </c>
      <c r="AV125" s="30" t="s">
        <v>25</v>
      </c>
      <c r="AW125" s="30" t="s">
        <v>26</v>
      </c>
      <c r="AX125" s="30" t="s">
        <v>27</v>
      </c>
      <c r="AY125" s="30" t="s">
        <v>16</v>
      </c>
      <c r="AZ125" s="30" t="s">
        <v>17</v>
      </c>
      <c r="BA125" s="30" t="s">
        <v>18</v>
      </c>
      <c r="BB125" s="30" t="s">
        <v>19</v>
      </c>
      <c r="BC125" s="30" t="s">
        <v>20</v>
      </c>
      <c r="BD125" s="30" t="s">
        <v>21</v>
      </c>
      <c r="BE125" s="30" t="s">
        <v>22</v>
      </c>
      <c r="BF125" s="30" t="s">
        <v>23</v>
      </c>
      <c r="BG125" s="30" t="s">
        <v>24</v>
      </c>
      <c r="BH125" s="30" t="s">
        <v>25</v>
      </c>
      <c r="BI125" s="30" t="s">
        <v>26</v>
      </c>
      <c r="BJ125" s="30" t="s">
        <v>27</v>
      </c>
      <c r="BK125" s="30" t="s">
        <v>16</v>
      </c>
      <c r="BL125" s="30" t="s">
        <v>17</v>
      </c>
      <c r="BM125" s="30" t="s">
        <v>18</v>
      </c>
      <c r="BN125" s="30" t="s">
        <v>19</v>
      </c>
      <c r="BO125" s="30" t="s">
        <v>20</v>
      </c>
      <c r="BP125" s="30" t="s">
        <v>21</v>
      </c>
      <c r="BQ125" s="30" t="s">
        <v>22</v>
      </c>
      <c r="BR125" s="30" t="s">
        <v>23</v>
      </c>
      <c r="BS125" s="30" t="s">
        <v>24</v>
      </c>
      <c r="BT125" s="30" t="s">
        <v>25</v>
      </c>
      <c r="BU125" s="30" t="s">
        <v>26</v>
      </c>
      <c r="BV125" s="30" t="s">
        <v>27</v>
      </c>
      <c r="BW125" s="30" t="s">
        <v>16</v>
      </c>
      <c r="BX125" s="30" t="s">
        <v>17</v>
      </c>
      <c r="BY125" s="30" t="s">
        <v>18</v>
      </c>
      <c r="BZ125" s="30" t="s">
        <v>19</v>
      </c>
      <c r="CA125" s="30" t="s">
        <v>20</v>
      </c>
      <c r="CB125" s="30" t="s">
        <v>21</v>
      </c>
      <c r="CC125" s="30" t="s">
        <v>22</v>
      </c>
      <c r="CD125" s="30" t="s">
        <v>23</v>
      </c>
      <c r="CE125" s="30" t="s">
        <v>24</v>
      </c>
      <c r="CF125" s="30" t="s">
        <v>25</v>
      </c>
      <c r="CG125" s="30" t="s">
        <v>26</v>
      </c>
      <c r="CH125" s="30" t="s">
        <v>27</v>
      </c>
      <c r="CI125" s="30" t="s">
        <v>16</v>
      </c>
      <c r="CJ125" s="30" t="s">
        <v>17</v>
      </c>
      <c r="CK125" s="30" t="s">
        <v>18</v>
      </c>
      <c r="CL125" s="30" t="s">
        <v>19</v>
      </c>
      <c r="CM125" s="30" t="s">
        <v>20</v>
      </c>
      <c r="CN125" s="30" t="s">
        <v>21</v>
      </c>
      <c r="CO125" s="30" t="s">
        <v>22</v>
      </c>
      <c r="CP125" s="30" t="s">
        <v>23</v>
      </c>
      <c r="CQ125" s="30" t="s">
        <v>24</v>
      </c>
      <c r="CR125" s="30" t="s">
        <v>25</v>
      </c>
      <c r="CS125" s="30" t="s">
        <v>26</v>
      </c>
      <c r="CT125" s="30" t="s">
        <v>27</v>
      </c>
      <c r="CU125" s="30" t="s">
        <v>16</v>
      </c>
      <c r="CV125" s="30" t="s">
        <v>17</v>
      </c>
      <c r="CW125" s="30" t="s">
        <v>18</v>
      </c>
      <c r="CX125" s="30" t="s">
        <v>19</v>
      </c>
      <c r="CY125" s="30" t="s">
        <v>20</v>
      </c>
      <c r="CZ125" s="30" t="s">
        <v>21</v>
      </c>
      <c r="DA125" s="30" t="s">
        <v>22</v>
      </c>
      <c r="DB125" s="30" t="s">
        <v>23</v>
      </c>
      <c r="DC125" s="30" t="s">
        <v>24</v>
      </c>
      <c r="DD125" s="30" t="s">
        <v>25</v>
      </c>
      <c r="DE125" s="30" t="s">
        <v>26</v>
      </c>
      <c r="DF125" s="30" t="s">
        <v>27</v>
      </c>
      <c r="DG125" s="30" t="s">
        <v>16</v>
      </c>
      <c r="DH125" s="30" t="s">
        <v>17</v>
      </c>
      <c r="DI125" s="30" t="s">
        <v>18</v>
      </c>
      <c r="DJ125" s="30" t="s">
        <v>19</v>
      </c>
      <c r="DK125" s="30" t="s">
        <v>20</v>
      </c>
      <c r="DL125" s="30" t="s">
        <v>21</v>
      </c>
      <c r="DM125" s="30" t="s">
        <v>22</v>
      </c>
      <c r="DN125" s="30" t="s">
        <v>23</v>
      </c>
      <c r="DO125" s="30" t="s">
        <v>24</v>
      </c>
      <c r="DP125" s="30" t="s">
        <v>25</v>
      </c>
      <c r="DQ125" s="30" t="s">
        <v>26</v>
      </c>
      <c r="DR125" s="30" t="s">
        <v>27</v>
      </c>
    </row>
    <row r="126" spans="1:122" x14ac:dyDescent="0.25">
      <c r="A126" s="188"/>
      <c r="B126" s="30" t="s">
        <v>37</v>
      </c>
      <c r="C126" s="25">
        <v>4.0911999999999997E-2</v>
      </c>
      <c r="D126" s="11">
        <v>4.2255000000000001E-2</v>
      </c>
      <c r="E126" s="11">
        <v>4.4016E-2</v>
      </c>
      <c r="F126" s="11">
        <v>4.7279000000000002E-2</v>
      </c>
      <c r="G126" s="40">
        <v>4.8668999999999997E-2</v>
      </c>
      <c r="H126" s="11">
        <v>0.10308100000000001</v>
      </c>
      <c r="I126" s="11">
        <v>0.10308100000000001</v>
      </c>
      <c r="J126" s="11">
        <v>0.10308100000000001</v>
      </c>
      <c r="K126" s="11">
        <v>0.10308100000000001</v>
      </c>
      <c r="L126" s="11">
        <v>4.4204E-2</v>
      </c>
      <c r="M126" s="11">
        <v>4.7620000000000003E-2</v>
      </c>
      <c r="N126" s="11">
        <v>4.4223999999999999E-2</v>
      </c>
      <c r="O126" s="108">
        <v>4.0911999999999997E-2</v>
      </c>
      <c r="P126" s="108">
        <v>4.2255000000000001E-2</v>
      </c>
      <c r="Q126" s="108">
        <v>4.4016E-2</v>
      </c>
      <c r="R126" s="108">
        <v>4.7279000000000002E-2</v>
      </c>
      <c r="S126" s="108">
        <v>4.8668999999999997E-2</v>
      </c>
      <c r="T126" s="108">
        <v>0.10308100000000001</v>
      </c>
      <c r="U126" s="108">
        <v>0.10308100000000001</v>
      </c>
      <c r="V126" s="108">
        <v>0.10308100000000001</v>
      </c>
      <c r="W126" s="108">
        <v>0.10308100000000001</v>
      </c>
      <c r="X126" s="108">
        <v>4.4204E-2</v>
      </c>
      <c r="Y126" s="108">
        <v>4.7620000000000003E-2</v>
      </c>
      <c r="Z126" s="108">
        <v>4.4223999999999999E-2</v>
      </c>
      <c r="AA126" s="108">
        <v>4.0911999999999997E-2</v>
      </c>
      <c r="AB126" s="108">
        <v>4.2255000000000001E-2</v>
      </c>
      <c r="AC126" s="108">
        <v>4.4016E-2</v>
      </c>
      <c r="AD126" s="108">
        <v>4.7279000000000002E-2</v>
      </c>
      <c r="AE126" s="108">
        <v>4.8668999999999997E-2</v>
      </c>
      <c r="AF126" s="108">
        <v>0.10308100000000001</v>
      </c>
      <c r="AG126" s="108">
        <v>0.10308100000000001</v>
      </c>
      <c r="AH126" s="108">
        <v>0.10308100000000001</v>
      </c>
      <c r="AI126" s="108">
        <v>0.10308100000000001</v>
      </c>
      <c r="AJ126" s="108">
        <v>4.4204E-2</v>
      </c>
      <c r="AK126" s="108">
        <v>4.7620000000000003E-2</v>
      </c>
      <c r="AL126" s="108">
        <v>4.4223999999999999E-2</v>
      </c>
      <c r="AM126" s="108">
        <v>4.0911999999999997E-2</v>
      </c>
      <c r="AN126" s="108">
        <v>4.2255000000000001E-2</v>
      </c>
      <c r="AO126" s="108">
        <v>4.4016E-2</v>
      </c>
      <c r="AP126" s="108">
        <v>4.7279000000000002E-2</v>
      </c>
      <c r="AQ126" s="108">
        <v>4.8668999999999997E-2</v>
      </c>
      <c r="AR126" s="108">
        <v>0.10308100000000001</v>
      </c>
      <c r="AS126" s="108">
        <v>0.10308100000000001</v>
      </c>
      <c r="AT126" s="108">
        <v>0.10308100000000001</v>
      </c>
      <c r="AU126" s="108">
        <v>0.10308100000000001</v>
      </c>
      <c r="AV126" s="108">
        <v>4.4204E-2</v>
      </c>
      <c r="AW126" s="108">
        <v>4.7620000000000003E-2</v>
      </c>
      <c r="AX126" s="108">
        <v>4.4223999999999999E-2</v>
      </c>
      <c r="AY126" s="108">
        <v>4.0911999999999997E-2</v>
      </c>
      <c r="AZ126" s="108">
        <v>4.2255000000000001E-2</v>
      </c>
      <c r="BA126" s="108">
        <v>4.4016E-2</v>
      </c>
      <c r="BB126" s="108">
        <v>4.7279000000000002E-2</v>
      </c>
      <c r="BC126" s="108">
        <v>4.8668999999999997E-2</v>
      </c>
      <c r="BD126" s="108">
        <v>0.10308100000000001</v>
      </c>
      <c r="BE126" s="108">
        <v>0.10308100000000001</v>
      </c>
      <c r="BF126" s="108">
        <v>0.10308100000000001</v>
      </c>
      <c r="BG126" s="108">
        <v>0.10308100000000001</v>
      </c>
      <c r="BH126" s="108">
        <v>4.4204E-2</v>
      </c>
      <c r="BI126" s="108">
        <v>4.7620000000000003E-2</v>
      </c>
      <c r="BJ126" s="108">
        <v>4.4223999999999999E-2</v>
      </c>
      <c r="BK126" s="108">
        <v>4.0911999999999997E-2</v>
      </c>
      <c r="BL126" s="108">
        <v>4.2255000000000001E-2</v>
      </c>
      <c r="BM126" s="108">
        <v>4.4016E-2</v>
      </c>
      <c r="BN126" s="108">
        <v>4.7279000000000002E-2</v>
      </c>
      <c r="BO126" s="108">
        <v>4.8668999999999997E-2</v>
      </c>
      <c r="BP126" s="108">
        <v>0.10308100000000001</v>
      </c>
      <c r="BQ126" s="108">
        <v>0.10308100000000001</v>
      </c>
      <c r="BR126" s="108">
        <v>0.10308100000000001</v>
      </c>
      <c r="BS126" s="108">
        <v>0.10308100000000001</v>
      </c>
      <c r="BT126" s="108">
        <v>4.4204E-2</v>
      </c>
      <c r="BU126" s="108">
        <v>4.7620000000000003E-2</v>
      </c>
      <c r="BV126" s="108">
        <v>4.4223999999999999E-2</v>
      </c>
      <c r="BW126" s="108">
        <v>4.0911999999999997E-2</v>
      </c>
      <c r="BX126" s="108">
        <v>4.2255000000000001E-2</v>
      </c>
      <c r="BY126" s="108">
        <v>4.4016E-2</v>
      </c>
      <c r="BZ126" s="108">
        <v>4.7279000000000002E-2</v>
      </c>
      <c r="CA126" s="108">
        <v>4.8668999999999997E-2</v>
      </c>
      <c r="CB126" s="108">
        <v>0.10308100000000001</v>
      </c>
      <c r="CC126" s="108">
        <v>0.10308100000000001</v>
      </c>
      <c r="CD126" s="108">
        <v>0.10308100000000001</v>
      </c>
      <c r="CE126" s="108">
        <v>0.10308100000000001</v>
      </c>
      <c r="CF126" s="108">
        <v>4.4204E-2</v>
      </c>
      <c r="CG126" s="108">
        <v>4.7620000000000003E-2</v>
      </c>
      <c r="CH126" s="108">
        <v>4.4223999999999999E-2</v>
      </c>
      <c r="CI126" s="108">
        <v>4.0911999999999997E-2</v>
      </c>
      <c r="CJ126" s="108">
        <v>4.2255000000000001E-2</v>
      </c>
      <c r="CK126" s="108">
        <v>4.4016E-2</v>
      </c>
      <c r="CL126" s="108">
        <v>4.7279000000000002E-2</v>
      </c>
      <c r="CM126" s="108">
        <v>4.8668999999999997E-2</v>
      </c>
      <c r="CN126" s="108">
        <v>0.10308100000000001</v>
      </c>
      <c r="CO126" s="108">
        <v>0.10308100000000001</v>
      </c>
      <c r="CP126" s="108">
        <v>0.10308100000000001</v>
      </c>
      <c r="CQ126" s="108">
        <v>0.10308100000000001</v>
      </c>
      <c r="CR126" s="108">
        <v>4.4204E-2</v>
      </c>
      <c r="CS126" s="108">
        <v>4.7620000000000003E-2</v>
      </c>
      <c r="CT126" s="108">
        <v>4.4223999999999999E-2</v>
      </c>
      <c r="CU126" s="108">
        <v>4.0911999999999997E-2</v>
      </c>
      <c r="CV126" s="108">
        <v>4.2255000000000001E-2</v>
      </c>
      <c r="CW126" s="108">
        <v>4.4016E-2</v>
      </c>
      <c r="CX126" s="108">
        <v>4.7279000000000002E-2</v>
      </c>
      <c r="CY126" s="108">
        <v>4.8668999999999997E-2</v>
      </c>
      <c r="CZ126" s="108">
        <v>0.10308100000000001</v>
      </c>
      <c r="DA126" s="108">
        <v>0.10308100000000001</v>
      </c>
      <c r="DB126" s="108">
        <v>0.10308100000000001</v>
      </c>
      <c r="DC126" s="108">
        <v>0.10308100000000001</v>
      </c>
      <c r="DD126" s="108">
        <v>4.4204E-2</v>
      </c>
      <c r="DE126" s="108">
        <v>4.7620000000000003E-2</v>
      </c>
      <c r="DF126" s="108">
        <v>4.4223999999999999E-2</v>
      </c>
      <c r="DG126" s="108">
        <v>4.0911999999999997E-2</v>
      </c>
      <c r="DH126" s="108">
        <v>4.2255000000000001E-2</v>
      </c>
      <c r="DI126" s="108">
        <v>4.4016E-2</v>
      </c>
      <c r="DJ126" s="108">
        <v>4.7279000000000002E-2</v>
      </c>
      <c r="DK126" s="108">
        <v>4.8668999999999997E-2</v>
      </c>
      <c r="DL126" s="108">
        <v>0.10308100000000001</v>
      </c>
      <c r="DM126" s="108">
        <v>0.10308100000000001</v>
      </c>
      <c r="DN126" s="108">
        <v>0.10308100000000001</v>
      </c>
      <c r="DO126" s="108">
        <v>0.10308100000000001</v>
      </c>
      <c r="DP126" s="108">
        <v>4.4204E-2</v>
      </c>
      <c r="DQ126" s="108">
        <v>4.7620000000000003E-2</v>
      </c>
      <c r="DR126" s="108">
        <v>4.4223999999999999E-2</v>
      </c>
    </row>
    <row r="127" spans="1:122" x14ac:dyDescent="0.25">
      <c r="A127" s="188"/>
      <c r="B127" s="30" t="s">
        <v>38</v>
      </c>
      <c r="C127" s="25">
        <v>4.8845E-2</v>
      </c>
      <c r="D127" s="11">
        <v>5.0525E-2</v>
      </c>
      <c r="E127" s="11">
        <v>5.3254999999999997E-2</v>
      </c>
      <c r="F127" s="11">
        <v>5.6875000000000002E-2</v>
      </c>
      <c r="G127" s="40">
        <v>5.8104000000000003E-2</v>
      </c>
      <c r="H127" s="11">
        <v>8.9680999999999997E-2</v>
      </c>
      <c r="I127" s="11">
        <v>8.9680999999999997E-2</v>
      </c>
      <c r="J127" s="11">
        <v>8.9680999999999997E-2</v>
      </c>
      <c r="K127" s="11">
        <v>8.9680999999999997E-2</v>
      </c>
      <c r="L127" s="11">
        <v>5.4614000000000003E-2</v>
      </c>
      <c r="M127" s="11">
        <v>5.6771000000000002E-2</v>
      </c>
      <c r="N127" s="11">
        <v>5.4182000000000001E-2</v>
      </c>
      <c r="O127" s="108">
        <v>4.8845E-2</v>
      </c>
      <c r="P127" s="108">
        <v>5.0525E-2</v>
      </c>
      <c r="Q127" s="108">
        <v>5.3254999999999997E-2</v>
      </c>
      <c r="R127" s="108">
        <v>5.6875000000000002E-2</v>
      </c>
      <c r="S127" s="108">
        <v>5.8104000000000003E-2</v>
      </c>
      <c r="T127" s="108">
        <v>8.9680999999999997E-2</v>
      </c>
      <c r="U127" s="108">
        <v>8.9680999999999997E-2</v>
      </c>
      <c r="V127" s="108">
        <v>8.9680999999999997E-2</v>
      </c>
      <c r="W127" s="108">
        <v>8.9680999999999997E-2</v>
      </c>
      <c r="X127" s="108">
        <v>5.4614000000000003E-2</v>
      </c>
      <c r="Y127" s="108">
        <v>5.6771000000000002E-2</v>
      </c>
      <c r="Z127" s="108">
        <v>5.4182000000000001E-2</v>
      </c>
      <c r="AA127" s="108">
        <v>4.8845E-2</v>
      </c>
      <c r="AB127" s="108">
        <v>5.0525E-2</v>
      </c>
      <c r="AC127" s="108">
        <v>5.3254999999999997E-2</v>
      </c>
      <c r="AD127" s="108">
        <v>5.6875000000000002E-2</v>
      </c>
      <c r="AE127" s="108">
        <v>5.8104000000000003E-2</v>
      </c>
      <c r="AF127" s="108">
        <v>8.9680999999999997E-2</v>
      </c>
      <c r="AG127" s="108">
        <v>8.9680999999999997E-2</v>
      </c>
      <c r="AH127" s="108">
        <v>8.9680999999999997E-2</v>
      </c>
      <c r="AI127" s="108">
        <v>8.9680999999999997E-2</v>
      </c>
      <c r="AJ127" s="108">
        <v>5.4614000000000003E-2</v>
      </c>
      <c r="AK127" s="108">
        <v>5.6771000000000002E-2</v>
      </c>
      <c r="AL127" s="108">
        <v>5.4182000000000001E-2</v>
      </c>
      <c r="AM127" s="108">
        <v>4.8845E-2</v>
      </c>
      <c r="AN127" s="108">
        <v>5.0525E-2</v>
      </c>
      <c r="AO127" s="108">
        <v>5.3254999999999997E-2</v>
      </c>
      <c r="AP127" s="108">
        <v>5.6875000000000002E-2</v>
      </c>
      <c r="AQ127" s="108">
        <v>5.8104000000000003E-2</v>
      </c>
      <c r="AR127" s="108">
        <v>8.9680999999999997E-2</v>
      </c>
      <c r="AS127" s="108">
        <v>8.9680999999999997E-2</v>
      </c>
      <c r="AT127" s="108">
        <v>8.9680999999999997E-2</v>
      </c>
      <c r="AU127" s="108">
        <v>8.9680999999999997E-2</v>
      </c>
      <c r="AV127" s="108">
        <v>5.4614000000000003E-2</v>
      </c>
      <c r="AW127" s="108">
        <v>5.6771000000000002E-2</v>
      </c>
      <c r="AX127" s="108">
        <v>5.4182000000000001E-2</v>
      </c>
      <c r="AY127" s="108">
        <v>4.8845E-2</v>
      </c>
      <c r="AZ127" s="108">
        <v>5.0525E-2</v>
      </c>
      <c r="BA127" s="108">
        <v>5.3254999999999997E-2</v>
      </c>
      <c r="BB127" s="108">
        <v>5.6875000000000002E-2</v>
      </c>
      <c r="BC127" s="108">
        <v>5.8104000000000003E-2</v>
      </c>
      <c r="BD127" s="108">
        <v>8.9680999999999997E-2</v>
      </c>
      <c r="BE127" s="108">
        <v>8.9680999999999997E-2</v>
      </c>
      <c r="BF127" s="108">
        <v>8.9680999999999997E-2</v>
      </c>
      <c r="BG127" s="108">
        <v>8.9680999999999997E-2</v>
      </c>
      <c r="BH127" s="108">
        <v>5.4614000000000003E-2</v>
      </c>
      <c r="BI127" s="108">
        <v>5.6771000000000002E-2</v>
      </c>
      <c r="BJ127" s="108">
        <v>5.4182000000000001E-2</v>
      </c>
      <c r="BK127" s="108">
        <v>4.8845E-2</v>
      </c>
      <c r="BL127" s="108">
        <v>5.0525E-2</v>
      </c>
      <c r="BM127" s="108">
        <v>5.3254999999999997E-2</v>
      </c>
      <c r="BN127" s="108">
        <v>5.6875000000000002E-2</v>
      </c>
      <c r="BO127" s="108">
        <v>5.8104000000000003E-2</v>
      </c>
      <c r="BP127" s="108">
        <v>8.9680999999999997E-2</v>
      </c>
      <c r="BQ127" s="108">
        <v>8.9680999999999997E-2</v>
      </c>
      <c r="BR127" s="108">
        <v>8.9680999999999997E-2</v>
      </c>
      <c r="BS127" s="108">
        <v>8.9680999999999997E-2</v>
      </c>
      <c r="BT127" s="108">
        <v>5.4614000000000003E-2</v>
      </c>
      <c r="BU127" s="108">
        <v>5.6771000000000002E-2</v>
      </c>
      <c r="BV127" s="108">
        <v>5.4182000000000001E-2</v>
      </c>
      <c r="BW127" s="108">
        <v>4.8845E-2</v>
      </c>
      <c r="BX127" s="108">
        <v>5.0525E-2</v>
      </c>
      <c r="BY127" s="108">
        <v>5.3254999999999997E-2</v>
      </c>
      <c r="BZ127" s="108">
        <v>5.6875000000000002E-2</v>
      </c>
      <c r="CA127" s="108">
        <v>5.8104000000000003E-2</v>
      </c>
      <c r="CB127" s="108">
        <v>8.9680999999999997E-2</v>
      </c>
      <c r="CC127" s="108">
        <v>8.9680999999999997E-2</v>
      </c>
      <c r="CD127" s="108">
        <v>8.9680999999999997E-2</v>
      </c>
      <c r="CE127" s="108">
        <v>8.9680999999999997E-2</v>
      </c>
      <c r="CF127" s="108">
        <v>5.4614000000000003E-2</v>
      </c>
      <c r="CG127" s="108">
        <v>5.6771000000000002E-2</v>
      </c>
      <c r="CH127" s="108">
        <v>5.4182000000000001E-2</v>
      </c>
      <c r="CI127" s="108">
        <v>4.8845E-2</v>
      </c>
      <c r="CJ127" s="108">
        <v>5.0525E-2</v>
      </c>
      <c r="CK127" s="108">
        <v>5.3254999999999997E-2</v>
      </c>
      <c r="CL127" s="108">
        <v>5.6875000000000002E-2</v>
      </c>
      <c r="CM127" s="108">
        <v>5.8104000000000003E-2</v>
      </c>
      <c r="CN127" s="108">
        <v>8.9680999999999997E-2</v>
      </c>
      <c r="CO127" s="108">
        <v>8.9680999999999997E-2</v>
      </c>
      <c r="CP127" s="108">
        <v>8.9680999999999997E-2</v>
      </c>
      <c r="CQ127" s="108">
        <v>8.9680999999999997E-2</v>
      </c>
      <c r="CR127" s="108">
        <v>5.4614000000000003E-2</v>
      </c>
      <c r="CS127" s="108">
        <v>5.6771000000000002E-2</v>
      </c>
      <c r="CT127" s="108">
        <v>5.4182000000000001E-2</v>
      </c>
      <c r="CU127" s="108">
        <v>4.8845E-2</v>
      </c>
      <c r="CV127" s="108">
        <v>5.0525E-2</v>
      </c>
      <c r="CW127" s="108">
        <v>5.3254999999999997E-2</v>
      </c>
      <c r="CX127" s="108">
        <v>5.6875000000000002E-2</v>
      </c>
      <c r="CY127" s="108">
        <v>5.8104000000000003E-2</v>
      </c>
      <c r="CZ127" s="108">
        <v>8.9680999999999997E-2</v>
      </c>
      <c r="DA127" s="108">
        <v>8.9680999999999997E-2</v>
      </c>
      <c r="DB127" s="108">
        <v>8.9680999999999997E-2</v>
      </c>
      <c r="DC127" s="108">
        <v>8.9680999999999997E-2</v>
      </c>
      <c r="DD127" s="108">
        <v>5.4614000000000003E-2</v>
      </c>
      <c r="DE127" s="108">
        <v>5.6771000000000002E-2</v>
      </c>
      <c r="DF127" s="108">
        <v>5.4182000000000001E-2</v>
      </c>
      <c r="DG127" s="108">
        <v>4.8845E-2</v>
      </c>
      <c r="DH127" s="108">
        <v>5.0525E-2</v>
      </c>
      <c r="DI127" s="108">
        <v>5.3254999999999997E-2</v>
      </c>
      <c r="DJ127" s="108">
        <v>5.6875000000000002E-2</v>
      </c>
      <c r="DK127" s="108">
        <v>5.8104000000000003E-2</v>
      </c>
      <c r="DL127" s="108">
        <v>8.9680999999999997E-2</v>
      </c>
      <c r="DM127" s="108">
        <v>8.9680999999999997E-2</v>
      </c>
      <c r="DN127" s="108">
        <v>8.9680999999999997E-2</v>
      </c>
      <c r="DO127" s="108">
        <v>8.9680999999999997E-2</v>
      </c>
      <c r="DP127" s="108">
        <v>5.4614000000000003E-2</v>
      </c>
      <c r="DQ127" s="108">
        <v>5.6771000000000002E-2</v>
      </c>
      <c r="DR127" s="108">
        <v>5.4182000000000001E-2</v>
      </c>
    </row>
    <row r="128" spans="1:122" x14ac:dyDescent="0.25">
      <c r="A128" s="188"/>
      <c r="B128" s="30" t="s">
        <v>39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</row>
    <row r="129" spans="1:122" x14ac:dyDescent="0.25">
      <c r="A129" s="188"/>
      <c r="B129" s="30" t="s">
        <v>40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</row>
    <row r="130" spans="1:122" ht="15.75" thickBot="1" x14ac:dyDescent="0.3">
      <c r="A130" s="189"/>
      <c r="B130" s="30" t="s">
        <v>41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</row>
    <row r="131" spans="1:122" x14ac:dyDescent="0.25">
      <c r="A131" s="13"/>
    </row>
    <row r="134" spans="1:122" x14ac:dyDescent="0.25">
      <c r="B134" s="38" t="s">
        <v>123</v>
      </c>
      <c r="C134" s="30" t="s">
        <v>16</v>
      </c>
      <c r="D134" s="30" t="s">
        <v>17</v>
      </c>
      <c r="E134" s="30" t="s">
        <v>18</v>
      </c>
      <c r="F134" s="30" t="s">
        <v>19</v>
      </c>
      <c r="G134" s="8" t="s">
        <v>20</v>
      </c>
      <c r="H134" s="30" t="s">
        <v>21</v>
      </c>
      <c r="I134" s="30" t="s">
        <v>22</v>
      </c>
      <c r="J134" s="30" t="s">
        <v>23</v>
      </c>
      <c r="K134" s="30" t="s">
        <v>24</v>
      </c>
      <c r="L134" s="30" t="s">
        <v>25</v>
      </c>
      <c r="M134" s="30" t="s">
        <v>26</v>
      </c>
      <c r="N134" s="30" t="s">
        <v>27</v>
      </c>
      <c r="O134" s="30" t="s">
        <v>16</v>
      </c>
      <c r="P134" s="30" t="s">
        <v>17</v>
      </c>
      <c r="Q134" s="30" t="s">
        <v>18</v>
      </c>
      <c r="R134" s="30" t="s">
        <v>19</v>
      </c>
      <c r="S134" s="8" t="s">
        <v>20</v>
      </c>
      <c r="T134" s="30" t="s">
        <v>21</v>
      </c>
      <c r="U134" s="30" t="s">
        <v>22</v>
      </c>
      <c r="V134" s="30" t="s">
        <v>23</v>
      </c>
      <c r="W134" s="30" t="s">
        <v>24</v>
      </c>
      <c r="X134" s="30" t="s">
        <v>25</v>
      </c>
      <c r="Y134" s="30" t="s">
        <v>26</v>
      </c>
      <c r="Z134" s="30" t="s">
        <v>27</v>
      </c>
      <c r="AA134" s="30" t="s">
        <v>16</v>
      </c>
      <c r="AB134" s="30" t="s">
        <v>17</v>
      </c>
      <c r="AC134" s="30" t="s">
        <v>18</v>
      </c>
      <c r="AD134" s="30" t="s">
        <v>19</v>
      </c>
      <c r="AE134" s="8" t="s">
        <v>20</v>
      </c>
      <c r="AF134" s="30" t="s">
        <v>21</v>
      </c>
      <c r="AG134" s="30" t="s">
        <v>22</v>
      </c>
      <c r="AH134" s="30" t="s">
        <v>23</v>
      </c>
      <c r="AI134" s="30" t="s">
        <v>24</v>
      </c>
      <c r="AJ134" s="30" t="s">
        <v>25</v>
      </c>
      <c r="AK134" s="30" t="s">
        <v>26</v>
      </c>
      <c r="AL134" s="30" t="s">
        <v>27</v>
      </c>
      <c r="AM134" s="30" t="s">
        <v>16</v>
      </c>
      <c r="AN134" s="30" t="s">
        <v>17</v>
      </c>
      <c r="AO134" s="30" t="s">
        <v>18</v>
      </c>
      <c r="AP134" s="30" t="s">
        <v>19</v>
      </c>
      <c r="AQ134" s="8" t="s">
        <v>20</v>
      </c>
      <c r="AR134" s="30" t="s">
        <v>21</v>
      </c>
      <c r="AS134" s="30" t="s">
        <v>22</v>
      </c>
      <c r="AT134" s="30" t="s">
        <v>23</v>
      </c>
      <c r="AU134" s="30" t="s">
        <v>24</v>
      </c>
      <c r="AV134" s="30" t="s">
        <v>25</v>
      </c>
      <c r="AW134" s="30" t="s">
        <v>26</v>
      </c>
      <c r="AX134" s="30" t="s">
        <v>27</v>
      </c>
      <c r="AY134" s="30" t="s">
        <v>16</v>
      </c>
      <c r="AZ134" s="30" t="s">
        <v>17</v>
      </c>
      <c r="BA134" s="30" t="s">
        <v>18</v>
      </c>
      <c r="BB134" s="30" t="s">
        <v>19</v>
      </c>
      <c r="BC134" s="8" t="s">
        <v>20</v>
      </c>
      <c r="BD134" s="30" t="s">
        <v>21</v>
      </c>
      <c r="BE134" s="30" t="s">
        <v>22</v>
      </c>
      <c r="BF134" s="30" t="s">
        <v>23</v>
      </c>
      <c r="BG134" s="30" t="s">
        <v>24</v>
      </c>
      <c r="BH134" s="30" t="s">
        <v>25</v>
      </c>
      <c r="BI134" s="30" t="s">
        <v>26</v>
      </c>
      <c r="BJ134" s="30" t="s">
        <v>27</v>
      </c>
      <c r="BK134" s="30" t="s">
        <v>16</v>
      </c>
      <c r="BL134" s="30" t="s">
        <v>17</v>
      </c>
      <c r="BM134" s="30" t="s">
        <v>18</v>
      </c>
      <c r="BN134" s="30" t="s">
        <v>19</v>
      </c>
      <c r="BO134" s="8" t="s">
        <v>20</v>
      </c>
      <c r="BP134" s="30" t="s">
        <v>21</v>
      </c>
      <c r="BQ134" s="30" t="s">
        <v>22</v>
      </c>
      <c r="BR134" s="30" t="s">
        <v>23</v>
      </c>
      <c r="BS134" s="30" t="s">
        <v>24</v>
      </c>
      <c r="BT134" s="30" t="s">
        <v>25</v>
      </c>
      <c r="BU134" s="30" t="s">
        <v>26</v>
      </c>
      <c r="BV134" s="30" t="s">
        <v>27</v>
      </c>
      <c r="BW134" s="30" t="s">
        <v>16</v>
      </c>
      <c r="BX134" s="30" t="s">
        <v>17</v>
      </c>
      <c r="BY134" s="30" t="s">
        <v>18</v>
      </c>
      <c r="BZ134" s="30" t="s">
        <v>19</v>
      </c>
      <c r="CA134" s="8" t="s">
        <v>20</v>
      </c>
      <c r="CB134" s="30" t="s">
        <v>21</v>
      </c>
      <c r="CC134" s="30" t="s">
        <v>22</v>
      </c>
      <c r="CD134" s="30" t="s">
        <v>23</v>
      </c>
      <c r="CE134" s="30" t="s">
        <v>24</v>
      </c>
      <c r="CF134" s="30" t="s">
        <v>25</v>
      </c>
      <c r="CG134" s="30" t="s">
        <v>26</v>
      </c>
      <c r="CH134" s="30" t="s">
        <v>27</v>
      </c>
      <c r="CI134" s="30" t="s">
        <v>16</v>
      </c>
      <c r="CJ134" s="30" t="s">
        <v>17</v>
      </c>
      <c r="CK134" s="30" t="s">
        <v>18</v>
      </c>
      <c r="CL134" s="30" t="s">
        <v>19</v>
      </c>
      <c r="CM134" s="8" t="s">
        <v>20</v>
      </c>
      <c r="CN134" s="30" t="s">
        <v>21</v>
      </c>
      <c r="CO134" s="30" t="s">
        <v>22</v>
      </c>
      <c r="CP134" s="30" t="s">
        <v>23</v>
      </c>
      <c r="CQ134" s="30" t="s">
        <v>24</v>
      </c>
      <c r="CR134" s="30" t="s">
        <v>25</v>
      </c>
      <c r="CS134" s="30" t="s">
        <v>26</v>
      </c>
      <c r="CT134" s="30" t="s">
        <v>27</v>
      </c>
      <c r="CU134" s="30" t="s">
        <v>16</v>
      </c>
      <c r="CV134" s="30" t="s">
        <v>17</v>
      </c>
      <c r="CW134" s="30" t="s">
        <v>18</v>
      </c>
      <c r="CX134" s="30" t="s">
        <v>19</v>
      </c>
      <c r="CY134" s="8" t="s">
        <v>20</v>
      </c>
      <c r="CZ134" s="30" t="s">
        <v>21</v>
      </c>
      <c r="DA134" s="30" t="s">
        <v>22</v>
      </c>
      <c r="DB134" s="30" t="s">
        <v>23</v>
      </c>
      <c r="DC134" s="30" t="s">
        <v>24</v>
      </c>
      <c r="DD134" s="30" t="s">
        <v>25</v>
      </c>
      <c r="DE134" s="30" t="s">
        <v>26</v>
      </c>
      <c r="DF134" s="30" t="s">
        <v>27</v>
      </c>
      <c r="DG134" s="30" t="s">
        <v>16</v>
      </c>
      <c r="DH134" s="30" t="s">
        <v>17</v>
      </c>
      <c r="DI134" s="30" t="s">
        <v>18</v>
      </c>
      <c r="DJ134" s="30" t="s">
        <v>19</v>
      </c>
      <c r="DK134" s="8" t="s">
        <v>20</v>
      </c>
      <c r="DL134" s="30" t="s">
        <v>21</v>
      </c>
      <c r="DM134" s="30" t="s">
        <v>22</v>
      </c>
      <c r="DN134" s="30" t="s">
        <v>23</v>
      </c>
      <c r="DO134" s="30" t="s">
        <v>24</v>
      </c>
      <c r="DP134" s="30" t="s">
        <v>25</v>
      </c>
      <c r="DQ134" s="30" t="s">
        <v>26</v>
      </c>
      <c r="DR134" s="30" t="s">
        <v>27</v>
      </c>
    </row>
    <row r="135" spans="1:122" ht="15.75" thickBot="1" x14ac:dyDescent="0.3">
      <c r="B135" s="30" t="s">
        <v>9</v>
      </c>
      <c r="C135" s="155">
        <v>2.8837000000000002E-2</v>
      </c>
      <c r="D135" s="155">
        <v>3.0424E-2</v>
      </c>
      <c r="E135" s="155">
        <v>2.7962999999999998E-2</v>
      </c>
      <c r="F135" s="155">
        <v>3.1393999999999998E-2</v>
      </c>
      <c r="G135" s="155">
        <v>3.3144E-2</v>
      </c>
      <c r="H135" s="155">
        <v>6.7465999999999998E-2</v>
      </c>
      <c r="I135" s="155">
        <v>6.4868999999999996E-2</v>
      </c>
      <c r="J135" s="155">
        <v>6.4940999999999999E-2</v>
      </c>
      <c r="K135" s="155">
        <v>6.4743999999999996E-2</v>
      </c>
      <c r="L135" s="155">
        <v>3.1406000000000003E-2</v>
      </c>
      <c r="M135" s="155">
        <v>3.1883000000000002E-2</v>
      </c>
      <c r="N135" s="156">
        <v>3.1376000000000001E-2</v>
      </c>
      <c r="O135" s="155">
        <v>2.8837000000000002E-2</v>
      </c>
      <c r="P135" s="155">
        <v>3.0424E-2</v>
      </c>
      <c r="Q135" s="155">
        <v>2.7962999999999998E-2</v>
      </c>
      <c r="R135" s="155">
        <v>3.1393999999999998E-2</v>
      </c>
      <c r="S135" s="155">
        <v>3.3144E-2</v>
      </c>
      <c r="T135" s="155">
        <v>6.7465999999999998E-2</v>
      </c>
      <c r="U135" s="155">
        <v>6.4868999999999996E-2</v>
      </c>
      <c r="V135" s="155">
        <v>6.4940999999999999E-2</v>
      </c>
      <c r="W135" s="155">
        <v>6.4743999999999996E-2</v>
      </c>
      <c r="X135" s="155">
        <v>3.1406000000000003E-2</v>
      </c>
      <c r="Y135" s="155">
        <v>3.1883000000000002E-2</v>
      </c>
      <c r="Z135" s="156">
        <v>3.1376000000000001E-2</v>
      </c>
      <c r="AA135" s="155">
        <v>2.8837000000000002E-2</v>
      </c>
      <c r="AB135" s="155">
        <v>3.0424E-2</v>
      </c>
      <c r="AC135" s="155">
        <v>2.7962999999999998E-2</v>
      </c>
      <c r="AD135" s="155">
        <v>3.1393999999999998E-2</v>
      </c>
      <c r="AE135" s="155">
        <v>3.3144E-2</v>
      </c>
      <c r="AF135" s="155">
        <v>6.7465999999999998E-2</v>
      </c>
      <c r="AG135" s="155">
        <v>6.4868999999999996E-2</v>
      </c>
      <c r="AH135" s="155">
        <v>6.4940999999999999E-2</v>
      </c>
      <c r="AI135" s="155">
        <v>6.4743999999999996E-2</v>
      </c>
      <c r="AJ135" s="155">
        <v>3.1406000000000003E-2</v>
      </c>
      <c r="AK135" s="155">
        <v>3.1883000000000002E-2</v>
      </c>
      <c r="AL135" s="156">
        <v>3.1376000000000001E-2</v>
      </c>
      <c r="AM135" s="155">
        <v>2.8837000000000002E-2</v>
      </c>
      <c r="AN135" s="155">
        <v>3.0424E-2</v>
      </c>
      <c r="AO135" s="155">
        <v>2.7962999999999998E-2</v>
      </c>
      <c r="AP135" s="155">
        <v>3.1393999999999998E-2</v>
      </c>
      <c r="AQ135" s="155">
        <v>3.3144E-2</v>
      </c>
      <c r="AR135" s="155">
        <v>6.7465999999999998E-2</v>
      </c>
      <c r="AS135" s="155">
        <v>6.4868999999999996E-2</v>
      </c>
      <c r="AT135" s="155">
        <v>6.4940999999999999E-2</v>
      </c>
      <c r="AU135" s="155">
        <v>6.4743999999999996E-2</v>
      </c>
      <c r="AV135" s="155">
        <v>3.1406000000000003E-2</v>
      </c>
      <c r="AW135" s="155">
        <v>3.1883000000000002E-2</v>
      </c>
      <c r="AX135" s="156">
        <v>3.1376000000000001E-2</v>
      </c>
      <c r="AY135" s="155">
        <v>2.8837000000000002E-2</v>
      </c>
      <c r="AZ135" s="155">
        <v>3.0424E-2</v>
      </c>
      <c r="BA135" s="155">
        <v>2.7962999999999998E-2</v>
      </c>
      <c r="BB135" s="155">
        <v>3.1393999999999998E-2</v>
      </c>
      <c r="BC135" s="155">
        <v>3.3144E-2</v>
      </c>
      <c r="BD135" s="155">
        <v>6.7465999999999998E-2</v>
      </c>
      <c r="BE135" s="155">
        <v>6.4868999999999996E-2</v>
      </c>
      <c r="BF135" s="155">
        <v>6.4940999999999999E-2</v>
      </c>
      <c r="BG135" s="155">
        <v>6.4743999999999996E-2</v>
      </c>
      <c r="BH135" s="155">
        <v>3.1406000000000003E-2</v>
      </c>
      <c r="BI135" s="155">
        <v>3.1883000000000002E-2</v>
      </c>
      <c r="BJ135" s="156">
        <v>3.1376000000000001E-2</v>
      </c>
      <c r="BK135" s="155">
        <v>2.8837000000000002E-2</v>
      </c>
      <c r="BL135" s="155">
        <v>3.0424E-2</v>
      </c>
      <c r="BM135" s="155">
        <v>2.7962999999999998E-2</v>
      </c>
      <c r="BN135" s="155">
        <v>3.1393999999999998E-2</v>
      </c>
      <c r="BO135" s="155">
        <v>3.3144E-2</v>
      </c>
      <c r="BP135" s="155">
        <v>6.7465999999999998E-2</v>
      </c>
      <c r="BQ135" s="155">
        <v>6.4868999999999996E-2</v>
      </c>
      <c r="BR135" s="155">
        <v>6.4940999999999999E-2</v>
      </c>
      <c r="BS135" s="155">
        <v>6.4743999999999996E-2</v>
      </c>
      <c r="BT135" s="155">
        <v>3.1406000000000003E-2</v>
      </c>
      <c r="BU135" s="155">
        <v>3.1883000000000002E-2</v>
      </c>
      <c r="BV135" s="156">
        <v>3.1376000000000001E-2</v>
      </c>
      <c r="BW135" s="155">
        <v>2.8837000000000002E-2</v>
      </c>
      <c r="BX135" s="155">
        <v>3.0424E-2</v>
      </c>
      <c r="BY135" s="155">
        <v>2.7962999999999998E-2</v>
      </c>
      <c r="BZ135" s="155">
        <v>3.1393999999999998E-2</v>
      </c>
      <c r="CA135" s="155">
        <v>3.3144E-2</v>
      </c>
      <c r="CB135" s="155">
        <v>6.7465999999999998E-2</v>
      </c>
      <c r="CC135" s="155">
        <v>6.4868999999999996E-2</v>
      </c>
      <c r="CD135" s="155">
        <v>6.4940999999999999E-2</v>
      </c>
      <c r="CE135" s="155">
        <v>6.4743999999999996E-2</v>
      </c>
      <c r="CF135" s="155">
        <v>3.1406000000000003E-2</v>
      </c>
      <c r="CG135" s="155">
        <v>3.1883000000000002E-2</v>
      </c>
      <c r="CH135" s="156">
        <v>3.1376000000000001E-2</v>
      </c>
      <c r="CI135" s="155">
        <v>2.8837000000000002E-2</v>
      </c>
      <c r="CJ135" s="155">
        <v>3.0424E-2</v>
      </c>
      <c r="CK135" s="155">
        <v>2.7962999999999998E-2</v>
      </c>
      <c r="CL135" s="155">
        <v>3.1393999999999998E-2</v>
      </c>
      <c r="CM135" s="155">
        <v>3.3144E-2</v>
      </c>
      <c r="CN135" s="155">
        <v>6.7465999999999998E-2</v>
      </c>
      <c r="CO135" s="155">
        <v>6.4868999999999996E-2</v>
      </c>
      <c r="CP135" s="155">
        <v>6.4940999999999999E-2</v>
      </c>
      <c r="CQ135" s="155">
        <v>6.4743999999999996E-2</v>
      </c>
      <c r="CR135" s="155">
        <v>3.1406000000000003E-2</v>
      </c>
      <c r="CS135" s="155">
        <v>3.1883000000000002E-2</v>
      </c>
      <c r="CT135" s="156">
        <v>3.1376000000000001E-2</v>
      </c>
      <c r="CU135" s="155">
        <v>2.8837000000000002E-2</v>
      </c>
      <c r="CV135" s="155">
        <v>3.0424E-2</v>
      </c>
      <c r="CW135" s="155">
        <v>2.7962999999999998E-2</v>
      </c>
      <c r="CX135" s="155">
        <v>3.1393999999999998E-2</v>
      </c>
      <c r="CY135" s="155">
        <v>3.3144E-2</v>
      </c>
      <c r="CZ135" s="155">
        <v>6.7465999999999998E-2</v>
      </c>
      <c r="DA135" s="155">
        <v>6.4868999999999996E-2</v>
      </c>
      <c r="DB135" s="155">
        <v>6.4940999999999999E-2</v>
      </c>
      <c r="DC135" s="155">
        <v>6.4743999999999996E-2</v>
      </c>
      <c r="DD135" s="155">
        <v>3.1406000000000003E-2</v>
      </c>
      <c r="DE135" s="155">
        <v>3.1883000000000002E-2</v>
      </c>
      <c r="DF135" s="156">
        <v>3.1376000000000001E-2</v>
      </c>
      <c r="DG135" s="155">
        <v>2.8837000000000002E-2</v>
      </c>
      <c r="DH135" s="155">
        <v>3.0424E-2</v>
      </c>
      <c r="DI135" s="155">
        <v>2.7962999999999998E-2</v>
      </c>
      <c r="DJ135" s="155">
        <v>3.1393999999999998E-2</v>
      </c>
      <c r="DK135" s="155">
        <v>3.3144E-2</v>
      </c>
      <c r="DL135" s="155">
        <v>6.7465999999999998E-2</v>
      </c>
      <c r="DM135" s="155">
        <v>6.4868999999999996E-2</v>
      </c>
      <c r="DN135" s="155">
        <v>6.4940999999999999E-2</v>
      </c>
      <c r="DO135" s="155">
        <v>6.4743999999999996E-2</v>
      </c>
      <c r="DP135" s="155">
        <v>3.1406000000000003E-2</v>
      </c>
      <c r="DQ135" s="155">
        <v>3.1883000000000002E-2</v>
      </c>
      <c r="DR135" s="156">
        <v>3.1376000000000001E-2</v>
      </c>
    </row>
    <row r="136" spans="1:122" ht="15.75" thickBot="1" x14ac:dyDescent="0.3">
      <c r="B136" s="30" t="s">
        <v>6</v>
      </c>
      <c r="C136" s="155">
        <v>3.0917E-2</v>
      </c>
      <c r="D136" s="155">
        <v>3.3917999999999997E-2</v>
      </c>
      <c r="E136" s="155">
        <v>3.1923E-2</v>
      </c>
      <c r="F136" s="155">
        <v>3.1831999999999999E-2</v>
      </c>
      <c r="G136" s="155">
        <v>3.9836000000000003E-2</v>
      </c>
      <c r="H136" s="155">
        <v>8.4588999999999998E-2</v>
      </c>
      <c r="I136" s="155">
        <v>7.9186000000000006E-2</v>
      </c>
      <c r="J136" s="155">
        <v>8.0331E-2</v>
      </c>
      <c r="K136" s="155">
        <v>8.2672999999999996E-2</v>
      </c>
      <c r="L136" s="155">
        <v>3.1611E-2</v>
      </c>
      <c r="M136" s="155">
        <v>3.4070999999999997E-2</v>
      </c>
      <c r="N136" s="156">
        <v>3.2547E-2</v>
      </c>
      <c r="O136" s="155">
        <v>3.0917E-2</v>
      </c>
      <c r="P136" s="155">
        <v>3.3917999999999997E-2</v>
      </c>
      <c r="Q136" s="155">
        <v>3.1923E-2</v>
      </c>
      <c r="R136" s="155">
        <v>3.1831999999999999E-2</v>
      </c>
      <c r="S136" s="155">
        <v>3.9836000000000003E-2</v>
      </c>
      <c r="T136" s="155">
        <v>8.4588999999999998E-2</v>
      </c>
      <c r="U136" s="155">
        <v>7.9186000000000006E-2</v>
      </c>
      <c r="V136" s="155">
        <v>8.0331E-2</v>
      </c>
      <c r="W136" s="155">
        <v>8.2672999999999996E-2</v>
      </c>
      <c r="X136" s="155">
        <v>3.1611E-2</v>
      </c>
      <c r="Y136" s="155">
        <v>3.4070999999999997E-2</v>
      </c>
      <c r="Z136" s="156">
        <v>3.2547E-2</v>
      </c>
      <c r="AA136" s="155">
        <v>3.0917E-2</v>
      </c>
      <c r="AB136" s="155">
        <v>3.3917999999999997E-2</v>
      </c>
      <c r="AC136" s="155">
        <v>3.1923E-2</v>
      </c>
      <c r="AD136" s="155">
        <v>3.1831999999999999E-2</v>
      </c>
      <c r="AE136" s="155">
        <v>3.9836000000000003E-2</v>
      </c>
      <c r="AF136" s="155">
        <v>8.4588999999999998E-2</v>
      </c>
      <c r="AG136" s="155">
        <v>7.9186000000000006E-2</v>
      </c>
      <c r="AH136" s="155">
        <v>8.0331E-2</v>
      </c>
      <c r="AI136" s="155">
        <v>8.2672999999999996E-2</v>
      </c>
      <c r="AJ136" s="155">
        <v>3.1611E-2</v>
      </c>
      <c r="AK136" s="155">
        <v>3.4070999999999997E-2</v>
      </c>
      <c r="AL136" s="156">
        <v>3.2547E-2</v>
      </c>
      <c r="AM136" s="155">
        <v>3.0917E-2</v>
      </c>
      <c r="AN136" s="155">
        <v>3.3917999999999997E-2</v>
      </c>
      <c r="AO136" s="155">
        <v>3.1923E-2</v>
      </c>
      <c r="AP136" s="155">
        <v>3.1831999999999999E-2</v>
      </c>
      <c r="AQ136" s="155">
        <v>3.9836000000000003E-2</v>
      </c>
      <c r="AR136" s="155">
        <v>8.4588999999999998E-2</v>
      </c>
      <c r="AS136" s="155">
        <v>7.9186000000000006E-2</v>
      </c>
      <c r="AT136" s="155">
        <v>8.0331E-2</v>
      </c>
      <c r="AU136" s="155">
        <v>8.2672999999999996E-2</v>
      </c>
      <c r="AV136" s="155">
        <v>3.1611E-2</v>
      </c>
      <c r="AW136" s="155">
        <v>3.4070999999999997E-2</v>
      </c>
      <c r="AX136" s="156">
        <v>3.2547E-2</v>
      </c>
      <c r="AY136" s="155">
        <v>3.0917E-2</v>
      </c>
      <c r="AZ136" s="155">
        <v>3.3917999999999997E-2</v>
      </c>
      <c r="BA136" s="155">
        <v>3.1923E-2</v>
      </c>
      <c r="BB136" s="155">
        <v>3.1831999999999999E-2</v>
      </c>
      <c r="BC136" s="155">
        <v>3.9836000000000003E-2</v>
      </c>
      <c r="BD136" s="155">
        <v>8.4588999999999998E-2</v>
      </c>
      <c r="BE136" s="155">
        <v>7.9186000000000006E-2</v>
      </c>
      <c r="BF136" s="155">
        <v>8.0331E-2</v>
      </c>
      <c r="BG136" s="155">
        <v>8.2672999999999996E-2</v>
      </c>
      <c r="BH136" s="155">
        <v>3.1611E-2</v>
      </c>
      <c r="BI136" s="155">
        <v>3.4070999999999997E-2</v>
      </c>
      <c r="BJ136" s="156">
        <v>3.2547E-2</v>
      </c>
      <c r="BK136" s="155">
        <v>3.0917E-2</v>
      </c>
      <c r="BL136" s="155">
        <v>3.3917999999999997E-2</v>
      </c>
      <c r="BM136" s="155">
        <v>3.1923E-2</v>
      </c>
      <c r="BN136" s="155">
        <v>3.1831999999999999E-2</v>
      </c>
      <c r="BO136" s="155">
        <v>3.9836000000000003E-2</v>
      </c>
      <c r="BP136" s="155">
        <v>8.4588999999999998E-2</v>
      </c>
      <c r="BQ136" s="155">
        <v>7.9186000000000006E-2</v>
      </c>
      <c r="BR136" s="155">
        <v>8.0331E-2</v>
      </c>
      <c r="BS136" s="155">
        <v>8.2672999999999996E-2</v>
      </c>
      <c r="BT136" s="155">
        <v>3.1611E-2</v>
      </c>
      <c r="BU136" s="155">
        <v>3.4070999999999997E-2</v>
      </c>
      <c r="BV136" s="156">
        <v>3.2547E-2</v>
      </c>
      <c r="BW136" s="155">
        <v>3.0917E-2</v>
      </c>
      <c r="BX136" s="155">
        <v>3.3917999999999997E-2</v>
      </c>
      <c r="BY136" s="155">
        <v>3.1923E-2</v>
      </c>
      <c r="BZ136" s="155">
        <v>3.1831999999999999E-2</v>
      </c>
      <c r="CA136" s="155">
        <v>3.9836000000000003E-2</v>
      </c>
      <c r="CB136" s="155">
        <v>8.4588999999999998E-2</v>
      </c>
      <c r="CC136" s="155">
        <v>7.9186000000000006E-2</v>
      </c>
      <c r="CD136" s="155">
        <v>8.0331E-2</v>
      </c>
      <c r="CE136" s="155">
        <v>8.2672999999999996E-2</v>
      </c>
      <c r="CF136" s="155">
        <v>3.1611E-2</v>
      </c>
      <c r="CG136" s="155">
        <v>3.4070999999999997E-2</v>
      </c>
      <c r="CH136" s="156">
        <v>3.2547E-2</v>
      </c>
      <c r="CI136" s="155">
        <v>3.0917E-2</v>
      </c>
      <c r="CJ136" s="155">
        <v>3.3917999999999997E-2</v>
      </c>
      <c r="CK136" s="155">
        <v>3.1923E-2</v>
      </c>
      <c r="CL136" s="155">
        <v>3.1831999999999999E-2</v>
      </c>
      <c r="CM136" s="155">
        <v>3.9836000000000003E-2</v>
      </c>
      <c r="CN136" s="155">
        <v>8.4588999999999998E-2</v>
      </c>
      <c r="CO136" s="155">
        <v>7.9186000000000006E-2</v>
      </c>
      <c r="CP136" s="155">
        <v>8.0331E-2</v>
      </c>
      <c r="CQ136" s="155">
        <v>8.2672999999999996E-2</v>
      </c>
      <c r="CR136" s="155">
        <v>3.1611E-2</v>
      </c>
      <c r="CS136" s="155">
        <v>3.4070999999999997E-2</v>
      </c>
      <c r="CT136" s="156">
        <v>3.2547E-2</v>
      </c>
      <c r="CU136" s="155">
        <v>3.0917E-2</v>
      </c>
      <c r="CV136" s="155">
        <v>3.3917999999999997E-2</v>
      </c>
      <c r="CW136" s="155">
        <v>3.1923E-2</v>
      </c>
      <c r="CX136" s="155">
        <v>3.1831999999999999E-2</v>
      </c>
      <c r="CY136" s="155">
        <v>3.9836000000000003E-2</v>
      </c>
      <c r="CZ136" s="155">
        <v>8.4588999999999998E-2</v>
      </c>
      <c r="DA136" s="155">
        <v>7.9186000000000006E-2</v>
      </c>
      <c r="DB136" s="155">
        <v>8.0331E-2</v>
      </c>
      <c r="DC136" s="155">
        <v>8.2672999999999996E-2</v>
      </c>
      <c r="DD136" s="155">
        <v>3.1611E-2</v>
      </c>
      <c r="DE136" s="155">
        <v>3.4070999999999997E-2</v>
      </c>
      <c r="DF136" s="156">
        <v>3.2547E-2</v>
      </c>
      <c r="DG136" s="155">
        <v>3.0917E-2</v>
      </c>
      <c r="DH136" s="155">
        <v>3.3917999999999997E-2</v>
      </c>
      <c r="DI136" s="155">
        <v>3.1923E-2</v>
      </c>
      <c r="DJ136" s="155">
        <v>3.1831999999999999E-2</v>
      </c>
      <c r="DK136" s="155">
        <v>3.9836000000000003E-2</v>
      </c>
      <c r="DL136" s="155">
        <v>8.4588999999999998E-2</v>
      </c>
      <c r="DM136" s="155">
        <v>7.9186000000000006E-2</v>
      </c>
      <c r="DN136" s="155">
        <v>8.0331E-2</v>
      </c>
      <c r="DO136" s="155">
        <v>8.2672999999999996E-2</v>
      </c>
      <c r="DP136" s="155">
        <v>3.1611E-2</v>
      </c>
      <c r="DQ136" s="155">
        <v>3.4070999999999997E-2</v>
      </c>
      <c r="DR136" s="156">
        <v>3.2547E-2</v>
      </c>
    </row>
    <row r="137" spans="1:122" ht="15.75" thickBot="1" x14ac:dyDescent="0.3">
      <c r="B137" s="30" t="s">
        <v>10</v>
      </c>
      <c r="C137" s="155">
        <v>2.9335E-2</v>
      </c>
      <c r="D137" s="155">
        <v>3.0443999999999999E-2</v>
      </c>
      <c r="E137" s="155">
        <v>2.7954E-2</v>
      </c>
      <c r="F137" s="155">
        <v>3.4623000000000001E-2</v>
      </c>
      <c r="G137" s="155">
        <v>3.5034999999999997E-2</v>
      </c>
      <c r="H137" s="155">
        <v>7.2717000000000004E-2</v>
      </c>
      <c r="I137" s="155">
        <v>6.9794999999999996E-2</v>
      </c>
      <c r="J137" s="155">
        <v>7.0016999999999996E-2</v>
      </c>
      <c r="K137" s="155">
        <v>6.9061999999999998E-2</v>
      </c>
      <c r="L137" s="155">
        <v>3.3169999999999998E-2</v>
      </c>
      <c r="M137" s="155">
        <v>3.2780999999999998E-2</v>
      </c>
      <c r="N137" s="156">
        <v>3.2272000000000002E-2</v>
      </c>
      <c r="O137" s="155">
        <v>2.9335E-2</v>
      </c>
      <c r="P137" s="155">
        <v>3.0443999999999999E-2</v>
      </c>
      <c r="Q137" s="155">
        <v>2.7954E-2</v>
      </c>
      <c r="R137" s="155">
        <v>3.4623000000000001E-2</v>
      </c>
      <c r="S137" s="155">
        <v>3.5034999999999997E-2</v>
      </c>
      <c r="T137" s="155">
        <v>7.2717000000000004E-2</v>
      </c>
      <c r="U137" s="155">
        <v>6.9794999999999996E-2</v>
      </c>
      <c r="V137" s="155">
        <v>7.0016999999999996E-2</v>
      </c>
      <c r="W137" s="155">
        <v>6.9061999999999998E-2</v>
      </c>
      <c r="X137" s="155">
        <v>3.3169999999999998E-2</v>
      </c>
      <c r="Y137" s="155">
        <v>3.2780999999999998E-2</v>
      </c>
      <c r="Z137" s="156">
        <v>3.2272000000000002E-2</v>
      </c>
      <c r="AA137" s="155">
        <v>2.9335E-2</v>
      </c>
      <c r="AB137" s="155">
        <v>3.0443999999999999E-2</v>
      </c>
      <c r="AC137" s="155">
        <v>2.7954E-2</v>
      </c>
      <c r="AD137" s="155">
        <v>3.4623000000000001E-2</v>
      </c>
      <c r="AE137" s="155">
        <v>3.5034999999999997E-2</v>
      </c>
      <c r="AF137" s="155">
        <v>7.2717000000000004E-2</v>
      </c>
      <c r="AG137" s="155">
        <v>6.9794999999999996E-2</v>
      </c>
      <c r="AH137" s="155">
        <v>7.0016999999999996E-2</v>
      </c>
      <c r="AI137" s="155">
        <v>6.9061999999999998E-2</v>
      </c>
      <c r="AJ137" s="155">
        <v>3.3169999999999998E-2</v>
      </c>
      <c r="AK137" s="155">
        <v>3.2780999999999998E-2</v>
      </c>
      <c r="AL137" s="156">
        <v>3.2272000000000002E-2</v>
      </c>
      <c r="AM137" s="155">
        <v>2.9335E-2</v>
      </c>
      <c r="AN137" s="155">
        <v>3.0443999999999999E-2</v>
      </c>
      <c r="AO137" s="155">
        <v>2.7954E-2</v>
      </c>
      <c r="AP137" s="155">
        <v>3.4623000000000001E-2</v>
      </c>
      <c r="AQ137" s="155">
        <v>3.5034999999999997E-2</v>
      </c>
      <c r="AR137" s="155">
        <v>7.2717000000000004E-2</v>
      </c>
      <c r="AS137" s="155">
        <v>6.9794999999999996E-2</v>
      </c>
      <c r="AT137" s="155">
        <v>7.0016999999999996E-2</v>
      </c>
      <c r="AU137" s="155">
        <v>6.9061999999999998E-2</v>
      </c>
      <c r="AV137" s="155">
        <v>3.3169999999999998E-2</v>
      </c>
      <c r="AW137" s="155">
        <v>3.2780999999999998E-2</v>
      </c>
      <c r="AX137" s="156">
        <v>3.2272000000000002E-2</v>
      </c>
      <c r="AY137" s="155">
        <v>2.9335E-2</v>
      </c>
      <c r="AZ137" s="155">
        <v>3.0443999999999999E-2</v>
      </c>
      <c r="BA137" s="155">
        <v>2.7954E-2</v>
      </c>
      <c r="BB137" s="155">
        <v>3.4623000000000001E-2</v>
      </c>
      <c r="BC137" s="155">
        <v>3.5034999999999997E-2</v>
      </c>
      <c r="BD137" s="155">
        <v>7.2717000000000004E-2</v>
      </c>
      <c r="BE137" s="155">
        <v>6.9794999999999996E-2</v>
      </c>
      <c r="BF137" s="155">
        <v>7.0016999999999996E-2</v>
      </c>
      <c r="BG137" s="155">
        <v>6.9061999999999998E-2</v>
      </c>
      <c r="BH137" s="155">
        <v>3.3169999999999998E-2</v>
      </c>
      <c r="BI137" s="155">
        <v>3.2780999999999998E-2</v>
      </c>
      <c r="BJ137" s="156">
        <v>3.2272000000000002E-2</v>
      </c>
      <c r="BK137" s="155">
        <v>2.9335E-2</v>
      </c>
      <c r="BL137" s="155">
        <v>3.0443999999999999E-2</v>
      </c>
      <c r="BM137" s="155">
        <v>2.7954E-2</v>
      </c>
      <c r="BN137" s="155">
        <v>3.4623000000000001E-2</v>
      </c>
      <c r="BO137" s="155">
        <v>3.5034999999999997E-2</v>
      </c>
      <c r="BP137" s="155">
        <v>7.2717000000000004E-2</v>
      </c>
      <c r="BQ137" s="155">
        <v>6.9794999999999996E-2</v>
      </c>
      <c r="BR137" s="155">
        <v>7.0016999999999996E-2</v>
      </c>
      <c r="BS137" s="155">
        <v>6.9061999999999998E-2</v>
      </c>
      <c r="BT137" s="155">
        <v>3.3169999999999998E-2</v>
      </c>
      <c r="BU137" s="155">
        <v>3.2780999999999998E-2</v>
      </c>
      <c r="BV137" s="156">
        <v>3.2272000000000002E-2</v>
      </c>
      <c r="BW137" s="155">
        <v>2.9335E-2</v>
      </c>
      <c r="BX137" s="155">
        <v>3.0443999999999999E-2</v>
      </c>
      <c r="BY137" s="155">
        <v>2.7954E-2</v>
      </c>
      <c r="BZ137" s="155">
        <v>3.4623000000000001E-2</v>
      </c>
      <c r="CA137" s="155">
        <v>3.5034999999999997E-2</v>
      </c>
      <c r="CB137" s="155">
        <v>7.2717000000000004E-2</v>
      </c>
      <c r="CC137" s="155">
        <v>6.9794999999999996E-2</v>
      </c>
      <c r="CD137" s="155">
        <v>7.0016999999999996E-2</v>
      </c>
      <c r="CE137" s="155">
        <v>6.9061999999999998E-2</v>
      </c>
      <c r="CF137" s="155">
        <v>3.3169999999999998E-2</v>
      </c>
      <c r="CG137" s="155">
        <v>3.2780999999999998E-2</v>
      </c>
      <c r="CH137" s="156">
        <v>3.2272000000000002E-2</v>
      </c>
      <c r="CI137" s="155">
        <v>2.9335E-2</v>
      </c>
      <c r="CJ137" s="155">
        <v>3.0443999999999999E-2</v>
      </c>
      <c r="CK137" s="155">
        <v>2.7954E-2</v>
      </c>
      <c r="CL137" s="155">
        <v>3.4623000000000001E-2</v>
      </c>
      <c r="CM137" s="155">
        <v>3.5034999999999997E-2</v>
      </c>
      <c r="CN137" s="155">
        <v>7.2717000000000004E-2</v>
      </c>
      <c r="CO137" s="155">
        <v>6.9794999999999996E-2</v>
      </c>
      <c r="CP137" s="155">
        <v>7.0016999999999996E-2</v>
      </c>
      <c r="CQ137" s="155">
        <v>6.9061999999999998E-2</v>
      </c>
      <c r="CR137" s="155">
        <v>3.3169999999999998E-2</v>
      </c>
      <c r="CS137" s="155">
        <v>3.2780999999999998E-2</v>
      </c>
      <c r="CT137" s="156">
        <v>3.2272000000000002E-2</v>
      </c>
      <c r="CU137" s="155">
        <v>2.9335E-2</v>
      </c>
      <c r="CV137" s="155">
        <v>3.0443999999999999E-2</v>
      </c>
      <c r="CW137" s="155">
        <v>2.7954E-2</v>
      </c>
      <c r="CX137" s="155">
        <v>3.4623000000000001E-2</v>
      </c>
      <c r="CY137" s="155">
        <v>3.5034999999999997E-2</v>
      </c>
      <c r="CZ137" s="155">
        <v>7.2717000000000004E-2</v>
      </c>
      <c r="DA137" s="155">
        <v>6.9794999999999996E-2</v>
      </c>
      <c r="DB137" s="155">
        <v>7.0016999999999996E-2</v>
      </c>
      <c r="DC137" s="155">
        <v>6.9061999999999998E-2</v>
      </c>
      <c r="DD137" s="155">
        <v>3.3169999999999998E-2</v>
      </c>
      <c r="DE137" s="155">
        <v>3.2780999999999998E-2</v>
      </c>
      <c r="DF137" s="156">
        <v>3.2272000000000002E-2</v>
      </c>
      <c r="DG137" s="155">
        <v>2.9335E-2</v>
      </c>
      <c r="DH137" s="155">
        <v>3.0443999999999999E-2</v>
      </c>
      <c r="DI137" s="155">
        <v>2.7954E-2</v>
      </c>
      <c r="DJ137" s="155">
        <v>3.4623000000000001E-2</v>
      </c>
      <c r="DK137" s="155">
        <v>3.5034999999999997E-2</v>
      </c>
      <c r="DL137" s="155">
        <v>7.2717000000000004E-2</v>
      </c>
      <c r="DM137" s="155">
        <v>6.9794999999999996E-2</v>
      </c>
      <c r="DN137" s="155">
        <v>7.0016999999999996E-2</v>
      </c>
      <c r="DO137" s="155">
        <v>6.9061999999999998E-2</v>
      </c>
      <c r="DP137" s="155">
        <v>3.3169999999999998E-2</v>
      </c>
      <c r="DQ137" s="155">
        <v>3.2780999999999998E-2</v>
      </c>
      <c r="DR137" s="156">
        <v>3.2272000000000002E-2</v>
      </c>
    </row>
    <row r="138" spans="1:122" ht="15.75" thickBot="1" x14ac:dyDescent="0.3">
      <c r="B138" s="30" t="s">
        <v>1</v>
      </c>
      <c r="C138" s="155">
        <v>2.0434000000000001E-2</v>
      </c>
      <c r="D138" s="155">
        <v>2.1371000000000001E-2</v>
      </c>
      <c r="E138" s="155">
        <v>2.0813999999999999E-2</v>
      </c>
      <c r="F138" s="155">
        <v>3.6472999999999998E-2</v>
      </c>
      <c r="G138" s="155">
        <v>4.7361E-2</v>
      </c>
      <c r="H138" s="155">
        <v>8.5470000000000004E-2</v>
      </c>
      <c r="I138" s="155">
        <v>7.9600000000000004E-2</v>
      </c>
      <c r="J138" s="155">
        <v>8.0857999999999999E-2</v>
      </c>
      <c r="K138" s="155">
        <v>8.6388000000000006E-2</v>
      </c>
      <c r="L138" s="155">
        <v>3.5668999999999999E-2</v>
      </c>
      <c r="M138" s="155">
        <v>3.6270999999999998E-2</v>
      </c>
      <c r="N138" s="156">
        <v>2.1905999999999998E-2</v>
      </c>
      <c r="O138" s="155">
        <v>2.0434000000000001E-2</v>
      </c>
      <c r="P138" s="155">
        <v>2.1371000000000001E-2</v>
      </c>
      <c r="Q138" s="155">
        <v>2.0813999999999999E-2</v>
      </c>
      <c r="R138" s="155">
        <v>3.6472999999999998E-2</v>
      </c>
      <c r="S138" s="155">
        <v>4.7361E-2</v>
      </c>
      <c r="T138" s="155">
        <v>8.5470000000000004E-2</v>
      </c>
      <c r="U138" s="155">
        <v>7.9600000000000004E-2</v>
      </c>
      <c r="V138" s="155">
        <v>8.0857999999999999E-2</v>
      </c>
      <c r="W138" s="155">
        <v>8.6388000000000006E-2</v>
      </c>
      <c r="X138" s="155">
        <v>3.5668999999999999E-2</v>
      </c>
      <c r="Y138" s="155">
        <v>3.6270999999999998E-2</v>
      </c>
      <c r="Z138" s="156">
        <v>2.1905999999999998E-2</v>
      </c>
      <c r="AA138" s="155">
        <v>2.0434000000000001E-2</v>
      </c>
      <c r="AB138" s="155">
        <v>2.1371000000000001E-2</v>
      </c>
      <c r="AC138" s="155">
        <v>2.0813999999999999E-2</v>
      </c>
      <c r="AD138" s="155">
        <v>3.6472999999999998E-2</v>
      </c>
      <c r="AE138" s="155">
        <v>4.7361E-2</v>
      </c>
      <c r="AF138" s="155">
        <v>8.5470000000000004E-2</v>
      </c>
      <c r="AG138" s="155">
        <v>7.9600000000000004E-2</v>
      </c>
      <c r="AH138" s="155">
        <v>8.0857999999999999E-2</v>
      </c>
      <c r="AI138" s="155">
        <v>8.6388000000000006E-2</v>
      </c>
      <c r="AJ138" s="155">
        <v>3.5668999999999999E-2</v>
      </c>
      <c r="AK138" s="155">
        <v>3.6270999999999998E-2</v>
      </c>
      <c r="AL138" s="156">
        <v>2.1905999999999998E-2</v>
      </c>
      <c r="AM138" s="155">
        <v>2.0434000000000001E-2</v>
      </c>
      <c r="AN138" s="155">
        <v>2.1371000000000001E-2</v>
      </c>
      <c r="AO138" s="155">
        <v>2.0813999999999999E-2</v>
      </c>
      <c r="AP138" s="155">
        <v>3.6472999999999998E-2</v>
      </c>
      <c r="AQ138" s="155">
        <v>4.7361E-2</v>
      </c>
      <c r="AR138" s="155">
        <v>8.5470000000000004E-2</v>
      </c>
      <c r="AS138" s="155">
        <v>7.9600000000000004E-2</v>
      </c>
      <c r="AT138" s="155">
        <v>8.0857999999999999E-2</v>
      </c>
      <c r="AU138" s="155">
        <v>8.6388000000000006E-2</v>
      </c>
      <c r="AV138" s="155">
        <v>3.5668999999999999E-2</v>
      </c>
      <c r="AW138" s="155">
        <v>3.6270999999999998E-2</v>
      </c>
      <c r="AX138" s="156">
        <v>2.1905999999999998E-2</v>
      </c>
      <c r="AY138" s="155">
        <v>2.0434000000000001E-2</v>
      </c>
      <c r="AZ138" s="155">
        <v>2.1371000000000001E-2</v>
      </c>
      <c r="BA138" s="155">
        <v>2.0813999999999999E-2</v>
      </c>
      <c r="BB138" s="155">
        <v>3.6472999999999998E-2</v>
      </c>
      <c r="BC138" s="155">
        <v>4.7361E-2</v>
      </c>
      <c r="BD138" s="155">
        <v>8.5470000000000004E-2</v>
      </c>
      <c r="BE138" s="155">
        <v>7.9600000000000004E-2</v>
      </c>
      <c r="BF138" s="155">
        <v>8.0857999999999999E-2</v>
      </c>
      <c r="BG138" s="155">
        <v>8.6388000000000006E-2</v>
      </c>
      <c r="BH138" s="155">
        <v>3.5668999999999999E-2</v>
      </c>
      <c r="BI138" s="155">
        <v>3.6270999999999998E-2</v>
      </c>
      <c r="BJ138" s="156">
        <v>2.1905999999999998E-2</v>
      </c>
      <c r="BK138" s="155">
        <v>2.0434000000000001E-2</v>
      </c>
      <c r="BL138" s="155">
        <v>2.1371000000000001E-2</v>
      </c>
      <c r="BM138" s="155">
        <v>2.0813999999999999E-2</v>
      </c>
      <c r="BN138" s="155">
        <v>3.6472999999999998E-2</v>
      </c>
      <c r="BO138" s="155">
        <v>4.7361E-2</v>
      </c>
      <c r="BP138" s="155">
        <v>8.5470000000000004E-2</v>
      </c>
      <c r="BQ138" s="155">
        <v>7.9600000000000004E-2</v>
      </c>
      <c r="BR138" s="155">
        <v>8.0857999999999999E-2</v>
      </c>
      <c r="BS138" s="155">
        <v>8.6388000000000006E-2</v>
      </c>
      <c r="BT138" s="155">
        <v>3.5668999999999999E-2</v>
      </c>
      <c r="BU138" s="155">
        <v>3.6270999999999998E-2</v>
      </c>
      <c r="BV138" s="156">
        <v>2.1905999999999998E-2</v>
      </c>
      <c r="BW138" s="155">
        <v>2.0434000000000001E-2</v>
      </c>
      <c r="BX138" s="155">
        <v>2.1371000000000001E-2</v>
      </c>
      <c r="BY138" s="155">
        <v>2.0813999999999999E-2</v>
      </c>
      <c r="BZ138" s="155">
        <v>3.6472999999999998E-2</v>
      </c>
      <c r="CA138" s="155">
        <v>4.7361E-2</v>
      </c>
      <c r="CB138" s="155">
        <v>8.5470000000000004E-2</v>
      </c>
      <c r="CC138" s="155">
        <v>7.9600000000000004E-2</v>
      </c>
      <c r="CD138" s="155">
        <v>8.0857999999999999E-2</v>
      </c>
      <c r="CE138" s="155">
        <v>8.6388000000000006E-2</v>
      </c>
      <c r="CF138" s="155">
        <v>3.5668999999999999E-2</v>
      </c>
      <c r="CG138" s="155">
        <v>3.6270999999999998E-2</v>
      </c>
      <c r="CH138" s="156">
        <v>2.1905999999999998E-2</v>
      </c>
      <c r="CI138" s="155">
        <v>2.0434000000000001E-2</v>
      </c>
      <c r="CJ138" s="155">
        <v>2.1371000000000001E-2</v>
      </c>
      <c r="CK138" s="155">
        <v>2.0813999999999999E-2</v>
      </c>
      <c r="CL138" s="155">
        <v>3.6472999999999998E-2</v>
      </c>
      <c r="CM138" s="155">
        <v>4.7361E-2</v>
      </c>
      <c r="CN138" s="155">
        <v>8.5470000000000004E-2</v>
      </c>
      <c r="CO138" s="155">
        <v>7.9600000000000004E-2</v>
      </c>
      <c r="CP138" s="155">
        <v>8.0857999999999999E-2</v>
      </c>
      <c r="CQ138" s="155">
        <v>8.6388000000000006E-2</v>
      </c>
      <c r="CR138" s="155">
        <v>3.5668999999999999E-2</v>
      </c>
      <c r="CS138" s="155">
        <v>3.6270999999999998E-2</v>
      </c>
      <c r="CT138" s="156">
        <v>2.1905999999999998E-2</v>
      </c>
      <c r="CU138" s="155">
        <v>2.0434000000000001E-2</v>
      </c>
      <c r="CV138" s="155">
        <v>2.1371000000000001E-2</v>
      </c>
      <c r="CW138" s="155">
        <v>2.0813999999999999E-2</v>
      </c>
      <c r="CX138" s="155">
        <v>3.6472999999999998E-2</v>
      </c>
      <c r="CY138" s="155">
        <v>4.7361E-2</v>
      </c>
      <c r="CZ138" s="155">
        <v>8.5470000000000004E-2</v>
      </c>
      <c r="DA138" s="155">
        <v>7.9600000000000004E-2</v>
      </c>
      <c r="DB138" s="155">
        <v>8.0857999999999999E-2</v>
      </c>
      <c r="DC138" s="155">
        <v>8.6388000000000006E-2</v>
      </c>
      <c r="DD138" s="155">
        <v>3.5668999999999999E-2</v>
      </c>
      <c r="DE138" s="155">
        <v>3.6270999999999998E-2</v>
      </c>
      <c r="DF138" s="156">
        <v>2.1905999999999998E-2</v>
      </c>
      <c r="DG138" s="155">
        <v>2.0434000000000001E-2</v>
      </c>
      <c r="DH138" s="155">
        <v>2.1371000000000001E-2</v>
      </c>
      <c r="DI138" s="155">
        <v>2.0813999999999999E-2</v>
      </c>
      <c r="DJ138" s="155">
        <v>3.6472999999999998E-2</v>
      </c>
      <c r="DK138" s="155">
        <v>4.7361E-2</v>
      </c>
      <c r="DL138" s="155">
        <v>8.5470000000000004E-2</v>
      </c>
      <c r="DM138" s="155">
        <v>7.9600000000000004E-2</v>
      </c>
      <c r="DN138" s="155">
        <v>8.0857999999999999E-2</v>
      </c>
      <c r="DO138" s="155">
        <v>8.6388000000000006E-2</v>
      </c>
      <c r="DP138" s="155">
        <v>3.5668999999999999E-2</v>
      </c>
      <c r="DQ138" s="155">
        <v>3.6270999999999998E-2</v>
      </c>
      <c r="DR138" s="156">
        <v>2.1905999999999998E-2</v>
      </c>
    </row>
    <row r="139" spans="1:122" ht="15.75" thickBot="1" x14ac:dyDescent="0.3">
      <c r="B139" s="30" t="s">
        <v>11</v>
      </c>
      <c r="C139" s="155">
        <v>2.0459000000000001E-2</v>
      </c>
      <c r="D139" s="155">
        <v>2.1388999999999998E-2</v>
      </c>
      <c r="E139" s="155">
        <v>2.0832E-2</v>
      </c>
      <c r="F139" s="155">
        <v>2.4081999999999999E-2</v>
      </c>
      <c r="G139" s="155">
        <v>2.3473999999999998E-2</v>
      </c>
      <c r="H139" s="155">
        <v>4.3839000000000003E-2</v>
      </c>
      <c r="I139" s="155">
        <v>4.1855000000000003E-2</v>
      </c>
      <c r="J139" s="155">
        <v>4.2049000000000003E-2</v>
      </c>
      <c r="K139" s="155">
        <v>4.3088000000000001E-2</v>
      </c>
      <c r="L139" s="155">
        <v>2.2105E-2</v>
      </c>
      <c r="M139" s="155">
        <v>2.2845000000000001E-2</v>
      </c>
      <c r="N139" s="156">
        <v>2.2103000000000001E-2</v>
      </c>
      <c r="O139" s="155">
        <v>2.0459000000000001E-2</v>
      </c>
      <c r="P139" s="155">
        <v>2.1388999999999998E-2</v>
      </c>
      <c r="Q139" s="155">
        <v>2.0832E-2</v>
      </c>
      <c r="R139" s="155">
        <v>2.4081999999999999E-2</v>
      </c>
      <c r="S139" s="155">
        <v>2.3473999999999998E-2</v>
      </c>
      <c r="T139" s="155">
        <v>4.3839000000000003E-2</v>
      </c>
      <c r="U139" s="155">
        <v>4.1855000000000003E-2</v>
      </c>
      <c r="V139" s="155">
        <v>4.2049000000000003E-2</v>
      </c>
      <c r="W139" s="155">
        <v>4.3088000000000001E-2</v>
      </c>
      <c r="X139" s="155">
        <v>2.2105E-2</v>
      </c>
      <c r="Y139" s="155">
        <v>2.2845000000000001E-2</v>
      </c>
      <c r="Z139" s="156">
        <v>2.2103000000000001E-2</v>
      </c>
      <c r="AA139" s="155">
        <v>2.0459000000000001E-2</v>
      </c>
      <c r="AB139" s="155">
        <v>2.1388999999999998E-2</v>
      </c>
      <c r="AC139" s="155">
        <v>2.0832E-2</v>
      </c>
      <c r="AD139" s="155">
        <v>2.4081999999999999E-2</v>
      </c>
      <c r="AE139" s="155">
        <v>2.3473999999999998E-2</v>
      </c>
      <c r="AF139" s="155">
        <v>4.3839000000000003E-2</v>
      </c>
      <c r="AG139" s="155">
        <v>4.1855000000000003E-2</v>
      </c>
      <c r="AH139" s="155">
        <v>4.2049000000000003E-2</v>
      </c>
      <c r="AI139" s="155">
        <v>4.3088000000000001E-2</v>
      </c>
      <c r="AJ139" s="155">
        <v>2.2105E-2</v>
      </c>
      <c r="AK139" s="155">
        <v>2.2845000000000001E-2</v>
      </c>
      <c r="AL139" s="156">
        <v>2.2103000000000001E-2</v>
      </c>
      <c r="AM139" s="155">
        <v>2.0459000000000001E-2</v>
      </c>
      <c r="AN139" s="155">
        <v>2.1388999999999998E-2</v>
      </c>
      <c r="AO139" s="155">
        <v>2.0832E-2</v>
      </c>
      <c r="AP139" s="155">
        <v>2.4081999999999999E-2</v>
      </c>
      <c r="AQ139" s="155">
        <v>2.3473999999999998E-2</v>
      </c>
      <c r="AR139" s="155">
        <v>4.3839000000000003E-2</v>
      </c>
      <c r="AS139" s="155">
        <v>4.1855000000000003E-2</v>
      </c>
      <c r="AT139" s="155">
        <v>4.2049000000000003E-2</v>
      </c>
      <c r="AU139" s="155">
        <v>4.3088000000000001E-2</v>
      </c>
      <c r="AV139" s="155">
        <v>2.2105E-2</v>
      </c>
      <c r="AW139" s="155">
        <v>2.2845000000000001E-2</v>
      </c>
      <c r="AX139" s="156">
        <v>2.2103000000000001E-2</v>
      </c>
      <c r="AY139" s="155">
        <v>2.0459000000000001E-2</v>
      </c>
      <c r="AZ139" s="155">
        <v>2.1388999999999998E-2</v>
      </c>
      <c r="BA139" s="155">
        <v>2.0832E-2</v>
      </c>
      <c r="BB139" s="155">
        <v>2.4081999999999999E-2</v>
      </c>
      <c r="BC139" s="155">
        <v>2.3473999999999998E-2</v>
      </c>
      <c r="BD139" s="155">
        <v>4.3839000000000003E-2</v>
      </c>
      <c r="BE139" s="155">
        <v>4.1855000000000003E-2</v>
      </c>
      <c r="BF139" s="155">
        <v>4.2049000000000003E-2</v>
      </c>
      <c r="BG139" s="155">
        <v>4.3088000000000001E-2</v>
      </c>
      <c r="BH139" s="155">
        <v>2.2105E-2</v>
      </c>
      <c r="BI139" s="155">
        <v>2.2845000000000001E-2</v>
      </c>
      <c r="BJ139" s="156">
        <v>2.2103000000000001E-2</v>
      </c>
      <c r="BK139" s="155">
        <v>2.0459000000000001E-2</v>
      </c>
      <c r="BL139" s="155">
        <v>2.1388999999999998E-2</v>
      </c>
      <c r="BM139" s="155">
        <v>2.0832E-2</v>
      </c>
      <c r="BN139" s="155">
        <v>2.4081999999999999E-2</v>
      </c>
      <c r="BO139" s="155">
        <v>2.3473999999999998E-2</v>
      </c>
      <c r="BP139" s="155">
        <v>4.3839000000000003E-2</v>
      </c>
      <c r="BQ139" s="155">
        <v>4.1855000000000003E-2</v>
      </c>
      <c r="BR139" s="155">
        <v>4.2049000000000003E-2</v>
      </c>
      <c r="BS139" s="155">
        <v>4.3088000000000001E-2</v>
      </c>
      <c r="BT139" s="155">
        <v>2.2105E-2</v>
      </c>
      <c r="BU139" s="155">
        <v>2.2845000000000001E-2</v>
      </c>
      <c r="BV139" s="156">
        <v>2.2103000000000001E-2</v>
      </c>
      <c r="BW139" s="155">
        <v>2.0459000000000001E-2</v>
      </c>
      <c r="BX139" s="155">
        <v>2.1388999999999998E-2</v>
      </c>
      <c r="BY139" s="155">
        <v>2.0832E-2</v>
      </c>
      <c r="BZ139" s="155">
        <v>2.4081999999999999E-2</v>
      </c>
      <c r="CA139" s="155">
        <v>2.3473999999999998E-2</v>
      </c>
      <c r="CB139" s="155">
        <v>4.3839000000000003E-2</v>
      </c>
      <c r="CC139" s="155">
        <v>4.1855000000000003E-2</v>
      </c>
      <c r="CD139" s="155">
        <v>4.2049000000000003E-2</v>
      </c>
      <c r="CE139" s="155">
        <v>4.3088000000000001E-2</v>
      </c>
      <c r="CF139" s="155">
        <v>2.2105E-2</v>
      </c>
      <c r="CG139" s="155">
        <v>2.2845000000000001E-2</v>
      </c>
      <c r="CH139" s="156">
        <v>2.2103000000000001E-2</v>
      </c>
      <c r="CI139" s="155">
        <v>2.0459000000000001E-2</v>
      </c>
      <c r="CJ139" s="155">
        <v>2.1388999999999998E-2</v>
      </c>
      <c r="CK139" s="155">
        <v>2.0832E-2</v>
      </c>
      <c r="CL139" s="155">
        <v>2.4081999999999999E-2</v>
      </c>
      <c r="CM139" s="155">
        <v>2.3473999999999998E-2</v>
      </c>
      <c r="CN139" s="155">
        <v>4.3839000000000003E-2</v>
      </c>
      <c r="CO139" s="155">
        <v>4.1855000000000003E-2</v>
      </c>
      <c r="CP139" s="155">
        <v>4.2049000000000003E-2</v>
      </c>
      <c r="CQ139" s="155">
        <v>4.3088000000000001E-2</v>
      </c>
      <c r="CR139" s="155">
        <v>2.2105E-2</v>
      </c>
      <c r="CS139" s="155">
        <v>2.2845000000000001E-2</v>
      </c>
      <c r="CT139" s="156">
        <v>2.2103000000000001E-2</v>
      </c>
      <c r="CU139" s="155">
        <v>2.0459000000000001E-2</v>
      </c>
      <c r="CV139" s="155">
        <v>2.1388999999999998E-2</v>
      </c>
      <c r="CW139" s="155">
        <v>2.0832E-2</v>
      </c>
      <c r="CX139" s="155">
        <v>2.4081999999999999E-2</v>
      </c>
      <c r="CY139" s="155">
        <v>2.3473999999999998E-2</v>
      </c>
      <c r="CZ139" s="155">
        <v>4.3839000000000003E-2</v>
      </c>
      <c r="DA139" s="155">
        <v>4.1855000000000003E-2</v>
      </c>
      <c r="DB139" s="155">
        <v>4.2049000000000003E-2</v>
      </c>
      <c r="DC139" s="155">
        <v>4.3088000000000001E-2</v>
      </c>
      <c r="DD139" s="155">
        <v>2.2105E-2</v>
      </c>
      <c r="DE139" s="155">
        <v>2.2845000000000001E-2</v>
      </c>
      <c r="DF139" s="156">
        <v>2.2103000000000001E-2</v>
      </c>
      <c r="DG139" s="155">
        <v>2.0459000000000001E-2</v>
      </c>
      <c r="DH139" s="155">
        <v>2.1388999999999998E-2</v>
      </c>
      <c r="DI139" s="155">
        <v>2.0832E-2</v>
      </c>
      <c r="DJ139" s="155">
        <v>2.4081999999999999E-2</v>
      </c>
      <c r="DK139" s="155">
        <v>2.3473999999999998E-2</v>
      </c>
      <c r="DL139" s="155">
        <v>4.3839000000000003E-2</v>
      </c>
      <c r="DM139" s="155">
        <v>4.1855000000000003E-2</v>
      </c>
      <c r="DN139" s="155">
        <v>4.2049000000000003E-2</v>
      </c>
      <c r="DO139" s="155">
        <v>4.3088000000000001E-2</v>
      </c>
      <c r="DP139" s="155">
        <v>2.2105E-2</v>
      </c>
      <c r="DQ139" s="155">
        <v>2.2845000000000001E-2</v>
      </c>
      <c r="DR139" s="156">
        <v>2.2103000000000001E-2</v>
      </c>
    </row>
    <row r="140" spans="1:122" ht="15.75" thickBot="1" x14ac:dyDescent="0.3">
      <c r="B140" s="30" t="s">
        <v>12</v>
      </c>
      <c r="C140" s="155">
        <v>3.0918000000000001E-2</v>
      </c>
      <c r="D140" s="155">
        <v>3.3936000000000001E-2</v>
      </c>
      <c r="E140" s="155">
        <v>3.2333000000000001E-2</v>
      </c>
      <c r="F140" s="155">
        <v>3.4872E-2</v>
      </c>
      <c r="G140" s="155">
        <v>3.1898000000000003E-2</v>
      </c>
      <c r="H140" s="155">
        <v>4.3387000000000002E-2</v>
      </c>
      <c r="I140" s="155">
        <v>4.1418000000000003E-2</v>
      </c>
      <c r="J140" s="155">
        <v>4.1611000000000002E-2</v>
      </c>
      <c r="K140" s="155">
        <v>6.6915000000000002E-2</v>
      </c>
      <c r="L140" s="155">
        <v>3.3551999999999998E-2</v>
      </c>
      <c r="M140" s="155">
        <v>3.4640999999999998E-2</v>
      </c>
      <c r="N140" s="156">
        <v>3.2551999999999998E-2</v>
      </c>
      <c r="O140" s="155">
        <v>3.0918000000000001E-2</v>
      </c>
      <c r="P140" s="155">
        <v>3.3936000000000001E-2</v>
      </c>
      <c r="Q140" s="155">
        <v>3.2333000000000001E-2</v>
      </c>
      <c r="R140" s="155">
        <v>3.4872E-2</v>
      </c>
      <c r="S140" s="155">
        <v>3.1898000000000003E-2</v>
      </c>
      <c r="T140" s="155">
        <v>4.3387000000000002E-2</v>
      </c>
      <c r="U140" s="155">
        <v>4.1418000000000003E-2</v>
      </c>
      <c r="V140" s="155">
        <v>4.1611000000000002E-2</v>
      </c>
      <c r="W140" s="155">
        <v>6.6915000000000002E-2</v>
      </c>
      <c r="X140" s="155">
        <v>3.3551999999999998E-2</v>
      </c>
      <c r="Y140" s="155">
        <v>3.4640999999999998E-2</v>
      </c>
      <c r="Z140" s="156">
        <v>3.2551999999999998E-2</v>
      </c>
      <c r="AA140" s="155">
        <v>3.0918000000000001E-2</v>
      </c>
      <c r="AB140" s="155">
        <v>3.3936000000000001E-2</v>
      </c>
      <c r="AC140" s="155">
        <v>3.2333000000000001E-2</v>
      </c>
      <c r="AD140" s="155">
        <v>3.4872E-2</v>
      </c>
      <c r="AE140" s="155">
        <v>3.1898000000000003E-2</v>
      </c>
      <c r="AF140" s="155">
        <v>4.3387000000000002E-2</v>
      </c>
      <c r="AG140" s="155">
        <v>4.1418000000000003E-2</v>
      </c>
      <c r="AH140" s="155">
        <v>4.1611000000000002E-2</v>
      </c>
      <c r="AI140" s="155">
        <v>6.6915000000000002E-2</v>
      </c>
      <c r="AJ140" s="155">
        <v>3.3551999999999998E-2</v>
      </c>
      <c r="AK140" s="155">
        <v>3.4640999999999998E-2</v>
      </c>
      <c r="AL140" s="156">
        <v>3.2551999999999998E-2</v>
      </c>
      <c r="AM140" s="155">
        <v>3.0918000000000001E-2</v>
      </c>
      <c r="AN140" s="155">
        <v>3.3936000000000001E-2</v>
      </c>
      <c r="AO140" s="155">
        <v>3.2333000000000001E-2</v>
      </c>
      <c r="AP140" s="155">
        <v>3.4872E-2</v>
      </c>
      <c r="AQ140" s="155">
        <v>3.1898000000000003E-2</v>
      </c>
      <c r="AR140" s="155">
        <v>4.3387000000000002E-2</v>
      </c>
      <c r="AS140" s="155">
        <v>4.1418000000000003E-2</v>
      </c>
      <c r="AT140" s="155">
        <v>4.1611000000000002E-2</v>
      </c>
      <c r="AU140" s="155">
        <v>6.6915000000000002E-2</v>
      </c>
      <c r="AV140" s="155">
        <v>3.3551999999999998E-2</v>
      </c>
      <c r="AW140" s="155">
        <v>3.4640999999999998E-2</v>
      </c>
      <c r="AX140" s="156">
        <v>3.2551999999999998E-2</v>
      </c>
      <c r="AY140" s="155">
        <v>3.0918000000000001E-2</v>
      </c>
      <c r="AZ140" s="155">
        <v>3.3936000000000001E-2</v>
      </c>
      <c r="BA140" s="155">
        <v>3.2333000000000001E-2</v>
      </c>
      <c r="BB140" s="155">
        <v>3.4872E-2</v>
      </c>
      <c r="BC140" s="155">
        <v>3.1898000000000003E-2</v>
      </c>
      <c r="BD140" s="155">
        <v>4.3387000000000002E-2</v>
      </c>
      <c r="BE140" s="155">
        <v>4.1418000000000003E-2</v>
      </c>
      <c r="BF140" s="155">
        <v>4.1611000000000002E-2</v>
      </c>
      <c r="BG140" s="155">
        <v>6.6915000000000002E-2</v>
      </c>
      <c r="BH140" s="155">
        <v>3.3551999999999998E-2</v>
      </c>
      <c r="BI140" s="155">
        <v>3.4640999999999998E-2</v>
      </c>
      <c r="BJ140" s="156">
        <v>3.2551999999999998E-2</v>
      </c>
      <c r="BK140" s="155">
        <v>3.0918000000000001E-2</v>
      </c>
      <c r="BL140" s="155">
        <v>3.3936000000000001E-2</v>
      </c>
      <c r="BM140" s="155">
        <v>3.2333000000000001E-2</v>
      </c>
      <c r="BN140" s="155">
        <v>3.4872E-2</v>
      </c>
      <c r="BO140" s="155">
        <v>3.1898000000000003E-2</v>
      </c>
      <c r="BP140" s="155">
        <v>4.3387000000000002E-2</v>
      </c>
      <c r="BQ140" s="155">
        <v>4.1418000000000003E-2</v>
      </c>
      <c r="BR140" s="155">
        <v>4.1611000000000002E-2</v>
      </c>
      <c r="BS140" s="155">
        <v>6.6915000000000002E-2</v>
      </c>
      <c r="BT140" s="155">
        <v>3.3551999999999998E-2</v>
      </c>
      <c r="BU140" s="155">
        <v>3.4640999999999998E-2</v>
      </c>
      <c r="BV140" s="156">
        <v>3.2551999999999998E-2</v>
      </c>
      <c r="BW140" s="155">
        <v>3.0918000000000001E-2</v>
      </c>
      <c r="BX140" s="155">
        <v>3.3936000000000001E-2</v>
      </c>
      <c r="BY140" s="155">
        <v>3.2333000000000001E-2</v>
      </c>
      <c r="BZ140" s="155">
        <v>3.4872E-2</v>
      </c>
      <c r="CA140" s="155">
        <v>3.1898000000000003E-2</v>
      </c>
      <c r="CB140" s="155">
        <v>4.3387000000000002E-2</v>
      </c>
      <c r="CC140" s="155">
        <v>4.1418000000000003E-2</v>
      </c>
      <c r="CD140" s="155">
        <v>4.1611000000000002E-2</v>
      </c>
      <c r="CE140" s="155">
        <v>6.6915000000000002E-2</v>
      </c>
      <c r="CF140" s="155">
        <v>3.3551999999999998E-2</v>
      </c>
      <c r="CG140" s="155">
        <v>3.4640999999999998E-2</v>
      </c>
      <c r="CH140" s="156">
        <v>3.2551999999999998E-2</v>
      </c>
      <c r="CI140" s="155">
        <v>3.0918000000000001E-2</v>
      </c>
      <c r="CJ140" s="155">
        <v>3.3936000000000001E-2</v>
      </c>
      <c r="CK140" s="155">
        <v>3.2333000000000001E-2</v>
      </c>
      <c r="CL140" s="155">
        <v>3.4872E-2</v>
      </c>
      <c r="CM140" s="155">
        <v>3.1898000000000003E-2</v>
      </c>
      <c r="CN140" s="155">
        <v>4.3387000000000002E-2</v>
      </c>
      <c r="CO140" s="155">
        <v>4.1418000000000003E-2</v>
      </c>
      <c r="CP140" s="155">
        <v>4.1611000000000002E-2</v>
      </c>
      <c r="CQ140" s="155">
        <v>6.6915000000000002E-2</v>
      </c>
      <c r="CR140" s="155">
        <v>3.3551999999999998E-2</v>
      </c>
      <c r="CS140" s="155">
        <v>3.4640999999999998E-2</v>
      </c>
      <c r="CT140" s="156">
        <v>3.2551999999999998E-2</v>
      </c>
      <c r="CU140" s="155">
        <v>3.0918000000000001E-2</v>
      </c>
      <c r="CV140" s="155">
        <v>3.3936000000000001E-2</v>
      </c>
      <c r="CW140" s="155">
        <v>3.2333000000000001E-2</v>
      </c>
      <c r="CX140" s="155">
        <v>3.4872E-2</v>
      </c>
      <c r="CY140" s="155">
        <v>3.1898000000000003E-2</v>
      </c>
      <c r="CZ140" s="155">
        <v>4.3387000000000002E-2</v>
      </c>
      <c r="DA140" s="155">
        <v>4.1418000000000003E-2</v>
      </c>
      <c r="DB140" s="155">
        <v>4.1611000000000002E-2</v>
      </c>
      <c r="DC140" s="155">
        <v>6.6915000000000002E-2</v>
      </c>
      <c r="DD140" s="155">
        <v>3.3551999999999998E-2</v>
      </c>
      <c r="DE140" s="155">
        <v>3.4640999999999998E-2</v>
      </c>
      <c r="DF140" s="156">
        <v>3.2551999999999998E-2</v>
      </c>
      <c r="DG140" s="155">
        <v>3.0918000000000001E-2</v>
      </c>
      <c r="DH140" s="155">
        <v>3.3936000000000001E-2</v>
      </c>
      <c r="DI140" s="155">
        <v>3.2333000000000001E-2</v>
      </c>
      <c r="DJ140" s="155">
        <v>3.4872E-2</v>
      </c>
      <c r="DK140" s="155">
        <v>3.1898000000000003E-2</v>
      </c>
      <c r="DL140" s="155">
        <v>4.3387000000000002E-2</v>
      </c>
      <c r="DM140" s="155">
        <v>4.1418000000000003E-2</v>
      </c>
      <c r="DN140" s="155">
        <v>4.1611000000000002E-2</v>
      </c>
      <c r="DO140" s="155">
        <v>6.6915000000000002E-2</v>
      </c>
      <c r="DP140" s="155">
        <v>3.3551999999999998E-2</v>
      </c>
      <c r="DQ140" s="155">
        <v>3.4640999999999998E-2</v>
      </c>
      <c r="DR140" s="156">
        <v>3.2551999999999998E-2</v>
      </c>
    </row>
    <row r="141" spans="1:122" ht="15.75" thickBot="1" x14ac:dyDescent="0.3">
      <c r="B141" s="30" t="s">
        <v>3</v>
      </c>
      <c r="C141" s="155">
        <v>3.0917E-2</v>
      </c>
      <c r="D141" s="155">
        <v>3.3917999999999997E-2</v>
      </c>
      <c r="E141" s="155">
        <v>3.1923E-2</v>
      </c>
      <c r="F141" s="155">
        <v>3.1831999999999999E-2</v>
      </c>
      <c r="G141" s="155">
        <v>3.9836000000000003E-2</v>
      </c>
      <c r="H141" s="155">
        <v>8.4588999999999998E-2</v>
      </c>
      <c r="I141" s="155">
        <v>7.9186000000000006E-2</v>
      </c>
      <c r="J141" s="155">
        <v>8.0331E-2</v>
      </c>
      <c r="K141" s="155">
        <v>8.2672999999999996E-2</v>
      </c>
      <c r="L141" s="155">
        <v>3.1611E-2</v>
      </c>
      <c r="M141" s="155">
        <v>3.4070999999999997E-2</v>
      </c>
      <c r="N141" s="156">
        <v>3.2547E-2</v>
      </c>
      <c r="O141" s="155">
        <v>3.0917E-2</v>
      </c>
      <c r="P141" s="155">
        <v>3.3917999999999997E-2</v>
      </c>
      <c r="Q141" s="155">
        <v>3.1923E-2</v>
      </c>
      <c r="R141" s="155">
        <v>3.1831999999999999E-2</v>
      </c>
      <c r="S141" s="155">
        <v>3.9836000000000003E-2</v>
      </c>
      <c r="T141" s="155">
        <v>8.4588999999999998E-2</v>
      </c>
      <c r="U141" s="155">
        <v>7.9186000000000006E-2</v>
      </c>
      <c r="V141" s="155">
        <v>8.0331E-2</v>
      </c>
      <c r="W141" s="155">
        <v>8.2672999999999996E-2</v>
      </c>
      <c r="X141" s="155">
        <v>3.1611E-2</v>
      </c>
      <c r="Y141" s="155">
        <v>3.4070999999999997E-2</v>
      </c>
      <c r="Z141" s="156">
        <v>3.2547E-2</v>
      </c>
      <c r="AA141" s="155">
        <v>3.0917E-2</v>
      </c>
      <c r="AB141" s="155">
        <v>3.3917999999999997E-2</v>
      </c>
      <c r="AC141" s="155">
        <v>3.1923E-2</v>
      </c>
      <c r="AD141" s="155">
        <v>3.1831999999999999E-2</v>
      </c>
      <c r="AE141" s="155">
        <v>3.9836000000000003E-2</v>
      </c>
      <c r="AF141" s="155">
        <v>8.4588999999999998E-2</v>
      </c>
      <c r="AG141" s="155">
        <v>7.9186000000000006E-2</v>
      </c>
      <c r="AH141" s="155">
        <v>8.0331E-2</v>
      </c>
      <c r="AI141" s="155">
        <v>8.2672999999999996E-2</v>
      </c>
      <c r="AJ141" s="155">
        <v>3.1611E-2</v>
      </c>
      <c r="AK141" s="155">
        <v>3.4070999999999997E-2</v>
      </c>
      <c r="AL141" s="156">
        <v>3.2547E-2</v>
      </c>
      <c r="AM141" s="155">
        <v>3.0917E-2</v>
      </c>
      <c r="AN141" s="155">
        <v>3.3917999999999997E-2</v>
      </c>
      <c r="AO141" s="155">
        <v>3.1923E-2</v>
      </c>
      <c r="AP141" s="155">
        <v>3.1831999999999999E-2</v>
      </c>
      <c r="AQ141" s="155">
        <v>3.9836000000000003E-2</v>
      </c>
      <c r="AR141" s="155">
        <v>8.4588999999999998E-2</v>
      </c>
      <c r="AS141" s="155">
        <v>7.9186000000000006E-2</v>
      </c>
      <c r="AT141" s="155">
        <v>8.0331E-2</v>
      </c>
      <c r="AU141" s="155">
        <v>8.2672999999999996E-2</v>
      </c>
      <c r="AV141" s="155">
        <v>3.1611E-2</v>
      </c>
      <c r="AW141" s="155">
        <v>3.4070999999999997E-2</v>
      </c>
      <c r="AX141" s="156">
        <v>3.2547E-2</v>
      </c>
      <c r="AY141" s="155">
        <v>3.0917E-2</v>
      </c>
      <c r="AZ141" s="155">
        <v>3.3917999999999997E-2</v>
      </c>
      <c r="BA141" s="155">
        <v>3.1923E-2</v>
      </c>
      <c r="BB141" s="155">
        <v>3.1831999999999999E-2</v>
      </c>
      <c r="BC141" s="155">
        <v>3.9836000000000003E-2</v>
      </c>
      <c r="BD141" s="155">
        <v>8.4588999999999998E-2</v>
      </c>
      <c r="BE141" s="155">
        <v>7.9186000000000006E-2</v>
      </c>
      <c r="BF141" s="155">
        <v>8.0331E-2</v>
      </c>
      <c r="BG141" s="155">
        <v>8.2672999999999996E-2</v>
      </c>
      <c r="BH141" s="155">
        <v>3.1611E-2</v>
      </c>
      <c r="BI141" s="155">
        <v>3.4070999999999997E-2</v>
      </c>
      <c r="BJ141" s="156">
        <v>3.2547E-2</v>
      </c>
      <c r="BK141" s="155">
        <v>3.0917E-2</v>
      </c>
      <c r="BL141" s="155">
        <v>3.3917999999999997E-2</v>
      </c>
      <c r="BM141" s="155">
        <v>3.1923E-2</v>
      </c>
      <c r="BN141" s="155">
        <v>3.1831999999999999E-2</v>
      </c>
      <c r="BO141" s="155">
        <v>3.9836000000000003E-2</v>
      </c>
      <c r="BP141" s="155">
        <v>8.4588999999999998E-2</v>
      </c>
      <c r="BQ141" s="155">
        <v>7.9186000000000006E-2</v>
      </c>
      <c r="BR141" s="155">
        <v>8.0331E-2</v>
      </c>
      <c r="BS141" s="155">
        <v>8.2672999999999996E-2</v>
      </c>
      <c r="BT141" s="155">
        <v>3.1611E-2</v>
      </c>
      <c r="BU141" s="155">
        <v>3.4070999999999997E-2</v>
      </c>
      <c r="BV141" s="156">
        <v>3.2547E-2</v>
      </c>
      <c r="BW141" s="155">
        <v>3.0917E-2</v>
      </c>
      <c r="BX141" s="155">
        <v>3.3917999999999997E-2</v>
      </c>
      <c r="BY141" s="155">
        <v>3.1923E-2</v>
      </c>
      <c r="BZ141" s="155">
        <v>3.1831999999999999E-2</v>
      </c>
      <c r="CA141" s="155">
        <v>3.9836000000000003E-2</v>
      </c>
      <c r="CB141" s="155">
        <v>8.4588999999999998E-2</v>
      </c>
      <c r="CC141" s="155">
        <v>7.9186000000000006E-2</v>
      </c>
      <c r="CD141" s="155">
        <v>8.0331E-2</v>
      </c>
      <c r="CE141" s="155">
        <v>8.2672999999999996E-2</v>
      </c>
      <c r="CF141" s="155">
        <v>3.1611E-2</v>
      </c>
      <c r="CG141" s="155">
        <v>3.4070999999999997E-2</v>
      </c>
      <c r="CH141" s="156">
        <v>3.2547E-2</v>
      </c>
      <c r="CI141" s="155">
        <v>3.0917E-2</v>
      </c>
      <c r="CJ141" s="155">
        <v>3.3917999999999997E-2</v>
      </c>
      <c r="CK141" s="155">
        <v>3.1923E-2</v>
      </c>
      <c r="CL141" s="155">
        <v>3.1831999999999999E-2</v>
      </c>
      <c r="CM141" s="155">
        <v>3.9836000000000003E-2</v>
      </c>
      <c r="CN141" s="155">
        <v>8.4588999999999998E-2</v>
      </c>
      <c r="CO141" s="155">
        <v>7.9186000000000006E-2</v>
      </c>
      <c r="CP141" s="155">
        <v>8.0331E-2</v>
      </c>
      <c r="CQ141" s="155">
        <v>8.2672999999999996E-2</v>
      </c>
      <c r="CR141" s="155">
        <v>3.1611E-2</v>
      </c>
      <c r="CS141" s="155">
        <v>3.4070999999999997E-2</v>
      </c>
      <c r="CT141" s="156">
        <v>3.2547E-2</v>
      </c>
      <c r="CU141" s="155">
        <v>3.0917E-2</v>
      </c>
      <c r="CV141" s="155">
        <v>3.3917999999999997E-2</v>
      </c>
      <c r="CW141" s="155">
        <v>3.1923E-2</v>
      </c>
      <c r="CX141" s="155">
        <v>3.1831999999999999E-2</v>
      </c>
      <c r="CY141" s="155">
        <v>3.9836000000000003E-2</v>
      </c>
      <c r="CZ141" s="155">
        <v>8.4588999999999998E-2</v>
      </c>
      <c r="DA141" s="155">
        <v>7.9186000000000006E-2</v>
      </c>
      <c r="DB141" s="155">
        <v>8.0331E-2</v>
      </c>
      <c r="DC141" s="155">
        <v>8.2672999999999996E-2</v>
      </c>
      <c r="DD141" s="155">
        <v>3.1611E-2</v>
      </c>
      <c r="DE141" s="155">
        <v>3.4070999999999997E-2</v>
      </c>
      <c r="DF141" s="156">
        <v>3.2547E-2</v>
      </c>
      <c r="DG141" s="155">
        <v>3.0917E-2</v>
      </c>
      <c r="DH141" s="155">
        <v>3.3917999999999997E-2</v>
      </c>
      <c r="DI141" s="155">
        <v>3.1923E-2</v>
      </c>
      <c r="DJ141" s="155">
        <v>3.1831999999999999E-2</v>
      </c>
      <c r="DK141" s="155">
        <v>3.9836000000000003E-2</v>
      </c>
      <c r="DL141" s="155">
        <v>8.4588999999999998E-2</v>
      </c>
      <c r="DM141" s="155">
        <v>7.9186000000000006E-2</v>
      </c>
      <c r="DN141" s="155">
        <v>8.0331E-2</v>
      </c>
      <c r="DO141" s="155">
        <v>8.2672999999999996E-2</v>
      </c>
      <c r="DP141" s="155">
        <v>3.1611E-2</v>
      </c>
      <c r="DQ141" s="155">
        <v>3.4070999999999997E-2</v>
      </c>
      <c r="DR141" s="156">
        <v>3.2547E-2</v>
      </c>
    </row>
    <row r="142" spans="1:122" ht="15.75" thickBot="1" x14ac:dyDescent="0.3">
      <c r="B142" s="30" t="s">
        <v>13</v>
      </c>
      <c r="C142" s="155">
        <v>3.0336999999999999E-2</v>
      </c>
      <c r="D142" s="155">
        <v>3.1578000000000002E-2</v>
      </c>
      <c r="E142" s="155">
        <v>2.9073000000000002E-2</v>
      </c>
      <c r="F142" s="155">
        <v>3.3868000000000002E-2</v>
      </c>
      <c r="G142" s="155">
        <v>3.5269000000000002E-2</v>
      </c>
      <c r="H142" s="155">
        <v>7.1684999999999999E-2</v>
      </c>
      <c r="I142" s="155">
        <v>6.8940000000000001E-2</v>
      </c>
      <c r="J142" s="155">
        <v>6.8929000000000004E-2</v>
      </c>
      <c r="K142" s="155">
        <v>6.6718E-2</v>
      </c>
      <c r="L142" s="155">
        <v>3.3522999999999997E-2</v>
      </c>
      <c r="M142" s="155">
        <v>3.2967999999999997E-2</v>
      </c>
      <c r="N142" s="156">
        <v>3.1876000000000002E-2</v>
      </c>
      <c r="O142" s="155">
        <v>3.0336999999999999E-2</v>
      </c>
      <c r="P142" s="155">
        <v>3.1578000000000002E-2</v>
      </c>
      <c r="Q142" s="155">
        <v>2.9073000000000002E-2</v>
      </c>
      <c r="R142" s="155">
        <v>3.3868000000000002E-2</v>
      </c>
      <c r="S142" s="155">
        <v>3.5269000000000002E-2</v>
      </c>
      <c r="T142" s="155">
        <v>7.1684999999999999E-2</v>
      </c>
      <c r="U142" s="155">
        <v>6.8940000000000001E-2</v>
      </c>
      <c r="V142" s="155">
        <v>6.8929000000000004E-2</v>
      </c>
      <c r="W142" s="155">
        <v>6.6718E-2</v>
      </c>
      <c r="X142" s="155">
        <v>3.3522999999999997E-2</v>
      </c>
      <c r="Y142" s="155">
        <v>3.2967999999999997E-2</v>
      </c>
      <c r="Z142" s="156">
        <v>3.1876000000000002E-2</v>
      </c>
      <c r="AA142" s="155">
        <v>3.0336999999999999E-2</v>
      </c>
      <c r="AB142" s="155">
        <v>3.1578000000000002E-2</v>
      </c>
      <c r="AC142" s="155">
        <v>2.9073000000000002E-2</v>
      </c>
      <c r="AD142" s="155">
        <v>3.3868000000000002E-2</v>
      </c>
      <c r="AE142" s="155">
        <v>3.5269000000000002E-2</v>
      </c>
      <c r="AF142" s="155">
        <v>7.1684999999999999E-2</v>
      </c>
      <c r="AG142" s="155">
        <v>6.8940000000000001E-2</v>
      </c>
      <c r="AH142" s="155">
        <v>6.8929000000000004E-2</v>
      </c>
      <c r="AI142" s="155">
        <v>6.6718E-2</v>
      </c>
      <c r="AJ142" s="155">
        <v>3.3522999999999997E-2</v>
      </c>
      <c r="AK142" s="155">
        <v>3.2967999999999997E-2</v>
      </c>
      <c r="AL142" s="156">
        <v>3.1876000000000002E-2</v>
      </c>
      <c r="AM142" s="155">
        <v>3.0336999999999999E-2</v>
      </c>
      <c r="AN142" s="155">
        <v>3.1578000000000002E-2</v>
      </c>
      <c r="AO142" s="155">
        <v>2.9073000000000002E-2</v>
      </c>
      <c r="AP142" s="155">
        <v>3.3868000000000002E-2</v>
      </c>
      <c r="AQ142" s="155">
        <v>3.5269000000000002E-2</v>
      </c>
      <c r="AR142" s="155">
        <v>7.1684999999999999E-2</v>
      </c>
      <c r="AS142" s="155">
        <v>6.8940000000000001E-2</v>
      </c>
      <c r="AT142" s="155">
        <v>6.8929000000000004E-2</v>
      </c>
      <c r="AU142" s="155">
        <v>6.6718E-2</v>
      </c>
      <c r="AV142" s="155">
        <v>3.3522999999999997E-2</v>
      </c>
      <c r="AW142" s="155">
        <v>3.2967999999999997E-2</v>
      </c>
      <c r="AX142" s="156">
        <v>3.1876000000000002E-2</v>
      </c>
      <c r="AY142" s="155">
        <v>3.0336999999999999E-2</v>
      </c>
      <c r="AZ142" s="155">
        <v>3.1578000000000002E-2</v>
      </c>
      <c r="BA142" s="155">
        <v>2.9073000000000002E-2</v>
      </c>
      <c r="BB142" s="155">
        <v>3.3868000000000002E-2</v>
      </c>
      <c r="BC142" s="155">
        <v>3.5269000000000002E-2</v>
      </c>
      <c r="BD142" s="155">
        <v>7.1684999999999999E-2</v>
      </c>
      <c r="BE142" s="155">
        <v>6.8940000000000001E-2</v>
      </c>
      <c r="BF142" s="155">
        <v>6.8929000000000004E-2</v>
      </c>
      <c r="BG142" s="155">
        <v>6.6718E-2</v>
      </c>
      <c r="BH142" s="155">
        <v>3.3522999999999997E-2</v>
      </c>
      <c r="BI142" s="155">
        <v>3.2967999999999997E-2</v>
      </c>
      <c r="BJ142" s="156">
        <v>3.1876000000000002E-2</v>
      </c>
      <c r="BK142" s="155">
        <v>3.0336999999999999E-2</v>
      </c>
      <c r="BL142" s="155">
        <v>3.1578000000000002E-2</v>
      </c>
      <c r="BM142" s="155">
        <v>2.9073000000000002E-2</v>
      </c>
      <c r="BN142" s="155">
        <v>3.3868000000000002E-2</v>
      </c>
      <c r="BO142" s="155">
        <v>3.5269000000000002E-2</v>
      </c>
      <c r="BP142" s="155">
        <v>7.1684999999999999E-2</v>
      </c>
      <c r="BQ142" s="155">
        <v>6.8940000000000001E-2</v>
      </c>
      <c r="BR142" s="155">
        <v>6.8929000000000004E-2</v>
      </c>
      <c r="BS142" s="155">
        <v>6.6718E-2</v>
      </c>
      <c r="BT142" s="155">
        <v>3.3522999999999997E-2</v>
      </c>
      <c r="BU142" s="155">
        <v>3.2967999999999997E-2</v>
      </c>
      <c r="BV142" s="156">
        <v>3.1876000000000002E-2</v>
      </c>
      <c r="BW142" s="155">
        <v>3.0336999999999999E-2</v>
      </c>
      <c r="BX142" s="155">
        <v>3.1578000000000002E-2</v>
      </c>
      <c r="BY142" s="155">
        <v>2.9073000000000002E-2</v>
      </c>
      <c r="BZ142" s="155">
        <v>3.3868000000000002E-2</v>
      </c>
      <c r="CA142" s="155">
        <v>3.5269000000000002E-2</v>
      </c>
      <c r="CB142" s="155">
        <v>7.1684999999999999E-2</v>
      </c>
      <c r="CC142" s="155">
        <v>6.8940000000000001E-2</v>
      </c>
      <c r="CD142" s="155">
        <v>6.8929000000000004E-2</v>
      </c>
      <c r="CE142" s="155">
        <v>6.6718E-2</v>
      </c>
      <c r="CF142" s="155">
        <v>3.3522999999999997E-2</v>
      </c>
      <c r="CG142" s="155">
        <v>3.2967999999999997E-2</v>
      </c>
      <c r="CH142" s="156">
        <v>3.1876000000000002E-2</v>
      </c>
      <c r="CI142" s="155">
        <v>3.0336999999999999E-2</v>
      </c>
      <c r="CJ142" s="155">
        <v>3.1578000000000002E-2</v>
      </c>
      <c r="CK142" s="155">
        <v>2.9073000000000002E-2</v>
      </c>
      <c r="CL142" s="155">
        <v>3.3868000000000002E-2</v>
      </c>
      <c r="CM142" s="155">
        <v>3.5269000000000002E-2</v>
      </c>
      <c r="CN142" s="155">
        <v>7.1684999999999999E-2</v>
      </c>
      <c r="CO142" s="155">
        <v>6.8940000000000001E-2</v>
      </c>
      <c r="CP142" s="155">
        <v>6.8929000000000004E-2</v>
      </c>
      <c r="CQ142" s="155">
        <v>6.6718E-2</v>
      </c>
      <c r="CR142" s="155">
        <v>3.3522999999999997E-2</v>
      </c>
      <c r="CS142" s="155">
        <v>3.2967999999999997E-2</v>
      </c>
      <c r="CT142" s="156">
        <v>3.1876000000000002E-2</v>
      </c>
      <c r="CU142" s="155">
        <v>3.0336999999999999E-2</v>
      </c>
      <c r="CV142" s="155">
        <v>3.1578000000000002E-2</v>
      </c>
      <c r="CW142" s="155">
        <v>2.9073000000000002E-2</v>
      </c>
      <c r="CX142" s="155">
        <v>3.3868000000000002E-2</v>
      </c>
      <c r="CY142" s="155">
        <v>3.5269000000000002E-2</v>
      </c>
      <c r="CZ142" s="155">
        <v>7.1684999999999999E-2</v>
      </c>
      <c r="DA142" s="155">
        <v>6.8940000000000001E-2</v>
      </c>
      <c r="DB142" s="155">
        <v>6.8929000000000004E-2</v>
      </c>
      <c r="DC142" s="155">
        <v>6.6718E-2</v>
      </c>
      <c r="DD142" s="155">
        <v>3.3522999999999997E-2</v>
      </c>
      <c r="DE142" s="155">
        <v>3.2967999999999997E-2</v>
      </c>
      <c r="DF142" s="156">
        <v>3.1876000000000002E-2</v>
      </c>
      <c r="DG142" s="155">
        <v>3.0336999999999999E-2</v>
      </c>
      <c r="DH142" s="155">
        <v>3.1578000000000002E-2</v>
      </c>
      <c r="DI142" s="155">
        <v>2.9073000000000002E-2</v>
      </c>
      <c r="DJ142" s="155">
        <v>3.3868000000000002E-2</v>
      </c>
      <c r="DK142" s="155">
        <v>3.5269000000000002E-2</v>
      </c>
      <c r="DL142" s="155">
        <v>7.1684999999999999E-2</v>
      </c>
      <c r="DM142" s="155">
        <v>6.8940000000000001E-2</v>
      </c>
      <c r="DN142" s="155">
        <v>6.8929000000000004E-2</v>
      </c>
      <c r="DO142" s="155">
        <v>6.6718E-2</v>
      </c>
      <c r="DP142" s="155">
        <v>3.3522999999999997E-2</v>
      </c>
      <c r="DQ142" s="155">
        <v>3.2967999999999997E-2</v>
      </c>
      <c r="DR142" s="156">
        <v>3.1876000000000002E-2</v>
      </c>
    </row>
    <row r="143" spans="1:122" ht="15.75" thickBot="1" x14ac:dyDescent="0.3">
      <c r="B143" s="30" t="s">
        <v>4</v>
      </c>
      <c r="C143" s="155">
        <v>2.8837000000000002E-2</v>
      </c>
      <c r="D143" s="155">
        <v>3.0424E-2</v>
      </c>
      <c r="E143" s="155">
        <v>2.7962999999999998E-2</v>
      </c>
      <c r="F143" s="155">
        <v>3.1393999999999998E-2</v>
      </c>
      <c r="G143" s="155">
        <v>3.3144E-2</v>
      </c>
      <c r="H143" s="155">
        <v>6.7465999999999998E-2</v>
      </c>
      <c r="I143" s="155">
        <v>6.4868999999999996E-2</v>
      </c>
      <c r="J143" s="155">
        <v>6.4940999999999999E-2</v>
      </c>
      <c r="K143" s="155">
        <v>6.4743999999999996E-2</v>
      </c>
      <c r="L143" s="155">
        <v>3.1406000000000003E-2</v>
      </c>
      <c r="M143" s="155">
        <v>3.1883000000000002E-2</v>
      </c>
      <c r="N143" s="156">
        <v>3.1376000000000001E-2</v>
      </c>
      <c r="O143" s="155">
        <v>2.8837000000000002E-2</v>
      </c>
      <c r="P143" s="155">
        <v>3.0424E-2</v>
      </c>
      <c r="Q143" s="155">
        <v>2.7962999999999998E-2</v>
      </c>
      <c r="R143" s="155">
        <v>3.1393999999999998E-2</v>
      </c>
      <c r="S143" s="155">
        <v>3.3144E-2</v>
      </c>
      <c r="T143" s="155">
        <v>6.7465999999999998E-2</v>
      </c>
      <c r="U143" s="155">
        <v>6.4868999999999996E-2</v>
      </c>
      <c r="V143" s="155">
        <v>6.4940999999999999E-2</v>
      </c>
      <c r="W143" s="155">
        <v>6.4743999999999996E-2</v>
      </c>
      <c r="X143" s="155">
        <v>3.1406000000000003E-2</v>
      </c>
      <c r="Y143" s="155">
        <v>3.1883000000000002E-2</v>
      </c>
      <c r="Z143" s="156">
        <v>3.1376000000000001E-2</v>
      </c>
      <c r="AA143" s="155">
        <v>2.8837000000000002E-2</v>
      </c>
      <c r="AB143" s="155">
        <v>3.0424E-2</v>
      </c>
      <c r="AC143" s="155">
        <v>2.7962999999999998E-2</v>
      </c>
      <c r="AD143" s="155">
        <v>3.1393999999999998E-2</v>
      </c>
      <c r="AE143" s="155">
        <v>3.3144E-2</v>
      </c>
      <c r="AF143" s="155">
        <v>6.7465999999999998E-2</v>
      </c>
      <c r="AG143" s="155">
        <v>6.4868999999999996E-2</v>
      </c>
      <c r="AH143" s="155">
        <v>6.4940999999999999E-2</v>
      </c>
      <c r="AI143" s="155">
        <v>6.4743999999999996E-2</v>
      </c>
      <c r="AJ143" s="155">
        <v>3.1406000000000003E-2</v>
      </c>
      <c r="AK143" s="155">
        <v>3.1883000000000002E-2</v>
      </c>
      <c r="AL143" s="156">
        <v>3.1376000000000001E-2</v>
      </c>
      <c r="AM143" s="155">
        <v>2.8837000000000002E-2</v>
      </c>
      <c r="AN143" s="155">
        <v>3.0424E-2</v>
      </c>
      <c r="AO143" s="155">
        <v>2.7962999999999998E-2</v>
      </c>
      <c r="AP143" s="155">
        <v>3.1393999999999998E-2</v>
      </c>
      <c r="AQ143" s="155">
        <v>3.3144E-2</v>
      </c>
      <c r="AR143" s="155">
        <v>6.7465999999999998E-2</v>
      </c>
      <c r="AS143" s="155">
        <v>6.4868999999999996E-2</v>
      </c>
      <c r="AT143" s="155">
        <v>6.4940999999999999E-2</v>
      </c>
      <c r="AU143" s="155">
        <v>6.4743999999999996E-2</v>
      </c>
      <c r="AV143" s="155">
        <v>3.1406000000000003E-2</v>
      </c>
      <c r="AW143" s="155">
        <v>3.1883000000000002E-2</v>
      </c>
      <c r="AX143" s="156">
        <v>3.1376000000000001E-2</v>
      </c>
      <c r="AY143" s="155">
        <v>2.8837000000000002E-2</v>
      </c>
      <c r="AZ143" s="155">
        <v>3.0424E-2</v>
      </c>
      <c r="BA143" s="155">
        <v>2.7962999999999998E-2</v>
      </c>
      <c r="BB143" s="155">
        <v>3.1393999999999998E-2</v>
      </c>
      <c r="BC143" s="155">
        <v>3.3144E-2</v>
      </c>
      <c r="BD143" s="155">
        <v>6.7465999999999998E-2</v>
      </c>
      <c r="BE143" s="155">
        <v>6.4868999999999996E-2</v>
      </c>
      <c r="BF143" s="155">
        <v>6.4940999999999999E-2</v>
      </c>
      <c r="BG143" s="155">
        <v>6.4743999999999996E-2</v>
      </c>
      <c r="BH143" s="155">
        <v>3.1406000000000003E-2</v>
      </c>
      <c r="BI143" s="155">
        <v>3.1883000000000002E-2</v>
      </c>
      <c r="BJ143" s="156">
        <v>3.1376000000000001E-2</v>
      </c>
      <c r="BK143" s="155">
        <v>2.8837000000000002E-2</v>
      </c>
      <c r="BL143" s="155">
        <v>3.0424E-2</v>
      </c>
      <c r="BM143" s="155">
        <v>2.7962999999999998E-2</v>
      </c>
      <c r="BN143" s="155">
        <v>3.1393999999999998E-2</v>
      </c>
      <c r="BO143" s="155">
        <v>3.3144E-2</v>
      </c>
      <c r="BP143" s="155">
        <v>6.7465999999999998E-2</v>
      </c>
      <c r="BQ143" s="155">
        <v>6.4868999999999996E-2</v>
      </c>
      <c r="BR143" s="155">
        <v>6.4940999999999999E-2</v>
      </c>
      <c r="BS143" s="155">
        <v>6.4743999999999996E-2</v>
      </c>
      <c r="BT143" s="155">
        <v>3.1406000000000003E-2</v>
      </c>
      <c r="BU143" s="155">
        <v>3.1883000000000002E-2</v>
      </c>
      <c r="BV143" s="156">
        <v>3.1376000000000001E-2</v>
      </c>
      <c r="BW143" s="155">
        <v>2.8837000000000002E-2</v>
      </c>
      <c r="BX143" s="155">
        <v>3.0424E-2</v>
      </c>
      <c r="BY143" s="155">
        <v>2.7962999999999998E-2</v>
      </c>
      <c r="BZ143" s="155">
        <v>3.1393999999999998E-2</v>
      </c>
      <c r="CA143" s="155">
        <v>3.3144E-2</v>
      </c>
      <c r="CB143" s="155">
        <v>6.7465999999999998E-2</v>
      </c>
      <c r="CC143" s="155">
        <v>6.4868999999999996E-2</v>
      </c>
      <c r="CD143" s="155">
        <v>6.4940999999999999E-2</v>
      </c>
      <c r="CE143" s="155">
        <v>6.4743999999999996E-2</v>
      </c>
      <c r="CF143" s="155">
        <v>3.1406000000000003E-2</v>
      </c>
      <c r="CG143" s="155">
        <v>3.1883000000000002E-2</v>
      </c>
      <c r="CH143" s="156">
        <v>3.1376000000000001E-2</v>
      </c>
      <c r="CI143" s="155">
        <v>2.8837000000000002E-2</v>
      </c>
      <c r="CJ143" s="155">
        <v>3.0424E-2</v>
      </c>
      <c r="CK143" s="155">
        <v>2.7962999999999998E-2</v>
      </c>
      <c r="CL143" s="155">
        <v>3.1393999999999998E-2</v>
      </c>
      <c r="CM143" s="155">
        <v>3.3144E-2</v>
      </c>
      <c r="CN143" s="155">
        <v>6.7465999999999998E-2</v>
      </c>
      <c r="CO143" s="155">
        <v>6.4868999999999996E-2</v>
      </c>
      <c r="CP143" s="155">
        <v>6.4940999999999999E-2</v>
      </c>
      <c r="CQ143" s="155">
        <v>6.4743999999999996E-2</v>
      </c>
      <c r="CR143" s="155">
        <v>3.1406000000000003E-2</v>
      </c>
      <c r="CS143" s="155">
        <v>3.1883000000000002E-2</v>
      </c>
      <c r="CT143" s="156">
        <v>3.1376000000000001E-2</v>
      </c>
      <c r="CU143" s="155">
        <v>2.8837000000000002E-2</v>
      </c>
      <c r="CV143" s="155">
        <v>3.0424E-2</v>
      </c>
      <c r="CW143" s="155">
        <v>2.7962999999999998E-2</v>
      </c>
      <c r="CX143" s="155">
        <v>3.1393999999999998E-2</v>
      </c>
      <c r="CY143" s="155">
        <v>3.3144E-2</v>
      </c>
      <c r="CZ143" s="155">
        <v>6.7465999999999998E-2</v>
      </c>
      <c r="DA143" s="155">
        <v>6.4868999999999996E-2</v>
      </c>
      <c r="DB143" s="155">
        <v>6.4940999999999999E-2</v>
      </c>
      <c r="DC143" s="155">
        <v>6.4743999999999996E-2</v>
      </c>
      <c r="DD143" s="155">
        <v>3.1406000000000003E-2</v>
      </c>
      <c r="DE143" s="155">
        <v>3.1883000000000002E-2</v>
      </c>
      <c r="DF143" s="156">
        <v>3.1376000000000001E-2</v>
      </c>
      <c r="DG143" s="155">
        <v>2.8837000000000002E-2</v>
      </c>
      <c r="DH143" s="155">
        <v>3.0424E-2</v>
      </c>
      <c r="DI143" s="155">
        <v>2.7962999999999998E-2</v>
      </c>
      <c r="DJ143" s="155">
        <v>3.1393999999999998E-2</v>
      </c>
      <c r="DK143" s="155">
        <v>3.3144E-2</v>
      </c>
      <c r="DL143" s="155">
        <v>6.7465999999999998E-2</v>
      </c>
      <c r="DM143" s="155">
        <v>6.4868999999999996E-2</v>
      </c>
      <c r="DN143" s="155">
        <v>6.4940999999999999E-2</v>
      </c>
      <c r="DO143" s="155">
        <v>6.4743999999999996E-2</v>
      </c>
      <c r="DP143" s="155">
        <v>3.1406000000000003E-2</v>
      </c>
      <c r="DQ143" s="155">
        <v>3.1883000000000002E-2</v>
      </c>
      <c r="DR143" s="156">
        <v>3.1376000000000001E-2</v>
      </c>
    </row>
    <row r="144" spans="1:122" ht="15.75" thickBot="1" x14ac:dyDescent="0.3">
      <c r="B144" s="30" t="s">
        <v>14</v>
      </c>
      <c r="C144" s="155">
        <v>2.8837000000000002E-2</v>
      </c>
      <c r="D144" s="155">
        <v>3.0424E-2</v>
      </c>
      <c r="E144" s="155">
        <v>2.7962999999999998E-2</v>
      </c>
      <c r="F144" s="155">
        <v>3.1393999999999998E-2</v>
      </c>
      <c r="G144" s="155">
        <v>3.3144E-2</v>
      </c>
      <c r="H144" s="155">
        <v>6.7465999999999998E-2</v>
      </c>
      <c r="I144" s="155">
        <v>6.4868999999999996E-2</v>
      </c>
      <c r="J144" s="155">
        <v>6.4940999999999999E-2</v>
      </c>
      <c r="K144" s="155">
        <v>6.4743999999999996E-2</v>
      </c>
      <c r="L144" s="155">
        <v>3.1406000000000003E-2</v>
      </c>
      <c r="M144" s="155">
        <v>3.1883000000000002E-2</v>
      </c>
      <c r="N144" s="156">
        <v>3.1376000000000001E-2</v>
      </c>
      <c r="O144" s="155">
        <v>2.8837000000000002E-2</v>
      </c>
      <c r="P144" s="155">
        <v>3.0424E-2</v>
      </c>
      <c r="Q144" s="155">
        <v>2.7962999999999998E-2</v>
      </c>
      <c r="R144" s="155">
        <v>3.1393999999999998E-2</v>
      </c>
      <c r="S144" s="155">
        <v>3.3144E-2</v>
      </c>
      <c r="T144" s="155">
        <v>6.7465999999999998E-2</v>
      </c>
      <c r="U144" s="155">
        <v>6.4868999999999996E-2</v>
      </c>
      <c r="V144" s="155">
        <v>6.4940999999999999E-2</v>
      </c>
      <c r="W144" s="155">
        <v>6.4743999999999996E-2</v>
      </c>
      <c r="X144" s="155">
        <v>3.1406000000000003E-2</v>
      </c>
      <c r="Y144" s="155">
        <v>3.1883000000000002E-2</v>
      </c>
      <c r="Z144" s="156">
        <v>3.1376000000000001E-2</v>
      </c>
      <c r="AA144" s="155">
        <v>2.8837000000000002E-2</v>
      </c>
      <c r="AB144" s="155">
        <v>3.0424E-2</v>
      </c>
      <c r="AC144" s="155">
        <v>2.7962999999999998E-2</v>
      </c>
      <c r="AD144" s="155">
        <v>3.1393999999999998E-2</v>
      </c>
      <c r="AE144" s="155">
        <v>3.3144E-2</v>
      </c>
      <c r="AF144" s="155">
        <v>6.7465999999999998E-2</v>
      </c>
      <c r="AG144" s="155">
        <v>6.4868999999999996E-2</v>
      </c>
      <c r="AH144" s="155">
        <v>6.4940999999999999E-2</v>
      </c>
      <c r="AI144" s="155">
        <v>6.4743999999999996E-2</v>
      </c>
      <c r="AJ144" s="155">
        <v>3.1406000000000003E-2</v>
      </c>
      <c r="AK144" s="155">
        <v>3.1883000000000002E-2</v>
      </c>
      <c r="AL144" s="156">
        <v>3.1376000000000001E-2</v>
      </c>
      <c r="AM144" s="155">
        <v>2.8837000000000002E-2</v>
      </c>
      <c r="AN144" s="155">
        <v>3.0424E-2</v>
      </c>
      <c r="AO144" s="155">
        <v>2.7962999999999998E-2</v>
      </c>
      <c r="AP144" s="155">
        <v>3.1393999999999998E-2</v>
      </c>
      <c r="AQ144" s="155">
        <v>3.3144E-2</v>
      </c>
      <c r="AR144" s="155">
        <v>6.7465999999999998E-2</v>
      </c>
      <c r="AS144" s="155">
        <v>6.4868999999999996E-2</v>
      </c>
      <c r="AT144" s="155">
        <v>6.4940999999999999E-2</v>
      </c>
      <c r="AU144" s="155">
        <v>6.4743999999999996E-2</v>
      </c>
      <c r="AV144" s="155">
        <v>3.1406000000000003E-2</v>
      </c>
      <c r="AW144" s="155">
        <v>3.1883000000000002E-2</v>
      </c>
      <c r="AX144" s="156">
        <v>3.1376000000000001E-2</v>
      </c>
      <c r="AY144" s="155">
        <v>2.8837000000000002E-2</v>
      </c>
      <c r="AZ144" s="155">
        <v>3.0424E-2</v>
      </c>
      <c r="BA144" s="155">
        <v>2.7962999999999998E-2</v>
      </c>
      <c r="BB144" s="155">
        <v>3.1393999999999998E-2</v>
      </c>
      <c r="BC144" s="155">
        <v>3.3144E-2</v>
      </c>
      <c r="BD144" s="155">
        <v>6.7465999999999998E-2</v>
      </c>
      <c r="BE144" s="155">
        <v>6.4868999999999996E-2</v>
      </c>
      <c r="BF144" s="155">
        <v>6.4940999999999999E-2</v>
      </c>
      <c r="BG144" s="155">
        <v>6.4743999999999996E-2</v>
      </c>
      <c r="BH144" s="155">
        <v>3.1406000000000003E-2</v>
      </c>
      <c r="BI144" s="155">
        <v>3.1883000000000002E-2</v>
      </c>
      <c r="BJ144" s="156">
        <v>3.1376000000000001E-2</v>
      </c>
      <c r="BK144" s="155">
        <v>2.8837000000000002E-2</v>
      </c>
      <c r="BL144" s="155">
        <v>3.0424E-2</v>
      </c>
      <c r="BM144" s="155">
        <v>2.7962999999999998E-2</v>
      </c>
      <c r="BN144" s="155">
        <v>3.1393999999999998E-2</v>
      </c>
      <c r="BO144" s="155">
        <v>3.3144E-2</v>
      </c>
      <c r="BP144" s="155">
        <v>6.7465999999999998E-2</v>
      </c>
      <c r="BQ144" s="155">
        <v>6.4868999999999996E-2</v>
      </c>
      <c r="BR144" s="155">
        <v>6.4940999999999999E-2</v>
      </c>
      <c r="BS144" s="155">
        <v>6.4743999999999996E-2</v>
      </c>
      <c r="BT144" s="155">
        <v>3.1406000000000003E-2</v>
      </c>
      <c r="BU144" s="155">
        <v>3.1883000000000002E-2</v>
      </c>
      <c r="BV144" s="156">
        <v>3.1376000000000001E-2</v>
      </c>
      <c r="BW144" s="155">
        <v>2.8837000000000002E-2</v>
      </c>
      <c r="BX144" s="155">
        <v>3.0424E-2</v>
      </c>
      <c r="BY144" s="155">
        <v>2.7962999999999998E-2</v>
      </c>
      <c r="BZ144" s="155">
        <v>3.1393999999999998E-2</v>
      </c>
      <c r="CA144" s="155">
        <v>3.3144E-2</v>
      </c>
      <c r="CB144" s="155">
        <v>6.7465999999999998E-2</v>
      </c>
      <c r="CC144" s="155">
        <v>6.4868999999999996E-2</v>
      </c>
      <c r="CD144" s="155">
        <v>6.4940999999999999E-2</v>
      </c>
      <c r="CE144" s="155">
        <v>6.4743999999999996E-2</v>
      </c>
      <c r="CF144" s="155">
        <v>3.1406000000000003E-2</v>
      </c>
      <c r="CG144" s="155">
        <v>3.1883000000000002E-2</v>
      </c>
      <c r="CH144" s="156">
        <v>3.1376000000000001E-2</v>
      </c>
      <c r="CI144" s="155">
        <v>2.8837000000000002E-2</v>
      </c>
      <c r="CJ144" s="155">
        <v>3.0424E-2</v>
      </c>
      <c r="CK144" s="155">
        <v>2.7962999999999998E-2</v>
      </c>
      <c r="CL144" s="155">
        <v>3.1393999999999998E-2</v>
      </c>
      <c r="CM144" s="155">
        <v>3.3144E-2</v>
      </c>
      <c r="CN144" s="155">
        <v>6.7465999999999998E-2</v>
      </c>
      <c r="CO144" s="155">
        <v>6.4868999999999996E-2</v>
      </c>
      <c r="CP144" s="155">
        <v>6.4940999999999999E-2</v>
      </c>
      <c r="CQ144" s="155">
        <v>6.4743999999999996E-2</v>
      </c>
      <c r="CR144" s="155">
        <v>3.1406000000000003E-2</v>
      </c>
      <c r="CS144" s="155">
        <v>3.1883000000000002E-2</v>
      </c>
      <c r="CT144" s="156">
        <v>3.1376000000000001E-2</v>
      </c>
      <c r="CU144" s="155">
        <v>2.8837000000000002E-2</v>
      </c>
      <c r="CV144" s="155">
        <v>3.0424E-2</v>
      </c>
      <c r="CW144" s="155">
        <v>2.7962999999999998E-2</v>
      </c>
      <c r="CX144" s="155">
        <v>3.1393999999999998E-2</v>
      </c>
      <c r="CY144" s="155">
        <v>3.3144E-2</v>
      </c>
      <c r="CZ144" s="155">
        <v>6.7465999999999998E-2</v>
      </c>
      <c r="DA144" s="155">
        <v>6.4868999999999996E-2</v>
      </c>
      <c r="DB144" s="155">
        <v>6.4940999999999999E-2</v>
      </c>
      <c r="DC144" s="155">
        <v>6.4743999999999996E-2</v>
      </c>
      <c r="DD144" s="155">
        <v>3.1406000000000003E-2</v>
      </c>
      <c r="DE144" s="155">
        <v>3.1883000000000002E-2</v>
      </c>
      <c r="DF144" s="156">
        <v>3.1376000000000001E-2</v>
      </c>
      <c r="DG144" s="155">
        <v>2.8837000000000002E-2</v>
      </c>
      <c r="DH144" s="155">
        <v>3.0424E-2</v>
      </c>
      <c r="DI144" s="155">
        <v>2.7962999999999998E-2</v>
      </c>
      <c r="DJ144" s="155">
        <v>3.1393999999999998E-2</v>
      </c>
      <c r="DK144" s="155">
        <v>3.3144E-2</v>
      </c>
      <c r="DL144" s="155">
        <v>6.7465999999999998E-2</v>
      </c>
      <c r="DM144" s="155">
        <v>6.4868999999999996E-2</v>
      </c>
      <c r="DN144" s="155">
        <v>6.4940999999999999E-2</v>
      </c>
      <c r="DO144" s="155">
        <v>6.4743999999999996E-2</v>
      </c>
      <c r="DP144" s="155">
        <v>3.1406000000000003E-2</v>
      </c>
      <c r="DQ144" s="155">
        <v>3.1883000000000002E-2</v>
      </c>
      <c r="DR144" s="156">
        <v>3.1376000000000001E-2</v>
      </c>
    </row>
    <row r="145" spans="2:122" ht="15.75" thickBot="1" x14ac:dyDescent="0.3">
      <c r="B145" s="30" t="s">
        <v>15</v>
      </c>
      <c r="C145" s="155">
        <v>2.8837000000000002E-2</v>
      </c>
      <c r="D145" s="155">
        <v>3.0424E-2</v>
      </c>
      <c r="E145" s="155">
        <v>2.7962999999999998E-2</v>
      </c>
      <c r="F145" s="155">
        <v>3.1393999999999998E-2</v>
      </c>
      <c r="G145" s="155">
        <v>3.3144E-2</v>
      </c>
      <c r="H145" s="155">
        <v>6.7465999999999998E-2</v>
      </c>
      <c r="I145" s="155">
        <v>6.4868999999999996E-2</v>
      </c>
      <c r="J145" s="155">
        <v>6.4940999999999999E-2</v>
      </c>
      <c r="K145" s="155">
        <v>6.4743999999999996E-2</v>
      </c>
      <c r="L145" s="155">
        <v>3.1406000000000003E-2</v>
      </c>
      <c r="M145" s="155">
        <v>3.1883000000000002E-2</v>
      </c>
      <c r="N145" s="156">
        <v>3.1376000000000001E-2</v>
      </c>
      <c r="O145" s="155">
        <v>2.8837000000000002E-2</v>
      </c>
      <c r="P145" s="155">
        <v>3.0424E-2</v>
      </c>
      <c r="Q145" s="155">
        <v>2.7962999999999998E-2</v>
      </c>
      <c r="R145" s="155">
        <v>3.1393999999999998E-2</v>
      </c>
      <c r="S145" s="155">
        <v>3.3144E-2</v>
      </c>
      <c r="T145" s="155">
        <v>6.7465999999999998E-2</v>
      </c>
      <c r="U145" s="155">
        <v>6.4868999999999996E-2</v>
      </c>
      <c r="V145" s="155">
        <v>6.4940999999999999E-2</v>
      </c>
      <c r="W145" s="155">
        <v>6.4743999999999996E-2</v>
      </c>
      <c r="X145" s="155">
        <v>3.1406000000000003E-2</v>
      </c>
      <c r="Y145" s="155">
        <v>3.1883000000000002E-2</v>
      </c>
      <c r="Z145" s="156">
        <v>3.1376000000000001E-2</v>
      </c>
      <c r="AA145" s="155">
        <v>2.8837000000000002E-2</v>
      </c>
      <c r="AB145" s="155">
        <v>3.0424E-2</v>
      </c>
      <c r="AC145" s="155">
        <v>2.7962999999999998E-2</v>
      </c>
      <c r="AD145" s="155">
        <v>3.1393999999999998E-2</v>
      </c>
      <c r="AE145" s="155">
        <v>3.3144E-2</v>
      </c>
      <c r="AF145" s="155">
        <v>6.7465999999999998E-2</v>
      </c>
      <c r="AG145" s="155">
        <v>6.4868999999999996E-2</v>
      </c>
      <c r="AH145" s="155">
        <v>6.4940999999999999E-2</v>
      </c>
      <c r="AI145" s="155">
        <v>6.4743999999999996E-2</v>
      </c>
      <c r="AJ145" s="155">
        <v>3.1406000000000003E-2</v>
      </c>
      <c r="AK145" s="155">
        <v>3.1883000000000002E-2</v>
      </c>
      <c r="AL145" s="156">
        <v>3.1376000000000001E-2</v>
      </c>
      <c r="AM145" s="155">
        <v>2.8837000000000002E-2</v>
      </c>
      <c r="AN145" s="155">
        <v>3.0424E-2</v>
      </c>
      <c r="AO145" s="155">
        <v>2.7962999999999998E-2</v>
      </c>
      <c r="AP145" s="155">
        <v>3.1393999999999998E-2</v>
      </c>
      <c r="AQ145" s="155">
        <v>3.3144E-2</v>
      </c>
      <c r="AR145" s="155">
        <v>6.7465999999999998E-2</v>
      </c>
      <c r="AS145" s="155">
        <v>6.4868999999999996E-2</v>
      </c>
      <c r="AT145" s="155">
        <v>6.4940999999999999E-2</v>
      </c>
      <c r="AU145" s="155">
        <v>6.4743999999999996E-2</v>
      </c>
      <c r="AV145" s="155">
        <v>3.1406000000000003E-2</v>
      </c>
      <c r="AW145" s="155">
        <v>3.1883000000000002E-2</v>
      </c>
      <c r="AX145" s="156">
        <v>3.1376000000000001E-2</v>
      </c>
      <c r="AY145" s="155">
        <v>2.8837000000000002E-2</v>
      </c>
      <c r="AZ145" s="155">
        <v>3.0424E-2</v>
      </c>
      <c r="BA145" s="155">
        <v>2.7962999999999998E-2</v>
      </c>
      <c r="BB145" s="155">
        <v>3.1393999999999998E-2</v>
      </c>
      <c r="BC145" s="155">
        <v>3.3144E-2</v>
      </c>
      <c r="BD145" s="155">
        <v>6.7465999999999998E-2</v>
      </c>
      <c r="BE145" s="155">
        <v>6.4868999999999996E-2</v>
      </c>
      <c r="BF145" s="155">
        <v>6.4940999999999999E-2</v>
      </c>
      <c r="BG145" s="155">
        <v>6.4743999999999996E-2</v>
      </c>
      <c r="BH145" s="155">
        <v>3.1406000000000003E-2</v>
      </c>
      <c r="BI145" s="155">
        <v>3.1883000000000002E-2</v>
      </c>
      <c r="BJ145" s="156">
        <v>3.1376000000000001E-2</v>
      </c>
      <c r="BK145" s="155">
        <v>2.8837000000000002E-2</v>
      </c>
      <c r="BL145" s="155">
        <v>3.0424E-2</v>
      </c>
      <c r="BM145" s="155">
        <v>2.7962999999999998E-2</v>
      </c>
      <c r="BN145" s="155">
        <v>3.1393999999999998E-2</v>
      </c>
      <c r="BO145" s="155">
        <v>3.3144E-2</v>
      </c>
      <c r="BP145" s="155">
        <v>6.7465999999999998E-2</v>
      </c>
      <c r="BQ145" s="155">
        <v>6.4868999999999996E-2</v>
      </c>
      <c r="BR145" s="155">
        <v>6.4940999999999999E-2</v>
      </c>
      <c r="BS145" s="155">
        <v>6.4743999999999996E-2</v>
      </c>
      <c r="BT145" s="155">
        <v>3.1406000000000003E-2</v>
      </c>
      <c r="BU145" s="155">
        <v>3.1883000000000002E-2</v>
      </c>
      <c r="BV145" s="156">
        <v>3.1376000000000001E-2</v>
      </c>
      <c r="BW145" s="155">
        <v>2.8837000000000002E-2</v>
      </c>
      <c r="BX145" s="155">
        <v>3.0424E-2</v>
      </c>
      <c r="BY145" s="155">
        <v>2.7962999999999998E-2</v>
      </c>
      <c r="BZ145" s="155">
        <v>3.1393999999999998E-2</v>
      </c>
      <c r="CA145" s="155">
        <v>3.3144E-2</v>
      </c>
      <c r="CB145" s="155">
        <v>6.7465999999999998E-2</v>
      </c>
      <c r="CC145" s="155">
        <v>6.4868999999999996E-2</v>
      </c>
      <c r="CD145" s="155">
        <v>6.4940999999999999E-2</v>
      </c>
      <c r="CE145" s="155">
        <v>6.4743999999999996E-2</v>
      </c>
      <c r="CF145" s="155">
        <v>3.1406000000000003E-2</v>
      </c>
      <c r="CG145" s="155">
        <v>3.1883000000000002E-2</v>
      </c>
      <c r="CH145" s="156">
        <v>3.1376000000000001E-2</v>
      </c>
      <c r="CI145" s="155">
        <v>2.8837000000000002E-2</v>
      </c>
      <c r="CJ145" s="155">
        <v>3.0424E-2</v>
      </c>
      <c r="CK145" s="155">
        <v>2.7962999999999998E-2</v>
      </c>
      <c r="CL145" s="155">
        <v>3.1393999999999998E-2</v>
      </c>
      <c r="CM145" s="155">
        <v>3.3144E-2</v>
      </c>
      <c r="CN145" s="155">
        <v>6.7465999999999998E-2</v>
      </c>
      <c r="CO145" s="155">
        <v>6.4868999999999996E-2</v>
      </c>
      <c r="CP145" s="155">
        <v>6.4940999999999999E-2</v>
      </c>
      <c r="CQ145" s="155">
        <v>6.4743999999999996E-2</v>
      </c>
      <c r="CR145" s="155">
        <v>3.1406000000000003E-2</v>
      </c>
      <c r="CS145" s="155">
        <v>3.1883000000000002E-2</v>
      </c>
      <c r="CT145" s="156">
        <v>3.1376000000000001E-2</v>
      </c>
      <c r="CU145" s="155">
        <v>2.8837000000000002E-2</v>
      </c>
      <c r="CV145" s="155">
        <v>3.0424E-2</v>
      </c>
      <c r="CW145" s="155">
        <v>2.7962999999999998E-2</v>
      </c>
      <c r="CX145" s="155">
        <v>3.1393999999999998E-2</v>
      </c>
      <c r="CY145" s="155">
        <v>3.3144E-2</v>
      </c>
      <c r="CZ145" s="155">
        <v>6.7465999999999998E-2</v>
      </c>
      <c r="DA145" s="155">
        <v>6.4868999999999996E-2</v>
      </c>
      <c r="DB145" s="155">
        <v>6.4940999999999999E-2</v>
      </c>
      <c r="DC145" s="155">
        <v>6.4743999999999996E-2</v>
      </c>
      <c r="DD145" s="155">
        <v>3.1406000000000003E-2</v>
      </c>
      <c r="DE145" s="155">
        <v>3.1883000000000002E-2</v>
      </c>
      <c r="DF145" s="156">
        <v>3.1376000000000001E-2</v>
      </c>
      <c r="DG145" s="155">
        <v>2.8837000000000002E-2</v>
      </c>
      <c r="DH145" s="155">
        <v>3.0424E-2</v>
      </c>
      <c r="DI145" s="155">
        <v>2.7962999999999998E-2</v>
      </c>
      <c r="DJ145" s="155">
        <v>3.1393999999999998E-2</v>
      </c>
      <c r="DK145" s="155">
        <v>3.3144E-2</v>
      </c>
      <c r="DL145" s="155">
        <v>6.7465999999999998E-2</v>
      </c>
      <c r="DM145" s="155">
        <v>6.4868999999999996E-2</v>
      </c>
      <c r="DN145" s="155">
        <v>6.4940999999999999E-2</v>
      </c>
      <c r="DO145" s="155">
        <v>6.4743999999999996E-2</v>
      </c>
      <c r="DP145" s="155">
        <v>3.1406000000000003E-2</v>
      </c>
      <c r="DQ145" s="155">
        <v>3.1883000000000002E-2</v>
      </c>
      <c r="DR145" s="156">
        <v>3.1376000000000001E-2</v>
      </c>
    </row>
    <row r="146" spans="2:122" ht="15.75" thickBot="1" x14ac:dyDescent="0.3">
      <c r="B146" s="30" t="s">
        <v>7</v>
      </c>
      <c r="C146" s="155">
        <v>2.7470999999999999E-2</v>
      </c>
      <c r="D146" s="155">
        <v>2.8761999999999999E-2</v>
      </c>
      <c r="E146" s="155">
        <v>2.6634999999999999E-2</v>
      </c>
      <c r="F146" s="155">
        <v>3.1028E-2</v>
      </c>
      <c r="G146" s="155">
        <v>3.1753999999999998E-2</v>
      </c>
      <c r="H146" s="155">
        <v>6.4432000000000003E-2</v>
      </c>
      <c r="I146" s="155">
        <v>6.1809000000000003E-2</v>
      </c>
      <c r="J146" s="155">
        <v>6.2075999999999999E-2</v>
      </c>
      <c r="K146" s="155">
        <v>6.1823999999999997E-2</v>
      </c>
      <c r="L146" s="155">
        <v>3.0009999999999998E-2</v>
      </c>
      <c r="M146" s="155">
        <v>3.0481000000000001E-2</v>
      </c>
      <c r="N146" s="156">
        <v>2.9911E-2</v>
      </c>
      <c r="O146" s="155">
        <v>2.7470999999999999E-2</v>
      </c>
      <c r="P146" s="155">
        <v>2.8761999999999999E-2</v>
      </c>
      <c r="Q146" s="155">
        <v>2.6634999999999999E-2</v>
      </c>
      <c r="R146" s="155">
        <v>3.1028E-2</v>
      </c>
      <c r="S146" s="155">
        <v>3.1753999999999998E-2</v>
      </c>
      <c r="T146" s="155">
        <v>6.4432000000000003E-2</v>
      </c>
      <c r="U146" s="155">
        <v>6.1809000000000003E-2</v>
      </c>
      <c r="V146" s="155">
        <v>6.2075999999999999E-2</v>
      </c>
      <c r="W146" s="155">
        <v>6.1823999999999997E-2</v>
      </c>
      <c r="X146" s="155">
        <v>3.0009999999999998E-2</v>
      </c>
      <c r="Y146" s="155">
        <v>3.0481000000000001E-2</v>
      </c>
      <c r="Z146" s="156">
        <v>2.9911E-2</v>
      </c>
      <c r="AA146" s="155">
        <v>2.7470999999999999E-2</v>
      </c>
      <c r="AB146" s="155">
        <v>2.8761999999999999E-2</v>
      </c>
      <c r="AC146" s="155">
        <v>2.6634999999999999E-2</v>
      </c>
      <c r="AD146" s="155">
        <v>3.1028E-2</v>
      </c>
      <c r="AE146" s="155">
        <v>3.1753999999999998E-2</v>
      </c>
      <c r="AF146" s="155">
        <v>6.4432000000000003E-2</v>
      </c>
      <c r="AG146" s="155">
        <v>6.1809000000000003E-2</v>
      </c>
      <c r="AH146" s="155">
        <v>6.2075999999999999E-2</v>
      </c>
      <c r="AI146" s="155">
        <v>6.1823999999999997E-2</v>
      </c>
      <c r="AJ146" s="155">
        <v>3.0009999999999998E-2</v>
      </c>
      <c r="AK146" s="155">
        <v>3.0481000000000001E-2</v>
      </c>
      <c r="AL146" s="156">
        <v>2.9911E-2</v>
      </c>
      <c r="AM146" s="155">
        <v>2.7470999999999999E-2</v>
      </c>
      <c r="AN146" s="155">
        <v>2.8761999999999999E-2</v>
      </c>
      <c r="AO146" s="155">
        <v>2.6634999999999999E-2</v>
      </c>
      <c r="AP146" s="155">
        <v>3.1028E-2</v>
      </c>
      <c r="AQ146" s="155">
        <v>3.1753999999999998E-2</v>
      </c>
      <c r="AR146" s="155">
        <v>6.4432000000000003E-2</v>
      </c>
      <c r="AS146" s="155">
        <v>6.1809000000000003E-2</v>
      </c>
      <c r="AT146" s="155">
        <v>6.2075999999999999E-2</v>
      </c>
      <c r="AU146" s="155">
        <v>6.1823999999999997E-2</v>
      </c>
      <c r="AV146" s="155">
        <v>3.0009999999999998E-2</v>
      </c>
      <c r="AW146" s="155">
        <v>3.0481000000000001E-2</v>
      </c>
      <c r="AX146" s="156">
        <v>2.9911E-2</v>
      </c>
      <c r="AY146" s="155">
        <v>2.7470999999999999E-2</v>
      </c>
      <c r="AZ146" s="155">
        <v>2.8761999999999999E-2</v>
      </c>
      <c r="BA146" s="155">
        <v>2.6634999999999999E-2</v>
      </c>
      <c r="BB146" s="155">
        <v>3.1028E-2</v>
      </c>
      <c r="BC146" s="155">
        <v>3.1753999999999998E-2</v>
      </c>
      <c r="BD146" s="155">
        <v>6.4432000000000003E-2</v>
      </c>
      <c r="BE146" s="155">
        <v>6.1809000000000003E-2</v>
      </c>
      <c r="BF146" s="155">
        <v>6.2075999999999999E-2</v>
      </c>
      <c r="BG146" s="155">
        <v>6.1823999999999997E-2</v>
      </c>
      <c r="BH146" s="155">
        <v>3.0009999999999998E-2</v>
      </c>
      <c r="BI146" s="155">
        <v>3.0481000000000001E-2</v>
      </c>
      <c r="BJ146" s="156">
        <v>2.9911E-2</v>
      </c>
      <c r="BK146" s="155">
        <v>2.7470999999999999E-2</v>
      </c>
      <c r="BL146" s="155">
        <v>2.8761999999999999E-2</v>
      </c>
      <c r="BM146" s="155">
        <v>2.6634999999999999E-2</v>
      </c>
      <c r="BN146" s="155">
        <v>3.1028E-2</v>
      </c>
      <c r="BO146" s="155">
        <v>3.1753999999999998E-2</v>
      </c>
      <c r="BP146" s="155">
        <v>6.4432000000000003E-2</v>
      </c>
      <c r="BQ146" s="155">
        <v>6.1809000000000003E-2</v>
      </c>
      <c r="BR146" s="155">
        <v>6.2075999999999999E-2</v>
      </c>
      <c r="BS146" s="155">
        <v>6.1823999999999997E-2</v>
      </c>
      <c r="BT146" s="155">
        <v>3.0009999999999998E-2</v>
      </c>
      <c r="BU146" s="155">
        <v>3.0481000000000001E-2</v>
      </c>
      <c r="BV146" s="156">
        <v>2.9911E-2</v>
      </c>
      <c r="BW146" s="155">
        <v>2.7470999999999999E-2</v>
      </c>
      <c r="BX146" s="155">
        <v>2.8761999999999999E-2</v>
      </c>
      <c r="BY146" s="155">
        <v>2.6634999999999999E-2</v>
      </c>
      <c r="BZ146" s="155">
        <v>3.1028E-2</v>
      </c>
      <c r="CA146" s="155">
        <v>3.1753999999999998E-2</v>
      </c>
      <c r="CB146" s="155">
        <v>6.4432000000000003E-2</v>
      </c>
      <c r="CC146" s="155">
        <v>6.1809000000000003E-2</v>
      </c>
      <c r="CD146" s="155">
        <v>6.2075999999999999E-2</v>
      </c>
      <c r="CE146" s="155">
        <v>6.1823999999999997E-2</v>
      </c>
      <c r="CF146" s="155">
        <v>3.0009999999999998E-2</v>
      </c>
      <c r="CG146" s="155">
        <v>3.0481000000000001E-2</v>
      </c>
      <c r="CH146" s="156">
        <v>2.9911E-2</v>
      </c>
      <c r="CI146" s="155">
        <v>2.7470999999999999E-2</v>
      </c>
      <c r="CJ146" s="155">
        <v>2.8761999999999999E-2</v>
      </c>
      <c r="CK146" s="155">
        <v>2.6634999999999999E-2</v>
      </c>
      <c r="CL146" s="155">
        <v>3.1028E-2</v>
      </c>
      <c r="CM146" s="155">
        <v>3.1753999999999998E-2</v>
      </c>
      <c r="CN146" s="155">
        <v>6.4432000000000003E-2</v>
      </c>
      <c r="CO146" s="155">
        <v>6.1809000000000003E-2</v>
      </c>
      <c r="CP146" s="155">
        <v>6.2075999999999999E-2</v>
      </c>
      <c r="CQ146" s="155">
        <v>6.1823999999999997E-2</v>
      </c>
      <c r="CR146" s="155">
        <v>3.0009999999999998E-2</v>
      </c>
      <c r="CS146" s="155">
        <v>3.0481000000000001E-2</v>
      </c>
      <c r="CT146" s="156">
        <v>2.9911E-2</v>
      </c>
      <c r="CU146" s="155">
        <v>2.7470999999999999E-2</v>
      </c>
      <c r="CV146" s="155">
        <v>2.8761999999999999E-2</v>
      </c>
      <c r="CW146" s="155">
        <v>2.6634999999999999E-2</v>
      </c>
      <c r="CX146" s="155">
        <v>3.1028E-2</v>
      </c>
      <c r="CY146" s="155">
        <v>3.1753999999999998E-2</v>
      </c>
      <c r="CZ146" s="155">
        <v>6.4432000000000003E-2</v>
      </c>
      <c r="DA146" s="155">
        <v>6.1809000000000003E-2</v>
      </c>
      <c r="DB146" s="155">
        <v>6.2075999999999999E-2</v>
      </c>
      <c r="DC146" s="155">
        <v>6.1823999999999997E-2</v>
      </c>
      <c r="DD146" s="155">
        <v>3.0009999999999998E-2</v>
      </c>
      <c r="DE146" s="155">
        <v>3.0481000000000001E-2</v>
      </c>
      <c r="DF146" s="156">
        <v>2.9911E-2</v>
      </c>
      <c r="DG146" s="155">
        <v>2.7470999999999999E-2</v>
      </c>
      <c r="DH146" s="155">
        <v>2.8761999999999999E-2</v>
      </c>
      <c r="DI146" s="155">
        <v>2.6634999999999999E-2</v>
      </c>
      <c r="DJ146" s="155">
        <v>3.1028E-2</v>
      </c>
      <c r="DK146" s="155">
        <v>3.1753999999999998E-2</v>
      </c>
      <c r="DL146" s="155">
        <v>6.4432000000000003E-2</v>
      </c>
      <c r="DM146" s="155">
        <v>6.1809000000000003E-2</v>
      </c>
      <c r="DN146" s="155">
        <v>6.2075999999999999E-2</v>
      </c>
      <c r="DO146" s="155">
        <v>6.1823999999999997E-2</v>
      </c>
      <c r="DP146" s="155">
        <v>3.0009999999999998E-2</v>
      </c>
      <c r="DQ146" s="155">
        <v>3.0481000000000001E-2</v>
      </c>
      <c r="DR146" s="156">
        <v>2.9911E-2</v>
      </c>
    </row>
    <row r="147" spans="2:122" ht="15.75" thickBot="1" x14ac:dyDescent="0.3">
      <c r="B147" s="30" t="s">
        <v>8</v>
      </c>
      <c r="C147" s="155">
        <v>2.8913999999999999E-2</v>
      </c>
      <c r="D147" s="155">
        <v>2.9624000000000001E-2</v>
      </c>
      <c r="E147" s="155">
        <v>2.69E-2</v>
      </c>
      <c r="F147" s="155">
        <v>3.3876999999999997E-2</v>
      </c>
      <c r="G147" s="155">
        <v>3.4613999999999999E-2</v>
      </c>
      <c r="H147" s="155">
        <v>7.2634000000000004E-2</v>
      </c>
      <c r="I147" s="155">
        <v>6.9796999999999998E-2</v>
      </c>
      <c r="J147" s="155">
        <v>6.9949999999999998E-2</v>
      </c>
      <c r="K147" s="155">
        <v>6.8093000000000001E-2</v>
      </c>
      <c r="L147" s="155">
        <v>3.2780999999999998E-2</v>
      </c>
      <c r="M147" s="155">
        <v>3.2648999999999997E-2</v>
      </c>
      <c r="N147" s="156">
        <v>3.2145E-2</v>
      </c>
      <c r="O147" s="155">
        <v>2.8913999999999999E-2</v>
      </c>
      <c r="P147" s="155">
        <v>2.9624000000000001E-2</v>
      </c>
      <c r="Q147" s="155">
        <v>2.69E-2</v>
      </c>
      <c r="R147" s="155">
        <v>3.3876999999999997E-2</v>
      </c>
      <c r="S147" s="155">
        <v>3.4613999999999999E-2</v>
      </c>
      <c r="T147" s="155">
        <v>7.2634000000000004E-2</v>
      </c>
      <c r="U147" s="155">
        <v>6.9796999999999998E-2</v>
      </c>
      <c r="V147" s="155">
        <v>6.9949999999999998E-2</v>
      </c>
      <c r="W147" s="155">
        <v>6.8093000000000001E-2</v>
      </c>
      <c r="X147" s="155">
        <v>3.2780999999999998E-2</v>
      </c>
      <c r="Y147" s="155">
        <v>3.2648999999999997E-2</v>
      </c>
      <c r="Z147" s="156">
        <v>3.2145E-2</v>
      </c>
      <c r="AA147" s="155">
        <v>2.8913999999999999E-2</v>
      </c>
      <c r="AB147" s="155">
        <v>2.9624000000000001E-2</v>
      </c>
      <c r="AC147" s="155">
        <v>2.69E-2</v>
      </c>
      <c r="AD147" s="155">
        <v>3.3876999999999997E-2</v>
      </c>
      <c r="AE147" s="155">
        <v>3.4613999999999999E-2</v>
      </c>
      <c r="AF147" s="155">
        <v>7.2634000000000004E-2</v>
      </c>
      <c r="AG147" s="155">
        <v>6.9796999999999998E-2</v>
      </c>
      <c r="AH147" s="155">
        <v>6.9949999999999998E-2</v>
      </c>
      <c r="AI147" s="155">
        <v>6.8093000000000001E-2</v>
      </c>
      <c r="AJ147" s="155">
        <v>3.2780999999999998E-2</v>
      </c>
      <c r="AK147" s="155">
        <v>3.2648999999999997E-2</v>
      </c>
      <c r="AL147" s="156">
        <v>3.2145E-2</v>
      </c>
      <c r="AM147" s="155">
        <v>2.8913999999999999E-2</v>
      </c>
      <c r="AN147" s="155">
        <v>2.9624000000000001E-2</v>
      </c>
      <c r="AO147" s="155">
        <v>2.69E-2</v>
      </c>
      <c r="AP147" s="155">
        <v>3.3876999999999997E-2</v>
      </c>
      <c r="AQ147" s="155">
        <v>3.4613999999999999E-2</v>
      </c>
      <c r="AR147" s="155">
        <v>7.2634000000000004E-2</v>
      </c>
      <c r="AS147" s="155">
        <v>6.9796999999999998E-2</v>
      </c>
      <c r="AT147" s="155">
        <v>6.9949999999999998E-2</v>
      </c>
      <c r="AU147" s="155">
        <v>6.8093000000000001E-2</v>
      </c>
      <c r="AV147" s="155">
        <v>3.2780999999999998E-2</v>
      </c>
      <c r="AW147" s="155">
        <v>3.2648999999999997E-2</v>
      </c>
      <c r="AX147" s="156">
        <v>3.2145E-2</v>
      </c>
      <c r="AY147" s="155">
        <v>2.8913999999999999E-2</v>
      </c>
      <c r="AZ147" s="155">
        <v>2.9624000000000001E-2</v>
      </c>
      <c r="BA147" s="155">
        <v>2.69E-2</v>
      </c>
      <c r="BB147" s="155">
        <v>3.3876999999999997E-2</v>
      </c>
      <c r="BC147" s="155">
        <v>3.4613999999999999E-2</v>
      </c>
      <c r="BD147" s="155">
        <v>7.2634000000000004E-2</v>
      </c>
      <c r="BE147" s="155">
        <v>6.9796999999999998E-2</v>
      </c>
      <c r="BF147" s="155">
        <v>6.9949999999999998E-2</v>
      </c>
      <c r="BG147" s="155">
        <v>6.8093000000000001E-2</v>
      </c>
      <c r="BH147" s="155">
        <v>3.2780999999999998E-2</v>
      </c>
      <c r="BI147" s="155">
        <v>3.2648999999999997E-2</v>
      </c>
      <c r="BJ147" s="156">
        <v>3.2145E-2</v>
      </c>
      <c r="BK147" s="155">
        <v>2.8913999999999999E-2</v>
      </c>
      <c r="BL147" s="155">
        <v>2.9624000000000001E-2</v>
      </c>
      <c r="BM147" s="155">
        <v>2.69E-2</v>
      </c>
      <c r="BN147" s="155">
        <v>3.3876999999999997E-2</v>
      </c>
      <c r="BO147" s="155">
        <v>3.4613999999999999E-2</v>
      </c>
      <c r="BP147" s="155">
        <v>7.2634000000000004E-2</v>
      </c>
      <c r="BQ147" s="155">
        <v>6.9796999999999998E-2</v>
      </c>
      <c r="BR147" s="155">
        <v>6.9949999999999998E-2</v>
      </c>
      <c r="BS147" s="155">
        <v>6.8093000000000001E-2</v>
      </c>
      <c r="BT147" s="155">
        <v>3.2780999999999998E-2</v>
      </c>
      <c r="BU147" s="155">
        <v>3.2648999999999997E-2</v>
      </c>
      <c r="BV147" s="156">
        <v>3.2145E-2</v>
      </c>
      <c r="BW147" s="155">
        <v>2.8913999999999999E-2</v>
      </c>
      <c r="BX147" s="155">
        <v>2.9624000000000001E-2</v>
      </c>
      <c r="BY147" s="155">
        <v>2.69E-2</v>
      </c>
      <c r="BZ147" s="155">
        <v>3.3876999999999997E-2</v>
      </c>
      <c r="CA147" s="155">
        <v>3.4613999999999999E-2</v>
      </c>
      <c r="CB147" s="155">
        <v>7.2634000000000004E-2</v>
      </c>
      <c r="CC147" s="155">
        <v>6.9796999999999998E-2</v>
      </c>
      <c r="CD147" s="155">
        <v>6.9949999999999998E-2</v>
      </c>
      <c r="CE147" s="155">
        <v>6.8093000000000001E-2</v>
      </c>
      <c r="CF147" s="155">
        <v>3.2780999999999998E-2</v>
      </c>
      <c r="CG147" s="155">
        <v>3.2648999999999997E-2</v>
      </c>
      <c r="CH147" s="156">
        <v>3.2145E-2</v>
      </c>
      <c r="CI147" s="155">
        <v>2.8913999999999999E-2</v>
      </c>
      <c r="CJ147" s="155">
        <v>2.9624000000000001E-2</v>
      </c>
      <c r="CK147" s="155">
        <v>2.69E-2</v>
      </c>
      <c r="CL147" s="155">
        <v>3.3876999999999997E-2</v>
      </c>
      <c r="CM147" s="155">
        <v>3.4613999999999999E-2</v>
      </c>
      <c r="CN147" s="155">
        <v>7.2634000000000004E-2</v>
      </c>
      <c r="CO147" s="155">
        <v>6.9796999999999998E-2</v>
      </c>
      <c r="CP147" s="155">
        <v>6.9949999999999998E-2</v>
      </c>
      <c r="CQ147" s="155">
        <v>6.8093000000000001E-2</v>
      </c>
      <c r="CR147" s="155">
        <v>3.2780999999999998E-2</v>
      </c>
      <c r="CS147" s="155">
        <v>3.2648999999999997E-2</v>
      </c>
      <c r="CT147" s="156">
        <v>3.2145E-2</v>
      </c>
      <c r="CU147" s="155">
        <v>2.8913999999999999E-2</v>
      </c>
      <c r="CV147" s="155">
        <v>2.9624000000000001E-2</v>
      </c>
      <c r="CW147" s="155">
        <v>2.69E-2</v>
      </c>
      <c r="CX147" s="155">
        <v>3.3876999999999997E-2</v>
      </c>
      <c r="CY147" s="155">
        <v>3.4613999999999999E-2</v>
      </c>
      <c r="CZ147" s="155">
        <v>7.2634000000000004E-2</v>
      </c>
      <c r="DA147" s="155">
        <v>6.9796999999999998E-2</v>
      </c>
      <c r="DB147" s="155">
        <v>6.9949999999999998E-2</v>
      </c>
      <c r="DC147" s="155">
        <v>6.8093000000000001E-2</v>
      </c>
      <c r="DD147" s="155">
        <v>3.2780999999999998E-2</v>
      </c>
      <c r="DE147" s="155">
        <v>3.2648999999999997E-2</v>
      </c>
      <c r="DF147" s="156">
        <v>3.2145E-2</v>
      </c>
      <c r="DG147" s="155">
        <v>2.8913999999999999E-2</v>
      </c>
      <c r="DH147" s="155">
        <v>2.9624000000000001E-2</v>
      </c>
      <c r="DI147" s="155">
        <v>2.69E-2</v>
      </c>
      <c r="DJ147" s="155">
        <v>3.3876999999999997E-2</v>
      </c>
      <c r="DK147" s="155">
        <v>3.4613999999999999E-2</v>
      </c>
      <c r="DL147" s="155">
        <v>7.2634000000000004E-2</v>
      </c>
      <c r="DM147" s="155">
        <v>6.9796999999999998E-2</v>
      </c>
      <c r="DN147" s="155">
        <v>6.9949999999999998E-2</v>
      </c>
      <c r="DO147" s="155">
        <v>6.8093000000000001E-2</v>
      </c>
      <c r="DP147" s="155">
        <v>3.2780999999999998E-2</v>
      </c>
      <c r="DQ147" s="155">
        <v>3.2648999999999997E-2</v>
      </c>
      <c r="DR147" s="156">
        <v>3.2145E-2</v>
      </c>
    </row>
    <row r="149" spans="2:122" x14ac:dyDescent="0.25">
      <c r="B149" s="38" t="s">
        <v>124</v>
      </c>
      <c r="C149" s="30" t="s">
        <v>16</v>
      </c>
      <c r="D149" s="30" t="s">
        <v>17</v>
      </c>
      <c r="E149" s="30" t="s">
        <v>18</v>
      </c>
      <c r="F149" s="30" t="s">
        <v>19</v>
      </c>
      <c r="G149" s="8" t="s">
        <v>20</v>
      </c>
      <c r="H149" s="30" t="s">
        <v>21</v>
      </c>
      <c r="I149" s="30" t="s">
        <v>22</v>
      </c>
      <c r="J149" s="30" t="s">
        <v>23</v>
      </c>
      <c r="K149" s="30" t="s">
        <v>24</v>
      </c>
      <c r="L149" s="30" t="s">
        <v>25</v>
      </c>
      <c r="M149" s="30" t="s">
        <v>26</v>
      </c>
      <c r="N149" s="30" t="s">
        <v>27</v>
      </c>
      <c r="O149" s="30" t="s">
        <v>16</v>
      </c>
      <c r="P149" s="30" t="s">
        <v>17</v>
      </c>
      <c r="Q149" s="30" t="s">
        <v>18</v>
      </c>
      <c r="R149" s="30" t="s">
        <v>19</v>
      </c>
      <c r="S149" s="8" t="s">
        <v>20</v>
      </c>
      <c r="T149" s="30" t="s">
        <v>21</v>
      </c>
      <c r="U149" s="30" t="s">
        <v>22</v>
      </c>
      <c r="V149" s="30" t="s">
        <v>23</v>
      </c>
      <c r="W149" s="30" t="s">
        <v>24</v>
      </c>
      <c r="X149" s="30" t="s">
        <v>25</v>
      </c>
      <c r="Y149" s="30" t="s">
        <v>26</v>
      </c>
      <c r="Z149" s="30" t="s">
        <v>27</v>
      </c>
      <c r="AA149" s="30" t="s">
        <v>16</v>
      </c>
      <c r="AB149" s="30" t="s">
        <v>17</v>
      </c>
      <c r="AC149" s="30" t="s">
        <v>18</v>
      </c>
      <c r="AD149" s="30" t="s">
        <v>19</v>
      </c>
      <c r="AE149" s="8" t="s">
        <v>20</v>
      </c>
      <c r="AF149" s="30" t="s">
        <v>21</v>
      </c>
      <c r="AG149" s="30" t="s">
        <v>22</v>
      </c>
      <c r="AH149" s="30" t="s">
        <v>23</v>
      </c>
      <c r="AI149" s="30" t="s">
        <v>24</v>
      </c>
      <c r="AJ149" s="30" t="s">
        <v>25</v>
      </c>
      <c r="AK149" s="30" t="s">
        <v>26</v>
      </c>
      <c r="AL149" s="30" t="s">
        <v>27</v>
      </c>
      <c r="AM149" s="30" t="s">
        <v>16</v>
      </c>
      <c r="AN149" s="30" t="s">
        <v>17</v>
      </c>
      <c r="AO149" s="30" t="s">
        <v>18</v>
      </c>
      <c r="AP149" s="30" t="s">
        <v>19</v>
      </c>
      <c r="AQ149" s="8" t="s">
        <v>20</v>
      </c>
      <c r="AR149" s="30" t="s">
        <v>21</v>
      </c>
      <c r="AS149" s="30" t="s">
        <v>22</v>
      </c>
      <c r="AT149" s="30" t="s">
        <v>23</v>
      </c>
      <c r="AU149" s="30" t="s">
        <v>24</v>
      </c>
      <c r="AV149" s="30" t="s">
        <v>25</v>
      </c>
      <c r="AW149" s="30" t="s">
        <v>26</v>
      </c>
      <c r="AX149" s="30" t="s">
        <v>27</v>
      </c>
      <c r="AY149" s="30" t="s">
        <v>16</v>
      </c>
      <c r="AZ149" s="30" t="s">
        <v>17</v>
      </c>
      <c r="BA149" s="30" t="s">
        <v>18</v>
      </c>
      <c r="BB149" s="30" t="s">
        <v>19</v>
      </c>
      <c r="BC149" s="8" t="s">
        <v>20</v>
      </c>
      <c r="BD149" s="30" t="s">
        <v>21</v>
      </c>
      <c r="BE149" s="30" t="s">
        <v>22</v>
      </c>
      <c r="BF149" s="30" t="s">
        <v>23</v>
      </c>
      <c r="BG149" s="30" t="s">
        <v>24</v>
      </c>
      <c r="BH149" s="30" t="s">
        <v>25</v>
      </c>
      <c r="BI149" s="30" t="s">
        <v>26</v>
      </c>
      <c r="BJ149" s="30" t="s">
        <v>27</v>
      </c>
      <c r="BK149" s="30" t="s">
        <v>16</v>
      </c>
      <c r="BL149" s="30" t="s">
        <v>17</v>
      </c>
      <c r="BM149" s="30" t="s">
        <v>18</v>
      </c>
      <c r="BN149" s="30" t="s">
        <v>19</v>
      </c>
      <c r="BO149" s="8" t="s">
        <v>20</v>
      </c>
      <c r="BP149" s="30" t="s">
        <v>21</v>
      </c>
      <c r="BQ149" s="30" t="s">
        <v>22</v>
      </c>
      <c r="BR149" s="30" t="s">
        <v>23</v>
      </c>
      <c r="BS149" s="30" t="s">
        <v>24</v>
      </c>
      <c r="BT149" s="30" t="s">
        <v>25</v>
      </c>
      <c r="BU149" s="30" t="s">
        <v>26</v>
      </c>
      <c r="BV149" s="30" t="s">
        <v>27</v>
      </c>
      <c r="BW149" s="30" t="s">
        <v>16</v>
      </c>
      <c r="BX149" s="30" t="s">
        <v>17</v>
      </c>
      <c r="BY149" s="30" t="s">
        <v>18</v>
      </c>
      <c r="BZ149" s="30" t="s">
        <v>19</v>
      </c>
      <c r="CA149" s="8" t="s">
        <v>20</v>
      </c>
      <c r="CB149" s="30" t="s">
        <v>21</v>
      </c>
      <c r="CC149" s="30" t="s">
        <v>22</v>
      </c>
      <c r="CD149" s="30" t="s">
        <v>23</v>
      </c>
      <c r="CE149" s="30" t="s">
        <v>24</v>
      </c>
      <c r="CF149" s="30" t="s">
        <v>25</v>
      </c>
      <c r="CG149" s="30" t="s">
        <v>26</v>
      </c>
      <c r="CH149" s="30" t="s">
        <v>27</v>
      </c>
      <c r="CI149" s="30" t="s">
        <v>16</v>
      </c>
      <c r="CJ149" s="30" t="s">
        <v>17</v>
      </c>
      <c r="CK149" s="30" t="s">
        <v>18</v>
      </c>
      <c r="CL149" s="30" t="s">
        <v>19</v>
      </c>
      <c r="CM149" s="8" t="s">
        <v>20</v>
      </c>
      <c r="CN149" s="30" t="s">
        <v>21</v>
      </c>
      <c r="CO149" s="30" t="s">
        <v>22</v>
      </c>
      <c r="CP149" s="30" t="s">
        <v>23</v>
      </c>
      <c r="CQ149" s="30" t="s">
        <v>24</v>
      </c>
      <c r="CR149" s="30" t="s">
        <v>25</v>
      </c>
      <c r="CS149" s="30" t="s">
        <v>26</v>
      </c>
      <c r="CT149" s="30" t="s">
        <v>27</v>
      </c>
      <c r="CU149" s="30" t="s">
        <v>16</v>
      </c>
      <c r="CV149" s="30" t="s">
        <v>17</v>
      </c>
      <c r="CW149" s="30" t="s">
        <v>18</v>
      </c>
      <c r="CX149" s="30" t="s">
        <v>19</v>
      </c>
      <c r="CY149" s="8" t="s">
        <v>20</v>
      </c>
      <c r="CZ149" s="30" t="s">
        <v>21</v>
      </c>
      <c r="DA149" s="30" t="s">
        <v>22</v>
      </c>
      <c r="DB149" s="30" t="s">
        <v>23</v>
      </c>
      <c r="DC149" s="30" t="s">
        <v>24</v>
      </c>
      <c r="DD149" s="30" t="s">
        <v>25</v>
      </c>
      <c r="DE149" s="30" t="s">
        <v>26</v>
      </c>
      <c r="DF149" s="30" t="s">
        <v>27</v>
      </c>
      <c r="DG149" s="30" t="s">
        <v>16</v>
      </c>
      <c r="DH149" s="30" t="s">
        <v>17</v>
      </c>
      <c r="DI149" s="30" t="s">
        <v>18</v>
      </c>
      <c r="DJ149" s="30" t="s">
        <v>19</v>
      </c>
      <c r="DK149" s="8" t="s">
        <v>20</v>
      </c>
      <c r="DL149" s="30" t="s">
        <v>21</v>
      </c>
      <c r="DM149" s="30" t="s">
        <v>22</v>
      </c>
      <c r="DN149" s="30" t="s">
        <v>23</v>
      </c>
      <c r="DO149" s="30" t="s">
        <v>24</v>
      </c>
      <c r="DP149" s="30" t="s">
        <v>25</v>
      </c>
      <c r="DQ149" s="30" t="s">
        <v>26</v>
      </c>
      <c r="DR149" s="30" t="s">
        <v>27</v>
      </c>
    </row>
    <row r="150" spans="2:122" ht="15.75" thickBot="1" x14ac:dyDescent="0.3">
      <c r="B150" s="30" t="s">
        <v>9</v>
      </c>
      <c r="C150" s="157">
        <v>2.9367000000000001E-2</v>
      </c>
      <c r="D150" s="157">
        <v>2.8156E-2</v>
      </c>
      <c r="E150" s="157">
        <v>2.9522E-2</v>
      </c>
      <c r="F150" s="157">
        <v>2.9638000000000001E-2</v>
      </c>
      <c r="G150" s="157">
        <v>3.1688000000000001E-2</v>
      </c>
      <c r="H150" s="157">
        <v>6.3760999999999998E-2</v>
      </c>
      <c r="I150" s="157">
        <v>6.2198999999999997E-2</v>
      </c>
      <c r="J150" s="158">
        <v>6.2283999999999999E-2</v>
      </c>
      <c r="K150" s="158">
        <v>6.1713999999999998E-2</v>
      </c>
      <c r="L150" s="158">
        <v>3.0110000000000001E-2</v>
      </c>
      <c r="M150" s="158">
        <v>2.9600999999999999E-2</v>
      </c>
      <c r="N150" s="159">
        <v>2.9519E-2</v>
      </c>
      <c r="O150" s="157">
        <v>2.9367000000000001E-2</v>
      </c>
      <c r="P150" s="157">
        <v>2.8156E-2</v>
      </c>
      <c r="Q150" s="157">
        <v>2.9522E-2</v>
      </c>
      <c r="R150" s="157">
        <v>2.9638000000000001E-2</v>
      </c>
      <c r="S150" s="157">
        <v>3.1688000000000001E-2</v>
      </c>
      <c r="T150" s="157">
        <v>6.3760999999999998E-2</v>
      </c>
      <c r="U150" s="157">
        <v>6.2198999999999997E-2</v>
      </c>
      <c r="V150" s="158">
        <v>6.2283999999999999E-2</v>
      </c>
      <c r="W150" s="158">
        <v>6.1713999999999998E-2</v>
      </c>
      <c r="X150" s="158">
        <v>3.0110000000000001E-2</v>
      </c>
      <c r="Y150" s="158">
        <v>2.9600999999999999E-2</v>
      </c>
      <c r="Z150" s="159">
        <v>2.9519E-2</v>
      </c>
      <c r="AA150" s="157">
        <v>2.9367000000000001E-2</v>
      </c>
      <c r="AB150" s="157">
        <v>2.8156E-2</v>
      </c>
      <c r="AC150" s="157">
        <v>2.9522E-2</v>
      </c>
      <c r="AD150" s="157">
        <v>2.9638000000000001E-2</v>
      </c>
      <c r="AE150" s="157">
        <v>3.1688000000000001E-2</v>
      </c>
      <c r="AF150" s="157">
        <v>6.3760999999999998E-2</v>
      </c>
      <c r="AG150" s="157">
        <v>6.2198999999999997E-2</v>
      </c>
      <c r="AH150" s="158">
        <v>6.2283999999999999E-2</v>
      </c>
      <c r="AI150" s="158">
        <v>6.1713999999999998E-2</v>
      </c>
      <c r="AJ150" s="158">
        <v>3.0110000000000001E-2</v>
      </c>
      <c r="AK150" s="158">
        <v>2.9600999999999999E-2</v>
      </c>
      <c r="AL150" s="159">
        <v>2.9519E-2</v>
      </c>
      <c r="AM150" s="157">
        <v>2.9367000000000001E-2</v>
      </c>
      <c r="AN150" s="157">
        <v>2.8156E-2</v>
      </c>
      <c r="AO150" s="157">
        <v>2.9522E-2</v>
      </c>
      <c r="AP150" s="157">
        <v>2.9638000000000001E-2</v>
      </c>
      <c r="AQ150" s="157">
        <v>3.1688000000000001E-2</v>
      </c>
      <c r="AR150" s="157">
        <v>6.3760999999999998E-2</v>
      </c>
      <c r="AS150" s="157">
        <v>6.2198999999999997E-2</v>
      </c>
      <c r="AT150" s="158">
        <v>6.2283999999999999E-2</v>
      </c>
      <c r="AU150" s="158">
        <v>6.1713999999999998E-2</v>
      </c>
      <c r="AV150" s="158">
        <v>3.0110000000000001E-2</v>
      </c>
      <c r="AW150" s="158">
        <v>2.9600999999999999E-2</v>
      </c>
      <c r="AX150" s="159">
        <v>2.9519E-2</v>
      </c>
      <c r="AY150" s="157">
        <v>2.9367000000000001E-2</v>
      </c>
      <c r="AZ150" s="157">
        <v>2.8156E-2</v>
      </c>
      <c r="BA150" s="157">
        <v>2.9522E-2</v>
      </c>
      <c r="BB150" s="157">
        <v>2.9638000000000001E-2</v>
      </c>
      <c r="BC150" s="157">
        <v>3.1688000000000001E-2</v>
      </c>
      <c r="BD150" s="157">
        <v>6.3760999999999998E-2</v>
      </c>
      <c r="BE150" s="157">
        <v>6.2198999999999997E-2</v>
      </c>
      <c r="BF150" s="158">
        <v>6.2283999999999999E-2</v>
      </c>
      <c r="BG150" s="158">
        <v>6.1713999999999998E-2</v>
      </c>
      <c r="BH150" s="158">
        <v>3.0110000000000001E-2</v>
      </c>
      <c r="BI150" s="158">
        <v>2.9600999999999999E-2</v>
      </c>
      <c r="BJ150" s="159">
        <v>2.9519E-2</v>
      </c>
      <c r="BK150" s="157">
        <v>2.9367000000000001E-2</v>
      </c>
      <c r="BL150" s="157">
        <v>2.8156E-2</v>
      </c>
      <c r="BM150" s="157">
        <v>2.9522E-2</v>
      </c>
      <c r="BN150" s="157">
        <v>2.9638000000000001E-2</v>
      </c>
      <c r="BO150" s="157">
        <v>3.1688000000000001E-2</v>
      </c>
      <c r="BP150" s="157">
        <v>6.3760999999999998E-2</v>
      </c>
      <c r="BQ150" s="157">
        <v>6.2198999999999997E-2</v>
      </c>
      <c r="BR150" s="158">
        <v>6.2283999999999999E-2</v>
      </c>
      <c r="BS150" s="158">
        <v>6.1713999999999998E-2</v>
      </c>
      <c r="BT150" s="158">
        <v>3.0110000000000001E-2</v>
      </c>
      <c r="BU150" s="158">
        <v>2.9600999999999999E-2</v>
      </c>
      <c r="BV150" s="159">
        <v>2.9519E-2</v>
      </c>
      <c r="BW150" s="157">
        <v>2.9367000000000001E-2</v>
      </c>
      <c r="BX150" s="157">
        <v>2.8156E-2</v>
      </c>
      <c r="BY150" s="157">
        <v>2.9522E-2</v>
      </c>
      <c r="BZ150" s="157">
        <v>2.9638000000000001E-2</v>
      </c>
      <c r="CA150" s="157">
        <v>3.1688000000000001E-2</v>
      </c>
      <c r="CB150" s="157">
        <v>6.3760999999999998E-2</v>
      </c>
      <c r="CC150" s="157">
        <v>6.2198999999999997E-2</v>
      </c>
      <c r="CD150" s="158">
        <v>6.2283999999999999E-2</v>
      </c>
      <c r="CE150" s="158">
        <v>6.1713999999999998E-2</v>
      </c>
      <c r="CF150" s="158">
        <v>3.0110000000000001E-2</v>
      </c>
      <c r="CG150" s="158">
        <v>2.9600999999999999E-2</v>
      </c>
      <c r="CH150" s="159">
        <v>2.9519E-2</v>
      </c>
      <c r="CI150" s="157">
        <v>2.9367000000000001E-2</v>
      </c>
      <c r="CJ150" s="157">
        <v>2.8156E-2</v>
      </c>
      <c r="CK150" s="157">
        <v>2.9522E-2</v>
      </c>
      <c r="CL150" s="157">
        <v>2.9638000000000001E-2</v>
      </c>
      <c r="CM150" s="157">
        <v>3.1688000000000001E-2</v>
      </c>
      <c r="CN150" s="157">
        <v>6.3760999999999998E-2</v>
      </c>
      <c r="CO150" s="157">
        <v>6.2198999999999997E-2</v>
      </c>
      <c r="CP150" s="158">
        <v>6.2283999999999999E-2</v>
      </c>
      <c r="CQ150" s="158">
        <v>6.1713999999999998E-2</v>
      </c>
      <c r="CR150" s="158">
        <v>3.0110000000000001E-2</v>
      </c>
      <c r="CS150" s="158">
        <v>2.9600999999999999E-2</v>
      </c>
      <c r="CT150" s="159">
        <v>2.9519E-2</v>
      </c>
      <c r="CU150" s="157">
        <v>2.9367000000000001E-2</v>
      </c>
      <c r="CV150" s="157">
        <v>2.8156E-2</v>
      </c>
      <c r="CW150" s="157">
        <v>2.9522E-2</v>
      </c>
      <c r="CX150" s="157">
        <v>2.9638000000000001E-2</v>
      </c>
      <c r="CY150" s="157">
        <v>3.1688000000000001E-2</v>
      </c>
      <c r="CZ150" s="157">
        <v>6.3760999999999998E-2</v>
      </c>
      <c r="DA150" s="157">
        <v>6.2198999999999997E-2</v>
      </c>
      <c r="DB150" s="158">
        <v>6.2283999999999999E-2</v>
      </c>
      <c r="DC150" s="158">
        <v>6.1713999999999998E-2</v>
      </c>
      <c r="DD150" s="158">
        <v>3.0110000000000001E-2</v>
      </c>
      <c r="DE150" s="158">
        <v>2.9600999999999999E-2</v>
      </c>
      <c r="DF150" s="159">
        <v>2.9519E-2</v>
      </c>
      <c r="DG150" s="157">
        <v>2.9367000000000001E-2</v>
      </c>
      <c r="DH150" s="157">
        <v>2.8156E-2</v>
      </c>
      <c r="DI150" s="157">
        <v>2.9522E-2</v>
      </c>
      <c r="DJ150" s="157">
        <v>2.9638000000000001E-2</v>
      </c>
      <c r="DK150" s="157">
        <v>3.1688000000000001E-2</v>
      </c>
      <c r="DL150" s="157">
        <v>6.3760999999999998E-2</v>
      </c>
      <c r="DM150" s="157">
        <v>6.2198999999999997E-2</v>
      </c>
      <c r="DN150" s="158">
        <v>6.2283999999999999E-2</v>
      </c>
      <c r="DO150" s="158">
        <v>6.1713999999999998E-2</v>
      </c>
      <c r="DP150" s="158">
        <v>3.0110000000000001E-2</v>
      </c>
      <c r="DQ150" s="158">
        <v>2.9600999999999999E-2</v>
      </c>
      <c r="DR150" s="159">
        <v>2.9519E-2</v>
      </c>
    </row>
    <row r="151" spans="2:122" ht="15.75" thickBot="1" x14ac:dyDescent="0.3">
      <c r="B151" s="30" t="s">
        <v>6</v>
      </c>
      <c r="C151" s="157">
        <v>3.4631000000000002E-2</v>
      </c>
      <c r="D151" s="157">
        <v>3.2668000000000003E-2</v>
      </c>
      <c r="E151" s="157">
        <v>3.2861000000000001E-2</v>
      </c>
      <c r="F151" s="157">
        <v>2.86E-2</v>
      </c>
      <c r="G151" s="157">
        <v>4.0344999999999999E-2</v>
      </c>
      <c r="H151" s="157">
        <v>8.4531999999999996E-2</v>
      </c>
      <c r="I151" s="157">
        <v>7.7313000000000007E-2</v>
      </c>
      <c r="J151" s="158">
        <v>8.0699000000000007E-2</v>
      </c>
      <c r="K151" s="158">
        <v>8.3918000000000006E-2</v>
      </c>
      <c r="L151" s="158">
        <v>3.0360999999999999E-2</v>
      </c>
      <c r="M151" s="158">
        <v>2.8774000000000001E-2</v>
      </c>
      <c r="N151" s="159">
        <v>3.3151E-2</v>
      </c>
      <c r="O151" s="157">
        <v>3.4631000000000002E-2</v>
      </c>
      <c r="P151" s="157">
        <v>3.2668000000000003E-2</v>
      </c>
      <c r="Q151" s="157">
        <v>3.2861000000000001E-2</v>
      </c>
      <c r="R151" s="157">
        <v>2.86E-2</v>
      </c>
      <c r="S151" s="157">
        <v>4.0344999999999999E-2</v>
      </c>
      <c r="T151" s="157">
        <v>8.4531999999999996E-2</v>
      </c>
      <c r="U151" s="157">
        <v>7.7313000000000007E-2</v>
      </c>
      <c r="V151" s="158">
        <v>8.0699000000000007E-2</v>
      </c>
      <c r="W151" s="158">
        <v>8.3918000000000006E-2</v>
      </c>
      <c r="X151" s="158">
        <v>3.0360999999999999E-2</v>
      </c>
      <c r="Y151" s="158">
        <v>2.8774000000000001E-2</v>
      </c>
      <c r="Z151" s="159">
        <v>3.3151E-2</v>
      </c>
      <c r="AA151" s="157">
        <v>3.4631000000000002E-2</v>
      </c>
      <c r="AB151" s="157">
        <v>3.2668000000000003E-2</v>
      </c>
      <c r="AC151" s="157">
        <v>3.2861000000000001E-2</v>
      </c>
      <c r="AD151" s="157">
        <v>2.86E-2</v>
      </c>
      <c r="AE151" s="157">
        <v>4.0344999999999999E-2</v>
      </c>
      <c r="AF151" s="157">
        <v>8.4531999999999996E-2</v>
      </c>
      <c r="AG151" s="157">
        <v>7.7313000000000007E-2</v>
      </c>
      <c r="AH151" s="158">
        <v>8.0699000000000007E-2</v>
      </c>
      <c r="AI151" s="158">
        <v>8.3918000000000006E-2</v>
      </c>
      <c r="AJ151" s="158">
        <v>3.0360999999999999E-2</v>
      </c>
      <c r="AK151" s="158">
        <v>2.8774000000000001E-2</v>
      </c>
      <c r="AL151" s="159">
        <v>3.3151E-2</v>
      </c>
      <c r="AM151" s="157">
        <v>3.4631000000000002E-2</v>
      </c>
      <c r="AN151" s="157">
        <v>3.2668000000000003E-2</v>
      </c>
      <c r="AO151" s="157">
        <v>3.2861000000000001E-2</v>
      </c>
      <c r="AP151" s="157">
        <v>2.86E-2</v>
      </c>
      <c r="AQ151" s="157">
        <v>4.0344999999999999E-2</v>
      </c>
      <c r="AR151" s="157">
        <v>8.4531999999999996E-2</v>
      </c>
      <c r="AS151" s="157">
        <v>7.7313000000000007E-2</v>
      </c>
      <c r="AT151" s="158">
        <v>8.0699000000000007E-2</v>
      </c>
      <c r="AU151" s="158">
        <v>8.3918000000000006E-2</v>
      </c>
      <c r="AV151" s="158">
        <v>3.0360999999999999E-2</v>
      </c>
      <c r="AW151" s="158">
        <v>2.8774000000000001E-2</v>
      </c>
      <c r="AX151" s="159">
        <v>3.3151E-2</v>
      </c>
      <c r="AY151" s="157">
        <v>3.4631000000000002E-2</v>
      </c>
      <c r="AZ151" s="157">
        <v>3.2668000000000003E-2</v>
      </c>
      <c r="BA151" s="157">
        <v>3.2861000000000001E-2</v>
      </c>
      <c r="BB151" s="157">
        <v>2.86E-2</v>
      </c>
      <c r="BC151" s="157">
        <v>4.0344999999999999E-2</v>
      </c>
      <c r="BD151" s="157">
        <v>8.4531999999999996E-2</v>
      </c>
      <c r="BE151" s="157">
        <v>7.7313000000000007E-2</v>
      </c>
      <c r="BF151" s="158">
        <v>8.0699000000000007E-2</v>
      </c>
      <c r="BG151" s="158">
        <v>8.3918000000000006E-2</v>
      </c>
      <c r="BH151" s="158">
        <v>3.0360999999999999E-2</v>
      </c>
      <c r="BI151" s="158">
        <v>2.8774000000000001E-2</v>
      </c>
      <c r="BJ151" s="159">
        <v>3.3151E-2</v>
      </c>
      <c r="BK151" s="157">
        <v>3.4631000000000002E-2</v>
      </c>
      <c r="BL151" s="157">
        <v>3.2668000000000003E-2</v>
      </c>
      <c r="BM151" s="157">
        <v>3.2861000000000001E-2</v>
      </c>
      <c r="BN151" s="157">
        <v>2.86E-2</v>
      </c>
      <c r="BO151" s="157">
        <v>4.0344999999999999E-2</v>
      </c>
      <c r="BP151" s="157">
        <v>8.4531999999999996E-2</v>
      </c>
      <c r="BQ151" s="157">
        <v>7.7313000000000007E-2</v>
      </c>
      <c r="BR151" s="158">
        <v>8.0699000000000007E-2</v>
      </c>
      <c r="BS151" s="158">
        <v>8.3918000000000006E-2</v>
      </c>
      <c r="BT151" s="158">
        <v>3.0360999999999999E-2</v>
      </c>
      <c r="BU151" s="158">
        <v>2.8774000000000001E-2</v>
      </c>
      <c r="BV151" s="159">
        <v>3.3151E-2</v>
      </c>
      <c r="BW151" s="157">
        <v>3.4631000000000002E-2</v>
      </c>
      <c r="BX151" s="157">
        <v>3.2668000000000003E-2</v>
      </c>
      <c r="BY151" s="157">
        <v>3.2861000000000001E-2</v>
      </c>
      <c r="BZ151" s="157">
        <v>2.86E-2</v>
      </c>
      <c r="CA151" s="157">
        <v>4.0344999999999999E-2</v>
      </c>
      <c r="CB151" s="157">
        <v>8.4531999999999996E-2</v>
      </c>
      <c r="CC151" s="157">
        <v>7.7313000000000007E-2</v>
      </c>
      <c r="CD151" s="158">
        <v>8.0699000000000007E-2</v>
      </c>
      <c r="CE151" s="158">
        <v>8.3918000000000006E-2</v>
      </c>
      <c r="CF151" s="158">
        <v>3.0360999999999999E-2</v>
      </c>
      <c r="CG151" s="158">
        <v>2.8774000000000001E-2</v>
      </c>
      <c r="CH151" s="159">
        <v>3.3151E-2</v>
      </c>
      <c r="CI151" s="157">
        <v>3.4631000000000002E-2</v>
      </c>
      <c r="CJ151" s="157">
        <v>3.2668000000000003E-2</v>
      </c>
      <c r="CK151" s="157">
        <v>3.2861000000000001E-2</v>
      </c>
      <c r="CL151" s="157">
        <v>2.86E-2</v>
      </c>
      <c r="CM151" s="157">
        <v>4.0344999999999999E-2</v>
      </c>
      <c r="CN151" s="157">
        <v>8.4531999999999996E-2</v>
      </c>
      <c r="CO151" s="157">
        <v>7.7313000000000007E-2</v>
      </c>
      <c r="CP151" s="158">
        <v>8.0699000000000007E-2</v>
      </c>
      <c r="CQ151" s="158">
        <v>8.3918000000000006E-2</v>
      </c>
      <c r="CR151" s="158">
        <v>3.0360999999999999E-2</v>
      </c>
      <c r="CS151" s="158">
        <v>2.8774000000000001E-2</v>
      </c>
      <c r="CT151" s="159">
        <v>3.3151E-2</v>
      </c>
      <c r="CU151" s="157">
        <v>3.4631000000000002E-2</v>
      </c>
      <c r="CV151" s="157">
        <v>3.2668000000000003E-2</v>
      </c>
      <c r="CW151" s="157">
        <v>3.2861000000000001E-2</v>
      </c>
      <c r="CX151" s="157">
        <v>2.86E-2</v>
      </c>
      <c r="CY151" s="157">
        <v>4.0344999999999999E-2</v>
      </c>
      <c r="CZ151" s="157">
        <v>8.4531999999999996E-2</v>
      </c>
      <c r="DA151" s="157">
        <v>7.7313000000000007E-2</v>
      </c>
      <c r="DB151" s="158">
        <v>8.0699000000000007E-2</v>
      </c>
      <c r="DC151" s="158">
        <v>8.3918000000000006E-2</v>
      </c>
      <c r="DD151" s="158">
        <v>3.0360999999999999E-2</v>
      </c>
      <c r="DE151" s="158">
        <v>2.8774000000000001E-2</v>
      </c>
      <c r="DF151" s="159">
        <v>3.3151E-2</v>
      </c>
      <c r="DG151" s="157">
        <v>3.4631000000000002E-2</v>
      </c>
      <c r="DH151" s="157">
        <v>3.2668000000000003E-2</v>
      </c>
      <c r="DI151" s="157">
        <v>3.2861000000000001E-2</v>
      </c>
      <c r="DJ151" s="157">
        <v>2.86E-2</v>
      </c>
      <c r="DK151" s="157">
        <v>4.0344999999999999E-2</v>
      </c>
      <c r="DL151" s="157">
        <v>8.4531999999999996E-2</v>
      </c>
      <c r="DM151" s="157">
        <v>7.7313000000000007E-2</v>
      </c>
      <c r="DN151" s="158">
        <v>8.0699000000000007E-2</v>
      </c>
      <c r="DO151" s="158">
        <v>8.3918000000000006E-2</v>
      </c>
      <c r="DP151" s="158">
        <v>3.0360999999999999E-2</v>
      </c>
      <c r="DQ151" s="158">
        <v>2.8774000000000001E-2</v>
      </c>
      <c r="DR151" s="159">
        <v>3.3151E-2</v>
      </c>
    </row>
    <row r="152" spans="2:122" ht="15.75" thickBot="1" x14ac:dyDescent="0.3">
      <c r="B152" s="30" t="s">
        <v>10</v>
      </c>
      <c r="C152" s="157">
        <v>2.8072E-2</v>
      </c>
      <c r="D152" s="157">
        <v>2.8181000000000001E-2</v>
      </c>
      <c r="E152" s="157">
        <v>3.1021E-2</v>
      </c>
      <c r="F152" s="157">
        <v>3.3510999999999999E-2</v>
      </c>
      <c r="G152" s="157">
        <v>3.4118000000000002E-2</v>
      </c>
      <c r="H152" s="157">
        <v>7.0125000000000007E-2</v>
      </c>
      <c r="I152" s="157">
        <v>6.7216999999999999E-2</v>
      </c>
      <c r="J152" s="158">
        <v>6.8351999999999996E-2</v>
      </c>
      <c r="K152" s="158">
        <v>6.7033999999999996E-2</v>
      </c>
      <c r="L152" s="158">
        <v>3.2272000000000002E-2</v>
      </c>
      <c r="M152" s="158">
        <v>3.2064000000000002E-2</v>
      </c>
      <c r="N152" s="159">
        <v>2.9187000000000001E-2</v>
      </c>
      <c r="O152" s="157">
        <v>2.8072E-2</v>
      </c>
      <c r="P152" s="157">
        <v>2.8181000000000001E-2</v>
      </c>
      <c r="Q152" s="157">
        <v>3.1021E-2</v>
      </c>
      <c r="R152" s="157">
        <v>3.3510999999999999E-2</v>
      </c>
      <c r="S152" s="157">
        <v>3.4118000000000002E-2</v>
      </c>
      <c r="T152" s="157">
        <v>7.0125000000000007E-2</v>
      </c>
      <c r="U152" s="157">
        <v>6.7216999999999999E-2</v>
      </c>
      <c r="V152" s="158">
        <v>6.8351999999999996E-2</v>
      </c>
      <c r="W152" s="158">
        <v>6.7033999999999996E-2</v>
      </c>
      <c r="X152" s="158">
        <v>3.2272000000000002E-2</v>
      </c>
      <c r="Y152" s="158">
        <v>3.2064000000000002E-2</v>
      </c>
      <c r="Z152" s="159">
        <v>2.9187000000000001E-2</v>
      </c>
      <c r="AA152" s="157">
        <v>2.8072E-2</v>
      </c>
      <c r="AB152" s="157">
        <v>2.8181000000000001E-2</v>
      </c>
      <c r="AC152" s="157">
        <v>3.1021E-2</v>
      </c>
      <c r="AD152" s="157">
        <v>3.3510999999999999E-2</v>
      </c>
      <c r="AE152" s="157">
        <v>3.4118000000000002E-2</v>
      </c>
      <c r="AF152" s="157">
        <v>7.0125000000000007E-2</v>
      </c>
      <c r="AG152" s="157">
        <v>6.7216999999999999E-2</v>
      </c>
      <c r="AH152" s="158">
        <v>6.8351999999999996E-2</v>
      </c>
      <c r="AI152" s="158">
        <v>6.7033999999999996E-2</v>
      </c>
      <c r="AJ152" s="158">
        <v>3.2272000000000002E-2</v>
      </c>
      <c r="AK152" s="158">
        <v>3.2064000000000002E-2</v>
      </c>
      <c r="AL152" s="159">
        <v>2.9187000000000001E-2</v>
      </c>
      <c r="AM152" s="157">
        <v>2.8072E-2</v>
      </c>
      <c r="AN152" s="157">
        <v>2.8181000000000001E-2</v>
      </c>
      <c r="AO152" s="157">
        <v>3.1021E-2</v>
      </c>
      <c r="AP152" s="157">
        <v>3.3510999999999999E-2</v>
      </c>
      <c r="AQ152" s="157">
        <v>3.4118000000000002E-2</v>
      </c>
      <c r="AR152" s="157">
        <v>7.0125000000000007E-2</v>
      </c>
      <c r="AS152" s="157">
        <v>6.7216999999999999E-2</v>
      </c>
      <c r="AT152" s="158">
        <v>6.8351999999999996E-2</v>
      </c>
      <c r="AU152" s="158">
        <v>6.7033999999999996E-2</v>
      </c>
      <c r="AV152" s="158">
        <v>3.2272000000000002E-2</v>
      </c>
      <c r="AW152" s="158">
        <v>3.2064000000000002E-2</v>
      </c>
      <c r="AX152" s="159">
        <v>2.9187000000000001E-2</v>
      </c>
      <c r="AY152" s="157">
        <v>2.8072E-2</v>
      </c>
      <c r="AZ152" s="157">
        <v>2.8181000000000001E-2</v>
      </c>
      <c r="BA152" s="157">
        <v>3.1021E-2</v>
      </c>
      <c r="BB152" s="157">
        <v>3.3510999999999999E-2</v>
      </c>
      <c r="BC152" s="157">
        <v>3.4118000000000002E-2</v>
      </c>
      <c r="BD152" s="157">
        <v>7.0125000000000007E-2</v>
      </c>
      <c r="BE152" s="157">
        <v>6.7216999999999999E-2</v>
      </c>
      <c r="BF152" s="158">
        <v>6.8351999999999996E-2</v>
      </c>
      <c r="BG152" s="158">
        <v>6.7033999999999996E-2</v>
      </c>
      <c r="BH152" s="158">
        <v>3.2272000000000002E-2</v>
      </c>
      <c r="BI152" s="158">
        <v>3.2064000000000002E-2</v>
      </c>
      <c r="BJ152" s="159">
        <v>2.9187000000000001E-2</v>
      </c>
      <c r="BK152" s="157">
        <v>2.8072E-2</v>
      </c>
      <c r="BL152" s="157">
        <v>2.8181000000000001E-2</v>
      </c>
      <c r="BM152" s="157">
        <v>3.1021E-2</v>
      </c>
      <c r="BN152" s="157">
        <v>3.3510999999999999E-2</v>
      </c>
      <c r="BO152" s="157">
        <v>3.4118000000000002E-2</v>
      </c>
      <c r="BP152" s="157">
        <v>7.0125000000000007E-2</v>
      </c>
      <c r="BQ152" s="157">
        <v>6.7216999999999999E-2</v>
      </c>
      <c r="BR152" s="158">
        <v>6.8351999999999996E-2</v>
      </c>
      <c r="BS152" s="158">
        <v>6.7033999999999996E-2</v>
      </c>
      <c r="BT152" s="158">
        <v>3.2272000000000002E-2</v>
      </c>
      <c r="BU152" s="158">
        <v>3.2064000000000002E-2</v>
      </c>
      <c r="BV152" s="159">
        <v>2.9187000000000001E-2</v>
      </c>
      <c r="BW152" s="157">
        <v>2.8072E-2</v>
      </c>
      <c r="BX152" s="157">
        <v>2.8181000000000001E-2</v>
      </c>
      <c r="BY152" s="157">
        <v>3.1021E-2</v>
      </c>
      <c r="BZ152" s="157">
        <v>3.3510999999999999E-2</v>
      </c>
      <c r="CA152" s="157">
        <v>3.4118000000000002E-2</v>
      </c>
      <c r="CB152" s="157">
        <v>7.0125000000000007E-2</v>
      </c>
      <c r="CC152" s="157">
        <v>6.7216999999999999E-2</v>
      </c>
      <c r="CD152" s="158">
        <v>6.8351999999999996E-2</v>
      </c>
      <c r="CE152" s="158">
        <v>6.7033999999999996E-2</v>
      </c>
      <c r="CF152" s="158">
        <v>3.2272000000000002E-2</v>
      </c>
      <c r="CG152" s="158">
        <v>3.2064000000000002E-2</v>
      </c>
      <c r="CH152" s="159">
        <v>2.9187000000000001E-2</v>
      </c>
      <c r="CI152" s="157">
        <v>2.8072E-2</v>
      </c>
      <c r="CJ152" s="157">
        <v>2.8181000000000001E-2</v>
      </c>
      <c r="CK152" s="157">
        <v>3.1021E-2</v>
      </c>
      <c r="CL152" s="157">
        <v>3.3510999999999999E-2</v>
      </c>
      <c r="CM152" s="157">
        <v>3.4118000000000002E-2</v>
      </c>
      <c r="CN152" s="157">
        <v>7.0125000000000007E-2</v>
      </c>
      <c r="CO152" s="157">
        <v>6.7216999999999999E-2</v>
      </c>
      <c r="CP152" s="158">
        <v>6.8351999999999996E-2</v>
      </c>
      <c r="CQ152" s="158">
        <v>6.7033999999999996E-2</v>
      </c>
      <c r="CR152" s="158">
        <v>3.2272000000000002E-2</v>
      </c>
      <c r="CS152" s="158">
        <v>3.2064000000000002E-2</v>
      </c>
      <c r="CT152" s="159">
        <v>2.9187000000000001E-2</v>
      </c>
      <c r="CU152" s="157">
        <v>2.8072E-2</v>
      </c>
      <c r="CV152" s="157">
        <v>2.8181000000000001E-2</v>
      </c>
      <c r="CW152" s="157">
        <v>3.1021E-2</v>
      </c>
      <c r="CX152" s="157">
        <v>3.3510999999999999E-2</v>
      </c>
      <c r="CY152" s="157">
        <v>3.4118000000000002E-2</v>
      </c>
      <c r="CZ152" s="157">
        <v>7.0125000000000007E-2</v>
      </c>
      <c r="DA152" s="157">
        <v>6.7216999999999999E-2</v>
      </c>
      <c r="DB152" s="158">
        <v>6.8351999999999996E-2</v>
      </c>
      <c r="DC152" s="158">
        <v>6.7033999999999996E-2</v>
      </c>
      <c r="DD152" s="158">
        <v>3.2272000000000002E-2</v>
      </c>
      <c r="DE152" s="158">
        <v>3.2064000000000002E-2</v>
      </c>
      <c r="DF152" s="159">
        <v>2.9187000000000001E-2</v>
      </c>
      <c r="DG152" s="157">
        <v>2.8072E-2</v>
      </c>
      <c r="DH152" s="157">
        <v>2.8181000000000001E-2</v>
      </c>
      <c r="DI152" s="157">
        <v>3.1021E-2</v>
      </c>
      <c r="DJ152" s="157">
        <v>3.3510999999999999E-2</v>
      </c>
      <c r="DK152" s="157">
        <v>3.4118000000000002E-2</v>
      </c>
      <c r="DL152" s="157">
        <v>7.0125000000000007E-2</v>
      </c>
      <c r="DM152" s="157">
        <v>6.7216999999999999E-2</v>
      </c>
      <c r="DN152" s="158">
        <v>6.8351999999999996E-2</v>
      </c>
      <c r="DO152" s="158">
        <v>6.7033999999999996E-2</v>
      </c>
      <c r="DP152" s="158">
        <v>3.2272000000000002E-2</v>
      </c>
      <c r="DQ152" s="158">
        <v>3.2064000000000002E-2</v>
      </c>
      <c r="DR152" s="159">
        <v>2.9187000000000001E-2</v>
      </c>
    </row>
    <row r="153" spans="2:122" ht="15.75" thickBot="1" x14ac:dyDescent="0.3">
      <c r="B153" s="30" t="s">
        <v>1</v>
      </c>
      <c r="C153" s="157">
        <v>1.8259000000000001E-2</v>
      </c>
      <c r="D153" s="157">
        <v>1.6681000000000001E-2</v>
      </c>
      <c r="E153" s="157">
        <v>1.8474000000000001E-2</v>
      </c>
      <c r="F153" s="157">
        <v>3.3536999999999997E-2</v>
      </c>
      <c r="G153" s="157">
        <v>5.0122E-2</v>
      </c>
      <c r="H153" s="157">
        <v>8.5609000000000005E-2</v>
      </c>
      <c r="I153" s="157">
        <v>7.7784000000000006E-2</v>
      </c>
      <c r="J153" s="158">
        <v>8.1327999999999998E-2</v>
      </c>
      <c r="K153" s="158">
        <v>8.8529999999999998E-2</v>
      </c>
      <c r="L153" s="158">
        <v>3.2809999999999999E-2</v>
      </c>
      <c r="M153" s="158">
        <v>1.8471000000000001E-2</v>
      </c>
      <c r="N153" s="159">
        <v>1.8622E-2</v>
      </c>
      <c r="O153" s="157">
        <v>1.8259000000000001E-2</v>
      </c>
      <c r="P153" s="157">
        <v>1.6681000000000001E-2</v>
      </c>
      <c r="Q153" s="157">
        <v>1.8474000000000001E-2</v>
      </c>
      <c r="R153" s="157">
        <v>3.3536999999999997E-2</v>
      </c>
      <c r="S153" s="157">
        <v>5.0122E-2</v>
      </c>
      <c r="T153" s="157">
        <v>8.5609000000000005E-2</v>
      </c>
      <c r="U153" s="157">
        <v>7.7784000000000006E-2</v>
      </c>
      <c r="V153" s="158">
        <v>8.1327999999999998E-2</v>
      </c>
      <c r="W153" s="158">
        <v>8.8529999999999998E-2</v>
      </c>
      <c r="X153" s="158">
        <v>3.2809999999999999E-2</v>
      </c>
      <c r="Y153" s="158">
        <v>1.8471000000000001E-2</v>
      </c>
      <c r="Z153" s="159">
        <v>1.8622E-2</v>
      </c>
      <c r="AA153" s="157">
        <v>1.8259000000000001E-2</v>
      </c>
      <c r="AB153" s="157">
        <v>1.6681000000000001E-2</v>
      </c>
      <c r="AC153" s="157">
        <v>1.8474000000000001E-2</v>
      </c>
      <c r="AD153" s="157">
        <v>3.3536999999999997E-2</v>
      </c>
      <c r="AE153" s="157">
        <v>5.0122E-2</v>
      </c>
      <c r="AF153" s="157">
        <v>8.5609000000000005E-2</v>
      </c>
      <c r="AG153" s="157">
        <v>7.7784000000000006E-2</v>
      </c>
      <c r="AH153" s="158">
        <v>8.1327999999999998E-2</v>
      </c>
      <c r="AI153" s="158">
        <v>8.8529999999999998E-2</v>
      </c>
      <c r="AJ153" s="158">
        <v>3.2809999999999999E-2</v>
      </c>
      <c r="AK153" s="158">
        <v>1.8471000000000001E-2</v>
      </c>
      <c r="AL153" s="159">
        <v>1.8622E-2</v>
      </c>
      <c r="AM153" s="157">
        <v>1.8259000000000001E-2</v>
      </c>
      <c r="AN153" s="157">
        <v>1.6681000000000001E-2</v>
      </c>
      <c r="AO153" s="157">
        <v>1.8474000000000001E-2</v>
      </c>
      <c r="AP153" s="157">
        <v>3.3536999999999997E-2</v>
      </c>
      <c r="AQ153" s="157">
        <v>5.0122E-2</v>
      </c>
      <c r="AR153" s="157">
        <v>8.5609000000000005E-2</v>
      </c>
      <c r="AS153" s="157">
        <v>7.7784000000000006E-2</v>
      </c>
      <c r="AT153" s="158">
        <v>8.1327999999999998E-2</v>
      </c>
      <c r="AU153" s="158">
        <v>8.8529999999999998E-2</v>
      </c>
      <c r="AV153" s="158">
        <v>3.2809999999999999E-2</v>
      </c>
      <c r="AW153" s="158">
        <v>1.8471000000000001E-2</v>
      </c>
      <c r="AX153" s="159">
        <v>1.8622E-2</v>
      </c>
      <c r="AY153" s="157">
        <v>1.8259000000000001E-2</v>
      </c>
      <c r="AZ153" s="157">
        <v>1.6681000000000001E-2</v>
      </c>
      <c r="BA153" s="157">
        <v>1.8474000000000001E-2</v>
      </c>
      <c r="BB153" s="157">
        <v>3.3536999999999997E-2</v>
      </c>
      <c r="BC153" s="157">
        <v>5.0122E-2</v>
      </c>
      <c r="BD153" s="157">
        <v>8.5609000000000005E-2</v>
      </c>
      <c r="BE153" s="157">
        <v>7.7784000000000006E-2</v>
      </c>
      <c r="BF153" s="158">
        <v>8.1327999999999998E-2</v>
      </c>
      <c r="BG153" s="158">
        <v>8.8529999999999998E-2</v>
      </c>
      <c r="BH153" s="158">
        <v>3.2809999999999999E-2</v>
      </c>
      <c r="BI153" s="158">
        <v>1.8471000000000001E-2</v>
      </c>
      <c r="BJ153" s="159">
        <v>1.8622E-2</v>
      </c>
      <c r="BK153" s="157">
        <v>1.8259000000000001E-2</v>
      </c>
      <c r="BL153" s="157">
        <v>1.6681000000000001E-2</v>
      </c>
      <c r="BM153" s="157">
        <v>1.8474000000000001E-2</v>
      </c>
      <c r="BN153" s="157">
        <v>3.3536999999999997E-2</v>
      </c>
      <c r="BO153" s="157">
        <v>5.0122E-2</v>
      </c>
      <c r="BP153" s="157">
        <v>8.5609000000000005E-2</v>
      </c>
      <c r="BQ153" s="157">
        <v>7.7784000000000006E-2</v>
      </c>
      <c r="BR153" s="158">
        <v>8.1327999999999998E-2</v>
      </c>
      <c r="BS153" s="158">
        <v>8.8529999999999998E-2</v>
      </c>
      <c r="BT153" s="158">
        <v>3.2809999999999999E-2</v>
      </c>
      <c r="BU153" s="158">
        <v>1.8471000000000001E-2</v>
      </c>
      <c r="BV153" s="159">
        <v>1.8622E-2</v>
      </c>
      <c r="BW153" s="157">
        <v>1.8259000000000001E-2</v>
      </c>
      <c r="BX153" s="157">
        <v>1.6681000000000001E-2</v>
      </c>
      <c r="BY153" s="157">
        <v>1.8474000000000001E-2</v>
      </c>
      <c r="BZ153" s="157">
        <v>3.3536999999999997E-2</v>
      </c>
      <c r="CA153" s="157">
        <v>5.0122E-2</v>
      </c>
      <c r="CB153" s="157">
        <v>8.5609000000000005E-2</v>
      </c>
      <c r="CC153" s="157">
        <v>7.7784000000000006E-2</v>
      </c>
      <c r="CD153" s="158">
        <v>8.1327999999999998E-2</v>
      </c>
      <c r="CE153" s="158">
        <v>8.8529999999999998E-2</v>
      </c>
      <c r="CF153" s="158">
        <v>3.2809999999999999E-2</v>
      </c>
      <c r="CG153" s="158">
        <v>1.8471000000000001E-2</v>
      </c>
      <c r="CH153" s="159">
        <v>1.8622E-2</v>
      </c>
      <c r="CI153" s="157">
        <v>1.8259000000000001E-2</v>
      </c>
      <c r="CJ153" s="157">
        <v>1.6681000000000001E-2</v>
      </c>
      <c r="CK153" s="157">
        <v>1.8474000000000001E-2</v>
      </c>
      <c r="CL153" s="157">
        <v>3.3536999999999997E-2</v>
      </c>
      <c r="CM153" s="157">
        <v>5.0122E-2</v>
      </c>
      <c r="CN153" s="157">
        <v>8.5609000000000005E-2</v>
      </c>
      <c r="CO153" s="157">
        <v>7.7784000000000006E-2</v>
      </c>
      <c r="CP153" s="158">
        <v>8.1327999999999998E-2</v>
      </c>
      <c r="CQ153" s="158">
        <v>8.8529999999999998E-2</v>
      </c>
      <c r="CR153" s="158">
        <v>3.2809999999999999E-2</v>
      </c>
      <c r="CS153" s="158">
        <v>1.8471000000000001E-2</v>
      </c>
      <c r="CT153" s="159">
        <v>1.8622E-2</v>
      </c>
      <c r="CU153" s="157">
        <v>1.8259000000000001E-2</v>
      </c>
      <c r="CV153" s="157">
        <v>1.6681000000000001E-2</v>
      </c>
      <c r="CW153" s="157">
        <v>1.8474000000000001E-2</v>
      </c>
      <c r="CX153" s="157">
        <v>3.3536999999999997E-2</v>
      </c>
      <c r="CY153" s="157">
        <v>5.0122E-2</v>
      </c>
      <c r="CZ153" s="157">
        <v>8.5609000000000005E-2</v>
      </c>
      <c r="DA153" s="157">
        <v>7.7784000000000006E-2</v>
      </c>
      <c r="DB153" s="158">
        <v>8.1327999999999998E-2</v>
      </c>
      <c r="DC153" s="158">
        <v>8.8529999999999998E-2</v>
      </c>
      <c r="DD153" s="158">
        <v>3.2809999999999999E-2</v>
      </c>
      <c r="DE153" s="158">
        <v>1.8471000000000001E-2</v>
      </c>
      <c r="DF153" s="159">
        <v>1.8622E-2</v>
      </c>
      <c r="DG153" s="157">
        <v>1.8259000000000001E-2</v>
      </c>
      <c r="DH153" s="157">
        <v>1.6681000000000001E-2</v>
      </c>
      <c r="DI153" s="157">
        <v>1.8474000000000001E-2</v>
      </c>
      <c r="DJ153" s="157">
        <v>3.3536999999999997E-2</v>
      </c>
      <c r="DK153" s="157">
        <v>5.0122E-2</v>
      </c>
      <c r="DL153" s="157">
        <v>8.5609000000000005E-2</v>
      </c>
      <c r="DM153" s="157">
        <v>7.7784000000000006E-2</v>
      </c>
      <c r="DN153" s="158">
        <v>8.1327999999999998E-2</v>
      </c>
      <c r="DO153" s="158">
        <v>8.8529999999999998E-2</v>
      </c>
      <c r="DP153" s="158">
        <v>3.2809999999999999E-2</v>
      </c>
      <c r="DQ153" s="158">
        <v>1.8471000000000001E-2</v>
      </c>
      <c r="DR153" s="159">
        <v>1.8622E-2</v>
      </c>
    </row>
    <row r="154" spans="2:122" ht="15.75" thickBot="1" x14ac:dyDescent="0.3">
      <c r="B154" s="30" t="s">
        <v>11</v>
      </c>
      <c r="C154" s="157">
        <v>2.0098999999999999E-2</v>
      </c>
      <c r="D154" s="157">
        <v>1.6704E-2</v>
      </c>
      <c r="E154" s="157">
        <v>1.873E-2</v>
      </c>
      <c r="F154" s="157">
        <v>2.0250000000000001E-2</v>
      </c>
      <c r="G154" s="157">
        <v>1.9354E-2</v>
      </c>
      <c r="H154" s="157">
        <v>3.5238999999999999E-2</v>
      </c>
      <c r="I154" s="157">
        <v>3.4765999999999998E-2</v>
      </c>
      <c r="J154" s="158">
        <v>3.4934E-2</v>
      </c>
      <c r="K154" s="158">
        <v>3.5014000000000003E-2</v>
      </c>
      <c r="L154" s="158">
        <v>1.8803E-2</v>
      </c>
      <c r="M154" s="158">
        <v>1.8644999999999998E-2</v>
      </c>
      <c r="N154" s="159">
        <v>1.8645999999999999E-2</v>
      </c>
      <c r="O154" s="157">
        <v>2.0098999999999999E-2</v>
      </c>
      <c r="P154" s="157">
        <v>1.6704E-2</v>
      </c>
      <c r="Q154" s="157">
        <v>1.873E-2</v>
      </c>
      <c r="R154" s="157">
        <v>2.0250000000000001E-2</v>
      </c>
      <c r="S154" s="157">
        <v>1.9354E-2</v>
      </c>
      <c r="T154" s="157">
        <v>3.5238999999999999E-2</v>
      </c>
      <c r="U154" s="157">
        <v>3.4765999999999998E-2</v>
      </c>
      <c r="V154" s="158">
        <v>3.4934E-2</v>
      </c>
      <c r="W154" s="158">
        <v>3.5014000000000003E-2</v>
      </c>
      <c r="X154" s="158">
        <v>1.8803E-2</v>
      </c>
      <c r="Y154" s="158">
        <v>1.8644999999999998E-2</v>
      </c>
      <c r="Z154" s="159">
        <v>1.8645999999999999E-2</v>
      </c>
      <c r="AA154" s="157">
        <v>2.0098999999999999E-2</v>
      </c>
      <c r="AB154" s="157">
        <v>1.6704E-2</v>
      </c>
      <c r="AC154" s="157">
        <v>1.873E-2</v>
      </c>
      <c r="AD154" s="157">
        <v>2.0250000000000001E-2</v>
      </c>
      <c r="AE154" s="157">
        <v>1.9354E-2</v>
      </c>
      <c r="AF154" s="157">
        <v>3.5238999999999999E-2</v>
      </c>
      <c r="AG154" s="157">
        <v>3.4765999999999998E-2</v>
      </c>
      <c r="AH154" s="158">
        <v>3.4934E-2</v>
      </c>
      <c r="AI154" s="158">
        <v>3.5014000000000003E-2</v>
      </c>
      <c r="AJ154" s="158">
        <v>1.8803E-2</v>
      </c>
      <c r="AK154" s="158">
        <v>1.8644999999999998E-2</v>
      </c>
      <c r="AL154" s="159">
        <v>1.8645999999999999E-2</v>
      </c>
      <c r="AM154" s="157">
        <v>2.0098999999999999E-2</v>
      </c>
      <c r="AN154" s="157">
        <v>1.6704E-2</v>
      </c>
      <c r="AO154" s="157">
        <v>1.873E-2</v>
      </c>
      <c r="AP154" s="157">
        <v>2.0250000000000001E-2</v>
      </c>
      <c r="AQ154" s="157">
        <v>1.9354E-2</v>
      </c>
      <c r="AR154" s="157">
        <v>3.5238999999999999E-2</v>
      </c>
      <c r="AS154" s="157">
        <v>3.4765999999999998E-2</v>
      </c>
      <c r="AT154" s="158">
        <v>3.4934E-2</v>
      </c>
      <c r="AU154" s="158">
        <v>3.5014000000000003E-2</v>
      </c>
      <c r="AV154" s="158">
        <v>1.8803E-2</v>
      </c>
      <c r="AW154" s="158">
        <v>1.8644999999999998E-2</v>
      </c>
      <c r="AX154" s="159">
        <v>1.8645999999999999E-2</v>
      </c>
      <c r="AY154" s="157">
        <v>2.0098999999999999E-2</v>
      </c>
      <c r="AZ154" s="157">
        <v>1.6704E-2</v>
      </c>
      <c r="BA154" s="157">
        <v>1.873E-2</v>
      </c>
      <c r="BB154" s="157">
        <v>2.0250000000000001E-2</v>
      </c>
      <c r="BC154" s="157">
        <v>1.9354E-2</v>
      </c>
      <c r="BD154" s="157">
        <v>3.5238999999999999E-2</v>
      </c>
      <c r="BE154" s="157">
        <v>3.4765999999999998E-2</v>
      </c>
      <c r="BF154" s="158">
        <v>3.4934E-2</v>
      </c>
      <c r="BG154" s="158">
        <v>3.5014000000000003E-2</v>
      </c>
      <c r="BH154" s="158">
        <v>1.8803E-2</v>
      </c>
      <c r="BI154" s="158">
        <v>1.8644999999999998E-2</v>
      </c>
      <c r="BJ154" s="159">
        <v>1.8645999999999999E-2</v>
      </c>
      <c r="BK154" s="157">
        <v>2.0098999999999999E-2</v>
      </c>
      <c r="BL154" s="157">
        <v>1.6704E-2</v>
      </c>
      <c r="BM154" s="157">
        <v>1.873E-2</v>
      </c>
      <c r="BN154" s="157">
        <v>2.0250000000000001E-2</v>
      </c>
      <c r="BO154" s="157">
        <v>1.9354E-2</v>
      </c>
      <c r="BP154" s="157">
        <v>3.5238999999999999E-2</v>
      </c>
      <c r="BQ154" s="157">
        <v>3.4765999999999998E-2</v>
      </c>
      <c r="BR154" s="158">
        <v>3.4934E-2</v>
      </c>
      <c r="BS154" s="158">
        <v>3.5014000000000003E-2</v>
      </c>
      <c r="BT154" s="158">
        <v>1.8803E-2</v>
      </c>
      <c r="BU154" s="158">
        <v>1.8644999999999998E-2</v>
      </c>
      <c r="BV154" s="159">
        <v>1.8645999999999999E-2</v>
      </c>
      <c r="BW154" s="157">
        <v>2.0098999999999999E-2</v>
      </c>
      <c r="BX154" s="157">
        <v>1.6704E-2</v>
      </c>
      <c r="BY154" s="157">
        <v>1.873E-2</v>
      </c>
      <c r="BZ154" s="157">
        <v>2.0250000000000001E-2</v>
      </c>
      <c r="CA154" s="157">
        <v>1.9354E-2</v>
      </c>
      <c r="CB154" s="157">
        <v>3.5238999999999999E-2</v>
      </c>
      <c r="CC154" s="157">
        <v>3.4765999999999998E-2</v>
      </c>
      <c r="CD154" s="158">
        <v>3.4934E-2</v>
      </c>
      <c r="CE154" s="158">
        <v>3.5014000000000003E-2</v>
      </c>
      <c r="CF154" s="158">
        <v>1.8803E-2</v>
      </c>
      <c r="CG154" s="158">
        <v>1.8644999999999998E-2</v>
      </c>
      <c r="CH154" s="159">
        <v>1.8645999999999999E-2</v>
      </c>
      <c r="CI154" s="157">
        <v>2.0098999999999999E-2</v>
      </c>
      <c r="CJ154" s="157">
        <v>1.6704E-2</v>
      </c>
      <c r="CK154" s="157">
        <v>1.873E-2</v>
      </c>
      <c r="CL154" s="157">
        <v>2.0250000000000001E-2</v>
      </c>
      <c r="CM154" s="157">
        <v>1.9354E-2</v>
      </c>
      <c r="CN154" s="157">
        <v>3.5238999999999999E-2</v>
      </c>
      <c r="CO154" s="157">
        <v>3.4765999999999998E-2</v>
      </c>
      <c r="CP154" s="158">
        <v>3.4934E-2</v>
      </c>
      <c r="CQ154" s="158">
        <v>3.5014000000000003E-2</v>
      </c>
      <c r="CR154" s="158">
        <v>1.8803E-2</v>
      </c>
      <c r="CS154" s="158">
        <v>1.8644999999999998E-2</v>
      </c>
      <c r="CT154" s="159">
        <v>1.8645999999999999E-2</v>
      </c>
      <c r="CU154" s="157">
        <v>2.0098999999999999E-2</v>
      </c>
      <c r="CV154" s="157">
        <v>1.6704E-2</v>
      </c>
      <c r="CW154" s="157">
        <v>1.873E-2</v>
      </c>
      <c r="CX154" s="157">
        <v>2.0250000000000001E-2</v>
      </c>
      <c r="CY154" s="157">
        <v>1.9354E-2</v>
      </c>
      <c r="CZ154" s="157">
        <v>3.5238999999999999E-2</v>
      </c>
      <c r="DA154" s="157">
        <v>3.4765999999999998E-2</v>
      </c>
      <c r="DB154" s="158">
        <v>3.4934E-2</v>
      </c>
      <c r="DC154" s="158">
        <v>3.5014000000000003E-2</v>
      </c>
      <c r="DD154" s="158">
        <v>1.8803E-2</v>
      </c>
      <c r="DE154" s="158">
        <v>1.8644999999999998E-2</v>
      </c>
      <c r="DF154" s="159">
        <v>1.8645999999999999E-2</v>
      </c>
      <c r="DG154" s="157">
        <v>2.0098999999999999E-2</v>
      </c>
      <c r="DH154" s="157">
        <v>1.6704E-2</v>
      </c>
      <c r="DI154" s="157">
        <v>1.873E-2</v>
      </c>
      <c r="DJ154" s="157">
        <v>2.0250000000000001E-2</v>
      </c>
      <c r="DK154" s="157">
        <v>1.9354E-2</v>
      </c>
      <c r="DL154" s="157">
        <v>3.5238999999999999E-2</v>
      </c>
      <c r="DM154" s="157">
        <v>3.4765999999999998E-2</v>
      </c>
      <c r="DN154" s="158">
        <v>3.4934E-2</v>
      </c>
      <c r="DO154" s="158">
        <v>3.5014000000000003E-2</v>
      </c>
      <c r="DP154" s="158">
        <v>1.8803E-2</v>
      </c>
      <c r="DQ154" s="158">
        <v>1.8644999999999998E-2</v>
      </c>
      <c r="DR154" s="159">
        <v>1.8645999999999999E-2</v>
      </c>
    </row>
    <row r="155" spans="2:122" ht="15.75" thickBot="1" x14ac:dyDescent="0.3">
      <c r="B155" s="30" t="s">
        <v>12</v>
      </c>
      <c r="C155" s="157">
        <v>3.4632000000000003E-2</v>
      </c>
      <c r="D155" s="157">
        <v>3.2691999999999999E-2</v>
      </c>
      <c r="E155" s="157">
        <v>3.3374000000000001E-2</v>
      </c>
      <c r="F155" s="157">
        <v>3.1897000000000002E-2</v>
      </c>
      <c r="G155" s="157">
        <v>3.0089000000000001E-2</v>
      </c>
      <c r="H155" s="157">
        <v>3.4695999999999998E-2</v>
      </c>
      <c r="I155" s="157">
        <v>3.4215000000000002E-2</v>
      </c>
      <c r="J155" s="158">
        <v>3.4411999999999998E-2</v>
      </c>
      <c r="K155" s="158">
        <v>6.4382999999999996E-2</v>
      </c>
      <c r="L155" s="158">
        <v>3.2739999999999998E-2</v>
      </c>
      <c r="M155" s="158">
        <v>2.9295999999999999E-2</v>
      </c>
      <c r="N155" s="159">
        <v>3.3158E-2</v>
      </c>
      <c r="O155" s="157">
        <v>3.4632000000000003E-2</v>
      </c>
      <c r="P155" s="157">
        <v>3.2691999999999999E-2</v>
      </c>
      <c r="Q155" s="157">
        <v>3.3374000000000001E-2</v>
      </c>
      <c r="R155" s="157">
        <v>3.1897000000000002E-2</v>
      </c>
      <c r="S155" s="157">
        <v>3.0089000000000001E-2</v>
      </c>
      <c r="T155" s="157">
        <v>3.4695999999999998E-2</v>
      </c>
      <c r="U155" s="157">
        <v>3.4215000000000002E-2</v>
      </c>
      <c r="V155" s="158">
        <v>3.4411999999999998E-2</v>
      </c>
      <c r="W155" s="158">
        <v>6.4382999999999996E-2</v>
      </c>
      <c r="X155" s="158">
        <v>3.2739999999999998E-2</v>
      </c>
      <c r="Y155" s="158">
        <v>2.9295999999999999E-2</v>
      </c>
      <c r="Z155" s="159">
        <v>3.3158E-2</v>
      </c>
      <c r="AA155" s="157">
        <v>3.4632000000000003E-2</v>
      </c>
      <c r="AB155" s="157">
        <v>3.2691999999999999E-2</v>
      </c>
      <c r="AC155" s="157">
        <v>3.3374000000000001E-2</v>
      </c>
      <c r="AD155" s="157">
        <v>3.1897000000000002E-2</v>
      </c>
      <c r="AE155" s="157">
        <v>3.0089000000000001E-2</v>
      </c>
      <c r="AF155" s="157">
        <v>3.4695999999999998E-2</v>
      </c>
      <c r="AG155" s="157">
        <v>3.4215000000000002E-2</v>
      </c>
      <c r="AH155" s="158">
        <v>3.4411999999999998E-2</v>
      </c>
      <c r="AI155" s="158">
        <v>6.4382999999999996E-2</v>
      </c>
      <c r="AJ155" s="158">
        <v>3.2739999999999998E-2</v>
      </c>
      <c r="AK155" s="158">
        <v>2.9295999999999999E-2</v>
      </c>
      <c r="AL155" s="159">
        <v>3.3158E-2</v>
      </c>
      <c r="AM155" s="157">
        <v>3.4632000000000003E-2</v>
      </c>
      <c r="AN155" s="157">
        <v>3.2691999999999999E-2</v>
      </c>
      <c r="AO155" s="157">
        <v>3.3374000000000001E-2</v>
      </c>
      <c r="AP155" s="157">
        <v>3.1897000000000002E-2</v>
      </c>
      <c r="AQ155" s="157">
        <v>3.0089000000000001E-2</v>
      </c>
      <c r="AR155" s="157">
        <v>3.4695999999999998E-2</v>
      </c>
      <c r="AS155" s="157">
        <v>3.4215000000000002E-2</v>
      </c>
      <c r="AT155" s="158">
        <v>3.4411999999999998E-2</v>
      </c>
      <c r="AU155" s="158">
        <v>6.4382999999999996E-2</v>
      </c>
      <c r="AV155" s="158">
        <v>3.2739999999999998E-2</v>
      </c>
      <c r="AW155" s="158">
        <v>2.9295999999999999E-2</v>
      </c>
      <c r="AX155" s="159">
        <v>3.3158E-2</v>
      </c>
      <c r="AY155" s="157">
        <v>3.4632000000000003E-2</v>
      </c>
      <c r="AZ155" s="157">
        <v>3.2691999999999999E-2</v>
      </c>
      <c r="BA155" s="157">
        <v>3.3374000000000001E-2</v>
      </c>
      <c r="BB155" s="157">
        <v>3.1897000000000002E-2</v>
      </c>
      <c r="BC155" s="157">
        <v>3.0089000000000001E-2</v>
      </c>
      <c r="BD155" s="157">
        <v>3.4695999999999998E-2</v>
      </c>
      <c r="BE155" s="157">
        <v>3.4215000000000002E-2</v>
      </c>
      <c r="BF155" s="158">
        <v>3.4411999999999998E-2</v>
      </c>
      <c r="BG155" s="158">
        <v>6.4382999999999996E-2</v>
      </c>
      <c r="BH155" s="158">
        <v>3.2739999999999998E-2</v>
      </c>
      <c r="BI155" s="158">
        <v>2.9295999999999999E-2</v>
      </c>
      <c r="BJ155" s="159">
        <v>3.3158E-2</v>
      </c>
      <c r="BK155" s="157">
        <v>3.4632000000000003E-2</v>
      </c>
      <c r="BL155" s="157">
        <v>3.2691999999999999E-2</v>
      </c>
      <c r="BM155" s="157">
        <v>3.3374000000000001E-2</v>
      </c>
      <c r="BN155" s="157">
        <v>3.1897000000000002E-2</v>
      </c>
      <c r="BO155" s="157">
        <v>3.0089000000000001E-2</v>
      </c>
      <c r="BP155" s="157">
        <v>3.4695999999999998E-2</v>
      </c>
      <c r="BQ155" s="157">
        <v>3.4215000000000002E-2</v>
      </c>
      <c r="BR155" s="158">
        <v>3.4411999999999998E-2</v>
      </c>
      <c r="BS155" s="158">
        <v>6.4382999999999996E-2</v>
      </c>
      <c r="BT155" s="158">
        <v>3.2739999999999998E-2</v>
      </c>
      <c r="BU155" s="158">
        <v>2.9295999999999999E-2</v>
      </c>
      <c r="BV155" s="159">
        <v>3.3158E-2</v>
      </c>
      <c r="BW155" s="157">
        <v>3.4632000000000003E-2</v>
      </c>
      <c r="BX155" s="157">
        <v>3.2691999999999999E-2</v>
      </c>
      <c r="BY155" s="157">
        <v>3.3374000000000001E-2</v>
      </c>
      <c r="BZ155" s="157">
        <v>3.1897000000000002E-2</v>
      </c>
      <c r="CA155" s="157">
        <v>3.0089000000000001E-2</v>
      </c>
      <c r="CB155" s="157">
        <v>3.4695999999999998E-2</v>
      </c>
      <c r="CC155" s="157">
        <v>3.4215000000000002E-2</v>
      </c>
      <c r="CD155" s="158">
        <v>3.4411999999999998E-2</v>
      </c>
      <c r="CE155" s="158">
        <v>6.4382999999999996E-2</v>
      </c>
      <c r="CF155" s="158">
        <v>3.2739999999999998E-2</v>
      </c>
      <c r="CG155" s="158">
        <v>2.9295999999999999E-2</v>
      </c>
      <c r="CH155" s="159">
        <v>3.3158E-2</v>
      </c>
      <c r="CI155" s="157">
        <v>3.4632000000000003E-2</v>
      </c>
      <c r="CJ155" s="157">
        <v>3.2691999999999999E-2</v>
      </c>
      <c r="CK155" s="157">
        <v>3.3374000000000001E-2</v>
      </c>
      <c r="CL155" s="157">
        <v>3.1897000000000002E-2</v>
      </c>
      <c r="CM155" s="157">
        <v>3.0089000000000001E-2</v>
      </c>
      <c r="CN155" s="157">
        <v>3.4695999999999998E-2</v>
      </c>
      <c r="CO155" s="157">
        <v>3.4215000000000002E-2</v>
      </c>
      <c r="CP155" s="158">
        <v>3.4411999999999998E-2</v>
      </c>
      <c r="CQ155" s="158">
        <v>6.4382999999999996E-2</v>
      </c>
      <c r="CR155" s="158">
        <v>3.2739999999999998E-2</v>
      </c>
      <c r="CS155" s="158">
        <v>2.9295999999999999E-2</v>
      </c>
      <c r="CT155" s="159">
        <v>3.3158E-2</v>
      </c>
      <c r="CU155" s="157">
        <v>3.4632000000000003E-2</v>
      </c>
      <c r="CV155" s="157">
        <v>3.2691999999999999E-2</v>
      </c>
      <c r="CW155" s="157">
        <v>3.3374000000000001E-2</v>
      </c>
      <c r="CX155" s="157">
        <v>3.1897000000000002E-2</v>
      </c>
      <c r="CY155" s="157">
        <v>3.0089000000000001E-2</v>
      </c>
      <c r="CZ155" s="157">
        <v>3.4695999999999998E-2</v>
      </c>
      <c r="DA155" s="157">
        <v>3.4215000000000002E-2</v>
      </c>
      <c r="DB155" s="158">
        <v>3.4411999999999998E-2</v>
      </c>
      <c r="DC155" s="158">
        <v>6.4382999999999996E-2</v>
      </c>
      <c r="DD155" s="158">
        <v>3.2739999999999998E-2</v>
      </c>
      <c r="DE155" s="158">
        <v>2.9295999999999999E-2</v>
      </c>
      <c r="DF155" s="159">
        <v>3.3158E-2</v>
      </c>
      <c r="DG155" s="157">
        <v>3.4632000000000003E-2</v>
      </c>
      <c r="DH155" s="157">
        <v>3.2691999999999999E-2</v>
      </c>
      <c r="DI155" s="157">
        <v>3.3374000000000001E-2</v>
      </c>
      <c r="DJ155" s="157">
        <v>3.1897000000000002E-2</v>
      </c>
      <c r="DK155" s="157">
        <v>3.0089000000000001E-2</v>
      </c>
      <c r="DL155" s="157">
        <v>3.4695999999999998E-2</v>
      </c>
      <c r="DM155" s="157">
        <v>3.4215000000000002E-2</v>
      </c>
      <c r="DN155" s="158">
        <v>3.4411999999999998E-2</v>
      </c>
      <c r="DO155" s="158">
        <v>6.4382999999999996E-2</v>
      </c>
      <c r="DP155" s="158">
        <v>3.2739999999999998E-2</v>
      </c>
      <c r="DQ155" s="158">
        <v>2.9295999999999999E-2</v>
      </c>
      <c r="DR155" s="159">
        <v>3.3158E-2</v>
      </c>
    </row>
    <row r="156" spans="2:122" ht="15.75" thickBot="1" x14ac:dyDescent="0.3">
      <c r="B156" s="30" t="s">
        <v>3</v>
      </c>
      <c r="C156" s="155">
        <v>3.4631000000000002E-2</v>
      </c>
      <c r="D156" s="155">
        <v>3.2668000000000003E-2</v>
      </c>
      <c r="E156" s="155">
        <v>3.2861000000000001E-2</v>
      </c>
      <c r="F156" s="155">
        <v>2.86E-2</v>
      </c>
      <c r="G156" s="155">
        <v>4.0344999999999999E-2</v>
      </c>
      <c r="H156" s="155">
        <v>8.4531999999999996E-2</v>
      </c>
      <c r="I156" s="155">
        <v>7.7313000000000007E-2</v>
      </c>
      <c r="J156" s="155">
        <v>8.0699000000000007E-2</v>
      </c>
      <c r="K156" s="155">
        <v>8.3918000000000006E-2</v>
      </c>
      <c r="L156" s="155">
        <v>3.0360999999999999E-2</v>
      </c>
      <c r="M156" s="155">
        <v>2.8774000000000001E-2</v>
      </c>
      <c r="N156" s="156">
        <v>3.3151E-2</v>
      </c>
      <c r="O156" s="155">
        <v>3.4631000000000002E-2</v>
      </c>
      <c r="P156" s="155">
        <v>3.2668000000000003E-2</v>
      </c>
      <c r="Q156" s="155">
        <v>3.2861000000000001E-2</v>
      </c>
      <c r="R156" s="155">
        <v>2.86E-2</v>
      </c>
      <c r="S156" s="155">
        <v>4.0344999999999999E-2</v>
      </c>
      <c r="T156" s="155">
        <v>8.4531999999999996E-2</v>
      </c>
      <c r="U156" s="155">
        <v>7.7313000000000007E-2</v>
      </c>
      <c r="V156" s="155">
        <v>8.0699000000000007E-2</v>
      </c>
      <c r="W156" s="155">
        <v>8.3918000000000006E-2</v>
      </c>
      <c r="X156" s="155">
        <v>3.0360999999999999E-2</v>
      </c>
      <c r="Y156" s="155">
        <v>2.8774000000000001E-2</v>
      </c>
      <c r="Z156" s="156">
        <v>3.3151E-2</v>
      </c>
      <c r="AA156" s="155">
        <v>3.4631000000000002E-2</v>
      </c>
      <c r="AB156" s="155">
        <v>3.2668000000000003E-2</v>
      </c>
      <c r="AC156" s="155">
        <v>3.2861000000000001E-2</v>
      </c>
      <c r="AD156" s="155">
        <v>2.86E-2</v>
      </c>
      <c r="AE156" s="155">
        <v>4.0344999999999999E-2</v>
      </c>
      <c r="AF156" s="155">
        <v>8.4531999999999996E-2</v>
      </c>
      <c r="AG156" s="155">
        <v>7.7313000000000007E-2</v>
      </c>
      <c r="AH156" s="155">
        <v>8.0699000000000007E-2</v>
      </c>
      <c r="AI156" s="155">
        <v>8.3918000000000006E-2</v>
      </c>
      <c r="AJ156" s="155">
        <v>3.0360999999999999E-2</v>
      </c>
      <c r="AK156" s="155">
        <v>2.8774000000000001E-2</v>
      </c>
      <c r="AL156" s="156">
        <v>3.3151E-2</v>
      </c>
      <c r="AM156" s="155">
        <v>3.4631000000000002E-2</v>
      </c>
      <c r="AN156" s="155">
        <v>3.2668000000000003E-2</v>
      </c>
      <c r="AO156" s="155">
        <v>3.2861000000000001E-2</v>
      </c>
      <c r="AP156" s="155">
        <v>2.86E-2</v>
      </c>
      <c r="AQ156" s="155">
        <v>4.0344999999999999E-2</v>
      </c>
      <c r="AR156" s="155">
        <v>8.4531999999999996E-2</v>
      </c>
      <c r="AS156" s="155">
        <v>7.7313000000000007E-2</v>
      </c>
      <c r="AT156" s="155">
        <v>8.0699000000000007E-2</v>
      </c>
      <c r="AU156" s="155">
        <v>8.3918000000000006E-2</v>
      </c>
      <c r="AV156" s="155">
        <v>3.0360999999999999E-2</v>
      </c>
      <c r="AW156" s="155">
        <v>2.8774000000000001E-2</v>
      </c>
      <c r="AX156" s="156">
        <v>3.3151E-2</v>
      </c>
      <c r="AY156" s="155">
        <v>3.4631000000000002E-2</v>
      </c>
      <c r="AZ156" s="155">
        <v>3.2668000000000003E-2</v>
      </c>
      <c r="BA156" s="155">
        <v>3.2861000000000001E-2</v>
      </c>
      <c r="BB156" s="155">
        <v>2.86E-2</v>
      </c>
      <c r="BC156" s="155">
        <v>4.0344999999999999E-2</v>
      </c>
      <c r="BD156" s="155">
        <v>8.4531999999999996E-2</v>
      </c>
      <c r="BE156" s="155">
        <v>7.7313000000000007E-2</v>
      </c>
      <c r="BF156" s="155">
        <v>8.0699000000000007E-2</v>
      </c>
      <c r="BG156" s="155">
        <v>8.3918000000000006E-2</v>
      </c>
      <c r="BH156" s="155">
        <v>3.0360999999999999E-2</v>
      </c>
      <c r="BI156" s="155">
        <v>2.8774000000000001E-2</v>
      </c>
      <c r="BJ156" s="156">
        <v>3.3151E-2</v>
      </c>
      <c r="BK156" s="155">
        <v>3.4631000000000002E-2</v>
      </c>
      <c r="BL156" s="155">
        <v>3.2668000000000003E-2</v>
      </c>
      <c r="BM156" s="155">
        <v>3.2861000000000001E-2</v>
      </c>
      <c r="BN156" s="155">
        <v>2.86E-2</v>
      </c>
      <c r="BO156" s="155">
        <v>4.0344999999999999E-2</v>
      </c>
      <c r="BP156" s="155">
        <v>8.4531999999999996E-2</v>
      </c>
      <c r="BQ156" s="155">
        <v>7.7313000000000007E-2</v>
      </c>
      <c r="BR156" s="155">
        <v>8.0699000000000007E-2</v>
      </c>
      <c r="BS156" s="155">
        <v>8.3918000000000006E-2</v>
      </c>
      <c r="BT156" s="155">
        <v>3.0360999999999999E-2</v>
      </c>
      <c r="BU156" s="155">
        <v>2.8774000000000001E-2</v>
      </c>
      <c r="BV156" s="156">
        <v>3.3151E-2</v>
      </c>
      <c r="BW156" s="155">
        <v>3.4631000000000002E-2</v>
      </c>
      <c r="BX156" s="155">
        <v>3.2668000000000003E-2</v>
      </c>
      <c r="BY156" s="155">
        <v>3.2861000000000001E-2</v>
      </c>
      <c r="BZ156" s="155">
        <v>2.86E-2</v>
      </c>
      <c r="CA156" s="155">
        <v>4.0344999999999999E-2</v>
      </c>
      <c r="CB156" s="155">
        <v>8.4531999999999996E-2</v>
      </c>
      <c r="CC156" s="155">
        <v>7.7313000000000007E-2</v>
      </c>
      <c r="CD156" s="155">
        <v>8.0699000000000007E-2</v>
      </c>
      <c r="CE156" s="155">
        <v>8.3918000000000006E-2</v>
      </c>
      <c r="CF156" s="155">
        <v>3.0360999999999999E-2</v>
      </c>
      <c r="CG156" s="155">
        <v>2.8774000000000001E-2</v>
      </c>
      <c r="CH156" s="156">
        <v>3.3151E-2</v>
      </c>
      <c r="CI156" s="155">
        <v>3.4631000000000002E-2</v>
      </c>
      <c r="CJ156" s="155">
        <v>3.2668000000000003E-2</v>
      </c>
      <c r="CK156" s="155">
        <v>3.2861000000000001E-2</v>
      </c>
      <c r="CL156" s="155">
        <v>2.86E-2</v>
      </c>
      <c r="CM156" s="155">
        <v>4.0344999999999999E-2</v>
      </c>
      <c r="CN156" s="155">
        <v>8.4531999999999996E-2</v>
      </c>
      <c r="CO156" s="155">
        <v>7.7313000000000007E-2</v>
      </c>
      <c r="CP156" s="155">
        <v>8.0699000000000007E-2</v>
      </c>
      <c r="CQ156" s="155">
        <v>8.3918000000000006E-2</v>
      </c>
      <c r="CR156" s="155">
        <v>3.0360999999999999E-2</v>
      </c>
      <c r="CS156" s="155">
        <v>2.8774000000000001E-2</v>
      </c>
      <c r="CT156" s="156">
        <v>3.3151E-2</v>
      </c>
      <c r="CU156" s="155">
        <v>3.4631000000000002E-2</v>
      </c>
      <c r="CV156" s="155">
        <v>3.2668000000000003E-2</v>
      </c>
      <c r="CW156" s="155">
        <v>3.2861000000000001E-2</v>
      </c>
      <c r="CX156" s="155">
        <v>2.86E-2</v>
      </c>
      <c r="CY156" s="155">
        <v>4.0344999999999999E-2</v>
      </c>
      <c r="CZ156" s="155">
        <v>8.4531999999999996E-2</v>
      </c>
      <c r="DA156" s="155">
        <v>7.7313000000000007E-2</v>
      </c>
      <c r="DB156" s="155">
        <v>8.0699000000000007E-2</v>
      </c>
      <c r="DC156" s="155">
        <v>8.3918000000000006E-2</v>
      </c>
      <c r="DD156" s="155">
        <v>3.0360999999999999E-2</v>
      </c>
      <c r="DE156" s="155">
        <v>2.8774000000000001E-2</v>
      </c>
      <c r="DF156" s="156">
        <v>3.3151E-2</v>
      </c>
      <c r="DG156" s="155">
        <v>3.4631000000000002E-2</v>
      </c>
      <c r="DH156" s="155">
        <v>3.2668000000000003E-2</v>
      </c>
      <c r="DI156" s="155">
        <v>3.2861000000000001E-2</v>
      </c>
      <c r="DJ156" s="155">
        <v>2.86E-2</v>
      </c>
      <c r="DK156" s="155">
        <v>4.0344999999999999E-2</v>
      </c>
      <c r="DL156" s="155">
        <v>8.4531999999999996E-2</v>
      </c>
      <c r="DM156" s="155">
        <v>7.7313000000000007E-2</v>
      </c>
      <c r="DN156" s="155">
        <v>8.0699000000000007E-2</v>
      </c>
      <c r="DO156" s="155">
        <v>8.3918000000000006E-2</v>
      </c>
      <c r="DP156" s="155">
        <v>3.0360999999999999E-2</v>
      </c>
      <c r="DQ156" s="155">
        <v>2.8774000000000001E-2</v>
      </c>
      <c r="DR156" s="156">
        <v>3.3151E-2</v>
      </c>
    </row>
    <row r="157" spans="2:122" ht="15.75" thickBot="1" x14ac:dyDescent="0.3">
      <c r="B157" s="30" t="s">
        <v>13</v>
      </c>
      <c r="C157" s="157">
        <v>3.0348E-2</v>
      </c>
      <c r="D157" s="157">
        <v>2.9642000000000002E-2</v>
      </c>
      <c r="E157" s="157">
        <v>3.0255000000000001E-2</v>
      </c>
      <c r="F157" s="157">
        <v>3.2835999999999997E-2</v>
      </c>
      <c r="G157" s="157">
        <v>3.4421E-2</v>
      </c>
      <c r="H157" s="157">
        <v>6.8874000000000005E-2</v>
      </c>
      <c r="I157" s="157">
        <v>6.6078999999999999E-2</v>
      </c>
      <c r="J157" s="158">
        <v>6.7052E-2</v>
      </c>
      <c r="K157" s="158">
        <v>6.4139000000000002E-2</v>
      </c>
      <c r="L157" s="158">
        <v>3.2704999999999998E-2</v>
      </c>
      <c r="M157" s="158">
        <v>3.1579000000000003E-2</v>
      </c>
      <c r="N157" s="159">
        <v>2.9846000000000001E-2</v>
      </c>
      <c r="O157" s="157">
        <v>3.0348E-2</v>
      </c>
      <c r="P157" s="157">
        <v>2.9642000000000002E-2</v>
      </c>
      <c r="Q157" s="157">
        <v>3.0255000000000001E-2</v>
      </c>
      <c r="R157" s="157">
        <v>3.2835999999999997E-2</v>
      </c>
      <c r="S157" s="157">
        <v>3.4421E-2</v>
      </c>
      <c r="T157" s="157">
        <v>6.8874000000000005E-2</v>
      </c>
      <c r="U157" s="157">
        <v>6.6078999999999999E-2</v>
      </c>
      <c r="V157" s="158">
        <v>6.7052E-2</v>
      </c>
      <c r="W157" s="158">
        <v>6.4139000000000002E-2</v>
      </c>
      <c r="X157" s="158">
        <v>3.2704999999999998E-2</v>
      </c>
      <c r="Y157" s="158">
        <v>3.1579000000000003E-2</v>
      </c>
      <c r="Z157" s="159">
        <v>2.9846000000000001E-2</v>
      </c>
      <c r="AA157" s="157">
        <v>3.0348E-2</v>
      </c>
      <c r="AB157" s="157">
        <v>2.9642000000000002E-2</v>
      </c>
      <c r="AC157" s="157">
        <v>3.0255000000000001E-2</v>
      </c>
      <c r="AD157" s="157">
        <v>3.2835999999999997E-2</v>
      </c>
      <c r="AE157" s="157">
        <v>3.4421E-2</v>
      </c>
      <c r="AF157" s="157">
        <v>6.8874000000000005E-2</v>
      </c>
      <c r="AG157" s="157">
        <v>6.6078999999999999E-2</v>
      </c>
      <c r="AH157" s="158">
        <v>6.7052E-2</v>
      </c>
      <c r="AI157" s="158">
        <v>6.4139000000000002E-2</v>
      </c>
      <c r="AJ157" s="158">
        <v>3.2704999999999998E-2</v>
      </c>
      <c r="AK157" s="158">
        <v>3.1579000000000003E-2</v>
      </c>
      <c r="AL157" s="159">
        <v>2.9846000000000001E-2</v>
      </c>
      <c r="AM157" s="157">
        <v>3.0348E-2</v>
      </c>
      <c r="AN157" s="157">
        <v>2.9642000000000002E-2</v>
      </c>
      <c r="AO157" s="157">
        <v>3.0255000000000001E-2</v>
      </c>
      <c r="AP157" s="157">
        <v>3.2835999999999997E-2</v>
      </c>
      <c r="AQ157" s="157">
        <v>3.4421E-2</v>
      </c>
      <c r="AR157" s="157">
        <v>6.8874000000000005E-2</v>
      </c>
      <c r="AS157" s="157">
        <v>6.6078999999999999E-2</v>
      </c>
      <c r="AT157" s="158">
        <v>6.7052E-2</v>
      </c>
      <c r="AU157" s="158">
        <v>6.4139000000000002E-2</v>
      </c>
      <c r="AV157" s="158">
        <v>3.2704999999999998E-2</v>
      </c>
      <c r="AW157" s="158">
        <v>3.1579000000000003E-2</v>
      </c>
      <c r="AX157" s="159">
        <v>2.9846000000000001E-2</v>
      </c>
      <c r="AY157" s="157">
        <v>3.0348E-2</v>
      </c>
      <c r="AZ157" s="157">
        <v>2.9642000000000002E-2</v>
      </c>
      <c r="BA157" s="157">
        <v>3.0255000000000001E-2</v>
      </c>
      <c r="BB157" s="157">
        <v>3.2835999999999997E-2</v>
      </c>
      <c r="BC157" s="157">
        <v>3.4421E-2</v>
      </c>
      <c r="BD157" s="157">
        <v>6.8874000000000005E-2</v>
      </c>
      <c r="BE157" s="157">
        <v>6.6078999999999999E-2</v>
      </c>
      <c r="BF157" s="158">
        <v>6.7052E-2</v>
      </c>
      <c r="BG157" s="158">
        <v>6.4139000000000002E-2</v>
      </c>
      <c r="BH157" s="158">
        <v>3.2704999999999998E-2</v>
      </c>
      <c r="BI157" s="158">
        <v>3.1579000000000003E-2</v>
      </c>
      <c r="BJ157" s="159">
        <v>2.9846000000000001E-2</v>
      </c>
      <c r="BK157" s="157">
        <v>3.0348E-2</v>
      </c>
      <c r="BL157" s="157">
        <v>2.9642000000000002E-2</v>
      </c>
      <c r="BM157" s="157">
        <v>3.0255000000000001E-2</v>
      </c>
      <c r="BN157" s="157">
        <v>3.2835999999999997E-2</v>
      </c>
      <c r="BO157" s="157">
        <v>3.4421E-2</v>
      </c>
      <c r="BP157" s="157">
        <v>6.8874000000000005E-2</v>
      </c>
      <c r="BQ157" s="157">
        <v>6.6078999999999999E-2</v>
      </c>
      <c r="BR157" s="158">
        <v>6.7052E-2</v>
      </c>
      <c r="BS157" s="158">
        <v>6.4139000000000002E-2</v>
      </c>
      <c r="BT157" s="158">
        <v>3.2704999999999998E-2</v>
      </c>
      <c r="BU157" s="158">
        <v>3.1579000000000003E-2</v>
      </c>
      <c r="BV157" s="159">
        <v>2.9846000000000001E-2</v>
      </c>
      <c r="BW157" s="157">
        <v>3.0348E-2</v>
      </c>
      <c r="BX157" s="157">
        <v>2.9642000000000002E-2</v>
      </c>
      <c r="BY157" s="157">
        <v>3.0255000000000001E-2</v>
      </c>
      <c r="BZ157" s="157">
        <v>3.2835999999999997E-2</v>
      </c>
      <c r="CA157" s="157">
        <v>3.4421E-2</v>
      </c>
      <c r="CB157" s="157">
        <v>6.8874000000000005E-2</v>
      </c>
      <c r="CC157" s="157">
        <v>6.6078999999999999E-2</v>
      </c>
      <c r="CD157" s="158">
        <v>6.7052E-2</v>
      </c>
      <c r="CE157" s="158">
        <v>6.4139000000000002E-2</v>
      </c>
      <c r="CF157" s="158">
        <v>3.2704999999999998E-2</v>
      </c>
      <c r="CG157" s="158">
        <v>3.1579000000000003E-2</v>
      </c>
      <c r="CH157" s="159">
        <v>2.9846000000000001E-2</v>
      </c>
      <c r="CI157" s="157">
        <v>3.0348E-2</v>
      </c>
      <c r="CJ157" s="157">
        <v>2.9642000000000002E-2</v>
      </c>
      <c r="CK157" s="157">
        <v>3.0255000000000001E-2</v>
      </c>
      <c r="CL157" s="157">
        <v>3.2835999999999997E-2</v>
      </c>
      <c r="CM157" s="157">
        <v>3.4421E-2</v>
      </c>
      <c r="CN157" s="157">
        <v>6.8874000000000005E-2</v>
      </c>
      <c r="CO157" s="157">
        <v>6.6078999999999999E-2</v>
      </c>
      <c r="CP157" s="158">
        <v>6.7052E-2</v>
      </c>
      <c r="CQ157" s="158">
        <v>6.4139000000000002E-2</v>
      </c>
      <c r="CR157" s="158">
        <v>3.2704999999999998E-2</v>
      </c>
      <c r="CS157" s="158">
        <v>3.1579000000000003E-2</v>
      </c>
      <c r="CT157" s="159">
        <v>2.9846000000000001E-2</v>
      </c>
      <c r="CU157" s="157">
        <v>3.0348E-2</v>
      </c>
      <c r="CV157" s="157">
        <v>2.9642000000000002E-2</v>
      </c>
      <c r="CW157" s="157">
        <v>3.0255000000000001E-2</v>
      </c>
      <c r="CX157" s="157">
        <v>3.2835999999999997E-2</v>
      </c>
      <c r="CY157" s="157">
        <v>3.4421E-2</v>
      </c>
      <c r="CZ157" s="157">
        <v>6.8874000000000005E-2</v>
      </c>
      <c r="DA157" s="157">
        <v>6.6078999999999999E-2</v>
      </c>
      <c r="DB157" s="158">
        <v>6.7052E-2</v>
      </c>
      <c r="DC157" s="158">
        <v>6.4139000000000002E-2</v>
      </c>
      <c r="DD157" s="158">
        <v>3.2704999999999998E-2</v>
      </c>
      <c r="DE157" s="158">
        <v>3.1579000000000003E-2</v>
      </c>
      <c r="DF157" s="159">
        <v>2.9846000000000001E-2</v>
      </c>
      <c r="DG157" s="157">
        <v>3.0348E-2</v>
      </c>
      <c r="DH157" s="157">
        <v>2.9642000000000002E-2</v>
      </c>
      <c r="DI157" s="157">
        <v>3.0255000000000001E-2</v>
      </c>
      <c r="DJ157" s="157">
        <v>3.2835999999999997E-2</v>
      </c>
      <c r="DK157" s="157">
        <v>3.4421E-2</v>
      </c>
      <c r="DL157" s="157">
        <v>6.8874000000000005E-2</v>
      </c>
      <c r="DM157" s="157">
        <v>6.6078999999999999E-2</v>
      </c>
      <c r="DN157" s="158">
        <v>6.7052E-2</v>
      </c>
      <c r="DO157" s="158">
        <v>6.4139000000000002E-2</v>
      </c>
      <c r="DP157" s="158">
        <v>3.2704999999999998E-2</v>
      </c>
      <c r="DQ157" s="158">
        <v>3.1579000000000003E-2</v>
      </c>
      <c r="DR157" s="159">
        <v>2.9846000000000001E-2</v>
      </c>
    </row>
    <row r="158" spans="2:122" ht="15.75" thickBot="1" x14ac:dyDescent="0.3">
      <c r="B158" s="30" t="s">
        <v>4</v>
      </c>
      <c r="C158" s="157">
        <v>2.9367000000000001E-2</v>
      </c>
      <c r="D158" s="157">
        <v>2.8156E-2</v>
      </c>
      <c r="E158" s="157">
        <v>2.9522E-2</v>
      </c>
      <c r="F158" s="157">
        <v>2.9638000000000001E-2</v>
      </c>
      <c r="G158" s="157">
        <v>3.1688000000000001E-2</v>
      </c>
      <c r="H158" s="157">
        <v>6.3760999999999998E-2</v>
      </c>
      <c r="I158" s="157">
        <v>6.2198999999999997E-2</v>
      </c>
      <c r="J158" s="158">
        <v>6.2283999999999999E-2</v>
      </c>
      <c r="K158" s="158">
        <v>6.1713999999999998E-2</v>
      </c>
      <c r="L158" s="158">
        <v>3.0110000000000001E-2</v>
      </c>
      <c r="M158" s="158">
        <v>2.9600999999999999E-2</v>
      </c>
      <c r="N158" s="159">
        <v>2.9519E-2</v>
      </c>
      <c r="O158" s="157">
        <v>2.9367000000000001E-2</v>
      </c>
      <c r="P158" s="157">
        <v>2.8156E-2</v>
      </c>
      <c r="Q158" s="157">
        <v>2.9522E-2</v>
      </c>
      <c r="R158" s="157">
        <v>2.9638000000000001E-2</v>
      </c>
      <c r="S158" s="157">
        <v>3.1688000000000001E-2</v>
      </c>
      <c r="T158" s="157">
        <v>6.3760999999999998E-2</v>
      </c>
      <c r="U158" s="157">
        <v>6.2198999999999997E-2</v>
      </c>
      <c r="V158" s="158">
        <v>6.2283999999999999E-2</v>
      </c>
      <c r="W158" s="158">
        <v>6.1713999999999998E-2</v>
      </c>
      <c r="X158" s="158">
        <v>3.0110000000000001E-2</v>
      </c>
      <c r="Y158" s="158">
        <v>2.9600999999999999E-2</v>
      </c>
      <c r="Z158" s="159">
        <v>2.9519E-2</v>
      </c>
      <c r="AA158" s="157">
        <v>2.9367000000000001E-2</v>
      </c>
      <c r="AB158" s="157">
        <v>2.8156E-2</v>
      </c>
      <c r="AC158" s="157">
        <v>2.9522E-2</v>
      </c>
      <c r="AD158" s="157">
        <v>2.9638000000000001E-2</v>
      </c>
      <c r="AE158" s="157">
        <v>3.1688000000000001E-2</v>
      </c>
      <c r="AF158" s="157">
        <v>6.3760999999999998E-2</v>
      </c>
      <c r="AG158" s="157">
        <v>6.2198999999999997E-2</v>
      </c>
      <c r="AH158" s="158">
        <v>6.2283999999999999E-2</v>
      </c>
      <c r="AI158" s="158">
        <v>6.1713999999999998E-2</v>
      </c>
      <c r="AJ158" s="158">
        <v>3.0110000000000001E-2</v>
      </c>
      <c r="AK158" s="158">
        <v>2.9600999999999999E-2</v>
      </c>
      <c r="AL158" s="159">
        <v>2.9519E-2</v>
      </c>
      <c r="AM158" s="157">
        <v>2.9367000000000001E-2</v>
      </c>
      <c r="AN158" s="157">
        <v>2.8156E-2</v>
      </c>
      <c r="AO158" s="157">
        <v>2.9522E-2</v>
      </c>
      <c r="AP158" s="157">
        <v>2.9638000000000001E-2</v>
      </c>
      <c r="AQ158" s="157">
        <v>3.1688000000000001E-2</v>
      </c>
      <c r="AR158" s="157">
        <v>6.3760999999999998E-2</v>
      </c>
      <c r="AS158" s="157">
        <v>6.2198999999999997E-2</v>
      </c>
      <c r="AT158" s="158">
        <v>6.2283999999999999E-2</v>
      </c>
      <c r="AU158" s="158">
        <v>6.1713999999999998E-2</v>
      </c>
      <c r="AV158" s="158">
        <v>3.0110000000000001E-2</v>
      </c>
      <c r="AW158" s="158">
        <v>2.9600999999999999E-2</v>
      </c>
      <c r="AX158" s="159">
        <v>2.9519E-2</v>
      </c>
      <c r="AY158" s="157">
        <v>2.9367000000000001E-2</v>
      </c>
      <c r="AZ158" s="157">
        <v>2.8156E-2</v>
      </c>
      <c r="BA158" s="157">
        <v>2.9522E-2</v>
      </c>
      <c r="BB158" s="157">
        <v>2.9638000000000001E-2</v>
      </c>
      <c r="BC158" s="157">
        <v>3.1688000000000001E-2</v>
      </c>
      <c r="BD158" s="157">
        <v>6.3760999999999998E-2</v>
      </c>
      <c r="BE158" s="157">
        <v>6.2198999999999997E-2</v>
      </c>
      <c r="BF158" s="158">
        <v>6.2283999999999999E-2</v>
      </c>
      <c r="BG158" s="158">
        <v>6.1713999999999998E-2</v>
      </c>
      <c r="BH158" s="158">
        <v>3.0110000000000001E-2</v>
      </c>
      <c r="BI158" s="158">
        <v>2.9600999999999999E-2</v>
      </c>
      <c r="BJ158" s="159">
        <v>2.9519E-2</v>
      </c>
      <c r="BK158" s="157">
        <v>2.9367000000000001E-2</v>
      </c>
      <c r="BL158" s="157">
        <v>2.8156E-2</v>
      </c>
      <c r="BM158" s="157">
        <v>2.9522E-2</v>
      </c>
      <c r="BN158" s="157">
        <v>2.9638000000000001E-2</v>
      </c>
      <c r="BO158" s="157">
        <v>3.1688000000000001E-2</v>
      </c>
      <c r="BP158" s="157">
        <v>6.3760999999999998E-2</v>
      </c>
      <c r="BQ158" s="157">
        <v>6.2198999999999997E-2</v>
      </c>
      <c r="BR158" s="158">
        <v>6.2283999999999999E-2</v>
      </c>
      <c r="BS158" s="158">
        <v>6.1713999999999998E-2</v>
      </c>
      <c r="BT158" s="158">
        <v>3.0110000000000001E-2</v>
      </c>
      <c r="BU158" s="158">
        <v>2.9600999999999999E-2</v>
      </c>
      <c r="BV158" s="159">
        <v>2.9519E-2</v>
      </c>
      <c r="BW158" s="157">
        <v>2.9367000000000001E-2</v>
      </c>
      <c r="BX158" s="157">
        <v>2.8156E-2</v>
      </c>
      <c r="BY158" s="157">
        <v>2.9522E-2</v>
      </c>
      <c r="BZ158" s="157">
        <v>2.9638000000000001E-2</v>
      </c>
      <c r="CA158" s="157">
        <v>3.1688000000000001E-2</v>
      </c>
      <c r="CB158" s="157">
        <v>6.3760999999999998E-2</v>
      </c>
      <c r="CC158" s="157">
        <v>6.2198999999999997E-2</v>
      </c>
      <c r="CD158" s="158">
        <v>6.2283999999999999E-2</v>
      </c>
      <c r="CE158" s="158">
        <v>6.1713999999999998E-2</v>
      </c>
      <c r="CF158" s="158">
        <v>3.0110000000000001E-2</v>
      </c>
      <c r="CG158" s="158">
        <v>2.9600999999999999E-2</v>
      </c>
      <c r="CH158" s="159">
        <v>2.9519E-2</v>
      </c>
      <c r="CI158" s="157">
        <v>2.9367000000000001E-2</v>
      </c>
      <c r="CJ158" s="157">
        <v>2.8156E-2</v>
      </c>
      <c r="CK158" s="157">
        <v>2.9522E-2</v>
      </c>
      <c r="CL158" s="157">
        <v>2.9638000000000001E-2</v>
      </c>
      <c r="CM158" s="157">
        <v>3.1688000000000001E-2</v>
      </c>
      <c r="CN158" s="157">
        <v>6.3760999999999998E-2</v>
      </c>
      <c r="CO158" s="157">
        <v>6.2198999999999997E-2</v>
      </c>
      <c r="CP158" s="158">
        <v>6.2283999999999999E-2</v>
      </c>
      <c r="CQ158" s="158">
        <v>6.1713999999999998E-2</v>
      </c>
      <c r="CR158" s="158">
        <v>3.0110000000000001E-2</v>
      </c>
      <c r="CS158" s="158">
        <v>2.9600999999999999E-2</v>
      </c>
      <c r="CT158" s="159">
        <v>2.9519E-2</v>
      </c>
      <c r="CU158" s="157">
        <v>2.9367000000000001E-2</v>
      </c>
      <c r="CV158" s="157">
        <v>2.8156E-2</v>
      </c>
      <c r="CW158" s="157">
        <v>2.9522E-2</v>
      </c>
      <c r="CX158" s="157">
        <v>2.9638000000000001E-2</v>
      </c>
      <c r="CY158" s="157">
        <v>3.1688000000000001E-2</v>
      </c>
      <c r="CZ158" s="157">
        <v>6.3760999999999998E-2</v>
      </c>
      <c r="DA158" s="157">
        <v>6.2198999999999997E-2</v>
      </c>
      <c r="DB158" s="158">
        <v>6.2283999999999999E-2</v>
      </c>
      <c r="DC158" s="158">
        <v>6.1713999999999998E-2</v>
      </c>
      <c r="DD158" s="158">
        <v>3.0110000000000001E-2</v>
      </c>
      <c r="DE158" s="158">
        <v>2.9600999999999999E-2</v>
      </c>
      <c r="DF158" s="159">
        <v>2.9519E-2</v>
      </c>
      <c r="DG158" s="157">
        <v>2.9367000000000001E-2</v>
      </c>
      <c r="DH158" s="157">
        <v>2.8156E-2</v>
      </c>
      <c r="DI158" s="157">
        <v>2.9522E-2</v>
      </c>
      <c r="DJ158" s="157">
        <v>2.9638000000000001E-2</v>
      </c>
      <c r="DK158" s="157">
        <v>3.1688000000000001E-2</v>
      </c>
      <c r="DL158" s="157">
        <v>6.3760999999999998E-2</v>
      </c>
      <c r="DM158" s="157">
        <v>6.2198999999999997E-2</v>
      </c>
      <c r="DN158" s="158">
        <v>6.2283999999999999E-2</v>
      </c>
      <c r="DO158" s="158">
        <v>6.1713999999999998E-2</v>
      </c>
      <c r="DP158" s="158">
        <v>3.0110000000000001E-2</v>
      </c>
      <c r="DQ158" s="158">
        <v>2.9600999999999999E-2</v>
      </c>
      <c r="DR158" s="159">
        <v>2.9519E-2</v>
      </c>
    </row>
    <row r="159" spans="2:122" ht="15.75" thickBot="1" x14ac:dyDescent="0.3">
      <c r="B159" s="30" t="s">
        <v>14</v>
      </c>
      <c r="C159" s="157">
        <v>2.9367000000000001E-2</v>
      </c>
      <c r="D159" s="157">
        <v>2.8156E-2</v>
      </c>
      <c r="E159" s="157">
        <v>2.9522E-2</v>
      </c>
      <c r="F159" s="157">
        <v>2.9638000000000001E-2</v>
      </c>
      <c r="G159" s="157">
        <v>3.1688000000000001E-2</v>
      </c>
      <c r="H159" s="157">
        <v>6.3760999999999998E-2</v>
      </c>
      <c r="I159" s="157">
        <v>6.2198999999999997E-2</v>
      </c>
      <c r="J159" s="158">
        <v>6.2283999999999999E-2</v>
      </c>
      <c r="K159" s="158">
        <v>6.1713999999999998E-2</v>
      </c>
      <c r="L159" s="158">
        <v>3.0110000000000001E-2</v>
      </c>
      <c r="M159" s="158">
        <v>2.9600999999999999E-2</v>
      </c>
      <c r="N159" s="159">
        <v>2.9519E-2</v>
      </c>
      <c r="O159" s="157">
        <v>2.9367000000000001E-2</v>
      </c>
      <c r="P159" s="157">
        <v>2.8156E-2</v>
      </c>
      <c r="Q159" s="157">
        <v>2.9522E-2</v>
      </c>
      <c r="R159" s="157">
        <v>2.9638000000000001E-2</v>
      </c>
      <c r="S159" s="157">
        <v>3.1688000000000001E-2</v>
      </c>
      <c r="T159" s="157">
        <v>6.3760999999999998E-2</v>
      </c>
      <c r="U159" s="157">
        <v>6.2198999999999997E-2</v>
      </c>
      <c r="V159" s="158">
        <v>6.2283999999999999E-2</v>
      </c>
      <c r="W159" s="158">
        <v>6.1713999999999998E-2</v>
      </c>
      <c r="X159" s="158">
        <v>3.0110000000000001E-2</v>
      </c>
      <c r="Y159" s="158">
        <v>2.9600999999999999E-2</v>
      </c>
      <c r="Z159" s="159">
        <v>2.9519E-2</v>
      </c>
      <c r="AA159" s="157">
        <v>2.9367000000000001E-2</v>
      </c>
      <c r="AB159" s="157">
        <v>2.8156E-2</v>
      </c>
      <c r="AC159" s="157">
        <v>2.9522E-2</v>
      </c>
      <c r="AD159" s="157">
        <v>2.9638000000000001E-2</v>
      </c>
      <c r="AE159" s="157">
        <v>3.1688000000000001E-2</v>
      </c>
      <c r="AF159" s="157">
        <v>6.3760999999999998E-2</v>
      </c>
      <c r="AG159" s="157">
        <v>6.2198999999999997E-2</v>
      </c>
      <c r="AH159" s="158">
        <v>6.2283999999999999E-2</v>
      </c>
      <c r="AI159" s="158">
        <v>6.1713999999999998E-2</v>
      </c>
      <c r="AJ159" s="158">
        <v>3.0110000000000001E-2</v>
      </c>
      <c r="AK159" s="158">
        <v>2.9600999999999999E-2</v>
      </c>
      <c r="AL159" s="159">
        <v>2.9519E-2</v>
      </c>
      <c r="AM159" s="157">
        <v>2.9367000000000001E-2</v>
      </c>
      <c r="AN159" s="157">
        <v>2.8156E-2</v>
      </c>
      <c r="AO159" s="157">
        <v>2.9522E-2</v>
      </c>
      <c r="AP159" s="157">
        <v>2.9638000000000001E-2</v>
      </c>
      <c r="AQ159" s="157">
        <v>3.1688000000000001E-2</v>
      </c>
      <c r="AR159" s="157">
        <v>6.3760999999999998E-2</v>
      </c>
      <c r="AS159" s="157">
        <v>6.2198999999999997E-2</v>
      </c>
      <c r="AT159" s="158">
        <v>6.2283999999999999E-2</v>
      </c>
      <c r="AU159" s="158">
        <v>6.1713999999999998E-2</v>
      </c>
      <c r="AV159" s="158">
        <v>3.0110000000000001E-2</v>
      </c>
      <c r="AW159" s="158">
        <v>2.9600999999999999E-2</v>
      </c>
      <c r="AX159" s="159">
        <v>2.9519E-2</v>
      </c>
      <c r="AY159" s="157">
        <v>2.9367000000000001E-2</v>
      </c>
      <c r="AZ159" s="157">
        <v>2.8156E-2</v>
      </c>
      <c r="BA159" s="157">
        <v>2.9522E-2</v>
      </c>
      <c r="BB159" s="157">
        <v>2.9638000000000001E-2</v>
      </c>
      <c r="BC159" s="157">
        <v>3.1688000000000001E-2</v>
      </c>
      <c r="BD159" s="157">
        <v>6.3760999999999998E-2</v>
      </c>
      <c r="BE159" s="157">
        <v>6.2198999999999997E-2</v>
      </c>
      <c r="BF159" s="158">
        <v>6.2283999999999999E-2</v>
      </c>
      <c r="BG159" s="158">
        <v>6.1713999999999998E-2</v>
      </c>
      <c r="BH159" s="158">
        <v>3.0110000000000001E-2</v>
      </c>
      <c r="BI159" s="158">
        <v>2.9600999999999999E-2</v>
      </c>
      <c r="BJ159" s="159">
        <v>2.9519E-2</v>
      </c>
      <c r="BK159" s="157">
        <v>2.9367000000000001E-2</v>
      </c>
      <c r="BL159" s="157">
        <v>2.8156E-2</v>
      </c>
      <c r="BM159" s="157">
        <v>2.9522E-2</v>
      </c>
      <c r="BN159" s="157">
        <v>2.9638000000000001E-2</v>
      </c>
      <c r="BO159" s="157">
        <v>3.1688000000000001E-2</v>
      </c>
      <c r="BP159" s="157">
        <v>6.3760999999999998E-2</v>
      </c>
      <c r="BQ159" s="157">
        <v>6.2198999999999997E-2</v>
      </c>
      <c r="BR159" s="158">
        <v>6.2283999999999999E-2</v>
      </c>
      <c r="BS159" s="158">
        <v>6.1713999999999998E-2</v>
      </c>
      <c r="BT159" s="158">
        <v>3.0110000000000001E-2</v>
      </c>
      <c r="BU159" s="158">
        <v>2.9600999999999999E-2</v>
      </c>
      <c r="BV159" s="159">
        <v>2.9519E-2</v>
      </c>
      <c r="BW159" s="157">
        <v>2.9367000000000001E-2</v>
      </c>
      <c r="BX159" s="157">
        <v>2.8156E-2</v>
      </c>
      <c r="BY159" s="157">
        <v>2.9522E-2</v>
      </c>
      <c r="BZ159" s="157">
        <v>2.9638000000000001E-2</v>
      </c>
      <c r="CA159" s="157">
        <v>3.1688000000000001E-2</v>
      </c>
      <c r="CB159" s="157">
        <v>6.3760999999999998E-2</v>
      </c>
      <c r="CC159" s="157">
        <v>6.2198999999999997E-2</v>
      </c>
      <c r="CD159" s="158">
        <v>6.2283999999999999E-2</v>
      </c>
      <c r="CE159" s="158">
        <v>6.1713999999999998E-2</v>
      </c>
      <c r="CF159" s="158">
        <v>3.0110000000000001E-2</v>
      </c>
      <c r="CG159" s="158">
        <v>2.9600999999999999E-2</v>
      </c>
      <c r="CH159" s="159">
        <v>2.9519E-2</v>
      </c>
      <c r="CI159" s="157">
        <v>2.9367000000000001E-2</v>
      </c>
      <c r="CJ159" s="157">
        <v>2.8156E-2</v>
      </c>
      <c r="CK159" s="157">
        <v>2.9522E-2</v>
      </c>
      <c r="CL159" s="157">
        <v>2.9638000000000001E-2</v>
      </c>
      <c r="CM159" s="157">
        <v>3.1688000000000001E-2</v>
      </c>
      <c r="CN159" s="157">
        <v>6.3760999999999998E-2</v>
      </c>
      <c r="CO159" s="157">
        <v>6.2198999999999997E-2</v>
      </c>
      <c r="CP159" s="158">
        <v>6.2283999999999999E-2</v>
      </c>
      <c r="CQ159" s="158">
        <v>6.1713999999999998E-2</v>
      </c>
      <c r="CR159" s="158">
        <v>3.0110000000000001E-2</v>
      </c>
      <c r="CS159" s="158">
        <v>2.9600999999999999E-2</v>
      </c>
      <c r="CT159" s="159">
        <v>2.9519E-2</v>
      </c>
      <c r="CU159" s="157">
        <v>2.9367000000000001E-2</v>
      </c>
      <c r="CV159" s="157">
        <v>2.8156E-2</v>
      </c>
      <c r="CW159" s="157">
        <v>2.9522E-2</v>
      </c>
      <c r="CX159" s="157">
        <v>2.9638000000000001E-2</v>
      </c>
      <c r="CY159" s="157">
        <v>3.1688000000000001E-2</v>
      </c>
      <c r="CZ159" s="157">
        <v>6.3760999999999998E-2</v>
      </c>
      <c r="DA159" s="157">
        <v>6.2198999999999997E-2</v>
      </c>
      <c r="DB159" s="158">
        <v>6.2283999999999999E-2</v>
      </c>
      <c r="DC159" s="158">
        <v>6.1713999999999998E-2</v>
      </c>
      <c r="DD159" s="158">
        <v>3.0110000000000001E-2</v>
      </c>
      <c r="DE159" s="158">
        <v>2.9600999999999999E-2</v>
      </c>
      <c r="DF159" s="159">
        <v>2.9519E-2</v>
      </c>
      <c r="DG159" s="157">
        <v>2.9367000000000001E-2</v>
      </c>
      <c r="DH159" s="157">
        <v>2.8156E-2</v>
      </c>
      <c r="DI159" s="157">
        <v>2.9522E-2</v>
      </c>
      <c r="DJ159" s="157">
        <v>2.9638000000000001E-2</v>
      </c>
      <c r="DK159" s="157">
        <v>3.1688000000000001E-2</v>
      </c>
      <c r="DL159" s="157">
        <v>6.3760999999999998E-2</v>
      </c>
      <c r="DM159" s="157">
        <v>6.2198999999999997E-2</v>
      </c>
      <c r="DN159" s="158">
        <v>6.2283999999999999E-2</v>
      </c>
      <c r="DO159" s="158">
        <v>6.1713999999999998E-2</v>
      </c>
      <c r="DP159" s="158">
        <v>3.0110000000000001E-2</v>
      </c>
      <c r="DQ159" s="158">
        <v>2.9600999999999999E-2</v>
      </c>
      <c r="DR159" s="159">
        <v>2.9519E-2</v>
      </c>
    </row>
    <row r="160" spans="2:122" ht="15.75" thickBot="1" x14ac:dyDescent="0.3">
      <c r="B160" s="30" t="s">
        <v>15</v>
      </c>
      <c r="C160" s="157">
        <v>2.9367000000000001E-2</v>
      </c>
      <c r="D160" s="157">
        <v>2.8156E-2</v>
      </c>
      <c r="E160" s="157">
        <v>2.9522E-2</v>
      </c>
      <c r="F160" s="157">
        <v>2.9638000000000001E-2</v>
      </c>
      <c r="G160" s="157">
        <v>3.1688000000000001E-2</v>
      </c>
      <c r="H160" s="157">
        <v>6.3760999999999998E-2</v>
      </c>
      <c r="I160" s="157">
        <v>6.2198999999999997E-2</v>
      </c>
      <c r="J160" s="158">
        <v>6.2283999999999999E-2</v>
      </c>
      <c r="K160" s="158">
        <v>6.1713999999999998E-2</v>
      </c>
      <c r="L160" s="158">
        <v>3.0110000000000001E-2</v>
      </c>
      <c r="M160" s="158">
        <v>2.9600999999999999E-2</v>
      </c>
      <c r="N160" s="159">
        <v>2.9519E-2</v>
      </c>
      <c r="O160" s="157">
        <v>2.9367000000000001E-2</v>
      </c>
      <c r="P160" s="157">
        <v>2.8156E-2</v>
      </c>
      <c r="Q160" s="157">
        <v>2.9522E-2</v>
      </c>
      <c r="R160" s="157">
        <v>2.9638000000000001E-2</v>
      </c>
      <c r="S160" s="157">
        <v>3.1688000000000001E-2</v>
      </c>
      <c r="T160" s="157">
        <v>6.3760999999999998E-2</v>
      </c>
      <c r="U160" s="157">
        <v>6.2198999999999997E-2</v>
      </c>
      <c r="V160" s="158">
        <v>6.2283999999999999E-2</v>
      </c>
      <c r="W160" s="158">
        <v>6.1713999999999998E-2</v>
      </c>
      <c r="X160" s="158">
        <v>3.0110000000000001E-2</v>
      </c>
      <c r="Y160" s="158">
        <v>2.9600999999999999E-2</v>
      </c>
      <c r="Z160" s="159">
        <v>2.9519E-2</v>
      </c>
      <c r="AA160" s="157">
        <v>2.9367000000000001E-2</v>
      </c>
      <c r="AB160" s="157">
        <v>2.8156E-2</v>
      </c>
      <c r="AC160" s="157">
        <v>2.9522E-2</v>
      </c>
      <c r="AD160" s="157">
        <v>2.9638000000000001E-2</v>
      </c>
      <c r="AE160" s="157">
        <v>3.1688000000000001E-2</v>
      </c>
      <c r="AF160" s="157">
        <v>6.3760999999999998E-2</v>
      </c>
      <c r="AG160" s="157">
        <v>6.2198999999999997E-2</v>
      </c>
      <c r="AH160" s="158">
        <v>6.2283999999999999E-2</v>
      </c>
      <c r="AI160" s="158">
        <v>6.1713999999999998E-2</v>
      </c>
      <c r="AJ160" s="158">
        <v>3.0110000000000001E-2</v>
      </c>
      <c r="AK160" s="158">
        <v>2.9600999999999999E-2</v>
      </c>
      <c r="AL160" s="159">
        <v>2.9519E-2</v>
      </c>
      <c r="AM160" s="157">
        <v>2.9367000000000001E-2</v>
      </c>
      <c r="AN160" s="157">
        <v>2.8156E-2</v>
      </c>
      <c r="AO160" s="157">
        <v>2.9522E-2</v>
      </c>
      <c r="AP160" s="157">
        <v>2.9638000000000001E-2</v>
      </c>
      <c r="AQ160" s="157">
        <v>3.1688000000000001E-2</v>
      </c>
      <c r="AR160" s="157">
        <v>6.3760999999999998E-2</v>
      </c>
      <c r="AS160" s="157">
        <v>6.2198999999999997E-2</v>
      </c>
      <c r="AT160" s="158">
        <v>6.2283999999999999E-2</v>
      </c>
      <c r="AU160" s="158">
        <v>6.1713999999999998E-2</v>
      </c>
      <c r="AV160" s="158">
        <v>3.0110000000000001E-2</v>
      </c>
      <c r="AW160" s="158">
        <v>2.9600999999999999E-2</v>
      </c>
      <c r="AX160" s="159">
        <v>2.9519E-2</v>
      </c>
      <c r="AY160" s="157">
        <v>2.9367000000000001E-2</v>
      </c>
      <c r="AZ160" s="157">
        <v>2.8156E-2</v>
      </c>
      <c r="BA160" s="157">
        <v>2.9522E-2</v>
      </c>
      <c r="BB160" s="157">
        <v>2.9638000000000001E-2</v>
      </c>
      <c r="BC160" s="157">
        <v>3.1688000000000001E-2</v>
      </c>
      <c r="BD160" s="157">
        <v>6.3760999999999998E-2</v>
      </c>
      <c r="BE160" s="157">
        <v>6.2198999999999997E-2</v>
      </c>
      <c r="BF160" s="158">
        <v>6.2283999999999999E-2</v>
      </c>
      <c r="BG160" s="158">
        <v>6.1713999999999998E-2</v>
      </c>
      <c r="BH160" s="158">
        <v>3.0110000000000001E-2</v>
      </c>
      <c r="BI160" s="158">
        <v>2.9600999999999999E-2</v>
      </c>
      <c r="BJ160" s="159">
        <v>2.9519E-2</v>
      </c>
      <c r="BK160" s="157">
        <v>2.9367000000000001E-2</v>
      </c>
      <c r="BL160" s="157">
        <v>2.8156E-2</v>
      </c>
      <c r="BM160" s="157">
        <v>2.9522E-2</v>
      </c>
      <c r="BN160" s="157">
        <v>2.9638000000000001E-2</v>
      </c>
      <c r="BO160" s="157">
        <v>3.1688000000000001E-2</v>
      </c>
      <c r="BP160" s="157">
        <v>6.3760999999999998E-2</v>
      </c>
      <c r="BQ160" s="157">
        <v>6.2198999999999997E-2</v>
      </c>
      <c r="BR160" s="158">
        <v>6.2283999999999999E-2</v>
      </c>
      <c r="BS160" s="158">
        <v>6.1713999999999998E-2</v>
      </c>
      <c r="BT160" s="158">
        <v>3.0110000000000001E-2</v>
      </c>
      <c r="BU160" s="158">
        <v>2.9600999999999999E-2</v>
      </c>
      <c r="BV160" s="159">
        <v>2.9519E-2</v>
      </c>
      <c r="BW160" s="157">
        <v>2.9367000000000001E-2</v>
      </c>
      <c r="BX160" s="157">
        <v>2.8156E-2</v>
      </c>
      <c r="BY160" s="157">
        <v>2.9522E-2</v>
      </c>
      <c r="BZ160" s="157">
        <v>2.9638000000000001E-2</v>
      </c>
      <c r="CA160" s="157">
        <v>3.1688000000000001E-2</v>
      </c>
      <c r="CB160" s="157">
        <v>6.3760999999999998E-2</v>
      </c>
      <c r="CC160" s="157">
        <v>6.2198999999999997E-2</v>
      </c>
      <c r="CD160" s="158">
        <v>6.2283999999999999E-2</v>
      </c>
      <c r="CE160" s="158">
        <v>6.1713999999999998E-2</v>
      </c>
      <c r="CF160" s="158">
        <v>3.0110000000000001E-2</v>
      </c>
      <c r="CG160" s="158">
        <v>2.9600999999999999E-2</v>
      </c>
      <c r="CH160" s="159">
        <v>2.9519E-2</v>
      </c>
      <c r="CI160" s="157">
        <v>2.9367000000000001E-2</v>
      </c>
      <c r="CJ160" s="157">
        <v>2.8156E-2</v>
      </c>
      <c r="CK160" s="157">
        <v>2.9522E-2</v>
      </c>
      <c r="CL160" s="157">
        <v>2.9638000000000001E-2</v>
      </c>
      <c r="CM160" s="157">
        <v>3.1688000000000001E-2</v>
      </c>
      <c r="CN160" s="157">
        <v>6.3760999999999998E-2</v>
      </c>
      <c r="CO160" s="157">
        <v>6.2198999999999997E-2</v>
      </c>
      <c r="CP160" s="158">
        <v>6.2283999999999999E-2</v>
      </c>
      <c r="CQ160" s="158">
        <v>6.1713999999999998E-2</v>
      </c>
      <c r="CR160" s="158">
        <v>3.0110000000000001E-2</v>
      </c>
      <c r="CS160" s="158">
        <v>2.9600999999999999E-2</v>
      </c>
      <c r="CT160" s="159">
        <v>2.9519E-2</v>
      </c>
      <c r="CU160" s="157">
        <v>2.9367000000000001E-2</v>
      </c>
      <c r="CV160" s="157">
        <v>2.8156E-2</v>
      </c>
      <c r="CW160" s="157">
        <v>2.9522E-2</v>
      </c>
      <c r="CX160" s="157">
        <v>2.9638000000000001E-2</v>
      </c>
      <c r="CY160" s="157">
        <v>3.1688000000000001E-2</v>
      </c>
      <c r="CZ160" s="157">
        <v>6.3760999999999998E-2</v>
      </c>
      <c r="DA160" s="157">
        <v>6.2198999999999997E-2</v>
      </c>
      <c r="DB160" s="158">
        <v>6.2283999999999999E-2</v>
      </c>
      <c r="DC160" s="158">
        <v>6.1713999999999998E-2</v>
      </c>
      <c r="DD160" s="158">
        <v>3.0110000000000001E-2</v>
      </c>
      <c r="DE160" s="158">
        <v>2.9600999999999999E-2</v>
      </c>
      <c r="DF160" s="159">
        <v>2.9519E-2</v>
      </c>
      <c r="DG160" s="157">
        <v>2.9367000000000001E-2</v>
      </c>
      <c r="DH160" s="157">
        <v>2.8156E-2</v>
      </c>
      <c r="DI160" s="157">
        <v>2.9522E-2</v>
      </c>
      <c r="DJ160" s="157">
        <v>2.9638000000000001E-2</v>
      </c>
      <c r="DK160" s="157">
        <v>3.1688000000000001E-2</v>
      </c>
      <c r="DL160" s="157">
        <v>6.3760999999999998E-2</v>
      </c>
      <c r="DM160" s="157">
        <v>6.2198999999999997E-2</v>
      </c>
      <c r="DN160" s="158">
        <v>6.2283999999999999E-2</v>
      </c>
      <c r="DO160" s="158">
        <v>6.1713999999999998E-2</v>
      </c>
      <c r="DP160" s="158">
        <v>3.0110000000000001E-2</v>
      </c>
      <c r="DQ160" s="158">
        <v>2.9600999999999999E-2</v>
      </c>
      <c r="DR160" s="159">
        <v>2.9519E-2</v>
      </c>
    </row>
    <row r="161" spans="2:122" ht="15.75" thickBot="1" x14ac:dyDescent="0.3">
      <c r="B161" s="30" t="s">
        <v>7</v>
      </c>
      <c r="C161" s="157">
        <v>2.666E-2</v>
      </c>
      <c r="D161" s="157">
        <v>2.6023000000000001E-2</v>
      </c>
      <c r="E161" s="157">
        <v>2.8083E-2</v>
      </c>
      <c r="F161" s="157">
        <v>2.9250999999999999E-2</v>
      </c>
      <c r="G161" s="157">
        <v>2.9905000000000001E-2</v>
      </c>
      <c r="H161" s="157">
        <v>6.0088000000000003E-2</v>
      </c>
      <c r="I161" s="157">
        <v>5.8245999999999999E-2</v>
      </c>
      <c r="J161" s="158">
        <v>5.8860000000000003E-2</v>
      </c>
      <c r="K161" s="158">
        <v>5.8139000000000003E-2</v>
      </c>
      <c r="L161" s="158">
        <v>2.8407000000000002E-2</v>
      </c>
      <c r="M161" s="158">
        <v>2.8223999999999999E-2</v>
      </c>
      <c r="N161" s="159">
        <v>2.7203999999999999E-2</v>
      </c>
      <c r="O161" s="157">
        <v>2.666E-2</v>
      </c>
      <c r="P161" s="157">
        <v>2.6023000000000001E-2</v>
      </c>
      <c r="Q161" s="157">
        <v>2.8083E-2</v>
      </c>
      <c r="R161" s="157">
        <v>2.9250999999999999E-2</v>
      </c>
      <c r="S161" s="157">
        <v>2.9905000000000001E-2</v>
      </c>
      <c r="T161" s="157">
        <v>6.0088000000000003E-2</v>
      </c>
      <c r="U161" s="157">
        <v>5.8245999999999999E-2</v>
      </c>
      <c r="V161" s="158">
        <v>5.8860000000000003E-2</v>
      </c>
      <c r="W161" s="158">
        <v>5.8139000000000003E-2</v>
      </c>
      <c r="X161" s="158">
        <v>2.8407000000000002E-2</v>
      </c>
      <c r="Y161" s="158">
        <v>2.8223999999999999E-2</v>
      </c>
      <c r="Z161" s="159">
        <v>2.7203999999999999E-2</v>
      </c>
      <c r="AA161" s="157">
        <v>2.666E-2</v>
      </c>
      <c r="AB161" s="157">
        <v>2.6023000000000001E-2</v>
      </c>
      <c r="AC161" s="157">
        <v>2.8083E-2</v>
      </c>
      <c r="AD161" s="157">
        <v>2.9250999999999999E-2</v>
      </c>
      <c r="AE161" s="157">
        <v>2.9905000000000001E-2</v>
      </c>
      <c r="AF161" s="157">
        <v>6.0088000000000003E-2</v>
      </c>
      <c r="AG161" s="157">
        <v>5.8245999999999999E-2</v>
      </c>
      <c r="AH161" s="158">
        <v>5.8860000000000003E-2</v>
      </c>
      <c r="AI161" s="158">
        <v>5.8139000000000003E-2</v>
      </c>
      <c r="AJ161" s="158">
        <v>2.8407000000000002E-2</v>
      </c>
      <c r="AK161" s="158">
        <v>2.8223999999999999E-2</v>
      </c>
      <c r="AL161" s="159">
        <v>2.7203999999999999E-2</v>
      </c>
      <c r="AM161" s="157">
        <v>2.666E-2</v>
      </c>
      <c r="AN161" s="157">
        <v>2.6023000000000001E-2</v>
      </c>
      <c r="AO161" s="157">
        <v>2.8083E-2</v>
      </c>
      <c r="AP161" s="157">
        <v>2.9250999999999999E-2</v>
      </c>
      <c r="AQ161" s="157">
        <v>2.9905000000000001E-2</v>
      </c>
      <c r="AR161" s="157">
        <v>6.0088000000000003E-2</v>
      </c>
      <c r="AS161" s="157">
        <v>5.8245999999999999E-2</v>
      </c>
      <c r="AT161" s="158">
        <v>5.8860000000000003E-2</v>
      </c>
      <c r="AU161" s="158">
        <v>5.8139000000000003E-2</v>
      </c>
      <c r="AV161" s="158">
        <v>2.8407000000000002E-2</v>
      </c>
      <c r="AW161" s="158">
        <v>2.8223999999999999E-2</v>
      </c>
      <c r="AX161" s="159">
        <v>2.7203999999999999E-2</v>
      </c>
      <c r="AY161" s="157">
        <v>2.666E-2</v>
      </c>
      <c r="AZ161" s="157">
        <v>2.6023000000000001E-2</v>
      </c>
      <c r="BA161" s="157">
        <v>2.8083E-2</v>
      </c>
      <c r="BB161" s="157">
        <v>2.9250999999999999E-2</v>
      </c>
      <c r="BC161" s="157">
        <v>2.9905000000000001E-2</v>
      </c>
      <c r="BD161" s="157">
        <v>6.0088000000000003E-2</v>
      </c>
      <c r="BE161" s="157">
        <v>5.8245999999999999E-2</v>
      </c>
      <c r="BF161" s="158">
        <v>5.8860000000000003E-2</v>
      </c>
      <c r="BG161" s="158">
        <v>5.8139000000000003E-2</v>
      </c>
      <c r="BH161" s="158">
        <v>2.8407000000000002E-2</v>
      </c>
      <c r="BI161" s="158">
        <v>2.8223999999999999E-2</v>
      </c>
      <c r="BJ161" s="159">
        <v>2.7203999999999999E-2</v>
      </c>
      <c r="BK161" s="157">
        <v>2.666E-2</v>
      </c>
      <c r="BL161" s="157">
        <v>2.6023000000000001E-2</v>
      </c>
      <c r="BM161" s="157">
        <v>2.8083E-2</v>
      </c>
      <c r="BN161" s="157">
        <v>2.9250999999999999E-2</v>
      </c>
      <c r="BO161" s="157">
        <v>2.9905000000000001E-2</v>
      </c>
      <c r="BP161" s="157">
        <v>6.0088000000000003E-2</v>
      </c>
      <c r="BQ161" s="157">
        <v>5.8245999999999999E-2</v>
      </c>
      <c r="BR161" s="158">
        <v>5.8860000000000003E-2</v>
      </c>
      <c r="BS161" s="158">
        <v>5.8139000000000003E-2</v>
      </c>
      <c r="BT161" s="158">
        <v>2.8407000000000002E-2</v>
      </c>
      <c r="BU161" s="158">
        <v>2.8223999999999999E-2</v>
      </c>
      <c r="BV161" s="159">
        <v>2.7203999999999999E-2</v>
      </c>
      <c r="BW161" s="157">
        <v>2.666E-2</v>
      </c>
      <c r="BX161" s="157">
        <v>2.6023000000000001E-2</v>
      </c>
      <c r="BY161" s="157">
        <v>2.8083E-2</v>
      </c>
      <c r="BZ161" s="157">
        <v>2.9250999999999999E-2</v>
      </c>
      <c r="CA161" s="157">
        <v>2.9905000000000001E-2</v>
      </c>
      <c r="CB161" s="157">
        <v>6.0088000000000003E-2</v>
      </c>
      <c r="CC161" s="157">
        <v>5.8245999999999999E-2</v>
      </c>
      <c r="CD161" s="158">
        <v>5.8860000000000003E-2</v>
      </c>
      <c r="CE161" s="158">
        <v>5.8139000000000003E-2</v>
      </c>
      <c r="CF161" s="158">
        <v>2.8407000000000002E-2</v>
      </c>
      <c r="CG161" s="158">
        <v>2.8223999999999999E-2</v>
      </c>
      <c r="CH161" s="159">
        <v>2.7203999999999999E-2</v>
      </c>
      <c r="CI161" s="157">
        <v>2.666E-2</v>
      </c>
      <c r="CJ161" s="157">
        <v>2.6023000000000001E-2</v>
      </c>
      <c r="CK161" s="157">
        <v>2.8083E-2</v>
      </c>
      <c r="CL161" s="157">
        <v>2.9250999999999999E-2</v>
      </c>
      <c r="CM161" s="157">
        <v>2.9905000000000001E-2</v>
      </c>
      <c r="CN161" s="157">
        <v>6.0088000000000003E-2</v>
      </c>
      <c r="CO161" s="157">
        <v>5.8245999999999999E-2</v>
      </c>
      <c r="CP161" s="158">
        <v>5.8860000000000003E-2</v>
      </c>
      <c r="CQ161" s="158">
        <v>5.8139000000000003E-2</v>
      </c>
      <c r="CR161" s="158">
        <v>2.8407000000000002E-2</v>
      </c>
      <c r="CS161" s="158">
        <v>2.8223999999999999E-2</v>
      </c>
      <c r="CT161" s="159">
        <v>2.7203999999999999E-2</v>
      </c>
      <c r="CU161" s="157">
        <v>2.666E-2</v>
      </c>
      <c r="CV161" s="157">
        <v>2.6023000000000001E-2</v>
      </c>
      <c r="CW161" s="157">
        <v>2.8083E-2</v>
      </c>
      <c r="CX161" s="157">
        <v>2.9250999999999999E-2</v>
      </c>
      <c r="CY161" s="157">
        <v>2.9905000000000001E-2</v>
      </c>
      <c r="CZ161" s="157">
        <v>6.0088000000000003E-2</v>
      </c>
      <c r="DA161" s="157">
        <v>5.8245999999999999E-2</v>
      </c>
      <c r="DB161" s="158">
        <v>5.8860000000000003E-2</v>
      </c>
      <c r="DC161" s="158">
        <v>5.8139000000000003E-2</v>
      </c>
      <c r="DD161" s="158">
        <v>2.8407000000000002E-2</v>
      </c>
      <c r="DE161" s="158">
        <v>2.8223999999999999E-2</v>
      </c>
      <c r="DF161" s="159">
        <v>2.7203999999999999E-2</v>
      </c>
      <c r="DG161" s="157">
        <v>2.666E-2</v>
      </c>
      <c r="DH161" s="157">
        <v>2.6023000000000001E-2</v>
      </c>
      <c r="DI161" s="157">
        <v>2.8083E-2</v>
      </c>
      <c r="DJ161" s="157">
        <v>2.9250999999999999E-2</v>
      </c>
      <c r="DK161" s="157">
        <v>2.9905000000000001E-2</v>
      </c>
      <c r="DL161" s="157">
        <v>6.0088000000000003E-2</v>
      </c>
      <c r="DM161" s="157">
        <v>5.8245999999999999E-2</v>
      </c>
      <c r="DN161" s="158">
        <v>5.8860000000000003E-2</v>
      </c>
      <c r="DO161" s="158">
        <v>5.8139000000000003E-2</v>
      </c>
      <c r="DP161" s="158">
        <v>2.8407000000000002E-2</v>
      </c>
      <c r="DQ161" s="158">
        <v>2.8223999999999999E-2</v>
      </c>
      <c r="DR161" s="159">
        <v>2.7203999999999999E-2</v>
      </c>
    </row>
    <row r="162" spans="2:122" ht="15.75" thickBot="1" x14ac:dyDescent="0.3">
      <c r="B162" s="30" t="s">
        <v>8</v>
      </c>
      <c r="C162" s="157">
        <v>2.6605E-2</v>
      </c>
      <c r="D162" s="157">
        <v>2.7127999999999999E-2</v>
      </c>
      <c r="E162" s="157">
        <v>3.0259000000000001E-2</v>
      </c>
      <c r="F162" s="157">
        <v>3.2666000000000001E-2</v>
      </c>
      <c r="G162" s="157">
        <v>3.3575000000000001E-2</v>
      </c>
      <c r="H162" s="157">
        <v>7.0024000000000003E-2</v>
      </c>
      <c r="I162" s="157">
        <v>6.6151000000000001E-2</v>
      </c>
      <c r="J162" s="158">
        <v>6.8273E-2</v>
      </c>
      <c r="K162" s="158">
        <v>6.5836000000000006E-2</v>
      </c>
      <c r="L162" s="158">
        <v>3.1794999999999997E-2</v>
      </c>
      <c r="M162" s="158">
        <v>3.1565000000000003E-2</v>
      </c>
      <c r="N162" s="159">
        <v>2.8226000000000001E-2</v>
      </c>
      <c r="O162" s="157">
        <v>2.6605E-2</v>
      </c>
      <c r="P162" s="157">
        <v>2.7127999999999999E-2</v>
      </c>
      <c r="Q162" s="157">
        <v>3.0259000000000001E-2</v>
      </c>
      <c r="R162" s="157">
        <v>3.2666000000000001E-2</v>
      </c>
      <c r="S162" s="157">
        <v>3.3575000000000001E-2</v>
      </c>
      <c r="T162" s="157">
        <v>7.0024000000000003E-2</v>
      </c>
      <c r="U162" s="157">
        <v>6.6151000000000001E-2</v>
      </c>
      <c r="V162" s="158">
        <v>6.8273E-2</v>
      </c>
      <c r="W162" s="158">
        <v>6.5836000000000006E-2</v>
      </c>
      <c r="X162" s="158">
        <v>3.1794999999999997E-2</v>
      </c>
      <c r="Y162" s="158">
        <v>3.1565000000000003E-2</v>
      </c>
      <c r="Z162" s="159">
        <v>2.8226000000000001E-2</v>
      </c>
      <c r="AA162" s="157">
        <v>2.6605E-2</v>
      </c>
      <c r="AB162" s="157">
        <v>2.7127999999999999E-2</v>
      </c>
      <c r="AC162" s="157">
        <v>3.0259000000000001E-2</v>
      </c>
      <c r="AD162" s="157">
        <v>3.2666000000000001E-2</v>
      </c>
      <c r="AE162" s="157">
        <v>3.3575000000000001E-2</v>
      </c>
      <c r="AF162" s="157">
        <v>7.0024000000000003E-2</v>
      </c>
      <c r="AG162" s="157">
        <v>6.6151000000000001E-2</v>
      </c>
      <c r="AH162" s="158">
        <v>6.8273E-2</v>
      </c>
      <c r="AI162" s="158">
        <v>6.5836000000000006E-2</v>
      </c>
      <c r="AJ162" s="158">
        <v>3.1794999999999997E-2</v>
      </c>
      <c r="AK162" s="158">
        <v>3.1565000000000003E-2</v>
      </c>
      <c r="AL162" s="159">
        <v>2.8226000000000001E-2</v>
      </c>
      <c r="AM162" s="157">
        <v>2.6605E-2</v>
      </c>
      <c r="AN162" s="157">
        <v>2.7127999999999999E-2</v>
      </c>
      <c r="AO162" s="157">
        <v>3.0259000000000001E-2</v>
      </c>
      <c r="AP162" s="157">
        <v>3.2666000000000001E-2</v>
      </c>
      <c r="AQ162" s="157">
        <v>3.3575000000000001E-2</v>
      </c>
      <c r="AR162" s="157">
        <v>7.0024000000000003E-2</v>
      </c>
      <c r="AS162" s="157">
        <v>6.6151000000000001E-2</v>
      </c>
      <c r="AT162" s="158">
        <v>6.8273E-2</v>
      </c>
      <c r="AU162" s="158">
        <v>6.5836000000000006E-2</v>
      </c>
      <c r="AV162" s="158">
        <v>3.1794999999999997E-2</v>
      </c>
      <c r="AW162" s="158">
        <v>3.1565000000000003E-2</v>
      </c>
      <c r="AX162" s="159">
        <v>2.8226000000000001E-2</v>
      </c>
      <c r="AY162" s="157">
        <v>2.6605E-2</v>
      </c>
      <c r="AZ162" s="157">
        <v>2.7127999999999999E-2</v>
      </c>
      <c r="BA162" s="157">
        <v>3.0259000000000001E-2</v>
      </c>
      <c r="BB162" s="157">
        <v>3.2666000000000001E-2</v>
      </c>
      <c r="BC162" s="157">
        <v>3.3575000000000001E-2</v>
      </c>
      <c r="BD162" s="157">
        <v>7.0024000000000003E-2</v>
      </c>
      <c r="BE162" s="157">
        <v>6.6151000000000001E-2</v>
      </c>
      <c r="BF162" s="158">
        <v>6.8273E-2</v>
      </c>
      <c r="BG162" s="158">
        <v>6.5836000000000006E-2</v>
      </c>
      <c r="BH162" s="158">
        <v>3.1794999999999997E-2</v>
      </c>
      <c r="BI162" s="158">
        <v>3.1565000000000003E-2</v>
      </c>
      <c r="BJ162" s="159">
        <v>2.8226000000000001E-2</v>
      </c>
      <c r="BK162" s="157">
        <v>2.6605E-2</v>
      </c>
      <c r="BL162" s="157">
        <v>2.7127999999999999E-2</v>
      </c>
      <c r="BM162" s="157">
        <v>3.0259000000000001E-2</v>
      </c>
      <c r="BN162" s="157">
        <v>3.2666000000000001E-2</v>
      </c>
      <c r="BO162" s="157">
        <v>3.3575000000000001E-2</v>
      </c>
      <c r="BP162" s="157">
        <v>7.0024000000000003E-2</v>
      </c>
      <c r="BQ162" s="157">
        <v>6.6151000000000001E-2</v>
      </c>
      <c r="BR162" s="158">
        <v>6.8273E-2</v>
      </c>
      <c r="BS162" s="158">
        <v>6.5836000000000006E-2</v>
      </c>
      <c r="BT162" s="158">
        <v>3.1794999999999997E-2</v>
      </c>
      <c r="BU162" s="158">
        <v>3.1565000000000003E-2</v>
      </c>
      <c r="BV162" s="159">
        <v>2.8226000000000001E-2</v>
      </c>
      <c r="BW162" s="157">
        <v>2.6605E-2</v>
      </c>
      <c r="BX162" s="157">
        <v>2.7127999999999999E-2</v>
      </c>
      <c r="BY162" s="157">
        <v>3.0259000000000001E-2</v>
      </c>
      <c r="BZ162" s="157">
        <v>3.2666000000000001E-2</v>
      </c>
      <c r="CA162" s="157">
        <v>3.3575000000000001E-2</v>
      </c>
      <c r="CB162" s="157">
        <v>7.0024000000000003E-2</v>
      </c>
      <c r="CC162" s="157">
        <v>6.6151000000000001E-2</v>
      </c>
      <c r="CD162" s="158">
        <v>6.8273E-2</v>
      </c>
      <c r="CE162" s="158">
        <v>6.5836000000000006E-2</v>
      </c>
      <c r="CF162" s="158">
        <v>3.1794999999999997E-2</v>
      </c>
      <c r="CG162" s="158">
        <v>3.1565000000000003E-2</v>
      </c>
      <c r="CH162" s="159">
        <v>2.8226000000000001E-2</v>
      </c>
      <c r="CI162" s="157">
        <v>2.6605E-2</v>
      </c>
      <c r="CJ162" s="157">
        <v>2.7127999999999999E-2</v>
      </c>
      <c r="CK162" s="157">
        <v>3.0259000000000001E-2</v>
      </c>
      <c r="CL162" s="157">
        <v>3.2666000000000001E-2</v>
      </c>
      <c r="CM162" s="157">
        <v>3.3575000000000001E-2</v>
      </c>
      <c r="CN162" s="157">
        <v>7.0024000000000003E-2</v>
      </c>
      <c r="CO162" s="157">
        <v>6.6151000000000001E-2</v>
      </c>
      <c r="CP162" s="158">
        <v>6.8273E-2</v>
      </c>
      <c r="CQ162" s="158">
        <v>6.5836000000000006E-2</v>
      </c>
      <c r="CR162" s="158">
        <v>3.1794999999999997E-2</v>
      </c>
      <c r="CS162" s="158">
        <v>3.1565000000000003E-2</v>
      </c>
      <c r="CT162" s="159">
        <v>2.8226000000000001E-2</v>
      </c>
      <c r="CU162" s="157">
        <v>2.6605E-2</v>
      </c>
      <c r="CV162" s="157">
        <v>2.7127999999999999E-2</v>
      </c>
      <c r="CW162" s="157">
        <v>3.0259000000000001E-2</v>
      </c>
      <c r="CX162" s="157">
        <v>3.2666000000000001E-2</v>
      </c>
      <c r="CY162" s="157">
        <v>3.3575000000000001E-2</v>
      </c>
      <c r="CZ162" s="157">
        <v>7.0024000000000003E-2</v>
      </c>
      <c r="DA162" s="157">
        <v>6.6151000000000001E-2</v>
      </c>
      <c r="DB162" s="158">
        <v>6.8273E-2</v>
      </c>
      <c r="DC162" s="158">
        <v>6.5836000000000006E-2</v>
      </c>
      <c r="DD162" s="158">
        <v>3.1794999999999997E-2</v>
      </c>
      <c r="DE162" s="158">
        <v>3.1565000000000003E-2</v>
      </c>
      <c r="DF162" s="159">
        <v>2.8226000000000001E-2</v>
      </c>
      <c r="DG162" s="157">
        <v>2.6605E-2</v>
      </c>
      <c r="DH162" s="157">
        <v>2.7127999999999999E-2</v>
      </c>
      <c r="DI162" s="157">
        <v>3.0259000000000001E-2</v>
      </c>
      <c r="DJ162" s="157">
        <v>3.2666000000000001E-2</v>
      </c>
      <c r="DK162" s="157">
        <v>3.3575000000000001E-2</v>
      </c>
      <c r="DL162" s="157">
        <v>7.0024000000000003E-2</v>
      </c>
      <c r="DM162" s="157">
        <v>6.6151000000000001E-2</v>
      </c>
      <c r="DN162" s="158">
        <v>6.8273E-2</v>
      </c>
      <c r="DO162" s="158">
        <v>6.5836000000000006E-2</v>
      </c>
      <c r="DP162" s="158">
        <v>3.1794999999999997E-2</v>
      </c>
      <c r="DQ162" s="158">
        <v>3.1565000000000003E-2</v>
      </c>
      <c r="DR162" s="159">
        <v>2.8226000000000001E-2</v>
      </c>
    </row>
    <row r="164" spans="2:122" x14ac:dyDescent="0.25">
      <c r="B164" s="38" t="s">
        <v>125</v>
      </c>
      <c r="C164" s="30" t="s">
        <v>16</v>
      </c>
      <c r="D164" s="30" t="s">
        <v>17</v>
      </c>
      <c r="E164" s="30" t="s">
        <v>18</v>
      </c>
      <c r="F164" s="30" t="s">
        <v>19</v>
      </c>
      <c r="G164" s="8" t="s">
        <v>20</v>
      </c>
      <c r="H164" s="30" t="s">
        <v>21</v>
      </c>
      <c r="I164" s="30" t="s">
        <v>22</v>
      </c>
      <c r="J164" s="30" t="s">
        <v>23</v>
      </c>
      <c r="K164" s="30" t="s">
        <v>24</v>
      </c>
      <c r="L164" s="30" t="s">
        <v>25</v>
      </c>
      <c r="M164" s="30" t="s">
        <v>26</v>
      </c>
      <c r="N164" s="30" t="s">
        <v>27</v>
      </c>
      <c r="O164" s="30" t="s">
        <v>16</v>
      </c>
      <c r="P164" s="30" t="s">
        <v>17</v>
      </c>
      <c r="Q164" s="30" t="s">
        <v>18</v>
      </c>
      <c r="R164" s="30" t="s">
        <v>19</v>
      </c>
      <c r="S164" s="8" t="s">
        <v>20</v>
      </c>
      <c r="T164" s="30" t="s">
        <v>21</v>
      </c>
      <c r="U164" s="30" t="s">
        <v>22</v>
      </c>
      <c r="V164" s="30" t="s">
        <v>23</v>
      </c>
      <c r="W164" s="30" t="s">
        <v>24</v>
      </c>
      <c r="X164" s="30" t="s">
        <v>25</v>
      </c>
      <c r="Y164" s="30" t="s">
        <v>26</v>
      </c>
      <c r="Z164" s="30" t="s">
        <v>27</v>
      </c>
      <c r="AA164" s="30" t="s">
        <v>16</v>
      </c>
      <c r="AB164" s="30" t="s">
        <v>17</v>
      </c>
      <c r="AC164" s="30" t="s">
        <v>18</v>
      </c>
      <c r="AD164" s="30" t="s">
        <v>19</v>
      </c>
      <c r="AE164" s="8" t="s">
        <v>20</v>
      </c>
      <c r="AF164" s="30" t="s">
        <v>21</v>
      </c>
      <c r="AG164" s="30" t="s">
        <v>22</v>
      </c>
      <c r="AH164" s="30" t="s">
        <v>23</v>
      </c>
      <c r="AI164" s="30" t="s">
        <v>24</v>
      </c>
      <c r="AJ164" s="30" t="s">
        <v>25</v>
      </c>
      <c r="AK164" s="30" t="s">
        <v>26</v>
      </c>
      <c r="AL164" s="30" t="s">
        <v>27</v>
      </c>
      <c r="AM164" s="30" t="s">
        <v>16</v>
      </c>
      <c r="AN164" s="30" t="s">
        <v>17</v>
      </c>
      <c r="AO164" s="30" t="s">
        <v>18</v>
      </c>
      <c r="AP164" s="30" t="s">
        <v>19</v>
      </c>
      <c r="AQ164" s="8" t="s">
        <v>20</v>
      </c>
      <c r="AR164" s="30" t="s">
        <v>21</v>
      </c>
      <c r="AS164" s="30" t="s">
        <v>22</v>
      </c>
      <c r="AT164" s="30" t="s">
        <v>23</v>
      </c>
      <c r="AU164" s="30" t="s">
        <v>24</v>
      </c>
      <c r="AV164" s="30" t="s">
        <v>25</v>
      </c>
      <c r="AW164" s="30" t="s">
        <v>26</v>
      </c>
      <c r="AX164" s="30" t="s">
        <v>27</v>
      </c>
      <c r="AY164" s="30" t="s">
        <v>16</v>
      </c>
      <c r="AZ164" s="30" t="s">
        <v>17</v>
      </c>
      <c r="BA164" s="30" t="s">
        <v>18</v>
      </c>
      <c r="BB164" s="30" t="s">
        <v>19</v>
      </c>
      <c r="BC164" s="8" t="s">
        <v>20</v>
      </c>
      <c r="BD164" s="30" t="s">
        <v>21</v>
      </c>
      <c r="BE164" s="30" t="s">
        <v>22</v>
      </c>
      <c r="BF164" s="30" t="s">
        <v>23</v>
      </c>
      <c r="BG164" s="30" t="s">
        <v>24</v>
      </c>
      <c r="BH164" s="30" t="s">
        <v>25</v>
      </c>
      <c r="BI164" s="30" t="s">
        <v>26</v>
      </c>
      <c r="BJ164" s="30" t="s">
        <v>27</v>
      </c>
      <c r="BK164" s="30" t="s">
        <v>16</v>
      </c>
      <c r="BL164" s="30" t="s">
        <v>17</v>
      </c>
      <c r="BM164" s="30" t="s">
        <v>18</v>
      </c>
      <c r="BN164" s="30" t="s">
        <v>19</v>
      </c>
      <c r="BO164" s="8" t="s">
        <v>20</v>
      </c>
      <c r="BP164" s="30" t="s">
        <v>21</v>
      </c>
      <c r="BQ164" s="30" t="s">
        <v>22</v>
      </c>
      <c r="BR164" s="30" t="s">
        <v>23</v>
      </c>
      <c r="BS164" s="30" t="s">
        <v>24</v>
      </c>
      <c r="BT164" s="30" t="s">
        <v>25</v>
      </c>
      <c r="BU164" s="30" t="s">
        <v>26</v>
      </c>
      <c r="BV164" s="30" t="s">
        <v>27</v>
      </c>
      <c r="BW164" s="30" t="s">
        <v>16</v>
      </c>
      <c r="BX164" s="30" t="s">
        <v>17</v>
      </c>
      <c r="BY164" s="30" t="s">
        <v>18</v>
      </c>
      <c r="BZ164" s="30" t="s">
        <v>19</v>
      </c>
      <c r="CA164" s="8" t="s">
        <v>20</v>
      </c>
      <c r="CB164" s="30" t="s">
        <v>21</v>
      </c>
      <c r="CC164" s="30" t="s">
        <v>22</v>
      </c>
      <c r="CD164" s="30" t="s">
        <v>23</v>
      </c>
      <c r="CE164" s="30" t="s">
        <v>24</v>
      </c>
      <c r="CF164" s="30" t="s">
        <v>25</v>
      </c>
      <c r="CG164" s="30" t="s">
        <v>26</v>
      </c>
      <c r="CH164" s="30" t="s">
        <v>27</v>
      </c>
      <c r="CI164" s="30" t="s">
        <v>16</v>
      </c>
      <c r="CJ164" s="30" t="s">
        <v>17</v>
      </c>
      <c r="CK164" s="30" t="s">
        <v>18</v>
      </c>
      <c r="CL164" s="30" t="s">
        <v>19</v>
      </c>
      <c r="CM164" s="8" t="s">
        <v>20</v>
      </c>
      <c r="CN164" s="30" t="s">
        <v>21</v>
      </c>
      <c r="CO164" s="30" t="s">
        <v>22</v>
      </c>
      <c r="CP164" s="30" t="s">
        <v>23</v>
      </c>
      <c r="CQ164" s="30" t="s">
        <v>24</v>
      </c>
      <c r="CR164" s="30" t="s">
        <v>25</v>
      </c>
      <c r="CS164" s="30" t="s">
        <v>26</v>
      </c>
      <c r="CT164" s="30" t="s">
        <v>27</v>
      </c>
      <c r="CU164" s="30" t="s">
        <v>16</v>
      </c>
      <c r="CV164" s="30" t="s">
        <v>17</v>
      </c>
      <c r="CW164" s="30" t="s">
        <v>18</v>
      </c>
      <c r="CX164" s="30" t="s">
        <v>19</v>
      </c>
      <c r="CY164" s="8" t="s">
        <v>20</v>
      </c>
      <c r="CZ164" s="30" t="s">
        <v>21</v>
      </c>
      <c r="DA164" s="30" t="s">
        <v>22</v>
      </c>
      <c r="DB164" s="30" t="s">
        <v>23</v>
      </c>
      <c r="DC164" s="30" t="s">
        <v>24</v>
      </c>
      <c r="DD164" s="30" t="s">
        <v>25</v>
      </c>
      <c r="DE164" s="30" t="s">
        <v>26</v>
      </c>
      <c r="DF164" s="30" t="s">
        <v>27</v>
      </c>
      <c r="DG164" s="30" t="s">
        <v>16</v>
      </c>
      <c r="DH164" s="30" t="s">
        <v>17</v>
      </c>
      <c r="DI164" s="30" t="s">
        <v>18</v>
      </c>
      <c r="DJ164" s="30" t="s">
        <v>19</v>
      </c>
      <c r="DK164" s="8" t="s">
        <v>20</v>
      </c>
      <c r="DL164" s="30" t="s">
        <v>21</v>
      </c>
      <c r="DM164" s="30" t="s">
        <v>22</v>
      </c>
      <c r="DN164" s="30" t="s">
        <v>23</v>
      </c>
      <c r="DO164" s="30" t="s">
        <v>24</v>
      </c>
      <c r="DP164" s="30" t="s">
        <v>25</v>
      </c>
      <c r="DQ164" s="30" t="s">
        <v>26</v>
      </c>
      <c r="DR164" s="30" t="s">
        <v>27</v>
      </c>
    </row>
    <row r="165" spans="2:122" x14ac:dyDescent="0.25">
      <c r="B165" s="30" t="s">
        <v>9</v>
      </c>
      <c r="C165" s="160">
        <v>2.2321000000000001E-2</v>
      </c>
      <c r="D165" s="160">
        <v>2.3022000000000001E-2</v>
      </c>
      <c r="E165" s="160">
        <v>2.3028E-2</v>
      </c>
      <c r="F165" s="160">
        <v>2.3969000000000001E-2</v>
      </c>
      <c r="G165" s="160">
        <v>2.2296E-2</v>
      </c>
      <c r="H165" s="160">
        <v>4.7784E-2</v>
      </c>
      <c r="I165" s="160">
        <v>4.709E-2</v>
      </c>
      <c r="J165" s="161">
        <v>4.8728E-2</v>
      </c>
      <c r="K165" s="161">
        <v>5.0555000000000003E-2</v>
      </c>
      <c r="L165" s="161">
        <v>2.6030999999999999E-2</v>
      </c>
      <c r="M165" s="161">
        <v>2.5073000000000002E-2</v>
      </c>
      <c r="N165" s="160">
        <v>2.4128E-2</v>
      </c>
      <c r="O165" s="160">
        <v>2.2321000000000001E-2</v>
      </c>
      <c r="P165" s="160">
        <v>2.3022000000000001E-2</v>
      </c>
      <c r="Q165" s="160">
        <v>2.3028E-2</v>
      </c>
      <c r="R165" s="160">
        <v>2.3969000000000001E-2</v>
      </c>
      <c r="S165" s="160">
        <v>2.2296E-2</v>
      </c>
      <c r="T165" s="160">
        <v>4.7784E-2</v>
      </c>
      <c r="U165" s="160">
        <v>4.709E-2</v>
      </c>
      <c r="V165" s="161">
        <v>4.8728E-2</v>
      </c>
      <c r="W165" s="161">
        <v>5.0555000000000003E-2</v>
      </c>
      <c r="X165" s="161">
        <v>2.6030999999999999E-2</v>
      </c>
      <c r="Y165" s="161">
        <v>2.5073000000000002E-2</v>
      </c>
      <c r="Z165" s="160">
        <v>2.4128E-2</v>
      </c>
      <c r="AA165" s="160">
        <v>2.2321000000000001E-2</v>
      </c>
      <c r="AB165" s="160">
        <v>2.3022000000000001E-2</v>
      </c>
      <c r="AC165" s="160">
        <v>2.3028E-2</v>
      </c>
      <c r="AD165" s="160">
        <v>2.3969000000000001E-2</v>
      </c>
      <c r="AE165" s="160">
        <v>2.2296E-2</v>
      </c>
      <c r="AF165" s="160">
        <v>4.7784E-2</v>
      </c>
      <c r="AG165" s="160">
        <v>4.709E-2</v>
      </c>
      <c r="AH165" s="161">
        <v>4.8728E-2</v>
      </c>
      <c r="AI165" s="161">
        <v>5.0555000000000003E-2</v>
      </c>
      <c r="AJ165" s="161">
        <v>2.6030999999999999E-2</v>
      </c>
      <c r="AK165" s="161">
        <v>2.5073000000000002E-2</v>
      </c>
      <c r="AL165" s="160">
        <v>2.4128E-2</v>
      </c>
      <c r="AM165" s="160">
        <v>2.2321000000000001E-2</v>
      </c>
      <c r="AN165" s="160">
        <v>2.3022000000000001E-2</v>
      </c>
      <c r="AO165" s="160">
        <v>2.3028E-2</v>
      </c>
      <c r="AP165" s="160">
        <v>2.3969000000000001E-2</v>
      </c>
      <c r="AQ165" s="160">
        <v>2.2296E-2</v>
      </c>
      <c r="AR165" s="160">
        <v>4.7784E-2</v>
      </c>
      <c r="AS165" s="160">
        <v>4.709E-2</v>
      </c>
      <c r="AT165" s="161">
        <v>4.8728E-2</v>
      </c>
      <c r="AU165" s="161">
        <v>5.0555000000000003E-2</v>
      </c>
      <c r="AV165" s="161">
        <v>2.6030999999999999E-2</v>
      </c>
      <c r="AW165" s="161">
        <v>2.5073000000000002E-2</v>
      </c>
      <c r="AX165" s="160">
        <v>2.4128E-2</v>
      </c>
      <c r="AY165" s="160">
        <v>2.2321000000000001E-2</v>
      </c>
      <c r="AZ165" s="160">
        <v>2.3022000000000001E-2</v>
      </c>
      <c r="BA165" s="160">
        <v>2.3028E-2</v>
      </c>
      <c r="BB165" s="160">
        <v>2.3969000000000001E-2</v>
      </c>
      <c r="BC165" s="160">
        <v>2.2296E-2</v>
      </c>
      <c r="BD165" s="160">
        <v>4.7784E-2</v>
      </c>
      <c r="BE165" s="160">
        <v>4.709E-2</v>
      </c>
      <c r="BF165" s="161">
        <v>4.8728E-2</v>
      </c>
      <c r="BG165" s="161">
        <v>5.0555000000000003E-2</v>
      </c>
      <c r="BH165" s="161">
        <v>2.6030999999999999E-2</v>
      </c>
      <c r="BI165" s="161">
        <v>2.5073000000000002E-2</v>
      </c>
      <c r="BJ165" s="160">
        <v>2.4128E-2</v>
      </c>
      <c r="BK165" s="160">
        <v>2.2321000000000001E-2</v>
      </c>
      <c r="BL165" s="160">
        <v>2.3022000000000001E-2</v>
      </c>
      <c r="BM165" s="160">
        <v>2.3028E-2</v>
      </c>
      <c r="BN165" s="160">
        <v>2.3969000000000001E-2</v>
      </c>
      <c r="BO165" s="160">
        <v>2.2296E-2</v>
      </c>
      <c r="BP165" s="160">
        <v>4.7784E-2</v>
      </c>
      <c r="BQ165" s="160">
        <v>4.709E-2</v>
      </c>
      <c r="BR165" s="161">
        <v>4.8728E-2</v>
      </c>
      <c r="BS165" s="161">
        <v>5.0555000000000003E-2</v>
      </c>
      <c r="BT165" s="161">
        <v>2.6030999999999999E-2</v>
      </c>
      <c r="BU165" s="161">
        <v>2.5073000000000002E-2</v>
      </c>
      <c r="BV165" s="160">
        <v>2.4128E-2</v>
      </c>
      <c r="BW165" s="160">
        <v>2.2321000000000001E-2</v>
      </c>
      <c r="BX165" s="160">
        <v>2.3022000000000001E-2</v>
      </c>
      <c r="BY165" s="160">
        <v>2.3028E-2</v>
      </c>
      <c r="BZ165" s="160">
        <v>2.3969000000000001E-2</v>
      </c>
      <c r="CA165" s="160">
        <v>2.2296E-2</v>
      </c>
      <c r="CB165" s="160">
        <v>4.7784E-2</v>
      </c>
      <c r="CC165" s="160">
        <v>4.709E-2</v>
      </c>
      <c r="CD165" s="161">
        <v>4.8728E-2</v>
      </c>
      <c r="CE165" s="161">
        <v>5.0555000000000003E-2</v>
      </c>
      <c r="CF165" s="161">
        <v>2.6030999999999999E-2</v>
      </c>
      <c r="CG165" s="161">
        <v>2.5073000000000002E-2</v>
      </c>
      <c r="CH165" s="160">
        <v>2.4128E-2</v>
      </c>
      <c r="CI165" s="160">
        <v>2.2321000000000001E-2</v>
      </c>
      <c r="CJ165" s="160">
        <v>2.3022000000000001E-2</v>
      </c>
      <c r="CK165" s="160">
        <v>2.3028E-2</v>
      </c>
      <c r="CL165" s="160">
        <v>2.3969000000000001E-2</v>
      </c>
      <c r="CM165" s="160">
        <v>2.2296E-2</v>
      </c>
      <c r="CN165" s="160">
        <v>4.7784E-2</v>
      </c>
      <c r="CO165" s="160">
        <v>4.709E-2</v>
      </c>
      <c r="CP165" s="161">
        <v>4.8728E-2</v>
      </c>
      <c r="CQ165" s="161">
        <v>5.0555000000000003E-2</v>
      </c>
      <c r="CR165" s="161">
        <v>2.6030999999999999E-2</v>
      </c>
      <c r="CS165" s="161">
        <v>2.5073000000000002E-2</v>
      </c>
      <c r="CT165" s="160">
        <v>2.4128E-2</v>
      </c>
      <c r="CU165" s="160">
        <v>2.2321000000000001E-2</v>
      </c>
      <c r="CV165" s="160">
        <v>2.3022000000000001E-2</v>
      </c>
      <c r="CW165" s="160">
        <v>2.3028E-2</v>
      </c>
      <c r="CX165" s="160">
        <v>2.3969000000000001E-2</v>
      </c>
      <c r="CY165" s="160">
        <v>2.2296E-2</v>
      </c>
      <c r="CZ165" s="160">
        <v>4.7784E-2</v>
      </c>
      <c r="DA165" s="160">
        <v>4.709E-2</v>
      </c>
      <c r="DB165" s="161">
        <v>4.8728E-2</v>
      </c>
      <c r="DC165" s="161">
        <v>5.0555000000000003E-2</v>
      </c>
      <c r="DD165" s="161">
        <v>2.6030999999999999E-2</v>
      </c>
      <c r="DE165" s="161">
        <v>2.5073000000000002E-2</v>
      </c>
      <c r="DF165" s="160">
        <v>2.4128E-2</v>
      </c>
      <c r="DG165" s="160">
        <v>2.2321000000000001E-2</v>
      </c>
      <c r="DH165" s="160">
        <v>2.3022000000000001E-2</v>
      </c>
      <c r="DI165" s="160">
        <v>2.3028E-2</v>
      </c>
      <c r="DJ165" s="160">
        <v>2.3969000000000001E-2</v>
      </c>
      <c r="DK165" s="160">
        <v>2.2296E-2</v>
      </c>
      <c r="DL165" s="160">
        <v>4.7784E-2</v>
      </c>
      <c r="DM165" s="160">
        <v>4.709E-2</v>
      </c>
      <c r="DN165" s="161">
        <v>4.8728E-2</v>
      </c>
      <c r="DO165" s="161">
        <v>5.0555000000000003E-2</v>
      </c>
      <c r="DP165" s="161">
        <v>2.6030999999999999E-2</v>
      </c>
      <c r="DQ165" s="161">
        <v>2.5073000000000002E-2</v>
      </c>
      <c r="DR165" s="160">
        <v>2.4128E-2</v>
      </c>
    </row>
    <row r="166" spans="2:122" x14ac:dyDescent="0.25">
      <c r="B166" s="30" t="s">
        <v>6</v>
      </c>
      <c r="C166" s="160">
        <v>2.8108999999999999E-2</v>
      </c>
      <c r="D166" s="160">
        <v>2.8694000000000001E-2</v>
      </c>
      <c r="E166" s="160">
        <v>2.6006000000000001E-2</v>
      </c>
      <c r="F166" s="160">
        <v>2.4521000000000001E-2</v>
      </c>
      <c r="G166" s="160">
        <v>3.0636E-2</v>
      </c>
      <c r="H166" s="160">
        <v>6.9979E-2</v>
      </c>
      <c r="I166" s="160">
        <v>5.6050000000000003E-2</v>
      </c>
      <c r="J166" s="161">
        <v>6.5254000000000006E-2</v>
      </c>
      <c r="K166" s="161">
        <v>7.5671000000000002E-2</v>
      </c>
      <c r="L166" s="161">
        <v>2.5125999999999999E-2</v>
      </c>
      <c r="M166" s="161">
        <v>3.2795999999999999E-2</v>
      </c>
      <c r="N166" s="160">
        <v>2.2974999999999999E-2</v>
      </c>
      <c r="O166" s="160">
        <v>2.8108999999999999E-2</v>
      </c>
      <c r="P166" s="160">
        <v>2.8694000000000001E-2</v>
      </c>
      <c r="Q166" s="160">
        <v>2.6006000000000001E-2</v>
      </c>
      <c r="R166" s="160">
        <v>2.4521000000000001E-2</v>
      </c>
      <c r="S166" s="160">
        <v>3.0636E-2</v>
      </c>
      <c r="T166" s="160">
        <v>6.9979E-2</v>
      </c>
      <c r="U166" s="160">
        <v>5.6050000000000003E-2</v>
      </c>
      <c r="V166" s="161">
        <v>6.5254000000000006E-2</v>
      </c>
      <c r="W166" s="161">
        <v>7.5671000000000002E-2</v>
      </c>
      <c r="X166" s="161">
        <v>2.5125999999999999E-2</v>
      </c>
      <c r="Y166" s="161">
        <v>3.2795999999999999E-2</v>
      </c>
      <c r="Z166" s="160">
        <v>2.2974999999999999E-2</v>
      </c>
      <c r="AA166" s="160">
        <v>2.8108999999999999E-2</v>
      </c>
      <c r="AB166" s="160">
        <v>2.8694000000000001E-2</v>
      </c>
      <c r="AC166" s="160">
        <v>2.6006000000000001E-2</v>
      </c>
      <c r="AD166" s="160">
        <v>2.4521000000000001E-2</v>
      </c>
      <c r="AE166" s="160">
        <v>3.0636E-2</v>
      </c>
      <c r="AF166" s="160">
        <v>6.9979E-2</v>
      </c>
      <c r="AG166" s="160">
        <v>5.6050000000000003E-2</v>
      </c>
      <c r="AH166" s="161">
        <v>6.5254000000000006E-2</v>
      </c>
      <c r="AI166" s="161">
        <v>7.5671000000000002E-2</v>
      </c>
      <c r="AJ166" s="161">
        <v>2.5125999999999999E-2</v>
      </c>
      <c r="AK166" s="161">
        <v>3.2795999999999999E-2</v>
      </c>
      <c r="AL166" s="160">
        <v>2.2974999999999999E-2</v>
      </c>
      <c r="AM166" s="160">
        <v>2.8108999999999999E-2</v>
      </c>
      <c r="AN166" s="160">
        <v>2.8694000000000001E-2</v>
      </c>
      <c r="AO166" s="160">
        <v>2.6006000000000001E-2</v>
      </c>
      <c r="AP166" s="160">
        <v>2.4521000000000001E-2</v>
      </c>
      <c r="AQ166" s="160">
        <v>3.0636E-2</v>
      </c>
      <c r="AR166" s="160">
        <v>6.9979E-2</v>
      </c>
      <c r="AS166" s="160">
        <v>5.6050000000000003E-2</v>
      </c>
      <c r="AT166" s="161">
        <v>6.5254000000000006E-2</v>
      </c>
      <c r="AU166" s="161">
        <v>7.5671000000000002E-2</v>
      </c>
      <c r="AV166" s="161">
        <v>2.5125999999999999E-2</v>
      </c>
      <c r="AW166" s="161">
        <v>3.2795999999999999E-2</v>
      </c>
      <c r="AX166" s="160">
        <v>2.2974999999999999E-2</v>
      </c>
      <c r="AY166" s="160">
        <v>2.8108999999999999E-2</v>
      </c>
      <c r="AZ166" s="160">
        <v>2.8694000000000001E-2</v>
      </c>
      <c r="BA166" s="160">
        <v>2.6006000000000001E-2</v>
      </c>
      <c r="BB166" s="160">
        <v>2.4521000000000001E-2</v>
      </c>
      <c r="BC166" s="160">
        <v>3.0636E-2</v>
      </c>
      <c r="BD166" s="160">
        <v>6.9979E-2</v>
      </c>
      <c r="BE166" s="160">
        <v>5.6050000000000003E-2</v>
      </c>
      <c r="BF166" s="161">
        <v>6.5254000000000006E-2</v>
      </c>
      <c r="BG166" s="161">
        <v>7.5671000000000002E-2</v>
      </c>
      <c r="BH166" s="161">
        <v>2.5125999999999999E-2</v>
      </c>
      <c r="BI166" s="161">
        <v>3.2795999999999999E-2</v>
      </c>
      <c r="BJ166" s="160">
        <v>2.2974999999999999E-2</v>
      </c>
      <c r="BK166" s="160">
        <v>2.8108999999999999E-2</v>
      </c>
      <c r="BL166" s="160">
        <v>2.8694000000000001E-2</v>
      </c>
      <c r="BM166" s="160">
        <v>2.6006000000000001E-2</v>
      </c>
      <c r="BN166" s="160">
        <v>2.4521000000000001E-2</v>
      </c>
      <c r="BO166" s="160">
        <v>3.0636E-2</v>
      </c>
      <c r="BP166" s="160">
        <v>6.9979E-2</v>
      </c>
      <c r="BQ166" s="160">
        <v>5.6050000000000003E-2</v>
      </c>
      <c r="BR166" s="161">
        <v>6.5254000000000006E-2</v>
      </c>
      <c r="BS166" s="161">
        <v>7.5671000000000002E-2</v>
      </c>
      <c r="BT166" s="161">
        <v>2.5125999999999999E-2</v>
      </c>
      <c r="BU166" s="161">
        <v>3.2795999999999999E-2</v>
      </c>
      <c r="BV166" s="160">
        <v>2.2974999999999999E-2</v>
      </c>
      <c r="BW166" s="160">
        <v>2.8108999999999999E-2</v>
      </c>
      <c r="BX166" s="160">
        <v>2.8694000000000001E-2</v>
      </c>
      <c r="BY166" s="160">
        <v>2.6006000000000001E-2</v>
      </c>
      <c r="BZ166" s="160">
        <v>2.4521000000000001E-2</v>
      </c>
      <c r="CA166" s="160">
        <v>3.0636E-2</v>
      </c>
      <c r="CB166" s="160">
        <v>6.9979E-2</v>
      </c>
      <c r="CC166" s="160">
        <v>5.6050000000000003E-2</v>
      </c>
      <c r="CD166" s="161">
        <v>6.5254000000000006E-2</v>
      </c>
      <c r="CE166" s="161">
        <v>7.5671000000000002E-2</v>
      </c>
      <c r="CF166" s="161">
        <v>2.5125999999999999E-2</v>
      </c>
      <c r="CG166" s="161">
        <v>3.2795999999999999E-2</v>
      </c>
      <c r="CH166" s="160">
        <v>2.2974999999999999E-2</v>
      </c>
      <c r="CI166" s="160">
        <v>2.8108999999999999E-2</v>
      </c>
      <c r="CJ166" s="160">
        <v>2.8694000000000001E-2</v>
      </c>
      <c r="CK166" s="160">
        <v>2.6006000000000001E-2</v>
      </c>
      <c r="CL166" s="160">
        <v>2.4521000000000001E-2</v>
      </c>
      <c r="CM166" s="160">
        <v>3.0636E-2</v>
      </c>
      <c r="CN166" s="160">
        <v>6.9979E-2</v>
      </c>
      <c r="CO166" s="160">
        <v>5.6050000000000003E-2</v>
      </c>
      <c r="CP166" s="161">
        <v>6.5254000000000006E-2</v>
      </c>
      <c r="CQ166" s="161">
        <v>7.5671000000000002E-2</v>
      </c>
      <c r="CR166" s="161">
        <v>2.5125999999999999E-2</v>
      </c>
      <c r="CS166" s="161">
        <v>3.2795999999999999E-2</v>
      </c>
      <c r="CT166" s="160">
        <v>2.2974999999999999E-2</v>
      </c>
      <c r="CU166" s="160">
        <v>2.8108999999999999E-2</v>
      </c>
      <c r="CV166" s="160">
        <v>2.8694000000000001E-2</v>
      </c>
      <c r="CW166" s="160">
        <v>2.6006000000000001E-2</v>
      </c>
      <c r="CX166" s="160">
        <v>2.4521000000000001E-2</v>
      </c>
      <c r="CY166" s="160">
        <v>3.0636E-2</v>
      </c>
      <c r="CZ166" s="160">
        <v>6.9979E-2</v>
      </c>
      <c r="DA166" s="160">
        <v>5.6050000000000003E-2</v>
      </c>
      <c r="DB166" s="161">
        <v>6.5254000000000006E-2</v>
      </c>
      <c r="DC166" s="161">
        <v>7.5671000000000002E-2</v>
      </c>
      <c r="DD166" s="161">
        <v>2.5125999999999999E-2</v>
      </c>
      <c r="DE166" s="161">
        <v>3.2795999999999999E-2</v>
      </c>
      <c r="DF166" s="160">
        <v>2.2974999999999999E-2</v>
      </c>
      <c r="DG166" s="160">
        <v>2.8108999999999999E-2</v>
      </c>
      <c r="DH166" s="160">
        <v>2.8694000000000001E-2</v>
      </c>
      <c r="DI166" s="160">
        <v>2.6006000000000001E-2</v>
      </c>
      <c r="DJ166" s="160">
        <v>2.4521000000000001E-2</v>
      </c>
      <c r="DK166" s="160">
        <v>3.0636E-2</v>
      </c>
      <c r="DL166" s="160">
        <v>6.9979E-2</v>
      </c>
      <c r="DM166" s="160">
        <v>5.6050000000000003E-2</v>
      </c>
      <c r="DN166" s="161">
        <v>6.5254000000000006E-2</v>
      </c>
      <c r="DO166" s="161">
        <v>7.5671000000000002E-2</v>
      </c>
      <c r="DP166" s="161">
        <v>2.5125999999999999E-2</v>
      </c>
      <c r="DQ166" s="161">
        <v>3.2795999999999999E-2</v>
      </c>
      <c r="DR166" s="160">
        <v>2.2974999999999999E-2</v>
      </c>
    </row>
    <row r="167" spans="2:122" x14ac:dyDescent="0.25">
      <c r="B167" s="30" t="s">
        <v>10</v>
      </c>
      <c r="C167" s="157">
        <v>2.1930999999999999E-2</v>
      </c>
      <c r="D167" s="157">
        <v>2.2645999999999999E-2</v>
      </c>
      <c r="E167" s="157">
        <v>2.58E-2</v>
      </c>
      <c r="F167" s="157">
        <v>2.7992E-2</v>
      </c>
      <c r="G167" s="157">
        <v>2.4764000000000001E-2</v>
      </c>
      <c r="H167" s="157">
        <v>5.4608999999999998E-2</v>
      </c>
      <c r="I167" s="157">
        <v>4.7024000000000003E-2</v>
      </c>
      <c r="J167" s="158">
        <v>5.2297999999999997E-2</v>
      </c>
      <c r="K167" s="158">
        <v>5.6677999999999999E-2</v>
      </c>
      <c r="L167" s="158">
        <v>2.8719999999999999E-2</v>
      </c>
      <c r="M167" s="158">
        <v>2.5111000000000001E-2</v>
      </c>
      <c r="N167" s="157">
        <v>2.6321000000000001E-2</v>
      </c>
      <c r="O167" s="157">
        <v>2.1930999999999999E-2</v>
      </c>
      <c r="P167" s="157">
        <v>2.2645999999999999E-2</v>
      </c>
      <c r="Q167" s="157">
        <v>2.58E-2</v>
      </c>
      <c r="R167" s="157">
        <v>2.7992E-2</v>
      </c>
      <c r="S167" s="157">
        <v>2.4764000000000001E-2</v>
      </c>
      <c r="T167" s="157">
        <v>5.4608999999999998E-2</v>
      </c>
      <c r="U167" s="157">
        <v>4.7024000000000003E-2</v>
      </c>
      <c r="V167" s="158">
        <v>5.2297999999999997E-2</v>
      </c>
      <c r="W167" s="158">
        <v>5.6677999999999999E-2</v>
      </c>
      <c r="X167" s="158">
        <v>2.8719999999999999E-2</v>
      </c>
      <c r="Y167" s="158">
        <v>2.5111000000000001E-2</v>
      </c>
      <c r="Z167" s="157">
        <v>2.6321000000000001E-2</v>
      </c>
      <c r="AA167" s="157">
        <v>2.1930999999999999E-2</v>
      </c>
      <c r="AB167" s="157">
        <v>2.2645999999999999E-2</v>
      </c>
      <c r="AC167" s="157">
        <v>2.58E-2</v>
      </c>
      <c r="AD167" s="157">
        <v>2.7992E-2</v>
      </c>
      <c r="AE167" s="157">
        <v>2.4764000000000001E-2</v>
      </c>
      <c r="AF167" s="157">
        <v>5.4608999999999998E-2</v>
      </c>
      <c r="AG167" s="157">
        <v>4.7024000000000003E-2</v>
      </c>
      <c r="AH167" s="158">
        <v>5.2297999999999997E-2</v>
      </c>
      <c r="AI167" s="158">
        <v>5.6677999999999999E-2</v>
      </c>
      <c r="AJ167" s="158">
        <v>2.8719999999999999E-2</v>
      </c>
      <c r="AK167" s="158">
        <v>2.5111000000000001E-2</v>
      </c>
      <c r="AL167" s="157">
        <v>2.6321000000000001E-2</v>
      </c>
      <c r="AM167" s="157">
        <v>2.1930999999999999E-2</v>
      </c>
      <c r="AN167" s="157">
        <v>2.2645999999999999E-2</v>
      </c>
      <c r="AO167" s="157">
        <v>2.58E-2</v>
      </c>
      <c r="AP167" s="157">
        <v>2.7992E-2</v>
      </c>
      <c r="AQ167" s="157">
        <v>2.4764000000000001E-2</v>
      </c>
      <c r="AR167" s="157">
        <v>5.4608999999999998E-2</v>
      </c>
      <c r="AS167" s="157">
        <v>4.7024000000000003E-2</v>
      </c>
      <c r="AT167" s="158">
        <v>5.2297999999999997E-2</v>
      </c>
      <c r="AU167" s="158">
        <v>5.6677999999999999E-2</v>
      </c>
      <c r="AV167" s="158">
        <v>2.8719999999999999E-2</v>
      </c>
      <c r="AW167" s="158">
        <v>2.5111000000000001E-2</v>
      </c>
      <c r="AX167" s="157">
        <v>2.6321000000000001E-2</v>
      </c>
      <c r="AY167" s="157">
        <v>2.1930999999999999E-2</v>
      </c>
      <c r="AZ167" s="157">
        <v>2.2645999999999999E-2</v>
      </c>
      <c r="BA167" s="157">
        <v>2.58E-2</v>
      </c>
      <c r="BB167" s="157">
        <v>2.7992E-2</v>
      </c>
      <c r="BC167" s="157">
        <v>2.4764000000000001E-2</v>
      </c>
      <c r="BD167" s="157">
        <v>5.4608999999999998E-2</v>
      </c>
      <c r="BE167" s="157">
        <v>4.7024000000000003E-2</v>
      </c>
      <c r="BF167" s="158">
        <v>5.2297999999999997E-2</v>
      </c>
      <c r="BG167" s="158">
        <v>5.6677999999999999E-2</v>
      </c>
      <c r="BH167" s="158">
        <v>2.8719999999999999E-2</v>
      </c>
      <c r="BI167" s="158">
        <v>2.5111000000000001E-2</v>
      </c>
      <c r="BJ167" s="157">
        <v>2.6321000000000001E-2</v>
      </c>
      <c r="BK167" s="157">
        <v>2.1930999999999999E-2</v>
      </c>
      <c r="BL167" s="157">
        <v>2.2645999999999999E-2</v>
      </c>
      <c r="BM167" s="157">
        <v>2.58E-2</v>
      </c>
      <c r="BN167" s="157">
        <v>2.7992E-2</v>
      </c>
      <c r="BO167" s="157">
        <v>2.4764000000000001E-2</v>
      </c>
      <c r="BP167" s="157">
        <v>5.4608999999999998E-2</v>
      </c>
      <c r="BQ167" s="157">
        <v>4.7024000000000003E-2</v>
      </c>
      <c r="BR167" s="158">
        <v>5.2297999999999997E-2</v>
      </c>
      <c r="BS167" s="158">
        <v>5.6677999999999999E-2</v>
      </c>
      <c r="BT167" s="158">
        <v>2.8719999999999999E-2</v>
      </c>
      <c r="BU167" s="158">
        <v>2.5111000000000001E-2</v>
      </c>
      <c r="BV167" s="157">
        <v>2.6321000000000001E-2</v>
      </c>
      <c r="BW167" s="157">
        <v>2.1930999999999999E-2</v>
      </c>
      <c r="BX167" s="157">
        <v>2.2645999999999999E-2</v>
      </c>
      <c r="BY167" s="157">
        <v>2.58E-2</v>
      </c>
      <c r="BZ167" s="157">
        <v>2.7992E-2</v>
      </c>
      <c r="CA167" s="157">
        <v>2.4764000000000001E-2</v>
      </c>
      <c r="CB167" s="157">
        <v>5.4608999999999998E-2</v>
      </c>
      <c r="CC167" s="157">
        <v>4.7024000000000003E-2</v>
      </c>
      <c r="CD167" s="158">
        <v>5.2297999999999997E-2</v>
      </c>
      <c r="CE167" s="158">
        <v>5.6677999999999999E-2</v>
      </c>
      <c r="CF167" s="158">
        <v>2.8719999999999999E-2</v>
      </c>
      <c r="CG167" s="158">
        <v>2.5111000000000001E-2</v>
      </c>
      <c r="CH167" s="157">
        <v>2.6321000000000001E-2</v>
      </c>
      <c r="CI167" s="157">
        <v>2.1930999999999999E-2</v>
      </c>
      <c r="CJ167" s="157">
        <v>2.2645999999999999E-2</v>
      </c>
      <c r="CK167" s="157">
        <v>2.58E-2</v>
      </c>
      <c r="CL167" s="157">
        <v>2.7992E-2</v>
      </c>
      <c r="CM167" s="157">
        <v>2.4764000000000001E-2</v>
      </c>
      <c r="CN167" s="157">
        <v>5.4608999999999998E-2</v>
      </c>
      <c r="CO167" s="157">
        <v>4.7024000000000003E-2</v>
      </c>
      <c r="CP167" s="158">
        <v>5.2297999999999997E-2</v>
      </c>
      <c r="CQ167" s="158">
        <v>5.6677999999999999E-2</v>
      </c>
      <c r="CR167" s="158">
        <v>2.8719999999999999E-2</v>
      </c>
      <c r="CS167" s="158">
        <v>2.5111000000000001E-2</v>
      </c>
      <c r="CT167" s="157">
        <v>2.6321000000000001E-2</v>
      </c>
      <c r="CU167" s="157">
        <v>2.1930999999999999E-2</v>
      </c>
      <c r="CV167" s="157">
        <v>2.2645999999999999E-2</v>
      </c>
      <c r="CW167" s="157">
        <v>2.58E-2</v>
      </c>
      <c r="CX167" s="157">
        <v>2.7992E-2</v>
      </c>
      <c r="CY167" s="157">
        <v>2.4764000000000001E-2</v>
      </c>
      <c r="CZ167" s="157">
        <v>5.4608999999999998E-2</v>
      </c>
      <c r="DA167" s="157">
        <v>4.7024000000000003E-2</v>
      </c>
      <c r="DB167" s="158">
        <v>5.2297999999999997E-2</v>
      </c>
      <c r="DC167" s="158">
        <v>5.6677999999999999E-2</v>
      </c>
      <c r="DD167" s="158">
        <v>2.8719999999999999E-2</v>
      </c>
      <c r="DE167" s="158">
        <v>2.5111000000000001E-2</v>
      </c>
      <c r="DF167" s="157">
        <v>2.6321000000000001E-2</v>
      </c>
      <c r="DG167" s="157">
        <v>2.1930999999999999E-2</v>
      </c>
      <c r="DH167" s="157">
        <v>2.2645999999999999E-2</v>
      </c>
      <c r="DI167" s="157">
        <v>2.58E-2</v>
      </c>
      <c r="DJ167" s="157">
        <v>2.7992E-2</v>
      </c>
      <c r="DK167" s="157">
        <v>2.4764000000000001E-2</v>
      </c>
      <c r="DL167" s="157">
        <v>5.4608999999999998E-2</v>
      </c>
      <c r="DM167" s="157">
        <v>4.7024000000000003E-2</v>
      </c>
      <c r="DN167" s="158">
        <v>5.2297999999999997E-2</v>
      </c>
      <c r="DO167" s="158">
        <v>5.6677999999999999E-2</v>
      </c>
      <c r="DP167" s="158">
        <v>2.8719999999999999E-2</v>
      </c>
      <c r="DQ167" s="158">
        <v>2.5111000000000001E-2</v>
      </c>
      <c r="DR167" s="157">
        <v>2.6321000000000001E-2</v>
      </c>
    </row>
    <row r="168" spans="2:122" x14ac:dyDescent="0.25">
      <c r="B168" s="30" t="s">
        <v>1</v>
      </c>
      <c r="C168" s="160">
        <v>1.2194E-2</v>
      </c>
      <c r="D168" s="160">
        <v>1.2194E-2</v>
      </c>
      <c r="E168" s="160">
        <v>2.4788000000000001E-2</v>
      </c>
      <c r="F168" s="160">
        <v>2.5434999999999999E-2</v>
      </c>
      <c r="G168" s="160">
        <v>3.8579000000000002E-2</v>
      </c>
      <c r="H168" s="160">
        <v>7.0990999999999999E-2</v>
      </c>
      <c r="I168" s="160">
        <v>5.6469999999999999E-2</v>
      </c>
      <c r="J168" s="161">
        <v>6.5873000000000001E-2</v>
      </c>
      <c r="K168" s="161">
        <v>8.0601000000000006E-2</v>
      </c>
      <c r="L168" s="161">
        <v>2.6006999999999999E-2</v>
      </c>
      <c r="M168" s="161">
        <v>2.5714000000000001E-2</v>
      </c>
      <c r="N168" s="160">
        <v>1.2194E-2</v>
      </c>
      <c r="O168" s="160">
        <v>1.2194E-2</v>
      </c>
      <c r="P168" s="160">
        <v>1.2194E-2</v>
      </c>
      <c r="Q168" s="160">
        <v>2.4788000000000001E-2</v>
      </c>
      <c r="R168" s="160">
        <v>2.5434999999999999E-2</v>
      </c>
      <c r="S168" s="160">
        <v>3.8579000000000002E-2</v>
      </c>
      <c r="T168" s="160">
        <v>7.0990999999999999E-2</v>
      </c>
      <c r="U168" s="160">
        <v>5.6469999999999999E-2</v>
      </c>
      <c r="V168" s="161">
        <v>6.5873000000000001E-2</v>
      </c>
      <c r="W168" s="161">
        <v>8.0601000000000006E-2</v>
      </c>
      <c r="X168" s="161">
        <v>2.6006999999999999E-2</v>
      </c>
      <c r="Y168" s="161">
        <v>2.5714000000000001E-2</v>
      </c>
      <c r="Z168" s="160">
        <v>1.2194E-2</v>
      </c>
      <c r="AA168" s="160">
        <v>1.2194E-2</v>
      </c>
      <c r="AB168" s="160">
        <v>1.2194E-2</v>
      </c>
      <c r="AC168" s="160">
        <v>2.4788000000000001E-2</v>
      </c>
      <c r="AD168" s="160">
        <v>2.5434999999999999E-2</v>
      </c>
      <c r="AE168" s="160">
        <v>3.8579000000000002E-2</v>
      </c>
      <c r="AF168" s="160">
        <v>7.0990999999999999E-2</v>
      </c>
      <c r="AG168" s="160">
        <v>5.6469999999999999E-2</v>
      </c>
      <c r="AH168" s="161">
        <v>6.5873000000000001E-2</v>
      </c>
      <c r="AI168" s="161">
        <v>8.0601000000000006E-2</v>
      </c>
      <c r="AJ168" s="161">
        <v>2.6006999999999999E-2</v>
      </c>
      <c r="AK168" s="161">
        <v>2.5714000000000001E-2</v>
      </c>
      <c r="AL168" s="160">
        <v>1.2194E-2</v>
      </c>
      <c r="AM168" s="160">
        <v>1.2194E-2</v>
      </c>
      <c r="AN168" s="160">
        <v>1.2194E-2</v>
      </c>
      <c r="AO168" s="160">
        <v>2.4788000000000001E-2</v>
      </c>
      <c r="AP168" s="160">
        <v>2.5434999999999999E-2</v>
      </c>
      <c r="AQ168" s="160">
        <v>3.8579000000000002E-2</v>
      </c>
      <c r="AR168" s="160">
        <v>7.0990999999999999E-2</v>
      </c>
      <c r="AS168" s="160">
        <v>5.6469999999999999E-2</v>
      </c>
      <c r="AT168" s="161">
        <v>6.5873000000000001E-2</v>
      </c>
      <c r="AU168" s="161">
        <v>8.0601000000000006E-2</v>
      </c>
      <c r="AV168" s="161">
        <v>2.6006999999999999E-2</v>
      </c>
      <c r="AW168" s="161">
        <v>2.5714000000000001E-2</v>
      </c>
      <c r="AX168" s="160">
        <v>1.2194E-2</v>
      </c>
      <c r="AY168" s="160">
        <v>1.2194E-2</v>
      </c>
      <c r="AZ168" s="160">
        <v>1.2194E-2</v>
      </c>
      <c r="BA168" s="160">
        <v>2.4788000000000001E-2</v>
      </c>
      <c r="BB168" s="160">
        <v>2.5434999999999999E-2</v>
      </c>
      <c r="BC168" s="160">
        <v>3.8579000000000002E-2</v>
      </c>
      <c r="BD168" s="160">
        <v>7.0990999999999999E-2</v>
      </c>
      <c r="BE168" s="160">
        <v>5.6469999999999999E-2</v>
      </c>
      <c r="BF168" s="161">
        <v>6.5873000000000001E-2</v>
      </c>
      <c r="BG168" s="161">
        <v>8.0601000000000006E-2</v>
      </c>
      <c r="BH168" s="161">
        <v>2.6006999999999999E-2</v>
      </c>
      <c r="BI168" s="161">
        <v>2.5714000000000001E-2</v>
      </c>
      <c r="BJ168" s="160">
        <v>1.2194E-2</v>
      </c>
      <c r="BK168" s="160">
        <v>1.2194E-2</v>
      </c>
      <c r="BL168" s="160">
        <v>1.2194E-2</v>
      </c>
      <c r="BM168" s="160">
        <v>2.4788000000000001E-2</v>
      </c>
      <c r="BN168" s="160">
        <v>2.5434999999999999E-2</v>
      </c>
      <c r="BO168" s="160">
        <v>3.8579000000000002E-2</v>
      </c>
      <c r="BP168" s="160">
        <v>7.0990999999999999E-2</v>
      </c>
      <c r="BQ168" s="160">
        <v>5.6469999999999999E-2</v>
      </c>
      <c r="BR168" s="161">
        <v>6.5873000000000001E-2</v>
      </c>
      <c r="BS168" s="161">
        <v>8.0601000000000006E-2</v>
      </c>
      <c r="BT168" s="161">
        <v>2.6006999999999999E-2</v>
      </c>
      <c r="BU168" s="161">
        <v>2.5714000000000001E-2</v>
      </c>
      <c r="BV168" s="160">
        <v>1.2194E-2</v>
      </c>
      <c r="BW168" s="160">
        <v>1.2194E-2</v>
      </c>
      <c r="BX168" s="160">
        <v>1.2194E-2</v>
      </c>
      <c r="BY168" s="160">
        <v>2.4788000000000001E-2</v>
      </c>
      <c r="BZ168" s="160">
        <v>2.5434999999999999E-2</v>
      </c>
      <c r="CA168" s="160">
        <v>3.8579000000000002E-2</v>
      </c>
      <c r="CB168" s="160">
        <v>7.0990999999999999E-2</v>
      </c>
      <c r="CC168" s="160">
        <v>5.6469999999999999E-2</v>
      </c>
      <c r="CD168" s="161">
        <v>6.5873000000000001E-2</v>
      </c>
      <c r="CE168" s="161">
        <v>8.0601000000000006E-2</v>
      </c>
      <c r="CF168" s="161">
        <v>2.6006999999999999E-2</v>
      </c>
      <c r="CG168" s="161">
        <v>2.5714000000000001E-2</v>
      </c>
      <c r="CH168" s="160">
        <v>1.2194E-2</v>
      </c>
      <c r="CI168" s="160">
        <v>1.2194E-2</v>
      </c>
      <c r="CJ168" s="160">
        <v>1.2194E-2</v>
      </c>
      <c r="CK168" s="160">
        <v>2.4788000000000001E-2</v>
      </c>
      <c r="CL168" s="160">
        <v>2.5434999999999999E-2</v>
      </c>
      <c r="CM168" s="160">
        <v>3.8579000000000002E-2</v>
      </c>
      <c r="CN168" s="160">
        <v>7.0990999999999999E-2</v>
      </c>
      <c r="CO168" s="160">
        <v>5.6469999999999999E-2</v>
      </c>
      <c r="CP168" s="161">
        <v>6.5873000000000001E-2</v>
      </c>
      <c r="CQ168" s="161">
        <v>8.0601000000000006E-2</v>
      </c>
      <c r="CR168" s="161">
        <v>2.6006999999999999E-2</v>
      </c>
      <c r="CS168" s="161">
        <v>2.5714000000000001E-2</v>
      </c>
      <c r="CT168" s="160">
        <v>1.2194E-2</v>
      </c>
      <c r="CU168" s="160">
        <v>1.2194E-2</v>
      </c>
      <c r="CV168" s="160">
        <v>1.2194E-2</v>
      </c>
      <c r="CW168" s="160">
        <v>2.4788000000000001E-2</v>
      </c>
      <c r="CX168" s="160">
        <v>2.5434999999999999E-2</v>
      </c>
      <c r="CY168" s="160">
        <v>3.8579000000000002E-2</v>
      </c>
      <c r="CZ168" s="160">
        <v>7.0990999999999999E-2</v>
      </c>
      <c r="DA168" s="160">
        <v>5.6469999999999999E-2</v>
      </c>
      <c r="DB168" s="161">
        <v>6.5873000000000001E-2</v>
      </c>
      <c r="DC168" s="161">
        <v>8.0601000000000006E-2</v>
      </c>
      <c r="DD168" s="161">
        <v>2.6006999999999999E-2</v>
      </c>
      <c r="DE168" s="161">
        <v>2.5714000000000001E-2</v>
      </c>
      <c r="DF168" s="160">
        <v>1.2194E-2</v>
      </c>
      <c r="DG168" s="160">
        <v>1.2194E-2</v>
      </c>
      <c r="DH168" s="160">
        <v>1.2194E-2</v>
      </c>
      <c r="DI168" s="160">
        <v>2.4788000000000001E-2</v>
      </c>
      <c r="DJ168" s="160">
        <v>2.5434999999999999E-2</v>
      </c>
      <c r="DK168" s="160">
        <v>3.8579000000000002E-2</v>
      </c>
      <c r="DL168" s="160">
        <v>7.0990999999999999E-2</v>
      </c>
      <c r="DM168" s="160">
        <v>5.6469999999999999E-2</v>
      </c>
      <c r="DN168" s="161">
        <v>6.5873000000000001E-2</v>
      </c>
      <c r="DO168" s="161">
        <v>8.0601000000000006E-2</v>
      </c>
      <c r="DP168" s="161">
        <v>2.6006999999999999E-2</v>
      </c>
      <c r="DQ168" s="161">
        <v>2.5714000000000001E-2</v>
      </c>
      <c r="DR168" s="160">
        <v>1.2194E-2</v>
      </c>
    </row>
    <row r="169" spans="2:122" x14ac:dyDescent="0.25">
      <c r="B169" s="30" t="s">
        <v>11</v>
      </c>
      <c r="C169" s="160">
        <v>1.4092E-2</v>
      </c>
      <c r="D169" s="160">
        <v>1.4168999999999999E-2</v>
      </c>
      <c r="E169" s="160">
        <v>1.2477E-2</v>
      </c>
      <c r="F169" s="160">
        <v>1.4023000000000001E-2</v>
      </c>
      <c r="G169" s="160">
        <v>9.1229999999999992E-3</v>
      </c>
      <c r="H169" s="160">
        <v>1.6553999999999999E-2</v>
      </c>
      <c r="I169" s="160">
        <v>1.5980999999999999E-2</v>
      </c>
      <c r="J169" s="161">
        <v>1.6664000000000002E-2</v>
      </c>
      <c r="K169" s="161">
        <v>1.6628E-2</v>
      </c>
      <c r="L169" s="161">
        <v>1.2432E-2</v>
      </c>
      <c r="M169" s="161">
        <v>1.2222999999999999E-2</v>
      </c>
      <c r="N169" s="160">
        <v>1.2434000000000001E-2</v>
      </c>
      <c r="O169" s="160">
        <v>1.4092E-2</v>
      </c>
      <c r="P169" s="160">
        <v>1.4168999999999999E-2</v>
      </c>
      <c r="Q169" s="160">
        <v>1.2477E-2</v>
      </c>
      <c r="R169" s="160">
        <v>1.4023000000000001E-2</v>
      </c>
      <c r="S169" s="160">
        <v>9.1229999999999992E-3</v>
      </c>
      <c r="T169" s="160">
        <v>1.6553999999999999E-2</v>
      </c>
      <c r="U169" s="160">
        <v>1.5980999999999999E-2</v>
      </c>
      <c r="V169" s="161">
        <v>1.6664000000000002E-2</v>
      </c>
      <c r="W169" s="161">
        <v>1.6628E-2</v>
      </c>
      <c r="X169" s="161">
        <v>1.2432E-2</v>
      </c>
      <c r="Y169" s="161">
        <v>1.2222999999999999E-2</v>
      </c>
      <c r="Z169" s="160">
        <v>1.2434000000000001E-2</v>
      </c>
      <c r="AA169" s="160">
        <v>1.4092E-2</v>
      </c>
      <c r="AB169" s="160">
        <v>1.4168999999999999E-2</v>
      </c>
      <c r="AC169" s="160">
        <v>1.2477E-2</v>
      </c>
      <c r="AD169" s="160">
        <v>1.4023000000000001E-2</v>
      </c>
      <c r="AE169" s="160">
        <v>9.1229999999999992E-3</v>
      </c>
      <c r="AF169" s="160">
        <v>1.6553999999999999E-2</v>
      </c>
      <c r="AG169" s="160">
        <v>1.5980999999999999E-2</v>
      </c>
      <c r="AH169" s="161">
        <v>1.6664000000000002E-2</v>
      </c>
      <c r="AI169" s="161">
        <v>1.6628E-2</v>
      </c>
      <c r="AJ169" s="161">
        <v>1.2432E-2</v>
      </c>
      <c r="AK169" s="161">
        <v>1.2222999999999999E-2</v>
      </c>
      <c r="AL169" s="160">
        <v>1.2434000000000001E-2</v>
      </c>
      <c r="AM169" s="160">
        <v>1.4092E-2</v>
      </c>
      <c r="AN169" s="160">
        <v>1.4168999999999999E-2</v>
      </c>
      <c r="AO169" s="160">
        <v>1.2477E-2</v>
      </c>
      <c r="AP169" s="160">
        <v>1.4023000000000001E-2</v>
      </c>
      <c r="AQ169" s="160">
        <v>9.1229999999999992E-3</v>
      </c>
      <c r="AR169" s="160">
        <v>1.6553999999999999E-2</v>
      </c>
      <c r="AS169" s="160">
        <v>1.5980999999999999E-2</v>
      </c>
      <c r="AT169" s="161">
        <v>1.6664000000000002E-2</v>
      </c>
      <c r="AU169" s="161">
        <v>1.6628E-2</v>
      </c>
      <c r="AV169" s="161">
        <v>1.2432E-2</v>
      </c>
      <c r="AW169" s="161">
        <v>1.2222999999999999E-2</v>
      </c>
      <c r="AX169" s="160">
        <v>1.2434000000000001E-2</v>
      </c>
      <c r="AY169" s="160">
        <v>1.4092E-2</v>
      </c>
      <c r="AZ169" s="160">
        <v>1.4168999999999999E-2</v>
      </c>
      <c r="BA169" s="160">
        <v>1.2477E-2</v>
      </c>
      <c r="BB169" s="160">
        <v>1.4023000000000001E-2</v>
      </c>
      <c r="BC169" s="160">
        <v>9.1229999999999992E-3</v>
      </c>
      <c r="BD169" s="160">
        <v>1.6553999999999999E-2</v>
      </c>
      <c r="BE169" s="160">
        <v>1.5980999999999999E-2</v>
      </c>
      <c r="BF169" s="161">
        <v>1.6664000000000002E-2</v>
      </c>
      <c r="BG169" s="161">
        <v>1.6628E-2</v>
      </c>
      <c r="BH169" s="161">
        <v>1.2432E-2</v>
      </c>
      <c r="BI169" s="161">
        <v>1.2222999999999999E-2</v>
      </c>
      <c r="BJ169" s="160">
        <v>1.2434000000000001E-2</v>
      </c>
      <c r="BK169" s="160">
        <v>1.4092E-2</v>
      </c>
      <c r="BL169" s="160">
        <v>1.4168999999999999E-2</v>
      </c>
      <c r="BM169" s="160">
        <v>1.2477E-2</v>
      </c>
      <c r="BN169" s="160">
        <v>1.4023000000000001E-2</v>
      </c>
      <c r="BO169" s="160">
        <v>9.1229999999999992E-3</v>
      </c>
      <c r="BP169" s="160">
        <v>1.6553999999999999E-2</v>
      </c>
      <c r="BQ169" s="160">
        <v>1.5980999999999999E-2</v>
      </c>
      <c r="BR169" s="161">
        <v>1.6664000000000002E-2</v>
      </c>
      <c r="BS169" s="161">
        <v>1.6628E-2</v>
      </c>
      <c r="BT169" s="161">
        <v>1.2432E-2</v>
      </c>
      <c r="BU169" s="161">
        <v>1.2222999999999999E-2</v>
      </c>
      <c r="BV169" s="160">
        <v>1.2434000000000001E-2</v>
      </c>
      <c r="BW169" s="160">
        <v>1.4092E-2</v>
      </c>
      <c r="BX169" s="160">
        <v>1.4168999999999999E-2</v>
      </c>
      <c r="BY169" s="160">
        <v>1.2477E-2</v>
      </c>
      <c r="BZ169" s="160">
        <v>1.4023000000000001E-2</v>
      </c>
      <c r="CA169" s="160">
        <v>9.1229999999999992E-3</v>
      </c>
      <c r="CB169" s="160">
        <v>1.6553999999999999E-2</v>
      </c>
      <c r="CC169" s="160">
        <v>1.5980999999999999E-2</v>
      </c>
      <c r="CD169" s="161">
        <v>1.6664000000000002E-2</v>
      </c>
      <c r="CE169" s="161">
        <v>1.6628E-2</v>
      </c>
      <c r="CF169" s="161">
        <v>1.2432E-2</v>
      </c>
      <c r="CG169" s="161">
        <v>1.2222999999999999E-2</v>
      </c>
      <c r="CH169" s="160">
        <v>1.2434000000000001E-2</v>
      </c>
      <c r="CI169" s="160">
        <v>1.4092E-2</v>
      </c>
      <c r="CJ169" s="160">
        <v>1.4168999999999999E-2</v>
      </c>
      <c r="CK169" s="160">
        <v>1.2477E-2</v>
      </c>
      <c r="CL169" s="160">
        <v>1.4023000000000001E-2</v>
      </c>
      <c r="CM169" s="160">
        <v>9.1229999999999992E-3</v>
      </c>
      <c r="CN169" s="160">
        <v>1.6553999999999999E-2</v>
      </c>
      <c r="CO169" s="160">
        <v>1.5980999999999999E-2</v>
      </c>
      <c r="CP169" s="161">
        <v>1.6664000000000002E-2</v>
      </c>
      <c r="CQ169" s="161">
        <v>1.6628E-2</v>
      </c>
      <c r="CR169" s="161">
        <v>1.2432E-2</v>
      </c>
      <c r="CS169" s="161">
        <v>1.2222999999999999E-2</v>
      </c>
      <c r="CT169" s="160">
        <v>1.2434000000000001E-2</v>
      </c>
      <c r="CU169" s="160">
        <v>1.4092E-2</v>
      </c>
      <c r="CV169" s="160">
        <v>1.4168999999999999E-2</v>
      </c>
      <c r="CW169" s="160">
        <v>1.2477E-2</v>
      </c>
      <c r="CX169" s="160">
        <v>1.4023000000000001E-2</v>
      </c>
      <c r="CY169" s="160">
        <v>9.1229999999999992E-3</v>
      </c>
      <c r="CZ169" s="160">
        <v>1.6553999999999999E-2</v>
      </c>
      <c r="DA169" s="160">
        <v>1.5980999999999999E-2</v>
      </c>
      <c r="DB169" s="161">
        <v>1.6664000000000002E-2</v>
      </c>
      <c r="DC169" s="161">
        <v>1.6628E-2</v>
      </c>
      <c r="DD169" s="161">
        <v>1.2432E-2</v>
      </c>
      <c r="DE169" s="161">
        <v>1.2222999999999999E-2</v>
      </c>
      <c r="DF169" s="160">
        <v>1.2434000000000001E-2</v>
      </c>
      <c r="DG169" s="160">
        <v>1.4092E-2</v>
      </c>
      <c r="DH169" s="160">
        <v>1.4168999999999999E-2</v>
      </c>
      <c r="DI169" s="160">
        <v>1.2477E-2</v>
      </c>
      <c r="DJ169" s="160">
        <v>1.4023000000000001E-2</v>
      </c>
      <c r="DK169" s="160">
        <v>9.1229999999999992E-3</v>
      </c>
      <c r="DL169" s="160">
        <v>1.6553999999999999E-2</v>
      </c>
      <c r="DM169" s="160">
        <v>1.5980999999999999E-2</v>
      </c>
      <c r="DN169" s="161">
        <v>1.6664000000000002E-2</v>
      </c>
      <c r="DO169" s="161">
        <v>1.6628E-2</v>
      </c>
      <c r="DP169" s="161">
        <v>1.2432E-2</v>
      </c>
      <c r="DQ169" s="161">
        <v>1.2222999999999999E-2</v>
      </c>
      <c r="DR169" s="160">
        <v>1.2434000000000001E-2</v>
      </c>
    </row>
    <row r="170" spans="2:122" x14ac:dyDescent="0.25">
      <c r="B170" s="30" t="s">
        <v>12</v>
      </c>
      <c r="C170" s="157">
        <v>2.8108999999999999E-2</v>
      </c>
      <c r="D170" s="157">
        <v>2.8716999999999999E-2</v>
      </c>
      <c r="E170" s="157">
        <v>2.6422999999999999E-2</v>
      </c>
      <c r="F170" s="157">
        <v>2.8295000000000001E-2</v>
      </c>
      <c r="G170" s="157">
        <v>2.0648E-2</v>
      </c>
      <c r="H170" s="157">
        <v>1.5897999999999999E-2</v>
      </c>
      <c r="I170" s="157">
        <v>1.5897999999999999E-2</v>
      </c>
      <c r="J170" s="158">
        <v>1.5897999999999999E-2</v>
      </c>
      <c r="K170" s="158">
        <v>5.3671000000000003E-2</v>
      </c>
      <c r="L170" s="158">
        <v>2.7396E-2</v>
      </c>
      <c r="M170" s="158">
        <v>3.3757000000000002E-2</v>
      </c>
      <c r="N170" s="157">
        <v>2.298E-2</v>
      </c>
      <c r="O170" s="157">
        <v>2.8108999999999999E-2</v>
      </c>
      <c r="P170" s="157">
        <v>2.8716999999999999E-2</v>
      </c>
      <c r="Q170" s="157">
        <v>2.6422999999999999E-2</v>
      </c>
      <c r="R170" s="157">
        <v>2.8295000000000001E-2</v>
      </c>
      <c r="S170" s="157">
        <v>2.0648E-2</v>
      </c>
      <c r="T170" s="157">
        <v>1.5897999999999999E-2</v>
      </c>
      <c r="U170" s="157">
        <v>1.5897999999999999E-2</v>
      </c>
      <c r="V170" s="158">
        <v>1.5897999999999999E-2</v>
      </c>
      <c r="W170" s="158">
        <v>5.3671000000000003E-2</v>
      </c>
      <c r="X170" s="158">
        <v>2.7396E-2</v>
      </c>
      <c r="Y170" s="158">
        <v>3.3757000000000002E-2</v>
      </c>
      <c r="Z170" s="157">
        <v>2.298E-2</v>
      </c>
      <c r="AA170" s="157">
        <v>2.8108999999999999E-2</v>
      </c>
      <c r="AB170" s="157">
        <v>2.8716999999999999E-2</v>
      </c>
      <c r="AC170" s="157">
        <v>2.6422999999999999E-2</v>
      </c>
      <c r="AD170" s="157">
        <v>2.8295000000000001E-2</v>
      </c>
      <c r="AE170" s="157">
        <v>2.0648E-2</v>
      </c>
      <c r="AF170" s="157">
        <v>1.5897999999999999E-2</v>
      </c>
      <c r="AG170" s="157">
        <v>1.5897999999999999E-2</v>
      </c>
      <c r="AH170" s="158">
        <v>1.5897999999999999E-2</v>
      </c>
      <c r="AI170" s="158">
        <v>5.3671000000000003E-2</v>
      </c>
      <c r="AJ170" s="158">
        <v>2.7396E-2</v>
      </c>
      <c r="AK170" s="158">
        <v>3.3757000000000002E-2</v>
      </c>
      <c r="AL170" s="157">
        <v>2.298E-2</v>
      </c>
      <c r="AM170" s="157">
        <v>2.8108999999999999E-2</v>
      </c>
      <c r="AN170" s="157">
        <v>2.8716999999999999E-2</v>
      </c>
      <c r="AO170" s="157">
        <v>2.6422999999999999E-2</v>
      </c>
      <c r="AP170" s="157">
        <v>2.8295000000000001E-2</v>
      </c>
      <c r="AQ170" s="157">
        <v>2.0648E-2</v>
      </c>
      <c r="AR170" s="157">
        <v>1.5897999999999999E-2</v>
      </c>
      <c r="AS170" s="157">
        <v>1.5897999999999999E-2</v>
      </c>
      <c r="AT170" s="158">
        <v>1.5897999999999999E-2</v>
      </c>
      <c r="AU170" s="158">
        <v>5.3671000000000003E-2</v>
      </c>
      <c r="AV170" s="158">
        <v>2.7396E-2</v>
      </c>
      <c r="AW170" s="158">
        <v>3.3757000000000002E-2</v>
      </c>
      <c r="AX170" s="157">
        <v>2.298E-2</v>
      </c>
      <c r="AY170" s="157">
        <v>2.8108999999999999E-2</v>
      </c>
      <c r="AZ170" s="157">
        <v>2.8716999999999999E-2</v>
      </c>
      <c r="BA170" s="157">
        <v>2.6422999999999999E-2</v>
      </c>
      <c r="BB170" s="157">
        <v>2.8295000000000001E-2</v>
      </c>
      <c r="BC170" s="157">
        <v>2.0648E-2</v>
      </c>
      <c r="BD170" s="157">
        <v>1.5897999999999999E-2</v>
      </c>
      <c r="BE170" s="157">
        <v>1.5897999999999999E-2</v>
      </c>
      <c r="BF170" s="158">
        <v>1.5897999999999999E-2</v>
      </c>
      <c r="BG170" s="158">
        <v>5.3671000000000003E-2</v>
      </c>
      <c r="BH170" s="158">
        <v>2.7396E-2</v>
      </c>
      <c r="BI170" s="158">
        <v>3.3757000000000002E-2</v>
      </c>
      <c r="BJ170" s="157">
        <v>2.298E-2</v>
      </c>
      <c r="BK170" s="157">
        <v>2.8108999999999999E-2</v>
      </c>
      <c r="BL170" s="157">
        <v>2.8716999999999999E-2</v>
      </c>
      <c r="BM170" s="157">
        <v>2.6422999999999999E-2</v>
      </c>
      <c r="BN170" s="157">
        <v>2.8295000000000001E-2</v>
      </c>
      <c r="BO170" s="157">
        <v>2.0648E-2</v>
      </c>
      <c r="BP170" s="157">
        <v>1.5897999999999999E-2</v>
      </c>
      <c r="BQ170" s="157">
        <v>1.5897999999999999E-2</v>
      </c>
      <c r="BR170" s="158">
        <v>1.5897999999999999E-2</v>
      </c>
      <c r="BS170" s="158">
        <v>5.3671000000000003E-2</v>
      </c>
      <c r="BT170" s="158">
        <v>2.7396E-2</v>
      </c>
      <c r="BU170" s="158">
        <v>3.3757000000000002E-2</v>
      </c>
      <c r="BV170" s="157">
        <v>2.298E-2</v>
      </c>
      <c r="BW170" s="157">
        <v>2.8108999999999999E-2</v>
      </c>
      <c r="BX170" s="157">
        <v>2.8716999999999999E-2</v>
      </c>
      <c r="BY170" s="157">
        <v>2.6422999999999999E-2</v>
      </c>
      <c r="BZ170" s="157">
        <v>2.8295000000000001E-2</v>
      </c>
      <c r="CA170" s="157">
        <v>2.0648E-2</v>
      </c>
      <c r="CB170" s="157">
        <v>1.5897999999999999E-2</v>
      </c>
      <c r="CC170" s="157">
        <v>1.5897999999999999E-2</v>
      </c>
      <c r="CD170" s="158">
        <v>1.5897999999999999E-2</v>
      </c>
      <c r="CE170" s="158">
        <v>5.3671000000000003E-2</v>
      </c>
      <c r="CF170" s="158">
        <v>2.7396E-2</v>
      </c>
      <c r="CG170" s="158">
        <v>3.3757000000000002E-2</v>
      </c>
      <c r="CH170" s="157">
        <v>2.298E-2</v>
      </c>
      <c r="CI170" s="157">
        <v>2.8108999999999999E-2</v>
      </c>
      <c r="CJ170" s="157">
        <v>2.8716999999999999E-2</v>
      </c>
      <c r="CK170" s="157">
        <v>2.6422999999999999E-2</v>
      </c>
      <c r="CL170" s="157">
        <v>2.8295000000000001E-2</v>
      </c>
      <c r="CM170" s="157">
        <v>2.0648E-2</v>
      </c>
      <c r="CN170" s="157">
        <v>1.5897999999999999E-2</v>
      </c>
      <c r="CO170" s="157">
        <v>1.5897999999999999E-2</v>
      </c>
      <c r="CP170" s="158">
        <v>1.5897999999999999E-2</v>
      </c>
      <c r="CQ170" s="158">
        <v>5.3671000000000003E-2</v>
      </c>
      <c r="CR170" s="158">
        <v>2.7396E-2</v>
      </c>
      <c r="CS170" s="158">
        <v>3.3757000000000002E-2</v>
      </c>
      <c r="CT170" s="157">
        <v>2.298E-2</v>
      </c>
      <c r="CU170" s="157">
        <v>2.8108999999999999E-2</v>
      </c>
      <c r="CV170" s="157">
        <v>2.8716999999999999E-2</v>
      </c>
      <c r="CW170" s="157">
        <v>2.6422999999999999E-2</v>
      </c>
      <c r="CX170" s="157">
        <v>2.8295000000000001E-2</v>
      </c>
      <c r="CY170" s="157">
        <v>2.0648E-2</v>
      </c>
      <c r="CZ170" s="157">
        <v>1.5897999999999999E-2</v>
      </c>
      <c r="DA170" s="157">
        <v>1.5897999999999999E-2</v>
      </c>
      <c r="DB170" s="158">
        <v>1.5897999999999999E-2</v>
      </c>
      <c r="DC170" s="158">
        <v>5.3671000000000003E-2</v>
      </c>
      <c r="DD170" s="158">
        <v>2.7396E-2</v>
      </c>
      <c r="DE170" s="158">
        <v>3.3757000000000002E-2</v>
      </c>
      <c r="DF170" s="157">
        <v>2.298E-2</v>
      </c>
      <c r="DG170" s="157">
        <v>2.8108999999999999E-2</v>
      </c>
      <c r="DH170" s="157">
        <v>2.8716999999999999E-2</v>
      </c>
      <c r="DI170" s="157">
        <v>2.6422999999999999E-2</v>
      </c>
      <c r="DJ170" s="157">
        <v>2.8295000000000001E-2</v>
      </c>
      <c r="DK170" s="157">
        <v>2.0648E-2</v>
      </c>
      <c r="DL170" s="157">
        <v>1.5897999999999999E-2</v>
      </c>
      <c r="DM170" s="157">
        <v>1.5897999999999999E-2</v>
      </c>
      <c r="DN170" s="158">
        <v>1.5897999999999999E-2</v>
      </c>
      <c r="DO170" s="158">
        <v>5.3671000000000003E-2</v>
      </c>
      <c r="DP170" s="158">
        <v>2.7396E-2</v>
      </c>
      <c r="DQ170" s="158">
        <v>3.3757000000000002E-2</v>
      </c>
      <c r="DR170" s="157">
        <v>2.298E-2</v>
      </c>
    </row>
    <row r="171" spans="2:122" x14ac:dyDescent="0.25">
      <c r="B171" s="30" t="s">
        <v>3</v>
      </c>
      <c r="C171" s="160">
        <v>2.8108999999999999E-2</v>
      </c>
      <c r="D171" s="160">
        <v>2.8694000000000001E-2</v>
      </c>
      <c r="E171" s="160">
        <v>2.6006000000000001E-2</v>
      </c>
      <c r="F171" s="160">
        <v>2.4521000000000001E-2</v>
      </c>
      <c r="G171" s="160">
        <v>3.0636E-2</v>
      </c>
      <c r="H171" s="160">
        <v>6.9979E-2</v>
      </c>
      <c r="I171" s="160">
        <v>5.6050000000000003E-2</v>
      </c>
      <c r="J171" s="161">
        <v>6.5254000000000006E-2</v>
      </c>
      <c r="K171" s="161">
        <v>7.5671000000000002E-2</v>
      </c>
      <c r="L171" s="161">
        <v>2.5125999999999999E-2</v>
      </c>
      <c r="M171" s="161">
        <v>3.2795999999999999E-2</v>
      </c>
      <c r="N171" s="160">
        <v>2.2974999999999999E-2</v>
      </c>
      <c r="O171" s="160">
        <v>2.8108999999999999E-2</v>
      </c>
      <c r="P171" s="160">
        <v>2.8694000000000001E-2</v>
      </c>
      <c r="Q171" s="160">
        <v>2.6006000000000001E-2</v>
      </c>
      <c r="R171" s="160">
        <v>2.4521000000000001E-2</v>
      </c>
      <c r="S171" s="160">
        <v>3.0636E-2</v>
      </c>
      <c r="T171" s="160">
        <v>6.9979E-2</v>
      </c>
      <c r="U171" s="160">
        <v>5.6050000000000003E-2</v>
      </c>
      <c r="V171" s="161">
        <v>6.5254000000000006E-2</v>
      </c>
      <c r="W171" s="161">
        <v>7.5671000000000002E-2</v>
      </c>
      <c r="X171" s="161">
        <v>2.5125999999999999E-2</v>
      </c>
      <c r="Y171" s="161">
        <v>3.2795999999999999E-2</v>
      </c>
      <c r="Z171" s="160">
        <v>2.2974999999999999E-2</v>
      </c>
      <c r="AA171" s="160">
        <v>2.8108999999999999E-2</v>
      </c>
      <c r="AB171" s="160">
        <v>2.8694000000000001E-2</v>
      </c>
      <c r="AC171" s="160">
        <v>2.6006000000000001E-2</v>
      </c>
      <c r="AD171" s="160">
        <v>2.4521000000000001E-2</v>
      </c>
      <c r="AE171" s="160">
        <v>3.0636E-2</v>
      </c>
      <c r="AF171" s="160">
        <v>6.9979E-2</v>
      </c>
      <c r="AG171" s="160">
        <v>5.6050000000000003E-2</v>
      </c>
      <c r="AH171" s="161">
        <v>6.5254000000000006E-2</v>
      </c>
      <c r="AI171" s="161">
        <v>7.5671000000000002E-2</v>
      </c>
      <c r="AJ171" s="161">
        <v>2.5125999999999999E-2</v>
      </c>
      <c r="AK171" s="161">
        <v>3.2795999999999999E-2</v>
      </c>
      <c r="AL171" s="160">
        <v>2.2974999999999999E-2</v>
      </c>
      <c r="AM171" s="160">
        <v>2.8108999999999999E-2</v>
      </c>
      <c r="AN171" s="160">
        <v>2.8694000000000001E-2</v>
      </c>
      <c r="AO171" s="160">
        <v>2.6006000000000001E-2</v>
      </c>
      <c r="AP171" s="160">
        <v>2.4521000000000001E-2</v>
      </c>
      <c r="AQ171" s="160">
        <v>3.0636E-2</v>
      </c>
      <c r="AR171" s="160">
        <v>6.9979E-2</v>
      </c>
      <c r="AS171" s="160">
        <v>5.6050000000000003E-2</v>
      </c>
      <c r="AT171" s="161">
        <v>6.5254000000000006E-2</v>
      </c>
      <c r="AU171" s="161">
        <v>7.5671000000000002E-2</v>
      </c>
      <c r="AV171" s="161">
        <v>2.5125999999999999E-2</v>
      </c>
      <c r="AW171" s="161">
        <v>3.2795999999999999E-2</v>
      </c>
      <c r="AX171" s="160">
        <v>2.2974999999999999E-2</v>
      </c>
      <c r="AY171" s="160">
        <v>2.8108999999999999E-2</v>
      </c>
      <c r="AZ171" s="160">
        <v>2.8694000000000001E-2</v>
      </c>
      <c r="BA171" s="160">
        <v>2.6006000000000001E-2</v>
      </c>
      <c r="BB171" s="160">
        <v>2.4521000000000001E-2</v>
      </c>
      <c r="BC171" s="160">
        <v>3.0636E-2</v>
      </c>
      <c r="BD171" s="160">
        <v>6.9979E-2</v>
      </c>
      <c r="BE171" s="160">
        <v>5.6050000000000003E-2</v>
      </c>
      <c r="BF171" s="161">
        <v>6.5254000000000006E-2</v>
      </c>
      <c r="BG171" s="161">
        <v>7.5671000000000002E-2</v>
      </c>
      <c r="BH171" s="161">
        <v>2.5125999999999999E-2</v>
      </c>
      <c r="BI171" s="161">
        <v>3.2795999999999999E-2</v>
      </c>
      <c r="BJ171" s="160">
        <v>2.2974999999999999E-2</v>
      </c>
      <c r="BK171" s="160">
        <v>2.8108999999999999E-2</v>
      </c>
      <c r="BL171" s="160">
        <v>2.8694000000000001E-2</v>
      </c>
      <c r="BM171" s="160">
        <v>2.6006000000000001E-2</v>
      </c>
      <c r="BN171" s="160">
        <v>2.4521000000000001E-2</v>
      </c>
      <c r="BO171" s="160">
        <v>3.0636E-2</v>
      </c>
      <c r="BP171" s="160">
        <v>6.9979E-2</v>
      </c>
      <c r="BQ171" s="160">
        <v>5.6050000000000003E-2</v>
      </c>
      <c r="BR171" s="161">
        <v>6.5254000000000006E-2</v>
      </c>
      <c r="BS171" s="161">
        <v>7.5671000000000002E-2</v>
      </c>
      <c r="BT171" s="161">
        <v>2.5125999999999999E-2</v>
      </c>
      <c r="BU171" s="161">
        <v>3.2795999999999999E-2</v>
      </c>
      <c r="BV171" s="160">
        <v>2.2974999999999999E-2</v>
      </c>
      <c r="BW171" s="160">
        <v>2.8108999999999999E-2</v>
      </c>
      <c r="BX171" s="160">
        <v>2.8694000000000001E-2</v>
      </c>
      <c r="BY171" s="160">
        <v>2.6006000000000001E-2</v>
      </c>
      <c r="BZ171" s="160">
        <v>2.4521000000000001E-2</v>
      </c>
      <c r="CA171" s="160">
        <v>3.0636E-2</v>
      </c>
      <c r="CB171" s="160">
        <v>6.9979E-2</v>
      </c>
      <c r="CC171" s="160">
        <v>5.6050000000000003E-2</v>
      </c>
      <c r="CD171" s="161">
        <v>6.5254000000000006E-2</v>
      </c>
      <c r="CE171" s="161">
        <v>7.5671000000000002E-2</v>
      </c>
      <c r="CF171" s="161">
        <v>2.5125999999999999E-2</v>
      </c>
      <c r="CG171" s="161">
        <v>3.2795999999999999E-2</v>
      </c>
      <c r="CH171" s="160">
        <v>2.2974999999999999E-2</v>
      </c>
      <c r="CI171" s="160">
        <v>2.8108999999999999E-2</v>
      </c>
      <c r="CJ171" s="160">
        <v>2.8694000000000001E-2</v>
      </c>
      <c r="CK171" s="160">
        <v>2.6006000000000001E-2</v>
      </c>
      <c r="CL171" s="160">
        <v>2.4521000000000001E-2</v>
      </c>
      <c r="CM171" s="160">
        <v>3.0636E-2</v>
      </c>
      <c r="CN171" s="160">
        <v>6.9979E-2</v>
      </c>
      <c r="CO171" s="160">
        <v>5.6050000000000003E-2</v>
      </c>
      <c r="CP171" s="161">
        <v>6.5254000000000006E-2</v>
      </c>
      <c r="CQ171" s="161">
        <v>7.5671000000000002E-2</v>
      </c>
      <c r="CR171" s="161">
        <v>2.5125999999999999E-2</v>
      </c>
      <c r="CS171" s="161">
        <v>3.2795999999999999E-2</v>
      </c>
      <c r="CT171" s="160">
        <v>2.2974999999999999E-2</v>
      </c>
      <c r="CU171" s="160">
        <v>2.8108999999999999E-2</v>
      </c>
      <c r="CV171" s="160">
        <v>2.8694000000000001E-2</v>
      </c>
      <c r="CW171" s="160">
        <v>2.6006000000000001E-2</v>
      </c>
      <c r="CX171" s="160">
        <v>2.4521000000000001E-2</v>
      </c>
      <c r="CY171" s="160">
        <v>3.0636E-2</v>
      </c>
      <c r="CZ171" s="160">
        <v>6.9979E-2</v>
      </c>
      <c r="DA171" s="160">
        <v>5.6050000000000003E-2</v>
      </c>
      <c r="DB171" s="161">
        <v>6.5254000000000006E-2</v>
      </c>
      <c r="DC171" s="161">
        <v>7.5671000000000002E-2</v>
      </c>
      <c r="DD171" s="161">
        <v>2.5125999999999999E-2</v>
      </c>
      <c r="DE171" s="161">
        <v>3.2795999999999999E-2</v>
      </c>
      <c r="DF171" s="160">
        <v>2.2974999999999999E-2</v>
      </c>
      <c r="DG171" s="160">
        <v>2.8108999999999999E-2</v>
      </c>
      <c r="DH171" s="160">
        <v>2.8694000000000001E-2</v>
      </c>
      <c r="DI171" s="160">
        <v>2.6006000000000001E-2</v>
      </c>
      <c r="DJ171" s="160">
        <v>2.4521000000000001E-2</v>
      </c>
      <c r="DK171" s="160">
        <v>3.0636E-2</v>
      </c>
      <c r="DL171" s="160">
        <v>6.9979E-2</v>
      </c>
      <c r="DM171" s="160">
        <v>5.6050000000000003E-2</v>
      </c>
      <c r="DN171" s="161">
        <v>6.5254000000000006E-2</v>
      </c>
      <c r="DO171" s="161">
        <v>7.5671000000000002E-2</v>
      </c>
      <c r="DP171" s="161">
        <v>2.5125999999999999E-2</v>
      </c>
      <c r="DQ171" s="161">
        <v>3.2795999999999999E-2</v>
      </c>
      <c r="DR171" s="160">
        <v>2.2974999999999999E-2</v>
      </c>
    </row>
    <row r="172" spans="2:122" x14ac:dyDescent="0.25">
      <c r="B172" s="30" t="s">
        <v>13</v>
      </c>
      <c r="C172" s="160">
        <v>2.4101000000000001E-2</v>
      </c>
      <c r="D172" s="160">
        <v>2.4223999999999999E-2</v>
      </c>
      <c r="E172" s="160">
        <v>2.4219000000000001E-2</v>
      </c>
      <c r="F172" s="160">
        <v>2.7071999999999999E-2</v>
      </c>
      <c r="G172" s="160">
        <v>2.5065E-2</v>
      </c>
      <c r="H172" s="160">
        <v>5.2904E-2</v>
      </c>
      <c r="I172" s="160">
        <v>5.0736999999999997E-2</v>
      </c>
      <c r="J172" s="161">
        <v>5.2405E-2</v>
      </c>
      <c r="K172" s="161">
        <v>5.3393999999999997E-2</v>
      </c>
      <c r="L172" s="161">
        <v>2.9243000000000002E-2</v>
      </c>
      <c r="M172" s="161">
        <v>2.6602000000000001E-2</v>
      </c>
      <c r="N172" s="160">
        <v>2.5097999999999999E-2</v>
      </c>
      <c r="O172" s="160">
        <v>2.4101000000000001E-2</v>
      </c>
      <c r="P172" s="160">
        <v>2.4223999999999999E-2</v>
      </c>
      <c r="Q172" s="160">
        <v>2.4219000000000001E-2</v>
      </c>
      <c r="R172" s="160">
        <v>2.7071999999999999E-2</v>
      </c>
      <c r="S172" s="160">
        <v>2.5065E-2</v>
      </c>
      <c r="T172" s="160">
        <v>5.2904E-2</v>
      </c>
      <c r="U172" s="160">
        <v>5.0736999999999997E-2</v>
      </c>
      <c r="V172" s="161">
        <v>5.2405E-2</v>
      </c>
      <c r="W172" s="161">
        <v>5.3393999999999997E-2</v>
      </c>
      <c r="X172" s="161">
        <v>2.9243000000000002E-2</v>
      </c>
      <c r="Y172" s="161">
        <v>2.6602000000000001E-2</v>
      </c>
      <c r="Z172" s="160">
        <v>2.5097999999999999E-2</v>
      </c>
      <c r="AA172" s="160">
        <v>2.4101000000000001E-2</v>
      </c>
      <c r="AB172" s="160">
        <v>2.4223999999999999E-2</v>
      </c>
      <c r="AC172" s="160">
        <v>2.4219000000000001E-2</v>
      </c>
      <c r="AD172" s="160">
        <v>2.7071999999999999E-2</v>
      </c>
      <c r="AE172" s="160">
        <v>2.5065E-2</v>
      </c>
      <c r="AF172" s="160">
        <v>5.2904E-2</v>
      </c>
      <c r="AG172" s="160">
        <v>5.0736999999999997E-2</v>
      </c>
      <c r="AH172" s="161">
        <v>5.2405E-2</v>
      </c>
      <c r="AI172" s="161">
        <v>5.3393999999999997E-2</v>
      </c>
      <c r="AJ172" s="161">
        <v>2.9243000000000002E-2</v>
      </c>
      <c r="AK172" s="161">
        <v>2.6602000000000001E-2</v>
      </c>
      <c r="AL172" s="160">
        <v>2.5097999999999999E-2</v>
      </c>
      <c r="AM172" s="160">
        <v>2.4101000000000001E-2</v>
      </c>
      <c r="AN172" s="160">
        <v>2.4223999999999999E-2</v>
      </c>
      <c r="AO172" s="160">
        <v>2.4219000000000001E-2</v>
      </c>
      <c r="AP172" s="160">
        <v>2.7071999999999999E-2</v>
      </c>
      <c r="AQ172" s="160">
        <v>2.5065E-2</v>
      </c>
      <c r="AR172" s="160">
        <v>5.2904E-2</v>
      </c>
      <c r="AS172" s="160">
        <v>5.0736999999999997E-2</v>
      </c>
      <c r="AT172" s="161">
        <v>5.2405E-2</v>
      </c>
      <c r="AU172" s="161">
        <v>5.3393999999999997E-2</v>
      </c>
      <c r="AV172" s="161">
        <v>2.9243000000000002E-2</v>
      </c>
      <c r="AW172" s="161">
        <v>2.6602000000000001E-2</v>
      </c>
      <c r="AX172" s="160">
        <v>2.5097999999999999E-2</v>
      </c>
      <c r="AY172" s="160">
        <v>2.4101000000000001E-2</v>
      </c>
      <c r="AZ172" s="160">
        <v>2.4223999999999999E-2</v>
      </c>
      <c r="BA172" s="160">
        <v>2.4219000000000001E-2</v>
      </c>
      <c r="BB172" s="160">
        <v>2.7071999999999999E-2</v>
      </c>
      <c r="BC172" s="160">
        <v>2.5065E-2</v>
      </c>
      <c r="BD172" s="160">
        <v>5.2904E-2</v>
      </c>
      <c r="BE172" s="160">
        <v>5.0736999999999997E-2</v>
      </c>
      <c r="BF172" s="161">
        <v>5.2405E-2</v>
      </c>
      <c r="BG172" s="161">
        <v>5.3393999999999997E-2</v>
      </c>
      <c r="BH172" s="161">
        <v>2.9243000000000002E-2</v>
      </c>
      <c r="BI172" s="161">
        <v>2.6602000000000001E-2</v>
      </c>
      <c r="BJ172" s="160">
        <v>2.5097999999999999E-2</v>
      </c>
      <c r="BK172" s="160">
        <v>2.4101000000000001E-2</v>
      </c>
      <c r="BL172" s="160">
        <v>2.4223999999999999E-2</v>
      </c>
      <c r="BM172" s="160">
        <v>2.4219000000000001E-2</v>
      </c>
      <c r="BN172" s="160">
        <v>2.7071999999999999E-2</v>
      </c>
      <c r="BO172" s="160">
        <v>2.5065E-2</v>
      </c>
      <c r="BP172" s="160">
        <v>5.2904E-2</v>
      </c>
      <c r="BQ172" s="160">
        <v>5.0736999999999997E-2</v>
      </c>
      <c r="BR172" s="161">
        <v>5.2405E-2</v>
      </c>
      <c r="BS172" s="161">
        <v>5.3393999999999997E-2</v>
      </c>
      <c r="BT172" s="161">
        <v>2.9243000000000002E-2</v>
      </c>
      <c r="BU172" s="161">
        <v>2.6602000000000001E-2</v>
      </c>
      <c r="BV172" s="160">
        <v>2.5097999999999999E-2</v>
      </c>
      <c r="BW172" s="160">
        <v>2.4101000000000001E-2</v>
      </c>
      <c r="BX172" s="160">
        <v>2.4223999999999999E-2</v>
      </c>
      <c r="BY172" s="160">
        <v>2.4219000000000001E-2</v>
      </c>
      <c r="BZ172" s="160">
        <v>2.7071999999999999E-2</v>
      </c>
      <c r="CA172" s="160">
        <v>2.5065E-2</v>
      </c>
      <c r="CB172" s="160">
        <v>5.2904E-2</v>
      </c>
      <c r="CC172" s="160">
        <v>5.0736999999999997E-2</v>
      </c>
      <c r="CD172" s="161">
        <v>5.2405E-2</v>
      </c>
      <c r="CE172" s="161">
        <v>5.3393999999999997E-2</v>
      </c>
      <c r="CF172" s="161">
        <v>2.9243000000000002E-2</v>
      </c>
      <c r="CG172" s="161">
        <v>2.6602000000000001E-2</v>
      </c>
      <c r="CH172" s="160">
        <v>2.5097999999999999E-2</v>
      </c>
      <c r="CI172" s="160">
        <v>2.4101000000000001E-2</v>
      </c>
      <c r="CJ172" s="160">
        <v>2.4223999999999999E-2</v>
      </c>
      <c r="CK172" s="160">
        <v>2.4219000000000001E-2</v>
      </c>
      <c r="CL172" s="160">
        <v>2.7071999999999999E-2</v>
      </c>
      <c r="CM172" s="160">
        <v>2.5065E-2</v>
      </c>
      <c r="CN172" s="160">
        <v>5.2904E-2</v>
      </c>
      <c r="CO172" s="160">
        <v>5.0736999999999997E-2</v>
      </c>
      <c r="CP172" s="161">
        <v>5.2405E-2</v>
      </c>
      <c r="CQ172" s="161">
        <v>5.3393999999999997E-2</v>
      </c>
      <c r="CR172" s="161">
        <v>2.9243000000000002E-2</v>
      </c>
      <c r="CS172" s="161">
        <v>2.6602000000000001E-2</v>
      </c>
      <c r="CT172" s="160">
        <v>2.5097999999999999E-2</v>
      </c>
      <c r="CU172" s="160">
        <v>2.4101000000000001E-2</v>
      </c>
      <c r="CV172" s="160">
        <v>2.4223999999999999E-2</v>
      </c>
      <c r="CW172" s="160">
        <v>2.4219000000000001E-2</v>
      </c>
      <c r="CX172" s="160">
        <v>2.7071999999999999E-2</v>
      </c>
      <c r="CY172" s="160">
        <v>2.5065E-2</v>
      </c>
      <c r="CZ172" s="160">
        <v>5.2904E-2</v>
      </c>
      <c r="DA172" s="160">
        <v>5.0736999999999997E-2</v>
      </c>
      <c r="DB172" s="161">
        <v>5.2405E-2</v>
      </c>
      <c r="DC172" s="161">
        <v>5.3393999999999997E-2</v>
      </c>
      <c r="DD172" s="161">
        <v>2.9243000000000002E-2</v>
      </c>
      <c r="DE172" s="161">
        <v>2.6602000000000001E-2</v>
      </c>
      <c r="DF172" s="160">
        <v>2.5097999999999999E-2</v>
      </c>
      <c r="DG172" s="160">
        <v>2.4101000000000001E-2</v>
      </c>
      <c r="DH172" s="160">
        <v>2.4223999999999999E-2</v>
      </c>
      <c r="DI172" s="160">
        <v>2.4219000000000001E-2</v>
      </c>
      <c r="DJ172" s="160">
        <v>2.7071999999999999E-2</v>
      </c>
      <c r="DK172" s="160">
        <v>2.5065E-2</v>
      </c>
      <c r="DL172" s="160">
        <v>5.2904E-2</v>
      </c>
      <c r="DM172" s="160">
        <v>5.0736999999999997E-2</v>
      </c>
      <c r="DN172" s="161">
        <v>5.2405E-2</v>
      </c>
      <c r="DO172" s="161">
        <v>5.3393999999999997E-2</v>
      </c>
      <c r="DP172" s="161">
        <v>2.9243000000000002E-2</v>
      </c>
      <c r="DQ172" s="161">
        <v>2.6602000000000001E-2</v>
      </c>
      <c r="DR172" s="160">
        <v>2.5097999999999999E-2</v>
      </c>
    </row>
    <row r="173" spans="2:122" x14ac:dyDescent="0.25">
      <c r="B173" s="30" t="s">
        <v>4</v>
      </c>
      <c r="C173" s="160">
        <v>2.2321000000000001E-2</v>
      </c>
      <c r="D173" s="160">
        <v>2.3022000000000001E-2</v>
      </c>
      <c r="E173" s="160">
        <v>2.3028E-2</v>
      </c>
      <c r="F173" s="160">
        <v>2.3969000000000001E-2</v>
      </c>
      <c r="G173" s="160">
        <v>2.2296E-2</v>
      </c>
      <c r="H173" s="160">
        <v>4.7784E-2</v>
      </c>
      <c r="I173" s="160">
        <v>4.709E-2</v>
      </c>
      <c r="J173" s="161">
        <v>4.8728E-2</v>
      </c>
      <c r="K173" s="161">
        <v>5.0555000000000003E-2</v>
      </c>
      <c r="L173" s="161">
        <v>2.6030999999999999E-2</v>
      </c>
      <c r="M173" s="161">
        <v>2.5073000000000002E-2</v>
      </c>
      <c r="N173" s="160">
        <v>2.4128E-2</v>
      </c>
      <c r="O173" s="160">
        <v>2.2321000000000001E-2</v>
      </c>
      <c r="P173" s="160">
        <v>2.3022000000000001E-2</v>
      </c>
      <c r="Q173" s="160">
        <v>2.3028E-2</v>
      </c>
      <c r="R173" s="160">
        <v>2.3969000000000001E-2</v>
      </c>
      <c r="S173" s="160">
        <v>2.2296E-2</v>
      </c>
      <c r="T173" s="160">
        <v>4.7784E-2</v>
      </c>
      <c r="U173" s="160">
        <v>4.709E-2</v>
      </c>
      <c r="V173" s="161">
        <v>4.8728E-2</v>
      </c>
      <c r="W173" s="161">
        <v>5.0555000000000003E-2</v>
      </c>
      <c r="X173" s="161">
        <v>2.6030999999999999E-2</v>
      </c>
      <c r="Y173" s="161">
        <v>2.5073000000000002E-2</v>
      </c>
      <c r="Z173" s="160">
        <v>2.4128E-2</v>
      </c>
      <c r="AA173" s="160">
        <v>2.2321000000000001E-2</v>
      </c>
      <c r="AB173" s="160">
        <v>2.3022000000000001E-2</v>
      </c>
      <c r="AC173" s="160">
        <v>2.3028E-2</v>
      </c>
      <c r="AD173" s="160">
        <v>2.3969000000000001E-2</v>
      </c>
      <c r="AE173" s="160">
        <v>2.2296E-2</v>
      </c>
      <c r="AF173" s="160">
        <v>4.7784E-2</v>
      </c>
      <c r="AG173" s="160">
        <v>4.709E-2</v>
      </c>
      <c r="AH173" s="161">
        <v>4.8728E-2</v>
      </c>
      <c r="AI173" s="161">
        <v>5.0555000000000003E-2</v>
      </c>
      <c r="AJ173" s="161">
        <v>2.6030999999999999E-2</v>
      </c>
      <c r="AK173" s="161">
        <v>2.5073000000000002E-2</v>
      </c>
      <c r="AL173" s="160">
        <v>2.4128E-2</v>
      </c>
      <c r="AM173" s="160">
        <v>2.2321000000000001E-2</v>
      </c>
      <c r="AN173" s="160">
        <v>2.3022000000000001E-2</v>
      </c>
      <c r="AO173" s="160">
        <v>2.3028E-2</v>
      </c>
      <c r="AP173" s="160">
        <v>2.3969000000000001E-2</v>
      </c>
      <c r="AQ173" s="160">
        <v>2.2296E-2</v>
      </c>
      <c r="AR173" s="160">
        <v>4.7784E-2</v>
      </c>
      <c r="AS173" s="160">
        <v>4.709E-2</v>
      </c>
      <c r="AT173" s="161">
        <v>4.8728E-2</v>
      </c>
      <c r="AU173" s="161">
        <v>5.0555000000000003E-2</v>
      </c>
      <c r="AV173" s="161">
        <v>2.6030999999999999E-2</v>
      </c>
      <c r="AW173" s="161">
        <v>2.5073000000000002E-2</v>
      </c>
      <c r="AX173" s="160">
        <v>2.4128E-2</v>
      </c>
      <c r="AY173" s="160">
        <v>2.2321000000000001E-2</v>
      </c>
      <c r="AZ173" s="160">
        <v>2.3022000000000001E-2</v>
      </c>
      <c r="BA173" s="160">
        <v>2.3028E-2</v>
      </c>
      <c r="BB173" s="160">
        <v>2.3969000000000001E-2</v>
      </c>
      <c r="BC173" s="160">
        <v>2.2296E-2</v>
      </c>
      <c r="BD173" s="160">
        <v>4.7784E-2</v>
      </c>
      <c r="BE173" s="160">
        <v>4.709E-2</v>
      </c>
      <c r="BF173" s="161">
        <v>4.8728E-2</v>
      </c>
      <c r="BG173" s="161">
        <v>5.0555000000000003E-2</v>
      </c>
      <c r="BH173" s="161">
        <v>2.6030999999999999E-2</v>
      </c>
      <c r="BI173" s="161">
        <v>2.5073000000000002E-2</v>
      </c>
      <c r="BJ173" s="160">
        <v>2.4128E-2</v>
      </c>
      <c r="BK173" s="160">
        <v>2.2321000000000001E-2</v>
      </c>
      <c r="BL173" s="160">
        <v>2.3022000000000001E-2</v>
      </c>
      <c r="BM173" s="160">
        <v>2.3028E-2</v>
      </c>
      <c r="BN173" s="160">
        <v>2.3969000000000001E-2</v>
      </c>
      <c r="BO173" s="160">
        <v>2.2296E-2</v>
      </c>
      <c r="BP173" s="160">
        <v>4.7784E-2</v>
      </c>
      <c r="BQ173" s="160">
        <v>4.709E-2</v>
      </c>
      <c r="BR173" s="161">
        <v>4.8728E-2</v>
      </c>
      <c r="BS173" s="161">
        <v>5.0555000000000003E-2</v>
      </c>
      <c r="BT173" s="161">
        <v>2.6030999999999999E-2</v>
      </c>
      <c r="BU173" s="161">
        <v>2.5073000000000002E-2</v>
      </c>
      <c r="BV173" s="160">
        <v>2.4128E-2</v>
      </c>
      <c r="BW173" s="160">
        <v>2.2321000000000001E-2</v>
      </c>
      <c r="BX173" s="160">
        <v>2.3022000000000001E-2</v>
      </c>
      <c r="BY173" s="160">
        <v>2.3028E-2</v>
      </c>
      <c r="BZ173" s="160">
        <v>2.3969000000000001E-2</v>
      </c>
      <c r="CA173" s="160">
        <v>2.2296E-2</v>
      </c>
      <c r="CB173" s="160">
        <v>4.7784E-2</v>
      </c>
      <c r="CC173" s="160">
        <v>4.709E-2</v>
      </c>
      <c r="CD173" s="161">
        <v>4.8728E-2</v>
      </c>
      <c r="CE173" s="161">
        <v>5.0555000000000003E-2</v>
      </c>
      <c r="CF173" s="161">
        <v>2.6030999999999999E-2</v>
      </c>
      <c r="CG173" s="161">
        <v>2.5073000000000002E-2</v>
      </c>
      <c r="CH173" s="160">
        <v>2.4128E-2</v>
      </c>
      <c r="CI173" s="160">
        <v>2.2321000000000001E-2</v>
      </c>
      <c r="CJ173" s="160">
        <v>2.3022000000000001E-2</v>
      </c>
      <c r="CK173" s="160">
        <v>2.3028E-2</v>
      </c>
      <c r="CL173" s="160">
        <v>2.3969000000000001E-2</v>
      </c>
      <c r="CM173" s="160">
        <v>2.2296E-2</v>
      </c>
      <c r="CN173" s="160">
        <v>4.7784E-2</v>
      </c>
      <c r="CO173" s="160">
        <v>4.709E-2</v>
      </c>
      <c r="CP173" s="161">
        <v>4.8728E-2</v>
      </c>
      <c r="CQ173" s="161">
        <v>5.0555000000000003E-2</v>
      </c>
      <c r="CR173" s="161">
        <v>2.6030999999999999E-2</v>
      </c>
      <c r="CS173" s="161">
        <v>2.5073000000000002E-2</v>
      </c>
      <c r="CT173" s="160">
        <v>2.4128E-2</v>
      </c>
      <c r="CU173" s="160">
        <v>2.2321000000000001E-2</v>
      </c>
      <c r="CV173" s="160">
        <v>2.3022000000000001E-2</v>
      </c>
      <c r="CW173" s="160">
        <v>2.3028E-2</v>
      </c>
      <c r="CX173" s="160">
        <v>2.3969000000000001E-2</v>
      </c>
      <c r="CY173" s="160">
        <v>2.2296E-2</v>
      </c>
      <c r="CZ173" s="160">
        <v>4.7784E-2</v>
      </c>
      <c r="DA173" s="160">
        <v>4.709E-2</v>
      </c>
      <c r="DB173" s="161">
        <v>4.8728E-2</v>
      </c>
      <c r="DC173" s="161">
        <v>5.0555000000000003E-2</v>
      </c>
      <c r="DD173" s="161">
        <v>2.6030999999999999E-2</v>
      </c>
      <c r="DE173" s="161">
        <v>2.5073000000000002E-2</v>
      </c>
      <c r="DF173" s="160">
        <v>2.4128E-2</v>
      </c>
      <c r="DG173" s="160">
        <v>2.2321000000000001E-2</v>
      </c>
      <c r="DH173" s="160">
        <v>2.3022000000000001E-2</v>
      </c>
      <c r="DI173" s="160">
        <v>2.3028E-2</v>
      </c>
      <c r="DJ173" s="160">
        <v>2.3969000000000001E-2</v>
      </c>
      <c r="DK173" s="160">
        <v>2.2296E-2</v>
      </c>
      <c r="DL173" s="160">
        <v>4.7784E-2</v>
      </c>
      <c r="DM173" s="160">
        <v>4.709E-2</v>
      </c>
      <c r="DN173" s="161">
        <v>4.8728E-2</v>
      </c>
      <c r="DO173" s="161">
        <v>5.0555000000000003E-2</v>
      </c>
      <c r="DP173" s="161">
        <v>2.6030999999999999E-2</v>
      </c>
      <c r="DQ173" s="161">
        <v>2.5073000000000002E-2</v>
      </c>
      <c r="DR173" s="160">
        <v>2.4128E-2</v>
      </c>
    </row>
    <row r="174" spans="2:122" x14ac:dyDescent="0.25">
      <c r="B174" s="30" t="s">
        <v>14</v>
      </c>
      <c r="C174" s="160">
        <v>2.2321000000000001E-2</v>
      </c>
      <c r="D174" s="160">
        <v>2.3022000000000001E-2</v>
      </c>
      <c r="E174" s="160">
        <v>2.3028E-2</v>
      </c>
      <c r="F174" s="160">
        <v>2.3969000000000001E-2</v>
      </c>
      <c r="G174" s="160">
        <v>2.2296E-2</v>
      </c>
      <c r="H174" s="160">
        <v>4.7784E-2</v>
      </c>
      <c r="I174" s="160">
        <v>4.709E-2</v>
      </c>
      <c r="J174" s="161">
        <v>4.8728E-2</v>
      </c>
      <c r="K174" s="161">
        <v>5.0555000000000003E-2</v>
      </c>
      <c r="L174" s="161">
        <v>2.6030999999999999E-2</v>
      </c>
      <c r="M174" s="161">
        <v>2.5073000000000002E-2</v>
      </c>
      <c r="N174" s="160">
        <v>2.4128E-2</v>
      </c>
      <c r="O174" s="160">
        <v>2.2321000000000001E-2</v>
      </c>
      <c r="P174" s="160">
        <v>2.3022000000000001E-2</v>
      </c>
      <c r="Q174" s="160">
        <v>2.3028E-2</v>
      </c>
      <c r="R174" s="160">
        <v>2.3969000000000001E-2</v>
      </c>
      <c r="S174" s="160">
        <v>2.2296E-2</v>
      </c>
      <c r="T174" s="160">
        <v>4.7784E-2</v>
      </c>
      <c r="U174" s="160">
        <v>4.709E-2</v>
      </c>
      <c r="V174" s="161">
        <v>4.8728E-2</v>
      </c>
      <c r="W174" s="161">
        <v>5.0555000000000003E-2</v>
      </c>
      <c r="X174" s="161">
        <v>2.6030999999999999E-2</v>
      </c>
      <c r="Y174" s="161">
        <v>2.5073000000000002E-2</v>
      </c>
      <c r="Z174" s="160">
        <v>2.4128E-2</v>
      </c>
      <c r="AA174" s="160">
        <v>2.2321000000000001E-2</v>
      </c>
      <c r="AB174" s="160">
        <v>2.3022000000000001E-2</v>
      </c>
      <c r="AC174" s="160">
        <v>2.3028E-2</v>
      </c>
      <c r="AD174" s="160">
        <v>2.3969000000000001E-2</v>
      </c>
      <c r="AE174" s="160">
        <v>2.2296E-2</v>
      </c>
      <c r="AF174" s="160">
        <v>4.7784E-2</v>
      </c>
      <c r="AG174" s="160">
        <v>4.709E-2</v>
      </c>
      <c r="AH174" s="161">
        <v>4.8728E-2</v>
      </c>
      <c r="AI174" s="161">
        <v>5.0555000000000003E-2</v>
      </c>
      <c r="AJ174" s="161">
        <v>2.6030999999999999E-2</v>
      </c>
      <c r="AK174" s="161">
        <v>2.5073000000000002E-2</v>
      </c>
      <c r="AL174" s="160">
        <v>2.4128E-2</v>
      </c>
      <c r="AM174" s="160">
        <v>2.2321000000000001E-2</v>
      </c>
      <c r="AN174" s="160">
        <v>2.3022000000000001E-2</v>
      </c>
      <c r="AO174" s="160">
        <v>2.3028E-2</v>
      </c>
      <c r="AP174" s="160">
        <v>2.3969000000000001E-2</v>
      </c>
      <c r="AQ174" s="160">
        <v>2.2296E-2</v>
      </c>
      <c r="AR174" s="160">
        <v>4.7784E-2</v>
      </c>
      <c r="AS174" s="160">
        <v>4.709E-2</v>
      </c>
      <c r="AT174" s="161">
        <v>4.8728E-2</v>
      </c>
      <c r="AU174" s="161">
        <v>5.0555000000000003E-2</v>
      </c>
      <c r="AV174" s="161">
        <v>2.6030999999999999E-2</v>
      </c>
      <c r="AW174" s="161">
        <v>2.5073000000000002E-2</v>
      </c>
      <c r="AX174" s="160">
        <v>2.4128E-2</v>
      </c>
      <c r="AY174" s="160">
        <v>2.2321000000000001E-2</v>
      </c>
      <c r="AZ174" s="160">
        <v>2.3022000000000001E-2</v>
      </c>
      <c r="BA174" s="160">
        <v>2.3028E-2</v>
      </c>
      <c r="BB174" s="160">
        <v>2.3969000000000001E-2</v>
      </c>
      <c r="BC174" s="160">
        <v>2.2296E-2</v>
      </c>
      <c r="BD174" s="160">
        <v>4.7784E-2</v>
      </c>
      <c r="BE174" s="160">
        <v>4.709E-2</v>
      </c>
      <c r="BF174" s="161">
        <v>4.8728E-2</v>
      </c>
      <c r="BG174" s="161">
        <v>5.0555000000000003E-2</v>
      </c>
      <c r="BH174" s="161">
        <v>2.6030999999999999E-2</v>
      </c>
      <c r="BI174" s="161">
        <v>2.5073000000000002E-2</v>
      </c>
      <c r="BJ174" s="160">
        <v>2.4128E-2</v>
      </c>
      <c r="BK174" s="160">
        <v>2.2321000000000001E-2</v>
      </c>
      <c r="BL174" s="160">
        <v>2.3022000000000001E-2</v>
      </c>
      <c r="BM174" s="160">
        <v>2.3028E-2</v>
      </c>
      <c r="BN174" s="160">
        <v>2.3969000000000001E-2</v>
      </c>
      <c r="BO174" s="160">
        <v>2.2296E-2</v>
      </c>
      <c r="BP174" s="160">
        <v>4.7784E-2</v>
      </c>
      <c r="BQ174" s="160">
        <v>4.709E-2</v>
      </c>
      <c r="BR174" s="161">
        <v>4.8728E-2</v>
      </c>
      <c r="BS174" s="161">
        <v>5.0555000000000003E-2</v>
      </c>
      <c r="BT174" s="161">
        <v>2.6030999999999999E-2</v>
      </c>
      <c r="BU174" s="161">
        <v>2.5073000000000002E-2</v>
      </c>
      <c r="BV174" s="160">
        <v>2.4128E-2</v>
      </c>
      <c r="BW174" s="160">
        <v>2.2321000000000001E-2</v>
      </c>
      <c r="BX174" s="160">
        <v>2.3022000000000001E-2</v>
      </c>
      <c r="BY174" s="160">
        <v>2.3028E-2</v>
      </c>
      <c r="BZ174" s="160">
        <v>2.3969000000000001E-2</v>
      </c>
      <c r="CA174" s="160">
        <v>2.2296E-2</v>
      </c>
      <c r="CB174" s="160">
        <v>4.7784E-2</v>
      </c>
      <c r="CC174" s="160">
        <v>4.709E-2</v>
      </c>
      <c r="CD174" s="161">
        <v>4.8728E-2</v>
      </c>
      <c r="CE174" s="161">
        <v>5.0555000000000003E-2</v>
      </c>
      <c r="CF174" s="161">
        <v>2.6030999999999999E-2</v>
      </c>
      <c r="CG174" s="161">
        <v>2.5073000000000002E-2</v>
      </c>
      <c r="CH174" s="160">
        <v>2.4128E-2</v>
      </c>
      <c r="CI174" s="160">
        <v>2.2321000000000001E-2</v>
      </c>
      <c r="CJ174" s="160">
        <v>2.3022000000000001E-2</v>
      </c>
      <c r="CK174" s="160">
        <v>2.3028E-2</v>
      </c>
      <c r="CL174" s="160">
        <v>2.3969000000000001E-2</v>
      </c>
      <c r="CM174" s="160">
        <v>2.2296E-2</v>
      </c>
      <c r="CN174" s="160">
        <v>4.7784E-2</v>
      </c>
      <c r="CO174" s="160">
        <v>4.709E-2</v>
      </c>
      <c r="CP174" s="161">
        <v>4.8728E-2</v>
      </c>
      <c r="CQ174" s="161">
        <v>5.0555000000000003E-2</v>
      </c>
      <c r="CR174" s="161">
        <v>2.6030999999999999E-2</v>
      </c>
      <c r="CS174" s="161">
        <v>2.5073000000000002E-2</v>
      </c>
      <c r="CT174" s="160">
        <v>2.4128E-2</v>
      </c>
      <c r="CU174" s="160">
        <v>2.2321000000000001E-2</v>
      </c>
      <c r="CV174" s="160">
        <v>2.3022000000000001E-2</v>
      </c>
      <c r="CW174" s="160">
        <v>2.3028E-2</v>
      </c>
      <c r="CX174" s="160">
        <v>2.3969000000000001E-2</v>
      </c>
      <c r="CY174" s="160">
        <v>2.2296E-2</v>
      </c>
      <c r="CZ174" s="160">
        <v>4.7784E-2</v>
      </c>
      <c r="DA174" s="160">
        <v>4.709E-2</v>
      </c>
      <c r="DB174" s="161">
        <v>4.8728E-2</v>
      </c>
      <c r="DC174" s="161">
        <v>5.0555000000000003E-2</v>
      </c>
      <c r="DD174" s="161">
        <v>2.6030999999999999E-2</v>
      </c>
      <c r="DE174" s="161">
        <v>2.5073000000000002E-2</v>
      </c>
      <c r="DF174" s="160">
        <v>2.4128E-2</v>
      </c>
      <c r="DG174" s="160">
        <v>2.2321000000000001E-2</v>
      </c>
      <c r="DH174" s="160">
        <v>2.3022000000000001E-2</v>
      </c>
      <c r="DI174" s="160">
        <v>2.3028E-2</v>
      </c>
      <c r="DJ174" s="160">
        <v>2.3969000000000001E-2</v>
      </c>
      <c r="DK174" s="160">
        <v>2.2296E-2</v>
      </c>
      <c r="DL174" s="160">
        <v>4.7784E-2</v>
      </c>
      <c r="DM174" s="160">
        <v>4.709E-2</v>
      </c>
      <c r="DN174" s="161">
        <v>4.8728E-2</v>
      </c>
      <c r="DO174" s="161">
        <v>5.0555000000000003E-2</v>
      </c>
      <c r="DP174" s="161">
        <v>2.6030999999999999E-2</v>
      </c>
      <c r="DQ174" s="161">
        <v>2.5073000000000002E-2</v>
      </c>
      <c r="DR174" s="160">
        <v>2.4128E-2</v>
      </c>
    </row>
    <row r="175" spans="2:122" x14ac:dyDescent="0.25">
      <c r="B175" s="30" t="s">
        <v>15</v>
      </c>
      <c r="C175" s="160">
        <v>2.2321000000000001E-2</v>
      </c>
      <c r="D175" s="160">
        <v>2.3022000000000001E-2</v>
      </c>
      <c r="E175" s="160">
        <v>2.3028E-2</v>
      </c>
      <c r="F175" s="160">
        <v>2.3969000000000001E-2</v>
      </c>
      <c r="G175" s="160">
        <v>2.2296E-2</v>
      </c>
      <c r="H175" s="160">
        <v>4.7784E-2</v>
      </c>
      <c r="I175" s="160">
        <v>4.709E-2</v>
      </c>
      <c r="J175" s="161">
        <v>4.8728E-2</v>
      </c>
      <c r="K175" s="161">
        <v>5.0555000000000003E-2</v>
      </c>
      <c r="L175" s="161">
        <v>2.6030999999999999E-2</v>
      </c>
      <c r="M175" s="161">
        <v>2.5073000000000002E-2</v>
      </c>
      <c r="N175" s="160">
        <v>2.4128E-2</v>
      </c>
      <c r="O175" s="160">
        <v>2.2321000000000001E-2</v>
      </c>
      <c r="P175" s="160">
        <v>2.3022000000000001E-2</v>
      </c>
      <c r="Q175" s="160">
        <v>2.3028E-2</v>
      </c>
      <c r="R175" s="160">
        <v>2.3969000000000001E-2</v>
      </c>
      <c r="S175" s="160">
        <v>2.2296E-2</v>
      </c>
      <c r="T175" s="160">
        <v>4.7784E-2</v>
      </c>
      <c r="U175" s="160">
        <v>4.709E-2</v>
      </c>
      <c r="V175" s="161">
        <v>4.8728E-2</v>
      </c>
      <c r="W175" s="161">
        <v>5.0555000000000003E-2</v>
      </c>
      <c r="X175" s="161">
        <v>2.6030999999999999E-2</v>
      </c>
      <c r="Y175" s="161">
        <v>2.5073000000000002E-2</v>
      </c>
      <c r="Z175" s="160">
        <v>2.4128E-2</v>
      </c>
      <c r="AA175" s="160">
        <v>2.2321000000000001E-2</v>
      </c>
      <c r="AB175" s="160">
        <v>2.3022000000000001E-2</v>
      </c>
      <c r="AC175" s="160">
        <v>2.3028E-2</v>
      </c>
      <c r="AD175" s="160">
        <v>2.3969000000000001E-2</v>
      </c>
      <c r="AE175" s="160">
        <v>2.2296E-2</v>
      </c>
      <c r="AF175" s="160">
        <v>4.7784E-2</v>
      </c>
      <c r="AG175" s="160">
        <v>4.709E-2</v>
      </c>
      <c r="AH175" s="161">
        <v>4.8728E-2</v>
      </c>
      <c r="AI175" s="161">
        <v>5.0555000000000003E-2</v>
      </c>
      <c r="AJ175" s="161">
        <v>2.6030999999999999E-2</v>
      </c>
      <c r="AK175" s="161">
        <v>2.5073000000000002E-2</v>
      </c>
      <c r="AL175" s="160">
        <v>2.4128E-2</v>
      </c>
      <c r="AM175" s="160">
        <v>2.2321000000000001E-2</v>
      </c>
      <c r="AN175" s="160">
        <v>2.3022000000000001E-2</v>
      </c>
      <c r="AO175" s="160">
        <v>2.3028E-2</v>
      </c>
      <c r="AP175" s="160">
        <v>2.3969000000000001E-2</v>
      </c>
      <c r="AQ175" s="160">
        <v>2.2296E-2</v>
      </c>
      <c r="AR175" s="160">
        <v>4.7784E-2</v>
      </c>
      <c r="AS175" s="160">
        <v>4.709E-2</v>
      </c>
      <c r="AT175" s="161">
        <v>4.8728E-2</v>
      </c>
      <c r="AU175" s="161">
        <v>5.0555000000000003E-2</v>
      </c>
      <c r="AV175" s="161">
        <v>2.6030999999999999E-2</v>
      </c>
      <c r="AW175" s="161">
        <v>2.5073000000000002E-2</v>
      </c>
      <c r="AX175" s="160">
        <v>2.4128E-2</v>
      </c>
      <c r="AY175" s="160">
        <v>2.2321000000000001E-2</v>
      </c>
      <c r="AZ175" s="160">
        <v>2.3022000000000001E-2</v>
      </c>
      <c r="BA175" s="160">
        <v>2.3028E-2</v>
      </c>
      <c r="BB175" s="160">
        <v>2.3969000000000001E-2</v>
      </c>
      <c r="BC175" s="160">
        <v>2.2296E-2</v>
      </c>
      <c r="BD175" s="160">
        <v>4.7784E-2</v>
      </c>
      <c r="BE175" s="160">
        <v>4.709E-2</v>
      </c>
      <c r="BF175" s="161">
        <v>4.8728E-2</v>
      </c>
      <c r="BG175" s="161">
        <v>5.0555000000000003E-2</v>
      </c>
      <c r="BH175" s="161">
        <v>2.6030999999999999E-2</v>
      </c>
      <c r="BI175" s="161">
        <v>2.5073000000000002E-2</v>
      </c>
      <c r="BJ175" s="160">
        <v>2.4128E-2</v>
      </c>
      <c r="BK175" s="160">
        <v>2.2321000000000001E-2</v>
      </c>
      <c r="BL175" s="160">
        <v>2.3022000000000001E-2</v>
      </c>
      <c r="BM175" s="160">
        <v>2.3028E-2</v>
      </c>
      <c r="BN175" s="160">
        <v>2.3969000000000001E-2</v>
      </c>
      <c r="BO175" s="160">
        <v>2.2296E-2</v>
      </c>
      <c r="BP175" s="160">
        <v>4.7784E-2</v>
      </c>
      <c r="BQ175" s="160">
        <v>4.709E-2</v>
      </c>
      <c r="BR175" s="161">
        <v>4.8728E-2</v>
      </c>
      <c r="BS175" s="161">
        <v>5.0555000000000003E-2</v>
      </c>
      <c r="BT175" s="161">
        <v>2.6030999999999999E-2</v>
      </c>
      <c r="BU175" s="161">
        <v>2.5073000000000002E-2</v>
      </c>
      <c r="BV175" s="160">
        <v>2.4128E-2</v>
      </c>
      <c r="BW175" s="160">
        <v>2.2321000000000001E-2</v>
      </c>
      <c r="BX175" s="160">
        <v>2.3022000000000001E-2</v>
      </c>
      <c r="BY175" s="160">
        <v>2.3028E-2</v>
      </c>
      <c r="BZ175" s="160">
        <v>2.3969000000000001E-2</v>
      </c>
      <c r="CA175" s="160">
        <v>2.2296E-2</v>
      </c>
      <c r="CB175" s="160">
        <v>4.7784E-2</v>
      </c>
      <c r="CC175" s="160">
        <v>4.709E-2</v>
      </c>
      <c r="CD175" s="161">
        <v>4.8728E-2</v>
      </c>
      <c r="CE175" s="161">
        <v>5.0555000000000003E-2</v>
      </c>
      <c r="CF175" s="161">
        <v>2.6030999999999999E-2</v>
      </c>
      <c r="CG175" s="161">
        <v>2.5073000000000002E-2</v>
      </c>
      <c r="CH175" s="160">
        <v>2.4128E-2</v>
      </c>
      <c r="CI175" s="160">
        <v>2.2321000000000001E-2</v>
      </c>
      <c r="CJ175" s="160">
        <v>2.3022000000000001E-2</v>
      </c>
      <c r="CK175" s="160">
        <v>2.3028E-2</v>
      </c>
      <c r="CL175" s="160">
        <v>2.3969000000000001E-2</v>
      </c>
      <c r="CM175" s="160">
        <v>2.2296E-2</v>
      </c>
      <c r="CN175" s="160">
        <v>4.7784E-2</v>
      </c>
      <c r="CO175" s="160">
        <v>4.709E-2</v>
      </c>
      <c r="CP175" s="161">
        <v>4.8728E-2</v>
      </c>
      <c r="CQ175" s="161">
        <v>5.0555000000000003E-2</v>
      </c>
      <c r="CR175" s="161">
        <v>2.6030999999999999E-2</v>
      </c>
      <c r="CS175" s="161">
        <v>2.5073000000000002E-2</v>
      </c>
      <c r="CT175" s="160">
        <v>2.4128E-2</v>
      </c>
      <c r="CU175" s="160">
        <v>2.2321000000000001E-2</v>
      </c>
      <c r="CV175" s="160">
        <v>2.3022000000000001E-2</v>
      </c>
      <c r="CW175" s="160">
        <v>2.3028E-2</v>
      </c>
      <c r="CX175" s="160">
        <v>2.3969000000000001E-2</v>
      </c>
      <c r="CY175" s="160">
        <v>2.2296E-2</v>
      </c>
      <c r="CZ175" s="160">
        <v>4.7784E-2</v>
      </c>
      <c r="DA175" s="160">
        <v>4.709E-2</v>
      </c>
      <c r="DB175" s="161">
        <v>4.8728E-2</v>
      </c>
      <c r="DC175" s="161">
        <v>5.0555000000000003E-2</v>
      </c>
      <c r="DD175" s="161">
        <v>2.6030999999999999E-2</v>
      </c>
      <c r="DE175" s="161">
        <v>2.5073000000000002E-2</v>
      </c>
      <c r="DF175" s="160">
        <v>2.4128E-2</v>
      </c>
      <c r="DG175" s="160">
        <v>2.2321000000000001E-2</v>
      </c>
      <c r="DH175" s="160">
        <v>2.3022000000000001E-2</v>
      </c>
      <c r="DI175" s="160">
        <v>2.3028E-2</v>
      </c>
      <c r="DJ175" s="160">
        <v>2.3969000000000001E-2</v>
      </c>
      <c r="DK175" s="160">
        <v>2.2296E-2</v>
      </c>
      <c r="DL175" s="160">
        <v>4.7784E-2</v>
      </c>
      <c r="DM175" s="160">
        <v>4.709E-2</v>
      </c>
      <c r="DN175" s="161">
        <v>4.8728E-2</v>
      </c>
      <c r="DO175" s="161">
        <v>5.0555000000000003E-2</v>
      </c>
      <c r="DP175" s="161">
        <v>2.6030999999999999E-2</v>
      </c>
      <c r="DQ175" s="161">
        <v>2.5073000000000002E-2</v>
      </c>
      <c r="DR175" s="160">
        <v>2.4128E-2</v>
      </c>
    </row>
    <row r="176" spans="2:122" x14ac:dyDescent="0.25">
      <c r="B176" s="30" t="s">
        <v>7</v>
      </c>
      <c r="C176" s="157">
        <v>2.0583000000000001E-2</v>
      </c>
      <c r="D176" s="157">
        <v>2.1208999999999999E-2</v>
      </c>
      <c r="E176" s="157">
        <v>2.2630999999999998E-2</v>
      </c>
      <c r="F176" s="157">
        <v>2.3497000000000001E-2</v>
      </c>
      <c r="G176" s="157">
        <v>2.0456999999999999E-2</v>
      </c>
      <c r="H176" s="157">
        <v>4.4803999999999997E-2</v>
      </c>
      <c r="I176" s="157">
        <v>4.1438999999999997E-2</v>
      </c>
      <c r="J176" s="158">
        <v>4.4228000000000003E-2</v>
      </c>
      <c r="K176" s="158">
        <v>4.6254000000000003E-2</v>
      </c>
      <c r="L176" s="158">
        <v>2.4185000000000002E-2</v>
      </c>
      <c r="M176" s="158">
        <v>2.2780000000000002E-2</v>
      </c>
      <c r="N176" s="157">
        <v>2.2468999999999999E-2</v>
      </c>
      <c r="O176" s="157">
        <v>2.0583000000000001E-2</v>
      </c>
      <c r="P176" s="157">
        <v>2.1208999999999999E-2</v>
      </c>
      <c r="Q176" s="157">
        <v>2.2630999999999998E-2</v>
      </c>
      <c r="R176" s="157">
        <v>2.3497000000000001E-2</v>
      </c>
      <c r="S176" s="157">
        <v>2.0456999999999999E-2</v>
      </c>
      <c r="T176" s="157">
        <v>4.4803999999999997E-2</v>
      </c>
      <c r="U176" s="157">
        <v>4.1438999999999997E-2</v>
      </c>
      <c r="V176" s="158">
        <v>4.4228000000000003E-2</v>
      </c>
      <c r="W176" s="158">
        <v>4.6254000000000003E-2</v>
      </c>
      <c r="X176" s="158">
        <v>2.4185000000000002E-2</v>
      </c>
      <c r="Y176" s="158">
        <v>2.2780000000000002E-2</v>
      </c>
      <c r="Z176" s="157">
        <v>2.2468999999999999E-2</v>
      </c>
      <c r="AA176" s="157">
        <v>2.0583000000000001E-2</v>
      </c>
      <c r="AB176" s="157">
        <v>2.1208999999999999E-2</v>
      </c>
      <c r="AC176" s="157">
        <v>2.2630999999999998E-2</v>
      </c>
      <c r="AD176" s="157">
        <v>2.3497000000000001E-2</v>
      </c>
      <c r="AE176" s="157">
        <v>2.0456999999999999E-2</v>
      </c>
      <c r="AF176" s="157">
        <v>4.4803999999999997E-2</v>
      </c>
      <c r="AG176" s="157">
        <v>4.1438999999999997E-2</v>
      </c>
      <c r="AH176" s="158">
        <v>4.4228000000000003E-2</v>
      </c>
      <c r="AI176" s="158">
        <v>4.6254000000000003E-2</v>
      </c>
      <c r="AJ176" s="158">
        <v>2.4185000000000002E-2</v>
      </c>
      <c r="AK176" s="158">
        <v>2.2780000000000002E-2</v>
      </c>
      <c r="AL176" s="157">
        <v>2.2468999999999999E-2</v>
      </c>
      <c r="AM176" s="157">
        <v>2.0583000000000001E-2</v>
      </c>
      <c r="AN176" s="157">
        <v>2.1208999999999999E-2</v>
      </c>
      <c r="AO176" s="157">
        <v>2.2630999999999998E-2</v>
      </c>
      <c r="AP176" s="157">
        <v>2.3497000000000001E-2</v>
      </c>
      <c r="AQ176" s="157">
        <v>2.0456999999999999E-2</v>
      </c>
      <c r="AR176" s="157">
        <v>4.4803999999999997E-2</v>
      </c>
      <c r="AS176" s="157">
        <v>4.1438999999999997E-2</v>
      </c>
      <c r="AT176" s="158">
        <v>4.4228000000000003E-2</v>
      </c>
      <c r="AU176" s="158">
        <v>4.6254000000000003E-2</v>
      </c>
      <c r="AV176" s="158">
        <v>2.4185000000000002E-2</v>
      </c>
      <c r="AW176" s="158">
        <v>2.2780000000000002E-2</v>
      </c>
      <c r="AX176" s="157">
        <v>2.2468999999999999E-2</v>
      </c>
      <c r="AY176" s="157">
        <v>2.0583000000000001E-2</v>
      </c>
      <c r="AZ176" s="157">
        <v>2.1208999999999999E-2</v>
      </c>
      <c r="BA176" s="157">
        <v>2.2630999999999998E-2</v>
      </c>
      <c r="BB176" s="157">
        <v>2.3497000000000001E-2</v>
      </c>
      <c r="BC176" s="157">
        <v>2.0456999999999999E-2</v>
      </c>
      <c r="BD176" s="157">
        <v>4.4803999999999997E-2</v>
      </c>
      <c r="BE176" s="157">
        <v>4.1438999999999997E-2</v>
      </c>
      <c r="BF176" s="158">
        <v>4.4228000000000003E-2</v>
      </c>
      <c r="BG176" s="158">
        <v>4.6254000000000003E-2</v>
      </c>
      <c r="BH176" s="158">
        <v>2.4185000000000002E-2</v>
      </c>
      <c r="BI176" s="158">
        <v>2.2780000000000002E-2</v>
      </c>
      <c r="BJ176" s="157">
        <v>2.2468999999999999E-2</v>
      </c>
      <c r="BK176" s="157">
        <v>2.0583000000000001E-2</v>
      </c>
      <c r="BL176" s="157">
        <v>2.1208999999999999E-2</v>
      </c>
      <c r="BM176" s="157">
        <v>2.2630999999999998E-2</v>
      </c>
      <c r="BN176" s="157">
        <v>2.3497000000000001E-2</v>
      </c>
      <c r="BO176" s="157">
        <v>2.0456999999999999E-2</v>
      </c>
      <c r="BP176" s="157">
        <v>4.4803999999999997E-2</v>
      </c>
      <c r="BQ176" s="157">
        <v>4.1438999999999997E-2</v>
      </c>
      <c r="BR176" s="158">
        <v>4.4228000000000003E-2</v>
      </c>
      <c r="BS176" s="158">
        <v>4.6254000000000003E-2</v>
      </c>
      <c r="BT176" s="158">
        <v>2.4185000000000002E-2</v>
      </c>
      <c r="BU176" s="158">
        <v>2.2780000000000002E-2</v>
      </c>
      <c r="BV176" s="157">
        <v>2.2468999999999999E-2</v>
      </c>
      <c r="BW176" s="157">
        <v>2.0583000000000001E-2</v>
      </c>
      <c r="BX176" s="157">
        <v>2.1208999999999999E-2</v>
      </c>
      <c r="BY176" s="157">
        <v>2.2630999999999998E-2</v>
      </c>
      <c r="BZ176" s="157">
        <v>2.3497000000000001E-2</v>
      </c>
      <c r="CA176" s="157">
        <v>2.0456999999999999E-2</v>
      </c>
      <c r="CB176" s="157">
        <v>4.4803999999999997E-2</v>
      </c>
      <c r="CC176" s="157">
        <v>4.1438999999999997E-2</v>
      </c>
      <c r="CD176" s="158">
        <v>4.4228000000000003E-2</v>
      </c>
      <c r="CE176" s="158">
        <v>4.6254000000000003E-2</v>
      </c>
      <c r="CF176" s="158">
        <v>2.4185000000000002E-2</v>
      </c>
      <c r="CG176" s="158">
        <v>2.2780000000000002E-2</v>
      </c>
      <c r="CH176" s="157">
        <v>2.2468999999999999E-2</v>
      </c>
      <c r="CI176" s="157">
        <v>2.0583000000000001E-2</v>
      </c>
      <c r="CJ176" s="157">
        <v>2.1208999999999999E-2</v>
      </c>
      <c r="CK176" s="157">
        <v>2.2630999999999998E-2</v>
      </c>
      <c r="CL176" s="157">
        <v>2.3497000000000001E-2</v>
      </c>
      <c r="CM176" s="157">
        <v>2.0456999999999999E-2</v>
      </c>
      <c r="CN176" s="157">
        <v>4.4803999999999997E-2</v>
      </c>
      <c r="CO176" s="157">
        <v>4.1438999999999997E-2</v>
      </c>
      <c r="CP176" s="158">
        <v>4.4228000000000003E-2</v>
      </c>
      <c r="CQ176" s="158">
        <v>4.6254000000000003E-2</v>
      </c>
      <c r="CR176" s="158">
        <v>2.4185000000000002E-2</v>
      </c>
      <c r="CS176" s="158">
        <v>2.2780000000000002E-2</v>
      </c>
      <c r="CT176" s="157">
        <v>2.2468999999999999E-2</v>
      </c>
      <c r="CU176" s="157">
        <v>2.0583000000000001E-2</v>
      </c>
      <c r="CV176" s="157">
        <v>2.1208999999999999E-2</v>
      </c>
      <c r="CW176" s="157">
        <v>2.2630999999999998E-2</v>
      </c>
      <c r="CX176" s="157">
        <v>2.3497000000000001E-2</v>
      </c>
      <c r="CY176" s="157">
        <v>2.0456999999999999E-2</v>
      </c>
      <c r="CZ176" s="157">
        <v>4.4803999999999997E-2</v>
      </c>
      <c r="DA176" s="157">
        <v>4.1438999999999997E-2</v>
      </c>
      <c r="DB176" s="158">
        <v>4.4228000000000003E-2</v>
      </c>
      <c r="DC176" s="158">
        <v>4.6254000000000003E-2</v>
      </c>
      <c r="DD176" s="158">
        <v>2.4185000000000002E-2</v>
      </c>
      <c r="DE176" s="158">
        <v>2.2780000000000002E-2</v>
      </c>
      <c r="DF176" s="157">
        <v>2.2468999999999999E-2</v>
      </c>
      <c r="DG176" s="157">
        <v>2.0583000000000001E-2</v>
      </c>
      <c r="DH176" s="157">
        <v>2.1208999999999999E-2</v>
      </c>
      <c r="DI176" s="157">
        <v>2.2630999999999998E-2</v>
      </c>
      <c r="DJ176" s="157">
        <v>2.3497000000000001E-2</v>
      </c>
      <c r="DK176" s="157">
        <v>2.0456999999999999E-2</v>
      </c>
      <c r="DL176" s="157">
        <v>4.4803999999999997E-2</v>
      </c>
      <c r="DM176" s="157">
        <v>4.1438999999999997E-2</v>
      </c>
      <c r="DN176" s="158">
        <v>4.4228000000000003E-2</v>
      </c>
      <c r="DO176" s="158">
        <v>4.6254000000000003E-2</v>
      </c>
      <c r="DP176" s="158">
        <v>2.4185000000000002E-2</v>
      </c>
      <c r="DQ176" s="158">
        <v>2.2780000000000002E-2</v>
      </c>
      <c r="DR176" s="157">
        <v>2.2468999999999999E-2</v>
      </c>
    </row>
    <row r="177" spans="2:122" x14ac:dyDescent="0.25">
      <c r="B177" s="30" t="s">
        <v>8</v>
      </c>
      <c r="C177" s="157">
        <v>2.053E-2</v>
      </c>
      <c r="D177" s="157">
        <v>2.1174999999999999E-2</v>
      </c>
      <c r="E177" s="157">
        <v>2.4917000000000002E-2</v>
      </c>
      <c r="F177" s="157">
        <v>2.7082999999999999E-2</v>
      </c>
      <c r="G177" s="157">
        <v>2.4223000000000001E-2</v>
      </c>
      <c r="H177" s="157">
        <v>5.6577000000000002E-2</v>
      </c>
      <c r="I177" s="157">
        <v>4.4496000000000001E-2</v>
      </c>
      <c r="J177" s="158">
        <v>5.1532000000000001E-2</v>
      </c>
      <c r="K177" s="158">
        <v>5.5321000000000002E-2</v>
      </c>
      <c r="L177" s="158">
        <v>2.8691000000000001E-2</v>
      </c>
      <c r="M177" s="158">
        <v>2.3977999999999999E-2</v>
      </c>
      <c r="N177" s="157">
        <v>2.5832000000000001E-2</v>
      </c>
      <c r="O177" s="157">
        <v>2.053E-2</v>
      </c>
      <c r="P177" s="157">
        <v>2.1174999999999999E-2</v>
      </c>
      <c r="Q177" s="157">
        <v>2.4917000000000002E-2</v>
      </c>
      <c r="R177" s="157">
        <v>2.7082999999999999E-2</v>
      </c>
      <c r="S177" s="157">
        <v>2.4223000000000001E-2</v>
      </c>
      <c r="T177" s="157">
        <v>5.6577000000000002E-2</v>
      </c>
      <c r="U177" s="157">
        <v>4.4496000000000001E-2</v>
      </c>
      <c r="V177" s="158">
        <v>5.1532000000000001E-2</v>
      </c>
      <c r="W177" s="158">
        <v>5.5321000000000002E-2</v>
      </c>
      <c r="X177" s="158">
        <v>2.8691000000000001E-2</v>
      </c>
      <c r="Y177" s="158">
        <v>2.3977999999999999E-2</v>
      </c>
      <c r="Z177" s="157">
        <v>2.5832000000000001E-2</v>
      </c>
      <c r="AA177" s="157">
        <v>2.053E-2</v>
      </c>
      <c r="AB177" s="157">
        <v>2.1174999999999999E-2</v>
      </c>
      <c r="AC177" s="157">
        <v>2.4917000000000002E-2</v>
      </c>
      <c r="AD177" s="157">
        <v>2.7082999999999999E-2</v>
      </c>
      <c r="AE177" s="157">
        <v>2.4223000000000001E-2</v>
      </c>
      <c r="AF177" s="157">
        <v>5.6577000000000002E-2</v>
      </c>
      <c r="AG177" s="157">
        <v>4.4496000000000001E-2</v>
      </c>
      <c r="AH177" s="158">
        <v>5.1532000000000001E-2</v>
      </c>
      <c r="AI177" s="158">
        <v>5.5321000000000002E-2</v>
      </c>
      <c r="AJ177" s="158">
        <v>2.8691000000000001E-2</v>
      </c>
      <c r="AK177" s="158">
        <v>2.3977999999999999E-2</v>
      </c>
      <c r="AL177" s="157">
        <v>2.5832000000000001E-2</v>
      </c>
      <c r="AM177" s="157">
        <v>2.053E-2</v>
      </c>
      <c r="AN177" s="157">
        <v>2.1174999999999999E-2</v>
      </c>
      <c r="AO177" s="157">
        <v>2.4917000000000002E-2</v>
      </c>
      <c r="AP177" s="157">
        <v>2.7082999999999999E-2</v>
      </c>
      <c r="AQ177" s="157">
        <v>2.4223000000000001E-2</v>
      </c>
      <c r="AR177" s="157">
        <v>5.6577000000000002E-2</v>
      </c>
      <c r="AS177" s="157">
        <v>4.4496000000000001E-2</v>
      </c>
      <c r="AT177" s="158">
        <v>5.1532000000000001E-2</v>
      </c>
      <c r="AU177" s="158">
        <v>5.5321000000000002E-2</v>
      </c>
      <c r="AV177" s="158">
        <v>2.8691000000000001E-2</v>
      </c>
      <c r="AW177" s="158">
        <v>2.3977999999999999E-2</v>
      </c>
      <c r="AX177" s="157">
        <v>2.5832000000000001E-2</v>
      </c>
      <c r="AY177" s="157">
        <v>2.053E-2</v>
      </c>
      <c r="AZ177" s="157">
        <v>2.1174999999999999E-2</v>
      </c>
      <c r="BA177" s="157">
        <v>2.4917000000000002E-2</v>
      </c>
      <c r="BB177" s="157">
        <v>2.7082999999999999E-2</v>
      </c>
      <c r="BC177" s="157">
        <v>2.4223000000000001E-2</v>
      </c>
      <c r="BD177" s="157">
        <v>5.6577000000000002E-2</v>
      </c>
      <c r="BE177" s="157">
        <v>4.4496000000000001E-2</v>
      </c>
      <c r="BF177" s="158">
        <v>5.1532000000000001E-2</v>
      </c>
      <c r="BG177" s="158">
        <v>5.5321000000000002E-2</v>
      </c>
      <c r="BH177" s="158">
        <v>2.8691000000000001E-2</v>
      </c>
      <c r="BI177" s="158">
        <v>2.3977999999999999E-2</v>
      </c>
      <c r="BJ177" s="157">
        <v>2.5832000000000001E-2</v>
      </c>
      <c r="BK177" s="157">
        <v>2.053E-2</v>
      </c>
      <c r="BL177" s="157">
        <v>2.1174999999999999E-2</v>
      </c>
      <c r="BM177" s="157">
        <v>2.4917000000000002E-2</v>
      </c>
      <c r="BN177" s="157">
        <v>2.7082999999999999E-2</v>
      </c>
      <c r="BO177" s="157">
        <v>2.4223000000000001E-2</v>
      </c>
      <c r="BP177" s="157">
        <v>5.6577000000000002E-2</v>
      </c>
      <c r="BQ177" s="157">
        <v>4.4496000000000001E-2</v>
      </c>
      <c r="BR177" s="158">
        <v>5.1532000000000001E-2</v>
      </c>
      <c r="BS177" s="158">
        <v>5.5321000000000002E-2</v>
      </c>
      <c r="BT177" s="158">
        <v>2.8691000000000001E-2</v>
      </c>
      <c r="BU177" s="158">
        <v>2.3977999999999999E-2</v>
      </c>
      <c r="BV177" s="157">
        <v>2.5832000000000001E-2</v>
      </c>
      <c r="BW177" s="157">
        <v>2.053E-2</v>
      </c>
      <c r="BX177" s="157">
        <v>2.1174999999999999E-2</v>
      </c>
      <c r="BY177" s="157">
        <v>2.4917000000000002E-2</v>
      </c>
      <c r="BZ177" s="157">
        <v>2.7082999999999999E-2</v>
      </c>
      <c r="CA177" s="157">
        <v>2.4223000000000001E-2</v>
      </c>
      <c r="CB177" s="157">
        <v>5.6577000000000002E-2</v>
      </c>
      <c r="CC177" s="157">
        <v>4.4496000000000001E-2</v>
      </c>
      <c r="CD177" s="158">
        <v>5.1532000000000001E-2</v>
      </c>
      <c r="CE177" s="158">
        <v>5.5321000000000002E-2</v>
      </c>
      <c r="CF177" s="158">
        <v>2.8691000000000001E-2</v>
      </c>
      <c r="CG177" s="158">
        <v>2.3977999999999999E-2</v>
      </c>
      <c r="CH177" s="157">
        <v>2.5832000000000001E-2</v>
      </c>
      <c r="CI177" s="157">
        <v>2.053E-2</v>
      </c>
      <c r="CJ177" s="157">
        <v>2.1174999999999999E-2</v>
      </c>
      <c r="CK177" s="157">
        <v>2.4917000000000002E-2</v>
      </c>
      <c r="CL177" s="157">
        <v>2.7082999999999999E-2</v>
      </c>
      <c r="CM177" s="157">
        <v>2.4223000000000001E-2</v>
      </c>
      <c r="CN177" s="157">
        <v>5.6577000000000002E-2</v>
      </c>
      <c r="CO177" s="157">
        <v>4.4496000000000001E-2</v>
      </c>
      <c r="CP177" s="158">
        <v>5.1532000000000001E-2</v>
      </c>
      <c r="CQ177" s="158">
        <v>5.5321000000000002E-2</v>
      </c>
      <c r="CR177" s="158">
        <v>2.8691000000000001E-2</v>
      </c>
      <c r="CS177" s="158">
        <v>2.3977999999999999E-2</v>
      </c>
      <c r="CT177" s="157">
        <v>2.5832000000000001E-2</v>
      </c>
      <c r="CU177" s="157">
        <v>2.053E-2</v>
      </c>
      <c r="CV177" s="157">
        <v>2.1174999999999999E-2</v>
      </c>
      <c r="CW177" s="157">
        <v>2.4917000000000002E-2</v>
      </c>
      <c r="CX177" s="157">
        <v>2.7082999999999999E-2</v>
      </c>
      <c r="CY177" s="157">
        <v>2.4223000000000001E-2</v>
      </c>
      <c r="CZ177" s="157">
        <v>5.6577000000000002E-2</v>
      </c>
      <c r="DA177" s="157">
        <v>4.4496000000000001E-2</v>
      </c>
      <c r="DB177" s="158">
        <v>5.1532000000000001E-2</v>
      </c>
      <c r="DC177" s="158">
        <v>5.5321000000000002E-2</v>
      </c>
      <c r="DD177" s="158">
        <v>2.8691000000000001E-2</v>
      </c>
      <c r="DE177" s="158">
        <v>2.3977999999999999E-2</v>
      </c>
      <c r="DF177" s="157">
        <v>2.5832000000000001E-2</v>
      </c>
      <c r="DG177" s="157">
        <v>2.053E-2</v>
      </c>
      <c r="DH177" s="157">
        <v>2.1174999999999999E-2</v>
      </c>
      <c r="DI177" s="157">
        <v>2.4917000000000002E-2</v>
      </c>
      <c r="DJ177" s="157">
        <v>2.7082999999999999E-2</v>
      </c>
      <c r="DK177" s="157">
        <v>2.4223000000000001E-2</v>
      </c>
      <c r="DL177" s="157">
        <v>5.6577000000000002E-2</v>
      </c>
      <c r="DM177" s="157">
        <v>4.4496000000000001E-2</v>
      </c>
      <c r="DN177" s="158">
        <v>5.1532000000000001E-2</v>
      </c>
      <c r="DO177" s="158">
        <v>5.5321000000000002E-2</v>
      </c>
      <c r="DP177" s="158">
        <v>2.8691000000000001E-2</v>
      </c>
      <c r="DQ177" s="158">
        <v>2.3977999999999999E-2</v>
      </c>
      <c r="DR177" s="157">
        <v>2.5832000000000001E-2</v>
      </c>
    </row>
  </sheetData>
  <mergeCells count="10">
    <mergeCell ref="A96:A105"/>
    <mergeCell ref="A109:A121"/>
    <mergeCell ref="A125:A130"/>
    <mergeCell ref="C21:O21"/>
    <mergeCell ref="A9:A16"/>
    <mergeCell ref="A23:A32"/>
    <mergeCell ref="A36:A48"/>
    <mergeCell ref="A51:A63"/>
    <mergeCell ref="A66:A78"/>
    <mergeCell ref="A81:A9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8"/>
  <sheetViews>
    <sheetView topLeftCell="A12" workbookViewId="0">
      <selection activeCell="O28" sqref="O28:O32"/>
    </sheetView>
  </sheetViews>
  <sheetFormatPr defaultRowHeight="15" x14ac:dyDescent="0.25"/>
  <cols>
    <col min="1" max="1" width="4.28515625" style="38" customWidth="1"/>
    <col min="2" max="2" width="24.7109375" style="38" customWidth="1"/>
    <col min="3" max="10" width="13.7109375" style="38" customWidth="1"/>
    <col min="11" max="12" width="14.28515625" style="38" bestFit="1" customWidth="1"/>
    <col min="13" max="13" width="13.7109375" style="38" customWidth="1"/>
    <col min="14" max="14" width="14.28515625" style="38" bestFit="1" customWidth="1"/>
    <col min="15" max="15" width="14.7109375" style="38" bestFit="1" customWidth="1"/>
    <col min="16" max="86" width="13.7109375" style="38" customWidth="1"/>
    <col min="87" max="88" width="10.5703125" style="38" bestFit="1" customWidth="1"/>
    <col min="89" max="16384" width="9.140625" style="38"/>
  </cols>
  <sheetData>
    <row r="1" spans="1:122" x14ac:dyDescent="0.25">
      <c r="B1" s="63" t="s">
        <v>66</v>
      </c>
      <c r="C1" s="22">
        <v>2019</v>
      </c>
      <c r="D1" s="22">
        <v>2020</v>
      </c>
      <c r="E1" s="22">
        <v>2021</v>
      </c>
      <c r="F1" s="22">
        <v>2022</v>
      </c>
      <c r="G1" s="22">
        <v>2023</v>
      </c>
      <c r="H1" s="22">
        <v>2024</v>
      </c>
      <c r="I1" s="22">
        <v>2025</v>
      </c>
      <c r="J1" s="22">
        <v>2026</v>
      </c>
      <c r="K1" s="22">
        <v>2027</v>
      </c>
      <c r="L1" s="22">
        <v>2028</v>
      </c>
      <c r="N1" s="32"/>
      <c r="Q1" s="32"/>
    </row>
    <row r="2" spans="1:122" s="26" customFormat="1" x14ac:dyDescent="0.25">
      <c r="B2" s="27" t="s">
        <v>49</v>
      </c>
      <c r="C2" s="37">
        <f>SUM(C5:N5)</f>
        <v>0</v>
      </c>
      <c r="D2" s="37">
        <f>SUM(O5:Z5)</f>
        <v>21483218.939517625</v>
      </c>
      <c r="E2" s="37">
        <f>SUM(AA5:AL5)</f>
        <v>1</v>
      </c>
      <c r="F2" s="37">
        <f>SUM(AM5:AX5)</f>
        <v>0</v>
      </c>
      <c r="G2" s="37">
        <f>SUM(AY5:BJ5)</f>
        <v>0</v>
      </c>
      <c r="H2" s="37">
        <f>SUM(BK5:BV5)</f>
        <v>0</v>
      </c>
      <c r="I2" s="37">
        <f>SUM(BW5:CH5)</f>
        <v>0</v>
      </c>
      <c r="J2" s="37">
        <f>SUM(CI5:CT5)</f>
        <v>0</v>
      </c>
      <c r="K2" s="37">
        <f>SUM(CU5:DF5)</f>
        <v>0</v>
      </c>
      <c r="L2" s="37">
        <f>SUM(DG5:DR5)</f>
        <v>0</v>
      </c>
      <c r="M2" s="73">
        <f>SUM(C2:L2)</f>
        <v>21483219.939517625</v>
      </c>
      <c r="N2" s="73"/>
      <c r="O2" s="73"/>
      <c r="R2" s="73"/>
    </row>
    <row r="3" spans="1:122" x14ac:dyDescent="0.25">
      <c r="C3" s="70"/>
      <c r="D3" s="70"/>
      <c r="E3" s="70"/>
      <c r="F3" s="70"/>
    </row>
    <row r="4" spans="1:122" x14ac:dyDescent="0.25">
      <c r="B4" s="63" t="s">
        <v>66</v>
      </c>
      <c r="C4" s="35">
        <f>'TD CALC Summary (Cumulative) '!C3</f>
        <v>43466</v>
      </c>
      <c r="D4" s="35">
        <f>'TD CALC Summary (Cumulative) '!D3</f>
        <v>43497</v>
      </c>
      <c r="E4" s="35">
        <f>'TD CALC Summary (Cumulative) '!E3</f>
        <v>43525</v>
      </c>
      <c r="F4" s="35">
        <f>'TD CALC Summary (Cumulative) '!F3</f>
        <v>43556</v>
      </c>
      <c r="G4" s="35">
        <f>'TD CALC Summary (Cumulative) '!G3</f>
        <v>43586</v>
      </c>
      <c r="H4" s="35">
        <f>'TD CALC Summary (Cumulative) '!H3</f>
        <v>43617</v>
      </c>
      <c r="I4" s="35">
        <f>'TD CALC Summary (Cumulative) '!I3</f>
        <v>43647</v>
      </c>
      <c r="J4" s="35">
        <f>'TD CALC Summary (Cumulative) '!J3</f>
        <v>43678</v>
      </c>
      <c r="K4" s="35">
        <f>'TD CALC Summary (Cumulative) '!K3</f>
        <v>43709</v>
      </c>
      <c r="L4" s="35">
        <f>'TD CALC Summary (Cumulative) '!L3</f>
        <v>43739</v>
      </c>
      <c r="M4" s="35">
        <f>'TD CALC Summary (Cumulative) '!M3</f>
        <v>43770</v>
      </c>
      <c r="N4" s="35">
        <f>'TD CALC Summary (Cumulative) '!N3</f>
        <v>43800</v>
      </c>
      <c r="O4" s="35">
        <f>'TD CALC Summary (Cumulative) '!O3</f>
        <v>43831</v>
      </c>
      <c r="P4" s="35">
        <f>'TD CALC Summary (Cumulative) '!P3</f>
        <v>43862</v>
      </c>
      <c r="Q4" s="35">
        <f>'TD CALC Summary (Cumulative) '!Q3</f>
        <v>43891</v>
      </c>
      <c r="R4" s="35">
        <f>'TD CALC Summary (Cumulative) '!R3</f>
        <v>43922</v>
      </c>
      <c r="S4" s="35">
        <f>'TD CALC Summary (Cumulative) '!S3</f>
        <v>43952</v>
      </c>
      <c r="T4" s="35">
        <f>'TD CALC Summary (Cumulative) '!T3</f>
        <v>43983</v>
      </c>
      <c r="U4" s="35">
        <f>'TD CALC Summary (Cumulative) '!U3</f>
        <v>44013</v>
      </c>
      <c r="V4" s="35">
        <f>'TD CALC Summary (Cumulative) '!V3</f>
        <v>44044</v>
      </c>
      <c r="W4" s="35">
        <f>'TD CALC Summary (Cumulative) '!W3</f>
        <v>44075</v>
      </c>
      <c r="X4" s="35">
        <f>'TD CALC Summary (Cumulative) '!X3</f>
        <v>44105</v>
      </c>
      <c r="Y4" s="35">
        <f>'TD CALC Summary (Cumulative) '!Y3</f>
        <v>44136</v>
      </c>
      <c r="Z4" s="35">
        <f>'TD CALC Summary (Cumulative) '!Z3</f>
        <v>44166</v>
      </c>
      <c r="AA4" s="35">
        <f>'TD CALC Summary (Cumulative) '!AA3</f>
        <v>44197</v>
      </c>
      <c r="AB4" s="35">
        <f>'TD CALC Summary (Cumulative) '!AB3</f>
        <v>44228</v>
      </c>
      <c r="AC4" s="35">
        <f>'TD CALC Summary (Cumulative) '!AC3</f>
        <v>44256</v>
      </c>
      <c r="AD4" s="35">
        <f>'TD CALC Summary (Cumulative) '!AD3</f>
        <v>44287</v>
      </c>
      <c r="AE4" s="35">
        <f>'TD CALC Summary (Cumulative) '!AE3</f>
        <v>44317</v>
      </c>
      <c r="AF4" s="35">
        <f>'TD CALC Summary (Cumulative) '!AF3</f>
        <v>44348</v>
      </c>
      <c r="AG4" s="35">
        <f>'TD CALC Summary (Cumulative) '!AG3</f>
        <v>44378</v>
      </c>
      <c r="AH4" s="35">
        <f>'TD CALC Summary (Cumulative) '!AH3</f>
        <v>44409</v>
      </c>
      <c r="AI4" s="35">
        <f>'TD CALC Summary (Cumulative) '!AI3</f>
        <v>44440</v>
      </c>
      <c r="AJ4" s="35">
        <f>'TD CALC Summary (Cumulative) '!AJ3</f>
        <v>44470</v>
      </c>
      <c r="AK4" s="35">
        <f>'TD CALC Summary (Cumulative) '!AK3</f>
        <v>44501</v>
      </c>
      <c r="AL4" s="35">
        <f>'TD CALC Summary (Cumulative) '!AL3</f>
        <v>44531</v>
      </c>
      <c r="AM4" s="35">
        <f>'TD CALC Summary (Cumulative) '!AM3</f>
        <v>44562</v>
      </c>
      <c r="AN4" s="35">
        <f>'TD CALC Summary (Cumulative) '!AN3</f>
        <v>44593</v>
      </c>
      <c r="AO4" s="35">
        <f>'TD CALC Summary (Cumulative) '!AO3</f>
        <v>44621</v>
      </c>
      <c r="AP4" s="35">
        <f>'TD CALC Summary (Cumulative) '!AP3</f>
        <v>44652</v>
      </c>
      <c r="AQ4" s="35">
        <f>'TD CALC Summary (Cumulative) '!AQ3</f>
        <v>44682</v>
      </c>
      <c r="AR4" s="35">
        <f>'TD CALC Summary (Cumulative) '!AR3</f>
        <v>44713</v>
      </c>
      <c r="AS4" s="35">
        <f>'TD CALC Summary (Cumulative) '!AS3</f>
        <v>44743</v>
      </c>
      <c r="AT4" s="35">
        <f>'TD CALC Summary (Cumulative) '!AT3</f>
        <v>44774</v>
      </c>
      <c r="AU4" s="35">
        <f>'TD CALC Summary (Cumulative) '!AU3</f>
        <v>44805</v>
      </c>
      <c r="AV4" s="35">
        <f>'TD CALC Summary (Cumulative) '!AV3</f>
        <v>44835</v>
      </c>
      <c r="AW4" s="35">
        <f>'TD CALC Summary (Cumulative) '!AW3</f>
        <v>44866</v>
      </c>
      <c r="AX4" s="35">
        <f>'TD CALC Summary (Cumulative) '!AX3</f>
        <v>44896</v>
      </c>
      <c r="AY4" s="35">
        <f>'TD CALC Summary (Cumulative) '!AY3</f>
        <v>44927</v>
      </c>
      <c r="AZ4" s="35">
        <f>'TD CALC Summary (Cumulative) '!AZ3</f>
        <v>44958</v>
      </c>
      <c r="BA4" s="35">
        <f>'TD CALC Summary (Cumulative) '!BA3</f>
        <v>44986</v>
      </c>
      <c r="BB4" s="35">
        <f>'TD CALC Summary (Cumulative) '!BB3</f>
        <v>45017</v>
      </c>
      <c r="BC4" s="35">
        <f>'TD CALC Summary (Cumulative) '!BC3</f>
        <v>45047</v>
      </c>
      <c r="BD4" s="35">
        <f>'TD CALC Summary (Cumulative) '!BD3</f>
        <v>45078</v>
      </c>
      <c r="BE4" s="35">
        <f>'TD CALC Summary (Cumulative) '!BE3</f>
        <v>45108</v>
      </c>
      <c r="BF4" s="35">
        <f>'TD CALC Summary (Cumulative) '!BF3</f>
        <v>45139</v>
      </c>
      <c r="BG4" s="35">
        <f>'TD CALC Summary (Cumulative) '!BG3</f>
        <v>45170</v>
      </c>
      <c r="BH4" s="35">
        <f>'TD CALC Summary (Cumulative) '!BH3</f>
        <v>45200</v>
      </c>
      <c r="BI4" s="35">
        <f>'TD CALC Summary (Cumulative) '!BI3</f>
        <v>45231</v>
      </c>
      <c r="BJ4" s="35">
        <f>'TD CALC Summary (Cumulative) '!BJ3</f>
        <v>45261</v>
      </c>
      <c r="BK4" s="35">
        <f>'TD CALC Summary (Cumulative) '!BK3</f>
        <v>45292</v>
      </c>
      <c r="BL4" s="35">
        <f>'TD CALC Summary (Cumulative) '!BL3</f>
        <v>45323</v>
      </c>
      <c r="BM4" s="35">
        <f>'TD CALC Summary (Cumulative) '!BM3</f>
        <v>45352</v>
      </c>
      <c r="BN4" s="35">
        <f>'TD CALC Summary (Cumulative) '!BN3</f>
        <v>45383</v>
      </c>
      <c r="BO4" s="35">
        <f>'TD CALC Summary (Cumulative) '!BO3</f>
        <v>45413</v>
      </c>
      <c r="BP4" s="35">
        <f>'TD CALC Summary (Cumulative) '!BP3</f>
        <v>45444</v>
      </c>
      <c r="BQ4" s="35">
        <f>'TD CALC Summary (Cumulative) '!BQ3</f>
        <v>45474</v>
      </c>
      <c r="BR4" s="35">
        <f>'TD CALC Summary (Cumulative) '!BR3</f>
        <v>45505</v>
      </c>
      <c r="BS4" s="35">
        <f>'TD CALC Summary (Cumulative) '!BS3</f>
        <v>45536</v>
      </c>
      <c r="BT4" s="35">
        <f>'TD CALC Summary (Cumulative) '!BT3</f>
        <v>45566</v>
      </c>
      <c r="BU4" s="35">
        <f>'TD CALC Summary (Cumulative) '!BU3</f>
        <v>45597</v>
      </c>
      <c r="BV4" s="35">
        <f>'TD CALC Summary (Cumulative) '!BV3</f>
        <v>45627</v>
      </c>
      <c r="BW4" s="35">
        <f>'TD CALC Summary (Cumulative) '!BW3</f>
        <v>45658</v>
      </c>
      <c r="BX4" s="35">
        <f>'TD CALC Summary (Cumulative) '!BX3</f>
        <v>45689</v>
      </c>
      <c r="BY4" s="35">
        <f>'TD CALC Summary (Cumulative) '!BY3</f>
        <v>45717</v>
      </c>
      <c r="BZ4" s="35">
        <f>'TD CALC Summary (Cumulative) '!BZ3</f>
        <v>45748</v>
      </c>
      <c r="CA4" s="35">
        <f>'TD CALC Summary (Cumulative) '!CA3</f>
        <v>45778</v>
      </c>
      <c r="CB4" s="35">
        <f>'TD CALC Summary (Cumulative) '!CB3</f>
        <v>45809</v>
      </c>
      <c r="CC4" s="35">
        <f>'TD CALC Summary (Cumulative) '!CC3</f>
        <v>45839</v>
      </c>
      <c r="CD4" s="35">
        <f>'TD CALC Summary (Cumulative) '!CD3</f>
        <v>45870</v>
      </c>
      <c r="CE4" s="35">
        <f>'TD CALC Summary (Cumulative) '!CE3</f>
        <v>45901</v>
      </c>
      <c r="CF4" s="35">
        <f>'TD CALC Summary (Cumulative) '!CF3</f>
        <v>45931</v>
      </c>
      <c r="CG4" s="35">
        <f>'TD CALC Summary (Cumulative) '!CG3</f>
        <v>45962</v>
      </c>
      <c r="CH4" s="35">
        <f>'TD CALC Summary (Cumulative) '!CH3</f>
        <v>45992</v>
      </c>
      <c r="CI4" s="35">
        <f>'TD CALC Summary (Cumulative) '!CI3</f>
        <v>46023</v>
      </c>
      <c r="CJ4" s="35">
        <f>'TD CALC Summary (Cumulative) '!CJ3</f>
        <v>46054</v>
      </c>
      <c r="CK4" s="35">
        <f>'TD CALC Summary (Cumulative) '!CK3</f>
        <v>46082</v>
      </c>
      <c r="CL4" s="35">
        <f>'TD CALC Summary (Cumulative) '!CL3</f>
        <v>46113</v>
      </c>
      <c r="CM4" s="35">
        <f>'TD CALC Summary (Cumulative) '!CM3</f>
        <v>46143</v>
      </c>
      <c r="CN4" s="35">
        <f>'TD CALC Summary (Cumulative) '!CN3</f>
        <v>46174</v>
      </c>
      <c r="CO4" s="35">
        <f>'TD CALC Summary (Cumulative) '!CO3</f>
        <v>46204</v>
      </c>
      <c r="CP4" s="35">
        <f>'TD CALC Summary (Cumulative) '!CP3</f>
        <v>46235</v>
      </c>
      <c r="CQ4" s="35">
        <f>'TD CALC Summary (Cumulative) '!CQ3</f>
        <v>46266</v>
      </c>
      <c r="CR4" s="35">
        <f>'TD CALC Summary (Cumulative) '!CR3</f>
        <v>46296</v>
      </c>
      <c r="CS4" s="35">
        <f>'TD CALC Summary (Cumulative) '!CS3</f>
        <v>46327</v>
      </c>
      <c r="CT4" s="35">
        <f>'TD CALC Summary (Cumulative) '!CT3</f>
        <v>46357</v>
      </c>
      <c r="CU4" s="35">
        <f>'TD CALC Summary (Cumulative) '!CU3</f>
        <v>46388</v>
      </c>
      <c r="CV4" s="35">
        <f>'TD CALC Summary (Cumulative) '!CV3</f>
        <v>46419</v>
      </c>
      <c r="CW4" s="35">
        <f>'TD CALC Summary (Cumulative) '!CW3</f>
        <v>46447</v>
      </c>
      <c r="CX4" s="35">
        <f>'TD CALC Summary (Cumulative) '!CX3</f>
        <v>46478</v>
      </c>
      <c r="CY4" s="35">
        <f>'TD CALC Summary (Cumulative) '!CY3</f>
        <v>46508</v>
      </c>
      <c r="CZ4" s="35">
        <f>'TD CALC Summary (Cumulative) '!CZ3</f>
        <v>46539</v>
      </c>
      <c r="DA4" s="35">
        <f>'TD CALC Summary (Cumulative) '!DA3</f>
        <v>46569</v>
      </c>
      <c r="DB4" s="35">
        <f>'TD CALC Summary (Cumulative) '!DB3</f>
        <v>46600</v>
      </c>
      <c r="DC4" s="35">
        <f>'TD CALC Summary (Cumulative) '!DC3</f>
        <v>46631</v>
      </c>
      <c r="DD4" s="35">
        <f>'TD CALC Summary (Cumulative) '!DD3</f>
        <v>46661</v>
      </c>
      <c r="DE4" s="35">
        <f>'TD CALC Summary (Cumulative) '!DE3</f>
        <v>46692</v>
      </c>
      <c r="DF4" s="35">
        <f>'TD CALC Summary (Cumulative) '!DF3</f>
        <v>46722</v>
      </c>
      <c r="DG4" s="35">
        <f>'TD CALC Summary (Cumulative) '!DG3</f>
        <v>46753</v>
      </c>
      <c r="DH4" s="35">
        <f>'TD CALC Summary (Cumulative) '!DH3</f>
        <v>46784</v>
      </c>
      <c r="DI4" s="35">
        <f>'TD CALC Summary (Cumulative) '!DI3</f>
        <v>46813</v>
      </c>
      <c r="DJ4" s="35">
        <f>'TD CALC Summary (Cumulative) '!DJ3</f>
        <v>46844</v>
      </c>
      <c r="DK4" s="35">
        <f>'TD CALC Summary (Cumulative) '!DK3</f>
        <v>46874</v>
      </c>
      <c r="DL4" s="35">
        <f>'TD CALC Summary (Cumulative) '!DL3</f>
        <v>46905</v>
      </c>
      <c r="DM4" s="35">
        <f>'TD CALC Summary (Cumulative) '!DM3</f>
        <v>46935</v>
      </c>
      <c r="DN4" s="35">
        <f>'TD CALC Summary (Cumulative) '!DN3</f>
        <v>46966</v>
      </c>
      <c r="DO4" s="35">
        <f>'TD CALC Summary (Cumulative) '!DO3</f>
        <v>46997</v>
      </c>
      <c r="DP4" s="35">
        <f>'TD CALC Summary (Cumulative) '!DP3</f>
        <v>47027</v>
      </c>
      <c r="DQ4" s="35">
        <f>'TD CALC Summary (Cumulative) '!DQ3</f>
        <v>47058</v>
      </c>
      <c r="DR4" s="35">
        <f>'TD CALC Summary (Cumulative) '!DR3</f>
        <v>47088</v>
      </c>
    </row>
    <row r="5" spans="1:122" s="36" customFormat="1" x14ac:dyDescent="0.25">
      <c r="B5" s="37" t="s">
        <v>50</v>
      </c>
      <c r="C5" s="37">
        <f>SUM(C23:C33,C36:C48,C51:C63,C66:C78,C81:C93)</f>
        <v>0</v>
      </c>
      <c r="D5" s="37">
        <f t="shared" ref="D5:BO5" si="0">SUM(D23:D33,D36:D48,D51:D63,D66:D78,D81:D93)</f>
        <v>0</v>
      </c>
      <c r="E5" s="37">
        <f t="shared" si="0"/>
        <v>0</v>
      </c>
      <c r="F5" s="37">
        <f t="shared" si="0"/>
        <v>0</v>
      </c>
      <c r="G5" s="37">
        <f t="shared" si="0"/>
        <v>0</v>
      </c>
      <c r="H5" s="37">
        <f t="shared" si="0"/>
        <v>0</v>
      </c>
      <c r="I5" s="37">
        <f t="shared" si="0"/>
        <v>0</v>
      </c>
      <c r="J5" s="37">
        <f t="shared" si="0"/>
        <v>0</v>
      </c>
      <c r="K5" s="37">
        <f t="shared" si="0"/>
        <v>0</v>
      </c>
      <c r="L5" s="37">
        <f t="shared" si="0"/>
        <v>0</v>
      </c>
      <c r="M5" s="37">
        <f t="shared" si="0"/>
        <v>0</v>
      </c>
      <c r="N5" s="37">
        <f t="shared" si="0"/>
        <v>0</v>
      </c>
      <c r="O5" s="37">
        <f t="shared" si="0"/>
        <v>21483218.939517625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8.3333333333333329E-2</v>
      </c>
      <c r="AB5" s="37">
        <f t="shared" si="0"/>
        <v>8.3333333333333329E-2</v>
      </c>
      <c r="AC5" s="37">
        <f t="shared" si="0"/>
        <v>8.3333333333333329E-2</v>
      </c>
      <c r="AD5" s="37">
        <f t="shared" si="0"/>
        <v>8.3333333333333329E-2</v>
      </c>
      <c r="AE5" s="37">
        <f t="shared" si="0"/>
        <v>8.3333333333333329E-2</v>
      </c>
      <c r="AF5" s="37">
        <f t="shared" si="0"/>
        <v>8.3333333333333329E-2</v>
      </c>
      <c r="AG5" s="37">
        <f t="shared" si="0"/>
        <v>8.3333333333333329E-2</v>
      </c>
      <c r="AH5" s="37">
        <f t="shared" si="0"/>
        <v>8.3333333333333329E-2</v>
      </c>
      <c r="AI5" s="37">
        <f t="shared" si="0"/>
        <v>8.3333333333333329E-2</v>
      </c>
      <c r="AJ5" s="37">
        <f t="shared" si="0"/>
        <v>8.3333333333333329E-2</v>
      </c>
      <c r="AK5" s="37">
        <f t="shared" si="0"/>
        <v>8.3333333333333329E-2</v>
      </c>
      <c r="AL5" s="37">
        <f t="shared" si="0"/>
        <v>8.3333333333333329E-2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ref="BP5:CH5" si="1">SUM(BP23:BP33,BP36:BP48,BP51:BP63,BP66:BP78,BP81:BP93)</f>
        <v>0</v>
      </c>
      <c r="BQ5" s="37">
        <f t="shared" si="1"/>
        <v>0</v>
      </c>
      <c r="BR5" s="37">
        <f t="shared" si="1"/>
        <v>0</v>
      </c>
      <c r="BS5" s="37">
        <f t="shared" si="1"/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>SUM(CI23:CI33,CI36:CI48,CI51:CI63,CI66:CI78,CI81:CI93)</f>
        <v>0</v>
      </c>
      <c r="CJ5" s="37">
        <f>SUM(CJ23:CJ33,CJ36:CJ48,CJ51:CJ63,CJ66:CJ78,CJ81:CJ93)</f>
        <v>0</v>
      </c>
      <c r="CK5" s="37">
        <f t="shared" ref="CK5:DM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si="2"/>
        <v>0</v>
      </c>
      <c r="DJ5" s="37">
        <f t="shared" si="2"/>
        <v>0</v>
      </c>
      <c r="DK5" s="37">
        <f t="shared" si="2"/>
        <v>0</v>
      </c>
      <c r="DL5" s="37">
        <f t="shared" si="2"/>
        <v>0</v>
      </c>
      <c r="DM5" s="37">
        <f t="shared" si="2"/>
        <v>0</v>
      </c>
      <c r="DN5" s="37">
        <f t="shared" ref="DN5:DR5" si="3">SUM(DN23:DN33,DN36:DN48,DN51:DN63,DN66:DN78,DN81:DN93)</f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51</v>
      </c>
      <c r="C6" s="47">
        <f>SUM(C23:C33)</f>
        <v>0</v>
      </c>
      <c r="D6" s="47">
        <f t="shared" ref="D6:BO6" si="4">SUM(D23:D33)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8010152.6701338654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H6" si="5">SUM(BP23:BP33)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>SUM(CI23:CI33)</f>
        <v>0</v>
      </c>
      <c r="CJ6" s="47">
        <f>SUM(CJ23:CJ33)</f>
        <v>0</v>
      </c>
      <c r="CK6" s="47">
        <f t="shared" ref="CK6:DM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si="6"/>
        <v>0</v>
      </c>
      <c r="DN6" s="47">
        <f t="shared" ref="DN6:DR6" si="7">SUM(DN23:DN33)</f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52</v>
      </c>
      <c r="C7" s="47">
        <f>SUM(C36:C48,C51:C63,C66:C78,C81:C93)</f>
        <v>0</v>
      </c>
      <c r="D7" s="47">
        <f t="shared" ref="D7:BO7" si="8">SUM(D36:D48,D51:D63,D66:D78,D81:D93)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13473066.269383751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8.3333333333333329E-2</v>
      </c>
      <c r="AB7" s="47">
        <f t="shared" si="8"/>
        <v>8.3333333333333329E-2</v>
      </c>
      <c r="AC7" s="47">
        <f t="shared" si="8"/>
        <v>8.3333333333333329E-2</v>
      </c>
      <c r="AD7" s="47">
        <f t="shared" si="8"/>
        <v>8.3333333333333329E-2</v>
      </c>
      <c r="AE7" s="47">
        <f t="shared" si="8"/>
        <v>8.3333333333333329E-2</v>
      </c>
      <c r="AF7" s="47">
        <f t="shared" si="8"/>
        <v>8.3333333333333329E-2</v>
      </c>
      <c r="AG7" s="47">
        <f t="shared" si="8"/>
        <v>8.3333333333333329E-2</v>
      </c>
      <c r="AH7" s="47">
        <f t="shared" si="8"/>
        <v>8.3333333333333329E-2</v>
      </c>
      <c r="AI7" s="47">
        <f t="shared" si="8"/>
        <v>8.3333333333333329E-2</v>
      </c>
      <c r="AJ7" s="47">
        <f t="shared" si="8"/>
        <v>8.3333333333333329E-2</v>
      </c>
      <c r="AK7" s="47">
        <f t="shared" si="8"/>
        <v>8.3333333333333329E-2</v>
      </c>
      <c r="AL7" s="47">
        <f t="shared" si="8"/>
        <v>8.3333333333333329E-2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H7" si="9">SUM(BP36:BP48,BP51:BP63,BP66:BP78,BP81:BP93)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>SUM(CI36:CI48,CI51:CI63,CI66:CI78,CI81:CI93)</f>
        <v>0</v>
      </c>
      <c r="CJ7" s="47">
        <f>SUM(CJ36:CJ48,CJ51:CJ63,CJ66:CJ78,CJ81:CJ93)</f>
        <v>0</v>
      </c>
      <c r="CK7" s="47">
        <f t="shared" ref="CK7:DM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si="10"/>
        <v>0</v>
      </c>
      <c r="DN7" s="47">
        <f t="shared" ref="DN7:DR7" si="11">SUM(DN36:DN48,DN51:DN63,DN66:DN78,DN81:DN93)</f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7" t="s">
        <v>58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M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si="14"/>
        <v>46813</v>
      </c>
      <c r="DJ9" s="44">
        <f t="shared" si="14"/>
        <v>46844</v>
      </c>
      <c r="DK9" s="44">
        <f t="shared" si="14"/>
        <v>46874</v>
      </c>
      <c r="DL9" s="44">
        <f t="shared" si="14"/>
        <v>46905</v>
      </c>
      <c r="DM9" s="44">
        <f t="shared" si="14"/>
        <v>46935</v>
      </c>
      <c r="DN9" s="44">
        <f t="shared" ref="DN9:DR9" si="15">DN4</f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8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0</v>
      </c>
      <c r="F10" s="47">
        <f t="shared" ref="F10:AK10" si="17">SUM(F23:F33)</f>
        <v>0</v>
      </c>
      <c r="G10" s="47">
        <f t="shared" si="17"/>
        <v>0</v>
      </c>
      <c r="H10" s="47">
        <f t="shared" si="17"/>
        <v>0</v>
      </c>
      <c r="I10" s="47">
        <f t="shared" si="17"/>
        <v>0</v>
      </c>
      <c r="J10" s="47">
        <f t="shared" si="17"/>
        <v>0</v>
      </c>
      <c r="K10" s="47">
        <f>SUM(K23:K33)</f>
        <v>0</v>
      </c>
      <c r="L10" s="47">
        <f t="shared" si="17"/>
        <v>0</v>
      </c>
      <c r="M10" s="47">
        <f t="shared" si="17"/>
        <v>0</v>
      </c>
      <c r="N10" s="47">
        <f t="shared" si="17"/>
        <v>0</v>
      </c>
      <c r="O10" s="47">
        <f t="shared" si="17"/>
        <v>8010152.6701338654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M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si="19"/>
        <v>0</v>
      </c>
      <c r="DJ10" s="47">
        <f t="shared" si="19"/>
        <v>0</v>
      </c>
      <c r="DK10" s="47">
        <f t="shared" si="19"/>
        <v>0</v>
      </c>
      <c r="DL10" s="47">
        <f t="shared" si="19"/>
        <v>0</v>
      </c>
      <c r="DM10" s="47">
        <f t="shared" si="19"/>
        <v>0</v>
      </c>
      <c r="DN10" s="47">
        <f t="shared" ref="DN10:DR10" si="20">SUM(DN23:DN33)</f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8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0</v>
      </c>
      <c r="F11" s="47">
        <f t="shared" ref="F11:AK11" si="22">SUM(F36:F48)</f>
        <v>0</v>
      </c>
      <c r="G11" s="47">
        <f t="shared" si="22"/>
        <v>0</v>
      </c>
      <c r="H11" s="47">
        <f t="shared" si="22"/>
        <v>0</v>
      </c>
      <c r="I11" s="47">
        <f t="shared" si="22"/>
        <v>0</v>
      </c>
      <c r="J11" s="47">
        <f t="shared" si="22"/>
        <v>0</v>
      </c>
      <c r="K11" s="47">
        <f t="shared" si="22"/>
        <v>0</v>
      </c>
      <c r="L11" s="47">
        <f t="shared" si="22"/>
        <v>0</v>
      </c>
      <c r="M11" s="47">
        <f t="shared" si="22"/>
        <v>0</v>
      </c>
      <c r="N11" s="47">
        <f t="shared" si="22"/>
        <v>0</v>
      </c>
      <c r="O11" s="47">
        <f t="shared" si="22"/>
        <v>2838474.3540178156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1.7556473394552949E-2</v>
      </c>
      <c r="AB11" s="47">
        <f t="shared" si="22"/>
        <v>1.7556473394552949E-2</v>
      </c>
      <c r="AC11" s="47">
        <f t="shared" si="22"/>
        <v>1.7556473394552949E-2</v>
      </c>
      <c r="AD11" s="47">
        <f t="shared" si="22"/>
        <v>1.7556473394552949E-2</v>
      </c>
      <c r="AE11" s="47">
        <f t="shared" si="22"/>
        <v>1.7556473394552949E-2</v>
      </c>
      <c r="AF11" s="47">
        <f t="shared" si="22"/>
        <v>1.7556473394552949E-2</v>
      </c>
      <c r="AG11" s="47">
        <f t="shared" si="22"/>
        <v>1.7556473394552949E-2</v>
      </c>
      <c r="AH11" s="47">
        <f t="shared" si="22"/>
        <v>1.7556473394552949E-2</v>
      </c>
      <c r="AI11" s="47">
        <f t="shared" si="22"/>
        <v>1.7556473394552949E-2</v>
      </c>
      <c r="AJ11" s="47">
        <f t="shared" si="22"/>
        <v>1.7556473394552949E-2</v>
      </c>
      <c r="AK11" s="47">
        <f t="shared" si="22"/>
        <v>1.7556473394552949E-2</v>
      </c>
      <c r="AL11" s="47">
        <f t="shared" ref="AL11:CJ11" si="23">SUM(AL36:AL48)</f>
        <v>1.7556473394552949E-2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M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si="24"/>
        <v>0</v>
      </c>
      <c r="DJ11" s="47">
        <f t="shared" si="24"/>
        <v>0</v>
      </c>
      <c r="DK11" s="47">
        <f t="shared" si="24"/>
        <v>0</v>
      </c>
      <c r="DL11" s="47">
        <f t="shared" si="24"/>
        <v>0</v>
      </c>
      <c r="DM11" s="47">
        <f t="shared" si="24"/>
        <v>0</v>
      </c>
      <c r="DN11" s="47">
        <f t="shared" ref="DN11:DR11" si="25">SUM(DN36:DN48)</f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8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0</v>
      </c>
      <c r="F12" s="47">
        <f t="shared" ref="F12:AK12" si="27">SUM(F51:F63)</f>
        <v>0</v>
      </c>
      <c r="G12" s="47">
        <f t="shared" si="27"/>
        <v>0</v>
      </c>
      <c r="H12" s="47">
        <f t="shared" si="27"/>
        <v>0</v>
      </c>
      <c r="I12" s="47">
        <f t="shared" si="27"/>
        <v>0</v>
      </c>
      <c r="J12" s="47">
        <f t="shared" si="27"/>
        <v>0</v>
      </c>
      <c r="K12" s="47">
        <f t="shared" si="27"/>
        <v>0</v>
      </c>
      <c r="L12" s="47">
        <f t="shared" si="27"/>
        <v>0</v>
      </c>
      <c r="M12" s="47">
        <f t="shared" si="27"/>
        <v>0</v>
      </c>
      <c r="N12" s="47">
        <f t="shared" si="27"/>
        <v>0</v>
      </c>
      <c r="O12" s="47">
        <f t="shared" si="27"/>
        <v>7125701.5889151208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4.4073743412982348E-2</v>
      </c>
      <c r="AB12" s="47">
        <f t="shared" si="27"/>
        <v>4.4073743412982348E-2</v>
      </c>
      <c r="AC12" s="47">
        <f t="shared" si="27"/>
        <v>4.4073743412982348E-2</v>
      </c>
      <c r="AD12" s="47">
        <f t="shared" si="27"/>
        <v>4.4073743412982348E-2</v>
      </c>
      <c r="AE12" s="47">
        <f t="shared" si="27"/>
        <v>4.4073743412982348E-2</v>
      </c>
      <c r="AF12" s="47">
        <f t="shared" si="27"/>
        <v>4.4073743412982348E-2</v>
      </c>
      <c r="AG12" s="47">
        <f t="shared" si="27"/>
        <v>4.4073743412982348E-2</v>
      </c>
      <c r="AH12" s="47">
        <f t="shared" si="27"/>
        <v>4.4073743412982348E-2</v>
      </c>
      <c r="AI12" s="47">
        <f t="shared" si="27"/>
        <v>4.4073743412982348E-2</v>
      </c>
      <c r="AJ12" s="47">
        <f t="shared" si="27"/>
        <v>4.4073743412982348E-2</v>
      </c>
      <c r="AK12" s="47">
        <f t="shared" si="27"/>
        <v>4.4073743412982348E-2</v>
      </c>
      <c r="AL12" s="47">
        <f t="shared" ref="AL12:CJ12" si="28">SUM(AL51:AL63)</f>
        <v>4.4073743412982348E-2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M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si="29"/>
        <v>0</v>
      </c>
      <c r="DJ12" s="47">
        <f t="shared" si="29"/>
        <v>0</v>
      </c>
      <c r="DK12" s="47">
        <f t="shared" si="29"/>
        <v>0</v>
      </c>
      <c r="DL12" s="47">
        <f t="shared" si="29"/>
        <v>0</v>
      </c>
      <c r="DM12" s="47">
        <f t="shared" si="29"/>
        <v>0</v>
      </c>
      <c r="DN12" s="47">
        <f t="shared" ref="DN12:DR12" si="30">SUM(DN51:DN63)</f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8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0</v>
      </c>
      <c r="F13" s="47">
        <f t="shared" ref="F13:AK13" si="32">SUM(F66:F78)</f>
        <v>0</v>
      </c>
      <c r="G13" s="47">
        <f t="shared" si="32"/>
        <v>0</v>
      </c>
      <c r="H13" s="47">
        <f t="shared" si="32"/>
        <v>0</v>
      </c>
      <c r="I13" s="47">
        <f t="shared" si="32"/>
        <v>0</v>
      </c>
      <c r="J13" s="47">
        <f t="shared" si="32"/>
        <v>0</v>
      </c>
      <c r="K13" s="47">
        <f t="shared" si="32"/>
        <v>0</v>
      </c>
      <c r="L13" s="47">
        <f t="shared" si="32"/>
        <v>0</v>
      </c>
      <c r="M13" s="47">
        <f t="shared" si="32"/>
        <v>0</v>
      </c>
      <c r="N13" s="47">
        <f t="shared" si="32"/>
        <v>0</v>
      </c>
      <c r="O13" s="47">
        <f t="shared" si="32"/>
        <v>2877631.1172878346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1.7798665004138511E-2</v>
      </c>
      <c r="AB13" s="47">
        <f t="shared" si="32"/>
        <v>1.7798665004138511E-2</v>
      </c>
      <c r="AC13" s="47">
        <f t="shared" si="32"/>
        <v>1.7798665004138511E-2</v>
      </c>
      <c r="AD13" s="47">
        <f t="shared" si="32"/>
        <v>1.7798665004138511E-2</v>
      </c>
      <c r="AE13" s="47">
        <f t="shared" si="32"/>
        <v>1.7798665004138511E-2</v>
      </c>
      <c r="AF13" s="47">
        <f t="shared" si="32"/>
        <v>1.7798665004138511E-2</v>
      </c>
      <c r="AG13" s="47">
        <f t="shared" si="32"/>
        <v>1.7798665004138511E-2</v>
      </c>
      <c r="AH13" s="47">
        <f t="shared" si="32"/>
        <v>1.7798665004138511E-2</v>
      </c>
      <c r="AI13" s="47">
        <f t="shared" si="32"/>
        <v>1.7798665004138511E-2</v>
      </c>
      <c r="AJ13" s="47">
        <f t="shared" si="32"/>
        <v>1.7798665004138511E-2</v>
      </c>
      <c r="AK13" s="47">
        <f t="shared" si="32"/>
        <v>1.7798665004138511E-2</v>
      </c>
      <c r="AL13" s="47">
        <f t="shared" ref="AL13:CJ13" si="33">SUM(AL66:AL78)</f>
        <v>1.7798665004138511E-2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M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si="34"/>
        <v>0</v>
      </c>
      <c r="DJ13" s="47">
        <f t="shared" si="34"/>
        <v>0</v>
      </c>
      <c r="DK13" s="47">
        <f t="shared" si="34"/>
        <v>0</v>
      </c>
      <c r="DL13" s="47">
        <f t="shared" si="34"/>
        <v>0</v>
      </c>
      <c r="DM13" s="47">
        <f t="shared" si="34"/>
        <v>0</v>
      </c>
      <c r="DN13" s="47">
        <f t="shared" ref="DN13:DR13" si="35">SUM(DN66:DN78)</f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8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0</v>
      </c>
      <c r="F14" s="47">
        <f t="shared" ref="F14:AK14" si="37">SUM(F81:F93)</f>
        <v>0</v>
      </c>
      <c r="G14" s="47">
        <f t="shared" si="37"/>
        <v>0</v>
      </c>
      <c r="H14" s="47">
        <f t="shared" si="37"/>
        <v>0</v>
      </c>
      <c r="I14" s="47">
        <f t="shared" si="37"/>
        <v>0</v>
      </c>
      <c r="J14" s="47">
        <f t="shared" si="37"/>
        <v>0</v>
      </c>
      <c r="K14" s="47">
        <f t="shared" si="37"/>
        <v>0</v>
      </c>
      <c r="L14" s="47">
        <f t="shared" si="37"/>
        <v>0</v>
      </c>
      <c r="M14" s="47">
        <f t="shared" si="37"/>
        <v>0</v>
      </c>
      <c r="N14" s="47">
        <f t="shared" si="37"/>
        <v>0</v>
      </c>
      <c r="O14" s="47">
        <f t="shared" si="37"/>
        <v>631259.20916297939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3.9044515216595213E-3</v>
      </c>
      <c r="AB14" s="47">
        <f t="shared" si="37"/>
        <v>3.9044515216595213E-3</v>
      </c>
      <c r="AC14" s="47">
        <f t="shared" si="37"/>
        <v>3.9044515216595213E-3</v>
      </c>
      <c r="AD14" s="47">
        <f t="shared" si="37"/>
        <v>3.9044515216595213E-3</v>
      </c>
      <c r="AE14" s="47">
        <f t="shared" si="37"/>
        <v>3.9044515216595213E-3</v>
      </c>
      <c r="AF14" s="47">
        <f t="shared" si="37"/>
        <v>3.9044515216595213E-3</v>
      </c>
      <c r="AG14" s="47">
        <f t="shared" si="37"/>
        <v>3.9044515216595213E-3</v>
      </c>
      <c r="AH14" s="47">
        <f t="shared" si="37"/>
        <v>3.9044515216595213E-3</v>
      </c>
      <c r="AI14" s="47">
        <f t="shared" si="37"/>
        <v>3.9044515216595213E-3</v>
      </c>
      <c r="AJ14" s="47">
        <f t="shared" si="37"/>
        <v>3.9044515216595213E-3</v>
      </c>
      <c r="AK14" s="47">
        <f t="shared" si="37"/>
        <v>3.9044515216595213E-3</v>
      </c>
      <c r="AL14" s="47">
        <f t="shared" ref="AL14:CJ14" si="38">SUM(AL81:AL93)</f>
        <v>3.9044515216595213E-3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M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si="39"/>
        <v>0</v>
      </c>
      <c r="DJ14" s="47">
        <f t="shared" si="39"/>
        <v>0</v>
      </c>
      <c r="DK14" s="47">
        <f t="shared" si="39"/>
        <v>0</v>
      </c>
      <c r="DL14" s="47">
        <f t="shared" si="39"/>
        <v>0</v>
      </c>
      <c r="DM14" s="47">
        <f t="shared" si="39"/>
        <v>0</v>
      </c>
      <c r="DN14" s="47">
        <f t="shared" ref="DN14:DR14" si="40">SUM(DN81:DN93)</f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9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0</v>
      </c>
      <c r="F15" s="47">
        <f t="shared" si="41"/>
        <v>0</v>
      </c>
      <c r="G15" s="47">
        <f t="shared" si="41"/>
        <v>0</v>
      </c>
      <c r="H15" s="47">
        <f t="shared" si="41"/>
        <v>0</v>
      </c>
      <c r="I15" s="47">
        <f t="shared" si="41"/>
        <v>0</v>
      </c>
      <c r="J15" s="47">
        <f t="shared" si="41"/>
        <v>0</v>
      </c>
      <c r="K15" s="47">
        <f>SUM(K10:K14)</f>
        <v>0</v>
      </c>
      <c r="L15" s="47">
        <f t="shared" si="41"/>
        <v>0</v>
      </c>
      <c r="M15" s="47">
        <f t="shared" si="41"/>
        <v>0</v>
      </c>
      <c r="N15" s="47">
        <f t="shared" si="41"/>
        <v>0</v>
      </c>
      <c r="O15" s="47">
        <f t="shared" si="41"/>
        <v>21483218.939517614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8.3333333333333329E-2</v>
      </c>
      <c r="AB15" s="47">
        <f t="shared" si="41"/>
        <v>8.3333333333333329E-2</v>
      </c>
      <c r="AC15" s="47">
        <f t="shared" si="41"/>
        <v>8.3333333333333329E-2</v>
      </c>
      <c r="AD15" s="47">
        <f t="shared" si="41"/>
        <v>8.3333333333333329E-2</v>
      </c>
      <c r="AE15" s="47">
        <f t="shared" si="41"/>
        <v>8.3333333333333329E-2</v>
      </c>
      <c r="AF15" s="47">
        <f t="shared" si="41"/>
        <v>8.3333333333333329E-2</v>
      </c>
      <c r="AG15" s="47">
        <f t="shared" si="41"/>
        <v>8.3333333333333329E-2</v>
      </c>
      <c r="AH15" s="47">
        <f t="shared" si="41"/>
        <v>8.3333333333333329E-2</v>
      </c>
      <c r="AI15" s="47">
        <f t="shared" si="41"/>
        <v>8.3333333333333329E-2</v>
      </c>
      <c r="AJ15" s="47">
        <f t="shared" si="41"/>
        <v>8.3333333333333329E-2</v>
      </c>
      <c r="AK15" s="47">
        <f t="shared" si="41"/>
        <v>8.3333333333333329E-2</v>
      </c>
      <c r="AL15" s="47">
        <f t="shared" si="41"/>
        <v>8.3333333333333329E-2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M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si="44"/>
        <v>0</v>
      </c>
      <c r="DJ15" s="47">
        <f t="shared" si="44"/>
        <v>0</v>
      </c>
      <c r="DK15" s="47">
        <f t="shared" si="44"/>
        <v>0</v>
      </c>
      <c r="DL15" s="47">
        <f t="shared" si="44"/>
        <v>0</v>
      </c>
      <c r="DM15" s="47">
        <f t="shared" si="44"/>
        <v>0</v>
      </c>
      <c r="DN15" s="47">
        <f t="shared" ref="DN15:DR15" si="45">SUM(DN10:DN14)</f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>IF(E15=E5,"Match", "ERROR")</f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M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si="48"/>
        <v>Match</v>
      </c>
      <c r="DJ16" s="43" t="str">
        <f t="shared" si="48"/>
        <v>Match</v>
      </c>
      <c r="DK16" s="43" t="str">
        <f t="shared" si="48"/>
        <v>Match</v>
      </c>
      <c r="DL16" s="43" t="str">
        <f t="shared" si="48"/>
        <v>Match</v>
      </c>
      <c r="DM16" s="43" t="str">
        <f t="shared" si="48"/>
        <v>Match</v>
      </c>
      <c r="DN16" s="43" t="str">
        <f t="shared" ref="DN16:DR16" si="49">IF(DN15=DN5,"Match", "ERROR")</f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18" spans="1:122" x14ac:dyDescent="0.25">
      <c r="D18" s="32"/>
    </row>
    <row r="21" spans="1:122" ht="24" thickBot="1" x14ac:dyDescent="0.4">
      <c r="A21" s="49"/>
      <c r="B21" s="49"/>
      <c r="C21" s="170" t="s">
        <v>65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CJ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71">
        <f t="shared" si="51"/>
        <v>45658</v>
      </c>
      <c r="BX22" s="71">
        <f t="shared" si="51"/>
        <v>45689</v>
      </c>
      <c r="BY22" s="71">
        <f t="shared" si="51"/>
        <v>45717</v>
      </c>
      <c r="BZ22" s="71">
        <f t="shared" si="51"/>
        <v>45748</v>
      </c>
      <c r="CA22" s="71">
        <f t="shared" si="51"/>
        <v>45778</v>
      </c>
      <c r="CB22" s="71">
        <f t="shared" si="51"/>
        <v>45809</v>
      </c>
      <c r="CC22" s="71">
        <f t="shared" si="51"/>
        <v>45839</v>
      </c>
      <c r="CD22" s="71">
        <f t="shared" si="51"/>
        <v>45870</v>
      </c>
      <c r="CE22" s="71">
        <f t="shared" si="51"/>
        <v>45901</v>
      </c>
      <c r="CF22" s="71">
        <f t="shared" si="51"/>
        <v>45931</v>
      </c>
      <c r="CG22" s="71">
        <f t="shared" si="51"/>
        <v>45962</v>
      </c>
      <c r="CH22" s="71">
        <f t="shared" si="51"/>
        <v>45992</v>
      </c>
      <c r="CI22" s="71">
        <f t="shared" si="51"/>
        <v>46023</v>
      </c>
      <c r="CJ22" s="71">
        <f t="shared" si="51"/>
        <v>46054</v>
      </c>
      <c r="CK22" s="71">
        <f t="shared" ref="CK22:DM22" si="52">CK9</f>
        <v>46082</v>
      </c>
      <c r="CL22" s="71">
        <f t="shared" si="52"/>
        <v>46113</v>
      </c>
      <c r="CM22" s="71">
        <f t="shared" si="52"/>
        <v>46143</v>
      </c>
      <c r="CN22" s="71">
        <f t="shared" si="52"/>
        <v>46174</v>
      </c>
      <c r="CO22" s="71">
        <f t="shared" si="52"/>
        <v>46204</v>
      </c>
      <c r="CP22" s="71">
        <f t="shared" si="52"/>
        <v>46235</v>
      </c>
      <c r="CQ22" s="71">
        <f t="shared" si="52"/>
        <v>46266</v>
      </c>
      <c r="CR22" s="71">
        <f t="shared" si="52"/>
        <v>46296</v>
      </c>
      <c r="CS22" s="71">
        <f t="shared" si="52"/>
        <v>46327</v>
      </c>
      <c r="CT22" s="71">
        <f t="shared" si="52"/>
        <v>46357</v>
      </c>
      <c r="CU22" s="71">
        <f t="shared" si="52"/>
        <v>46388</v>
      </c>
      <c r="CV22" s="71">
        <f t="shared" si="52"/>
        <v>46419</v>
      </c>
      <c r="CW22" s="71">
        <f t="shared" si="52"/>
        <v>46447</v>
      </c>
      <c r="CX22" s="71">
        <f t="shared" si="52"/>
        <v>46478</v>
      </c>
      <c r="CY22" s="71">
        <f t="shared" si="52"/>
        <v>46508</v>
      </c>
      <c r="CZ22" s="71">
        <f t="shared" si="52"/>
        <v>46539</v>
      </c>
      <c r="DA22" s="71">
        <f t="shared" si="52"/>
        <v>46569</v>
      </c>
      <c r="DB22" s="71">
        <f t="shared" si="52"/>
        <v>46600</v>
      </c>
      <c r="DC22" s="71">
        <f t="shared" si="52"/>
        <v>46631</v>
      </c>
      <c r="DD22" s="71">
        <f t="shared" si="52"/>
        <v>46661</v>
      </c>
      <c r="DE22" s="71">
        <f t="shared" si="52"/>
        <v>46692</v>
      </c>
      <c r="DF22" s="71">
        <f t="shared" si="52"/>
        <v>46722</v>
      </c>
      <c r="DG22" s="71">
        <f t="shared" si="52"/>
        <v>46753</v>
      </c>
      <c r="DH22" s="71">
        <f t="shared" si="52"/>
        <v>46784</v>
      </c>
      <c r="DI22" s="71">
        <f t="shared" si="52"/>
        <v>46813</v>
      </c>
      <c r="DJ22" s="71">
        <f t="shared" si="52"/>
        <v>46844</v>
      </c>
      <c r="DK22" s="71">
        <f t="shared" si="52"/>
        <v>46874</v>
      </c>
      <c r="DL22" s="71">
        <f t="shared" si="52"/>
        <v>46905</v>
      </c>
      <c r="DM22" s="71">
        <f t="shared" si="52"/>
        <v>46935</v>
      </c>
      <c r="DN22" s="71">
        <f t="shared" ref="DN22:DR22" si="53">DN9</f>
        <v>46966</v>
      </c>
      <c r="DO22" s="71">
        <f t="shared" si="53"/>
        <v>46997</v>
      </c>
      <c r="DP22" s="71">
        <f t="shared" si="53"/>
        <v>47027</v>
      </c>
      <c r="DQ22" s="71">
        <f t="shared" si="53"/>
        <v>47058</v>
      </c>
      <c r="DR22" s="71">
        <f t="shared" si="53"/>
        <v>47088</v>
      </c>
    </row>
    <row r="23" spans="1:122" ht="15" customHeight="1" x14ac:dyDescent="0.25">
      <c r="A23" s="193" t="s">
        <v>28</v>
      </c>
      <c r="B23" s="30" t="s">
        <v>6</v>
      </c>
      <c r="C23" s="75"/>
      <c r="D23" s="75"/>
      <c r="E23" s="90">
        <f>'TD CALC Summary (Cumulative) '!$D39/10</f>
        <v>0</v>
      </c>
      <c r="F23" s="90">
        <f>'TD CALC Summary (Cumulative) '!$D39/10</f>
        <v>0</v>
      </c>
      <c r="G23" s="90">
        <f>'TD CALC Summary (Cumulative) '!$D39/10</f>
        <v>0</v>
      </c>
      <c r="H23" s="90">
        <f>'TD CALC Summary (Cumulative) '!$D39/10</f>
        <v>0</v>
      </c>
      <c r="I23" s="90">
        <f>'TD CALC Summary (Cumulative) '!$D39/10</f>
        <v>0</v>
      </c>
      <c r="J23" s="90">
        <f>'TD CALC Summary (Cumulative) '!$D39/10</f>
        <v>0</v>
      </c>
      <c r="K23" s="90">
        <f>'TD CALC Summary (Cumulative) '!$D39/10</f>
        <v>0</v>
      </c>
      <c r="L23" s="90">
        <f>'TD CALC Summary (Cumulative) '!$D39/10</f>
        <v>0</v>
      </c>
      <c r="M23" s="90">
        <f>'TD CALC Summary (Cumulative) '!$D39/10</f>
        <v>0</v>
      </c>
      <c r="N23" s="90">
        <f>'TD CALC Summary (Cumulative) '!$D39/10</f>
        <v>0</v>
      </c>
      <c r="O23" s="90">
        <f>'TD CALC Summary (Cumulative) '!$E39/12</f>
        <v>13367.758565260112</v>
      </c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>
        <f>'TD CALC Summary (Cumulative) '!$F40/12</f>
        <v>0</v>
      </c>
      <c r="AB23" s="90">
        <f>'TD CALC Summary (Cumulative) '!$F40/12</f>
        <v>0</v>
      </c>
      <c r="AC23" s="90">
        <f>'TD CALC Summary (Cumulative) '!$F40/12</f>
        <v>0</v>
      </c>
      <c r="AD23" s="90">
        <f>'TD CALC Summary (Cumulative) '!$F40/12</f>
        <v>0</v>
      </c>
      <c r="AE23" s="90">
        <f>'TD CALC Summary (Cumulative) '!$F40/12</f>
        <v>0</v>
      </c>
      <c r="AF23" s="90">
        <f>'TD CALC Summary (Cumulative) '!$F40/12</f>
        <v>0</v>
      </c>
      <c r="AG23" s="90">
        <f>'TD CALC Summary (Cumulative) '!$F40/12</f>
        <v>0</v>
      </c>
      <c r="AH23" s="90">
        <f>'TD CALC Summary (Cumulative) '!$F40/12</f>
        <v>0</v>
      </c>
      <c r="AI23" s="90">
        <f>'TD CALC Summary (Cumulative) '!$F40/12</f>
        <v>0</v>
      </c>
      <c r="AJ23" s="90">
        <f>'TD CALC Summary (Cumulative) '!$F40/12</f>
        <v>0</v>
      </c>
      <c r="AK23" s="90">
        <f>'TD CALC Summary (Cumulative) '!$F40/12</f>
        <v>0</v>
      </c>
      <c r="AL23" s="90">
        <f>'TD CALC Summary (Cumulative) '!$F40/12</f>
        <v>0</v>
      </c>
      <c r="AM23" s="90">
        <f>'TD CALC Summary (Cumulative) '!$G40/12</f>
        <v>0</v>
      </c>
      <c r="AN23" s="90">
        <f>'TD CALC Summary (Cumulative) '!$G40/12</f>
        <v>0</v>
      </c>
      <c r="AO23" s="90">
        <f>'TD CALC Summary (Cumulative) '!$G40/12</f>
        <v>0</v>
      </c>
      <c r="AP23" s="90">
        <f>'TD CALC Summary (Cumulative) '!$G40/12</f>
        <v>0</v>
      </c>
      <c r="AQ23" s="90">
        <f>'TD CALC Summary (Cumulative) '!$G40/12</f>
        <v>0</v>
      </c>
      <c r="AR23" s="90">
        <f>'TD CALC Summary (Cumulative) '!$G40/12</f>
        <v>0</v>
      </c>
      <c r="AS23" s="90">
        <f>'TD CALC Summary (Cumulative) '!$G40/12</f>
        <v>0</v>
      </c>
      <c r="AT23" s="90">
        <f>'TD CALC Summary (Cumulative) '!$G40/12</f>
        <v>0</v>
      </c>
      <c r="AU23" s="90">
        <f>'TD CALC Summary (Cumulative) '!$G40/12</f>
        <v>0</v>
      </c>
      <c r="AV23" s="90">
        <f>'TD CALC Summary (Cumulative) '!$G40/12</f>
        <v>0</v>
      </c>
      <c r="AW23" s="90">
        <f>'TD CALC Summary (Cumulative) '!$G40/12</f>
        <v>0</v>
      </c>
      <c r="AX23" s="90">
        <f>'TD CALC Summary (Cumulative) '!$G40/12</f>
        <v>0</v>
      </c>
      <c r="AY23" s="90">
        <f>'TD CALC Summary (Cumulative) '!$H40/12</f>
        <v>0</v>
      </c>
      <c r="AZ23" s="90">
        <f>'TD CALC Summary (Cumulative) '!$H40/12</f>
        <v>0</v>
      </c>
      <c r="BA23" s="90">
        <f>'TD CALC Summary (Cumulative) '!$H40/12</f>
        <v>0</v>
      </c>
      <c r="BB23" s="90">
        <f>'TD CALC Summary (Cumulative) '!$H40/12</f>
        <v>0</v>
      </c>
      <c r="BC23" s="90">
        <f>'TD CALC Summary (Cumulative) '!$H40/12</f>
        <v>0</v>
      </c>
      <c r="BD23" s="90">
        <f>'TD CALC Summary (Cumulative) '!$H40/12</f>
        <v>0</v>
      </c>
      <c r="BE23" s="90">
        <f>'TD CALC Summary (Cumulative) '!$H40/12</f>
        <v>0</v>
      </c>
      <c r="BF23" s="90">
        <f>'TD CALC Summary (Cumulative) '!$H40/12</f>
        <v>0</v>
      </c>
      <c r="BG23" s="90">
        <f>'TD CALC Summary (Cumulative) '!$H40/12</f>
        <v>0</v>
      </c>
      <c r="BH23" s="90">
        <f>'TD CALC Summary (Cumulative) '!$H40/12</f>
        <v>0</v>
      </c>
      <c r="BI23" s="90">
        <f>'TD CALC Summary (Cumulative) '!$H40/12</f>
        <v>0</v>
      </c>
      <c r="BJ23" s="90">
        <f>'TD CALC Summary (Cumulative) '!$H40/12</f>
        <v>0</v>
      </c>
      <c r="BK23" s="90">
        <f>'TD CALC Summary (Cumulative) '!$I40/12</f>
        <v>0</v>
      </c>
      <c r="BL23" s="90">
        <f>'TD CALC Summary (Cumulative) '!$I40/12</f>
        <v>0</v>
      </c>
      <c r="BM23" s="90">
        <f>'TD CALC Summary (Cumulative) '!$I40/12</f>
        <v>0</v>
      </c>
      <c r="BN23" s="90">
        <f>'TD CALC Summary (Cumulative) '!$I40/12</f>
        <v>0</v>
      </c>
      <c r="BO23" s="90">
        <f>'TD CALC Summary (Cumulative) '!$I40/12</f>
        <v>0</v>
      </c>
      <c r="BP23" s="90">
        <f>'TD CALC Summary (Cumulative) '!$I40/12</f>
        <v>0</v>
      </c>
      <c r="BQ23" s="90">
        <f>'TD CALC Summary (Cumulative) '!$I40/12</f>
        <v>0</v>
      </c>
      <c r="BR23" s="90">
        <f>'TD CALC Summary (Cumulative) '!$I40/12</f>
        <v>0</v>
      </c>
      <c r="BS23" s="90">
        <f>'TD CALC Summary (Cumulative) '!$I40/12</f>
        <v>0</v>
      </c>
      <c r="BT23" s="90">
        <f>'TD CALC Summary (Cumulative) '!$I40/12</f>
        <v>0</v>
      </c>
      <c r="BU23" s="90">
        <f>'TD CALC Summary (Cumulative) '!$I40/12</f>
        <v>0</v>
      </c>
      <c r="BV23" s="90">
        <f>'TD CALC Summary (Cumulative) '!$I40/12</f>
        <v>0</v>
      </c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</row>
    <row r="24" spans="1:122" x14ac:dyDescent="0.25">
      <c r="A24" s="193"/>
      <c r="B24" s="65" t="s">
        <v>1</v>
      </c>
      <c r="C24" s="72"/>
      <c r="D24" s="72"/>
      <c r="E24" s="90">
        <f>'TD CALC Summary (Cumulative) '!$D40/10</f>
        <v>0</v>
      </c>
      <c r="F24" s="90">
        <f>'TD CALC Summary (Cumulative) '!$D40/10</f>
        <v>0</v>
      </c>
      <c r="G24" s="90">
        <f>'TD CALC Summary (Cumulative) '!$D40/10</f>
        <v>0</v>
      </c>
      <c r="H24" s="90">
        <f>'TD CALC Summary (Cumulative) '!$D40/10</f>
        <v>0</v>
      </c>
      <c r="I24" s="90">
        <f>'TD CALC Summary (Cumulative) '!$D40/10</f>
        <v>0</v>
      </c>
      <c r="J24" s="90">
        <f>'TD CALC Summary (Cumulative) '!$D40/10</f>
        <v>0</v>
      </c>
      <c r="K24" s="90">
        <f>'TD CALC Summary (Cumulative) '!$D40/10</f>
        <v>0</v>
      </c>
      <c r="L24" s="90">
        <f>'TD CALC Summary (Cumulative) '!$D40/10</f>
        <v>0</v>
      </c>
      <c r="M24" s="90">
        <f>'TD CALC Summary (Cumulative) '!$D40/10</f>
        <v>0</v>
      </c>
      <c r="N24" s="90">
        <f>'TD CALC Summary (Cumulative) '!$D40/10</f>
        <v>0</v>
      </c>
      <c r="O24" s="90">
        <f>'TD CALC Summary (Cumulative) '!$E40/12</f>
        <v>2299318.2544842041</v>
      </c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>
        <f>'TD CALC Summary (Cumulative) '!$F41/12</f>
        <v>0</v>
      </c>
      <c r="AB24" s="90">
        <f>'TD CALC Summary (Cumulative) '!$F41/12</f>
        <v>0</v>
      </c>
      <c r="AC24" s="90">
        <f>'TD CALC Summary (Cumulative) '!$F41/12</f>
        <v>0</v>
      </c>
      <c r="AD24" s="90">
        <f>'TD CALC Summary (Cumulative) '!$F41/12</f>
        <v>0</v>
      </c>
      <c r="AE24" s="90">
        <f>'TD CALC Summary (Cumulative) '!$F41/12</f>
        <v>0</v>
      </c>
      <c r="AF24" s="90">
        <f>'TD CALC Summary (Cumulative) '!$F41/12</f>
        <v>0</v>
      </c>
      <c r="AG24" s="90">
        <f>'TD CALC Summary (Cumulative) '!$F41/12</f>
        <v>0</v>
      </c>
      <c r="AH24" s="90">
        <f>'TD CALC Summary (Cumulative) '!$F41/12</f>
        <v>0</v>
      </c>
      <c r="AI24" s="90">
        <f>'TD CALC Summary (Cumulative) '!$F41/12</f>
        <v>0</v>
      </c>
      <c r="AJ24" s="90">
        <f>'TD CALC Summary (Cumulative) '!$F41/12</f>
        <v>0</v>
      </c>
      <c r="AK24" s="90">
        <f>'TD CALC Summary (Cumulative) '!$F41/12</f>
        <v>0</v>
      </c>
      <c r="AL24" s="90">
        <f>'TD CALC Summary (Cumulative) '!$F41/12</f>
        <v>0</v>
      </c>
      <c r="AM24" s="90">
        <f>'TD CALC Summary (Cumulative) '!$G41/12</f>
        <v>0</v>
      </c>
      <c r="AN24" s="90">
        <f>'TD CALC Summary (Cumulative) '!$G41/12</f>
        <v>0</v>
      </c>
      <c r="AO24" s="90">
        <f>'TD CALC Summary (Cumulative) '!$G41/12</f>
        <v>0</v>
      </c>
      <c r="AP24" s="90">
        <f>'TD CALC Summary (Cumulative) '!$G41/12</f>
        <v>0</v>
      </c>
      <c r="AQ24" s="90">
        <f>'TD CALC Summary (Cumulative) '!$G41/12</f>
        <v>0</v>
      </c>
      <c r="AR24" s="90">
        <f>'TD CALC Summary (Cumulative) '!$G41/12</f>
        <v>0</v>
      </c>
      <c r="AS24" s="90">
        <f>'TD CALC Summary (Cumulative) '!$G41/12</f>
        <v>0</v>
      </c>
      <c r="AT24" s="90">
        <f>'TD CALC Summary (Cumulative) '!$G41/12</f>
        <v>0</v>
      </c>
      <c r="AU24" s="90">
        <f>'TD CALC Summary (Cumulative) '!$G41/12</f>
        <v>0</v>
      </c>
      <c r="AV24" s="90">
        <f>'TD CALC Summary (Cumulative) '!$G41/12</f>
        <v>0</v>
      </c>
      <c r="AW24" s="90">
        <f>'TD CALC Summary (Cumulative) '!$G41/12</f>
        <v>0</v>
      </c>
      <c r="AX24" s="90">
        <f>'TD CALC Summary (Cumulative) '!$G41/12</f>
        <v>0</v>
      </c>
      <c r="AY24" s="90">
        <f>'TD CALC Summary (Cumulative) '!$H41/12</f>
        <v>0</v>
      </c>
      <c r="AZ24" s="90">
        <f>'TD CALC Summary (Cumulative) '!$H41/12</f>
        <v>0</v>
      </c>
      <c r="BA24" s="90">
        <f>'TD CALC Summary (Cumulative) '!$H41/12</f>
        <v>0</v>
      </c>
      <c r="BB24" s="90">
        <f>'TD CALC Summary (Cumulative) '!$H41/12</f>
        <v>0</v>
      </c>
      <c r="BC24" s="90">
        <f>'TD CALC Summary (Cumulative) '!$H41/12</f>
        <v>0</v>
      </c>
      <c r="BD24" s="90">
        <f>'TD CALC Summary (Cumulative) '!$H41/12</f>
        <v>0</v>
      </c>
      <c r="BE24" s="90">
        <f>'TD CALC Summary (Cumulative) '!$H41/12</f>
        <v>0</v>
      </c>
      <c r="BF24" s="90">
        <f>'TD CALC Summary (Cumulative) '!$H41/12</f>
        <v>0</v>
      </c>
      <c r="BG24" s="90">
        <f>'TD CALC Summary (Cumulative) '!$H41/12</f>
        <v>0</v>
      </c>
      <c r="BH24" s="90">
        <f>'TD CALC Summary (Cumulative) '!$H41/12</f>
        <v>0</v>
      </c>
      <c r="BI24" s="90">
        <f>'TD CALC Summary (Cumulative) '!$H41/12</f>
        <v>0</v>
      </c>
      <c r="BJ24" s="90">
        <f>'TD CALC Summary (Cumulative) '!$H41/12</f>
        <v>0</v>
      </c>
      <c r="BK24" s="90">
        <f>'TD CALC Summary (Cumulative) '!$I41/12</f>
        <v>0</v>
      </c>
      <c r="BL24" s="90">
        <f>'TD CALC Summary (Cumulative) '!$I41/12</f>
        <v>0</v>
      </c>
      <c r="BM24" s="90">
        <f>'TD CALC Summary (Cumulative) '!$I41/12</f>
        <v>0</v>
      </c>
      <c r="BN24" s="90">
        <f>'TD CALC Summary (Cumulative) '!$I41/12</f>
        <v>0</v>
      </c>
      <c r="BO24" s="90">
        <f>'TD CALC Summary (Cumulative) '!$I41/12</f>
        <v>0</v>
      </c>
      <c r="BP24" s="90">
        <f>'TD CALC Summary (Cumulative) '!$I41/12</f>
        <v>0</v>
      </c>
      <c r="BQ24" s="90">
        <f>'TD CALC Summary (Cumulative) '!$I41/12</f>
        <v>0</v>
      </c>
      <c r="BR24" s="90">
        <f>'TD CALC Summary (Cumulative) '!$I41/12</f>
        <v>0</v>
      </c>
      <c r="BS24" s="90">
        <f>'TD CALC Summary (Cumulative) '!$I41/12</f>
        <v>0</v>
      </c>
      <c r="BT24" s="90">
        <f>'TD CALC Summary (Cumulative) '!$I41/12</f>
        <v>0</v>
      </c>
      <c r="BU24" s="90">
        <f>'TD CALC Summary (Cumulative) '!$I41/12</f>
        <v>0</v>
      </c>
      <c r="BV24" s="90">
        <f>'TD CALC Summary (Cumulative) '!$I41/12</f>
        <v>0</v>
      </c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</row>
    <row r="25" spans="1:122" x14ac:dyDescent="0.25">
      <c r="A25" s="193"/>
      <c r="B25" s="30" t="s">
        <v>2</v>
      </c>
      <c r="C25" s="72"/>
      <c r="D25" s="72"/>
      <c r="E25" s="90">
        <f>'TD CALC Summary (Cumulative) '!$D41/10</f>
        <v>0</v>
      </c>
      <c r="F25" s="90">
        <f>'TD CALC Summary (Cumulative) '!$D41/10</f>
        <v>0</v>
      </c>
      <c r="G25" s="90">
        <f>'TD CALC Summary (Cumulative) '!$D41/10</f>
        <v>0</v>
      </c>
      <c r="H25" s="90">
        <f>'TD CALC Summary (Cumulative) '!$D41/10</f>
        <v>0</v>
      </c>
      <c r="I25" s="90">
        <f>'TD CALC Summary (Cumulative) '!$D41/10</f>
        <v>0</v>
      </c>
      <c r="J25" s="90">
        <f>'TD CALC Summary (Cumulative) '!$D41/10</f>
        <v>0</v>
      </c>
      <c r="K25" s="90">
        <f>'TD CALC Summary (Cumulative) '!$D41/10</f>
        <v>0</v>
      </c>
      <c r="L25" s="90">
        <f>'TD CALC Summary (Cumulative) '!$D41/10</f>
        <v>0</v>
      </c>
      <c r="M25" s="90">
        <f>'TD CALC Summary (Cumulative) '!$D41/10</f>
        <v>0</v>
      </c>
      <c r="N25" s="90">
        <f>'TD CALC Summary (Cumulative) '!$D41/10</f>
        <v>0</v>
      </c>
      <c r="O25" s="90">
        <f>'TD CALC Summary (Cumulative) '!$E41/12</f>
        <v>57187.9</v>
      </c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>
        <f>'TD CALC Summary (Cumulative) '!$F42/12</f>
        <v>0</v>
      </c>
      <c r="AB25" s="90">
        <f>'TD CALC Summary (Cumulative) '!$F42/12</f>
        <v>0</v>
      </c>
      <c r="AC25" s="90">
        <f>'TD CALC Summary (Cumulative) '!$F42/12</f>
        <v>0</v>
      </c>
      <c r="AD25" s="90">
        <f>'TD CALC Summary (Cumulative) '!$F42/12</f>
        <v>0</v>
      </c>
      <c r="AE25" s="90">
        <f>'TD CALC Summary (Cumulative) '!$F42/12</f>
        <v>0</v>
      </c>
      <c r="AF25" s="90">
        <f>'TD CALC Summary (Cumulative) '!$F42/12</f>
        <v>0</v>
      </c>
      <c r="AG25" s="90">
        <f>'TD CALC Summary (Cumulative) '!$F42/12</f>
        <v>0</v>
      </c>
      <c r="AH25" s="90">
        <f>'TD CALC Summary (Cumulative) '!$F42/12</f>
        <v>0</v>
      </c>
      <c r="AI25" s="90">
        <f>'TD CALC Summary (Cumulative) '!$F42/12</f>
        <v>0</v>
      </c>
      <c r="AJ25" s="90">
        <f>'TD CALC Summary (Cumulative) '!$F42/12</f>
        <v>0</v>
      </c>
      <c r="AK25" s="90">
        <f>'TD CALC Summary (Cumulative) '!$F42/12</f>
        <v>0</v>
      </c>
      <c r="AL25" s="90">
        <f>'TD CALC Summary (Cumulative) '!$F42/12</f>
        <v>0</v>
      </c>
      <c r="AM25" s="90">
        <f>'TD CALC Summary (Cumulative) '!$G42/12</f>
        <v>0</v>
      </c>
      <c r="AN25" s="90">
        <f>'TD CALC Summary (Cumulative) '!$G42/12</f>
        <v>0</v>
      </c>
      <c r="AO25" s="90">
        <f>'TD CALC Summary (Cumulative) '!$G42/12</f>
        <v>0</v>
      </c>
      <c r="AP25" s="90">
        <f>'TD CALC Summary (Cumulative) '!$G42/12</f>
        <v>0</v>
      </c>
      <c r="AQ25" s="90">
        <f>'TD CALC Summary (Cumulative) '!$G42/12</f>
        <v>0</v>
      </c>
      <c r="AR25" s="90">
        <f>'TD CALC Summary (Cumulative) '!$G42/12</f>
        <v>0</v>
      </c>
      <c r="AS25" s="90">
        <f>'TD CALC Summary (Cumulative) '!$G42/12</f>
        <v>0</v>
      </c>
      <c r="AT25" s="90">
        <f>'TD CALC Summary (Cumulative) '!$G42/12</f>
        <v>0</v>
      </c>
      <c r="AU25" s="90">
        <f>'TD CALC Summary (Cumulative) '!$G42/12</f>
        <v>0</v>
      </c>
      <c r="AV25" s="90">
        <f>'TD CALC Summary (Cumulative) '!$G42/12</f>
        <v>0</v>
      </c>
      <c r="AW25" s="90">
        <f>'TD CALC Summary (Cumulative) '!$G42/12</f>
        <v>0</v>
      </c>
      <c r="AX25" s="90">
        <f>'TD CALC Summary (Cumulative) '!$G42/12</f>
        <v>0</v>
      </c>
      <c r="AY25" s="90">
        <f>'TD CALC Summary (Cumulative) '!$H42/12</f>
        <v>0</v>
      </c>
      <c r="AZ25" s="90">
        <f>'TD CALC Summary (Cumulative) '!$H42/12</f>
        <v>0</v>
      </c>
      <c r="BA25" s="90">
        <f>'TD CALC Summary (Cumulative) '!$H42/12</f>
        <v>0</v>
      </c>
      <c r="BB25" s="90">
        <f>'TD CALC Summary (Cumulative) '!$H42/12</f>
        <v>0</v>
      </c>
      <c r="BC25" s="90">
        <f>'TD CALC Summary (Cumulative) '!$H42/12</f>
        <v>0</v>
      </c>
      <c r="BD25" s="90">
        <f>'TD CALC Summary (Cumulative) '!$H42/12</f>
        <v>0</v>
      </c>
      <c r="BE25" s="90">
        <f>'TD CALC Summary (Cumulative) '!$H42/12</f>
        <v>0</v>
      </c>
      <c r="BF25" s="90">
        <f>'TD CALC Summary (Cumulative) '!$H42/12</f>
        <v>0</v>
      </c>
      <c r="BG25" s="90">
        <f>'TD CALC Summary (Cumulative) '!$H42/12</f>
        <v>0</v>
      </c>
      <c r="BH25" s="90">
        <f>'TD CALC Summary (Cumulative) '!$H42/12</f>
        <v>0</v>
      </c>
      <c r="BI25" s="90">
        <f>'TD CALC Summary (Cumulative) '!$H42/12</f>
        <v>0</v>
      </c>
      <c r="BJ25" s="90">
        <f>'TD CALC Summary (Cumulative) '!$H42/12</f>
        <v>0</v>
      </c>
      <c r="BK25" s="90">
        <f>'TD CALC Summary (Cumulative) '!$I42/12</f>
        <v>0</v>
      </c>
      <c r="BL25" s="90">
        <f>'TD CALC Summary (Cumulative) '!$I42/12</f>
        <v>0</v>
      </c>
      <c r="BM25" s="90">
        <f>'TD CALC Summary (Cumulative) '!$I42/12</f>
        <v>0</v>
      </c>
      <c r="BN25" s="90">
        <f>'TD CALC Summary (Cumulative) '!$I42/12</f>
        <v>0</v>
      </c>
      <c r="BO25" s="90">
        <f>'TD CALC Summary (Cumulative) '!$I42/12</f>
        <v>0</v>
      </c>
      <c r="BP25" s="90">
        <f>'TD CALC Summary (Cumulative) '!$I42/12</f>
        <v>0</v>
      </c>
      <c r="BQ25" s="90">
        <f>'TD CALC Summary (Cumulative) '!$I42/12</f>
        <v>0</v>
      </c>
      <c r="BR25" s="90">
        <f>'TD CALC Summary (Cumulative) '!$I42/12</f>
        <v>0</v>
      </c>
      <c r="BS25" s="90">
        <f>'TD CALC Summary (Cumulative) '!$I42/12</f>
        <v>0</v>
      </c>
      <c r="BT25" s="90">
        <f>'TD CALC Summary (Cumulative) '!$I42/12</f>
        <v>0</v>
      </c>
      <c r="BU25" s="90">
        <f>'TD CALC Summary (Cumulative) '!$I42/12</f>
        <v>0</v>
      </c>
      <c r="BV25" s="90">
        <f>'TD CALC Summary (Cumulative) '!$I42/12</f>
        <v>0</v>
      </c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</row>
    <row r="26" spans="1:122" x14ac:dyDescent="0.25">
      <c r="A26" s="193"/>
      <c r="B26" s="30" t="s">
        <v>12</v>
      </c>
      <c r="C26" s="72"/>
      <c r="D26" s="72"/>
      <c r="E26" s="90">
        <f>'TD CALC Summary (Cumulative) '!$D42/10</f>
        <v>0</v>
      </c>
      <c r="F26" s="90">
        <f>'TD CALC Summary (Cumulative) '!$D42/10</f>
        <v>0</v>
      </c>
      <c r="G26" s="90">
        <f>'TD CALC Summary (Cumulative) '!$D42/10</f>
        <v>0</v>
      </c>
      <c r="H26" s="90">
        <f>'TD CALC Summary (Cumulative) '!$D42/10</f>
        <v>0</v>
      </c>
      <c r="I26" s="90">
        <f>'TD CALC Summary (Cumulative) '!$D42/10</f>
        <v>0</v>
      </c>
      <c r="J26" s="90">
        <f>'TD CALC Summary (Cumulative) '!$D42/10</f>
        <v>0</v>
      </c>
      <c r="K26" s="90">
        <f>'TD CALC Summary (Cumulative) '!$D42/10</f>
        <v>0</v>
      </c>
      <c r="L26" s="90">
        <f>'TD CALC Summary (Cumulative) '!$D42/10</f>
        <v>0</v>
      </c>
      <c r="M26" s="90">
        <f>'TD CALC Summary (Cumulative) '!$D42/10</f>
        <v>0</v>
      </c>
      <c r="N26" s="90">
        <f>'TD CALC Summary (Cumulative) '!$D42/10</f>
        <v>0</v>
      </c>
      <c r="O26" s="90">
        <f>'TD CALC Summary (Cumulative) '!$E42/12</f>
        <v>1689451.9582421426</v>
      </c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>
        <f>'TD CALC Summary (Cumulative) '!$F43/12</f>
        <v>0</v>
      </c>
      <c r="AB26" s="90">
        <f>'TD CALC Summary (Cumulative) '!$F43/12</f>
        <v>0</v>
      </c>
      <c r="AC26" s="90">
        <f>'TD CALC Summary (Cumulative) '!$F43/12</f>
        <v>0</v>
      </c>
      <c r="AD26" s="90">
        <f>'TD CALC Summary (Cumulative) '!$F43/12</f>
        <v>0</v>
      </c>
      <c r="AE26" s="90">
        <f>'TD CALC Summary (Cumulative) '!$F43/12</f>
        <v>0</v>
      </c>
      <c r="AF26" s="90">
        <f>'TD CALC Summary (Cumulative) '!$F43/12</f>
        <v>0</v>
      </c>
      <c r="AG26" s="90">
        <f>'TD CALC Summary (Cumulative) '!$F43/12</f>
        <v>0</v>
      </c>
      <c r="AH26" s="90">
        <f>'TD CALC Summary (Cumulative) '!$F43/12</f>
        <v>0</v>
      </c>
      <c r="AI26" s="90">
        <f>'TD CALC Summary (Cumulative) '!$F43/12</f>
        <v>0</v>
      </c>
      <c r="AJ26" s="90">
        <f>'TD CALC Summary (Cumulative) '!$F43/12</f>
        <v>0</v>
      </c>
      <c r="AK26" s="90">
        <f>'TD CALC Summary (Cumulative) '!$F43/12</f>
        <v>0</v>
      </c>
      <c r="AL26" s="90">
        <f>'TD CALC Summary (Cumulative) '!$F43/12</f>
        <v>0</v>
      </c>
      <c r="AM26" s="90">
        <f>'TD CALC Summary (Cumulative) '!$G43/12</f>
        <v>0</v>
      </c>
      <c r="AN26" s="90">
        <f>'TD CALC Summary (Cumulative) '!$G43/12</f>
        <v>0</v>
      </c>
      <c r="AO26" s="90">
        <f>'TD CALC Summary (Cumulative) '!$G43/12</f>
        <v>0</v>
      </c>
      <c r="AP26" s="90">
        <f>'TD CALC Summary (Cumulative) '!$G43/12</f>
        <v>0</v>
      </c>
      <c r="AQ26" s="90">
        <f>'TD CALC Summary (Cumulative) '!$G43/12</f>
        <v>0</v>
      </c>
      <c r="AR26" s="90">
        <f>'TD CALC Summary (Cumulative) '!$G43/12</f>
        <v>0</v>
      </c>
      <c r="AS26" s="90">
        <f>'TD CALC Summary (Cumulative) '!$G43/12</f>
        <v>0</v>
      </c>
      <c r="AT26" s="90">
        <f>'TD CALC Summary (Cumulative) '!$G43/12</f>
        <v>0</v>
      </c>
      <c r="AU26" s="90">
        <f>'TD CALC Summary (Cumulative) '!$G43/12</f>
        <v>0</v>
      </c>
      <c r="AV26" s="90">
        <f>'TD CALC Summary (Cumulative) '!$G43/12</f>
        <v>0</v>
      </c>
      <c r="AW26" s="90">
        <f>'TD CALC Summary (Cumulative) '!$G43/12</f>
        <v>0</v>
      </c>
      <c r="AX26" s="90">
        <f>'TD CALC Summary (Cumulative) '!$G43/12</f>
        <v>0</v>
      </c>
      <c r="AY26" s="90">
        <f>'TD CALC Summary (Cumulative) '!$H43/12</f>
        <v>0</v>
      </c>
      <c r="AZ26" s="90">
        <f>'TD CALC Summary (Cumulative) '!$H43/12</f>
        <v>0</v>
      </c>
      <c r="BA26" s="90">
        <f>'TD CALC Summary (Cumulative) '!$H43/12</f>
        <v>0</v>
      </c>
      <c r="BB26" s="90">
        <f>'TD CALC Summary (Cumulative) '!$H43/12</f>
        <v>0</v>
      </c>
      <c r="BC26" s="90">
        <f>'TD CALC Summary (Cumulative) '!$H43/12</f>
        <v>0</v>
      </c>
      <c r="BD26" s="90">
        <f>'TD CALC Summary (Cumulative) '!$H43/12</f>
        <v>0</v>
      </c>
      <c r="BE26" s="90">
        <f>'TD CALC Summary (Cumulative) '!$H43/12</f>
        <v>0</v>
      </c>
      <c r="BF26" s="90">
        <f>'TD CALC Summary (Cumulative) '!$H43/12</f>
        <v>0</v>
      </c>
      <c r="BG26" s="90">
        <f>'TD CALC Summary (Cumulative) '!$H43/12</f>
        <v>0</v>
      </c>
      <c r="BH26" s="90">
        <f>'TD CALC Summary (Cumulative) '!$H43/12</f>
        <v>0</v>
      </c>
      <c r="BI26" s="90">
        <f>'TD CALC Summary (Cumulative) '!$H43/12</f>
        <v>0</v>
      </c>
      <c r="BJ26" s="90">
        <f>'TD CALC Summary (Cumulative) '!$H43/12</f>
        <v>0</v>
      </c>
      <c r="BK26" s="90">
        <f>'TD CALC Summary (Cumulative) '!$I43/12</f>
        <v>0</v>
      </c>
      <c r="BL26" s="90">
        <f>'TD CALC Summary (Cumulative) '!$I43/12</f>
        <v>0</v>
      </c>
      <c r="BM26" s="90">
        <f>'TD CALC Summary (Cumulative) '!$I43/12</f>
        <v>0</v>
      </c>
      <c r="BN26" s="90">
        <f>'TD CALC Summary (Cumulative) '!$I43/12</f>
        <v>0</v>
      </c>
      <c r="BO26" s="90">
        <f>'TD CALC Summary (Cumulative) '!$I43/12</f>
        <v>0</v>
      </c>
      <c r="BP26" s="90">
        <f>'TD CALC Summary (Cumulative) '!$I43/12</f>
        <v>0</v>
      </c>
      <c r="BQ26" s="90">
        <f>'TD CALC Summary (Cumulative) '!$I43/12</f>
        <v>0</v>
      </c>
      <c r="BR26" s="90">
        <f>'TD CALC Summary (Cumulative) '!$I43/12</f>
        <v>0</v>
      </c>
      <c r="BS26" s="90">
        <f>'TD CALC Summary (Cumulative) '!$I43/12</f>
        <v>0</v>
      </c>
      <c r="BT26" s="90">
        <f>'TD CALC Summary (Cumulative) '!$I43/12</f>
        <v>0</v>
      </c>
      <c r="BU26" s="90">
        <f>'TD CALC Summary (Cumulative) '!$I43/12</f>
        <v>0</v>
      </c>
      <c r="BV26" s="90">
        <f>'TD CALC Summary (Cumulative) '!$I43/12</f>
        <v>0</v>
      </c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</row>
    <row r="27" spans="1:122" x14ac:dyDescent="0.25">
      <c r="A27" s="193"/>
      <c r="B27" s="65" t="s">
        <v>3</v>
      </c>
      <c r="C27" s="72"/>
      <c r="D27" s="72"/>
      <c r="E27" s="90">
        <f>'TD CALC Summary (Cumulative) '!$D43/10</f>
        <v>0</v>
      </c>
      <c r="F27" s="90">
        <f>'TD CALC Summary (Cumulative) '!$D43/10</f>
        <v>0</v>
      </c>
      <c r="G27" s="90">
        <f>'TD CALC Summary (Cumulative) '!$D43/10</f>
        <v>0</v>
      </c>
      <c r="H27" s="90">
        <f>'TD CALC Summary (Cumulative) '!$D43/10</f>
        <v>0</v>
      </c>
      <c r="I27" s="90">
        <f>'TD CALC Summary (Cumulative) '!$D43/10</f>
        <v>0</v>
      </c>
      <c r="J27" s="90">
        <f>'TD CALC Summary (Cumulative) '!$D43/10</f>
        <v>0</v>
      </c>
      <c r="K27" s="90">
        <f>'TD CALC Summary (Cumulative) '!$D43/10</f>
        <v>0</v>
      </c>
      <c r="L27" s="90">
        <f>'TD CALC Summary (Cumulative) '!$D43/10</f>
        <v>0</v>
      </c>
      <c r="M27" s="90">
        <f>'TD CALC Summary (Cumulative) '!$D43/10</f>
        <v>0</v>
      </c>
      <c r="N27" s="90">
        <f>'TD CALC Summary (Cumulative) '!$D43/10</f>
        <v>0</v>
      </c>
      <c r="O27" s="90">
        <f>'TD CALC Summary (Cumulative) '!$E43/12</f>
        <v>1001069.2783608916</v>
      </c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>
        <f>'TD CALC Summary (Cumulative) '!$F44/12</f>
        <v>0</v>
      </c>
      <c r="AB27" s="90">
        <f>'TD CALC Summary (Cumulative) '!$F44/12</f>
        <v>0</v>
      </c>
      <c r="AC27" s="90">
        <f>'TD CALC Summary (Cumulative) '!$F44/12</f>
        <v>0</v>
      </c>
      <c r="AD27" s="90">
        <f>'TD CALC Summary (Cumulative) '!$F44/12</f>
        <v>0</v>
      </c>
      <c r="AE27" s="90">
        <f>'TD CALC Summary (Cumulative) '!$F44/12</f>
        <v>0</v>
      </c>
      <c r="AF27" s="90">
        <f>'TD CALC Summary (Cumulative) '!$F44/12</f>
        <v>0</v>
      </c>
      <c r="AG27" s="90">
        <f>'TD CALC Summary (Cumulative) '!$F44/12</f>
        <v>0</v>
      </c>
      <c r="AH27" s="90">
        <f>'TD CALC Summary (Cumulative) '!$F44/12</f>
        <v>0</v>
      </c>
      <c r="AI27" s="90">
        <f>'TD CALC Summary (Cumulative) '!$F44/12</f>
        <v>0</v>
      </c>
      <c r="AJ27" s="90">
        <f>'TD CALC Summary (Cumulative) '!$F44/12</f>
        <v>0</v>
      </c>
      <c r="AK27" s="90">
        <f>'TD CALC Summary (Cumulative) '!$F44/12</f>
        <v>0</v>
      </c>
      <c r="AL27" s="90">
        <f>'TD CALC Summary (Cumulative) '!$F44/12</f>
        <v>0</v>
      </c>
      <c r="AM27" s="90">
        <f>'TD CALC Summary (Cumulative) '!$G44/12</f>
        <v>0</v>
      </c>
      <c r="AN27" s="90">
        <f>'TD CALC Summary (Cumulative) '!$G44/12</f>
        <v>0</v>
      </c>
      <c r="AO27" s="90">
        <f>'TD CALC Summary (Cumulative) '!$G44/12</f>
        <v>0</v>
      </c>
      <c r="AP27" s="90">
        <f>'TD CALC Summary (Cumulative) '!$G44/12</f>
        <v>0</v>
      </c>
      <c r="AQ27" s="90">
        <f>'TD CALC Summary (Cumulative) '!$G44/12</f>
        <v>0</v>
      </c>
      <c r="AR27" s="90">
        <f>'TD CALC Summary (Cumulative) '!$G44/12</f>
        <v>0</v>
      </c>
      <c r="AS27" s="90">
        <f>'TD CALC Summary (Cumulative) '!$G44/12</f>
        <v>0</v>
      </c>
      <c r="AT27" s="90">
        <f>'TD CALC Summary (Cumulative) '!$G44/12</f>
        <v>0</v>
      </c>
      <c r="AU27" s="90">
        <f>'TD CALC Summary (Cumulative) '!$G44/12</f>
        <v>0</v>
      </c>
      <c r="AV27" s="90">
        <f>'TD CALC Summary (Cumulative) '!$G44/12</f>
        <v>0</v>
      </c>
      <c r="AW27" s="90">
        <f>'TD CALC Summary (Cumulative) '!$G44/12</f>
        <v>0</v>
      </c>
      <c r="AX27" s="90">
        <f>'TD CALC Summary (Cumulative) '!$G44/12</f>
        <v>0</v>
      </c>
      <c r="AY27" s="90">
        <f>'TD CALC Summary (Cumulative) '!$H44/12</f>
        <v>0</v>
      </c>
      <c r="AZ27" s="90">
        <f>'TD CALC Summary (Cumulative) '!$H44/12</f>
        <v>0</v>
      </c>
      <c r="BA27" s="90">
        <f>'TD CALC Summary (Cumulative) '!$H44/12</f>
        <v>0</v>
      </c>
      <c r="BB27" s="90">
        <f>'TD CALC Summary (Cumulative) '!$H44/12</f>
        <v>0</v>
      </c>
      <c r="BC27" s="90">
        <f>'TD CALC Summary (Cumulative) '!$H44/12</f>
        <v>0</v>
      </c>
      <c r="BD27" s="90">
        <f>'TD CALC Summary (Cumulative) '!$H44/12</f>
        <v>0</v>
      </c>
      <c r="BE27" s="90">
        <f>'TD CALC Summary (Cumulative) '!$H44/12</f>
        <v>0</v>
      </c>
      <c r="BF27" s="90">
        <f>'TD CALC Summary (Cumulative) '!$H44/12</f>
        <v>0</v>
      </c>
      <c r="BG27" s="90">
        <f>'TD CALC Summary (Cumulative) '!$H44/12</f>
        <v>0</v>
      </c>
      <c r="BH27" s="90">
        <f>'TD CALC Summary (Cumulative) '!$H44/12</f>
        <v>0</v>
      </c>
      <c r="BI27" s="90">
        <f>'TD CALC Summary (Cumulative) '!$H44/12</f>
        <v>0</v>
      </c>
      <c r="BJ27" s="90">
        <f>'TD CALC Summary (Cumulative) '!$H44/12</f>
        <v>0</v>
      </c>
      <c r="BK27" s="90">
        <f>'TD CALC Summary (Cumulative) '!$I44/12</f>
        <v>0</v>
      </c>
      <c r="BL27" s="90">
        <f>'TD CALC Summary (Cumulative) '!$I44/12</f>
        <v>0</v>
      </c>
      <c r="BM27" s="90">
        <f>'TD CALC Summary (Cumulative) '!$I44/12</f>
        <v>0</v>
      </c>
      <c r="BN27" s="90">
        <f>'TD CALC Summary (Cumulative) '!$I44/12</f>
        <v>0</v>
      </c>
      <c r="BO27" s="90">
        <f>'TD CALC Summary (Cumulative) '!$I44/12</f>
        <v>0</v>
      </c>
      <c r="BP27" s="90">
        <f>'TD CALC Summary (Cumulative) '!$I44/12</f>
        <v>0</v>
      </c>
      <c r="BQ27" s="90">
        <f>'TD CALC Summary (Cumulative) '!$I44/12</f>
        <v>0</v>
      </c>
      <c r="BR27" s="90">
        <f>'TD CALC Summary (Cumulative) '!$I44/12</f>
        <v>0</v>
      </c>
      <c r="BS27" s="90">
        <f>'TD CALC Summary (Cumulative) '!$I44/12</f>
        <v>0</v>
      </c>
      <c r="BT27" s="90">
        <f>'TD CALC Summary (Cumulative) '!$I44/12</f>
        <v>0</v>
      </c>
      <c r="BU27" s="90">
        <f>'TD CALC Summary (Cumulative) '!$I44/12</f>
        <v>0</v>
      </c>
      <c r="BV27" s="90">
        <f>'TD CALC Summary (Cumulative) '!$I44/12</f>
        <v>0</v>
      </c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</row>
    <row r="28" spans="1:122" x14ac:dyDescent="0.25">
      <c r="A28" s="193"/>
      <c r="B28" s="30" t="s">
        <v>13</v>
      </c>
      <c r="C28" s="72"/>
      <c r="D28" s="72"/>
      <c r="E28" s="90">
        <f>'TD CALC Summary (Cumulative) '!$D44/10</f>
        <v>0</v>
      </c>
      <c r="F28" s="90">
        <f>'TD CALC Summary (Cumulative) '!$D44/10</f>
        <v>0</v>
      </c>
      <c r="G28" s="90">
        <f>'TD CALC Summary (Cumulative) '!$D44/10</f>
        <v>0</v>
      </c>
      <c r="H28" s="90">
        <f>'TD CALC Summary (Cumulative) '!$D44/10</f>
        <v>0</v>
      </c>
      <c r="I28" s="90">
        <f>'TD CALC Summary (Cumulative) '!$D44/10</f>
        <v>0</v>
      </c>
      <c r="J28" s="90">
        <f>'TD CALC Summary (Cumulative) '!$D44/10</f>
        <v>0</v>
      </c>
      <c r="K28" s="90">
        <f>'TD CALC Summary (Cumulative) '!$D44/10</f>
        <v>0</v>
      </c>
      <c r="L28" s="90">
        <f>'TD CALC Summary (Cumulative) '!$D44/10</f>
        <v>0</v>
      </c>
      <c r="M28" s="90">
        <f>'TD CALC Summary (Cumulative) '!$D44/10</f>
        <v>0</v>
      </c>
      <c r="N28" s="90">
        <f>'TD CALC Summary (Cumulative) '!$D44/10</f>
        <v>0</v>
      </c>
      <c r="O28" s="90">
        <f>'TD CALC Summary (Cumulative) '!$E44/12</f>
        <v>2009834.2319237443</v>
      </c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>
        <f>'TD CALC Summary (Cumulative) '!$F45/12</f>
        <v>0</v>
      </c>
      <c r="AB28" s="90">
        <f>'TD CALC Summary (Cumulative) '!$F45/12</f>
        <v>0</v>
      </c>
      <c r="AC28" s="90">
        <f>'TD CALC Summary (Cumulative) '!$F45/12</f>
        <v>0</v>
      </c>
      <c r="AD28" s="90">
        <f>'TD CALC Summary (Cumulative) '!$F45/12</f>
        <v>0</v>
      </c>
      <c r="AE28" s="90">
        <f>'TD CALC Summary (Cumulative) '!$F45/12</f>
        <v>0</v>
      </c>
      <c r="AF28" s="90">
        <f>'TD CALC Summary (Cumulative) '!$F45/12</f>
        <v>0</v>
      </c>
      <c r="AG28" s="90">
        <f>'TD CALC Summary (Cumulative) '!$F45/12</f>
        <v>0</v>
      </c>
      <c r="AH28" s="90">
        <f>'TD CALC Summary (Cumulative) '!$F45/12</f>
        <v>0</v>
      </c>
      <c r="AI28" s="90">
        <f>'TD CALC Summary (Cumulative) '!$F45/12</f>
        <v>0</v>
      </c>
      <c r="AJ28" s="90">
        <f>'TD CALC Summary (Cumulative) '!$F45/12</f>
        <v>0</v>
      </c>
      <c r="AK28" s="90">
        <f>'TD CALC Summary (Cumulative) '!$F45/12</f>
        <v>0</v>
      </c>
      <c r="AL28" s="90">
        <f>'TD CALC Summary (Cumulative) '!$F45/12</f>
        <v>0</v>
      </c>
      <c r="AM28" s="90">
        <f>'TD CALC Summary (Cumulative) '!$G45/12</f>
        <v>0</v>
      </c>
      <c r="AN28" s="90">
        <f>'TD CALC Summary (Cumulative) '!$G45/12</f>
        <v>0</v>
      </c>
      <c r="AO28" s="90">
        <f>'TD CALC Summary (Cumulative) '!$G45/12</f>
        <v>0</v>
      </c>
      <c r="AP28" s="90">
        <f>'TD CALC Summary (Cumulative) '!$G45/12</f>
        <v>0</v>
      </c>
      <c r="AQ28" s="90">
        <f>'TD CALC Summary (Cumulative) '!$G45/12</f>
        <v>0</v>
      </c>
      <c r="AR28" s="90">
        <f>'TD CALC Summary (Cumulative) '!$G45/12</f>
        <v>0</v>
      </c>
      <c r="AS28" s="90">
        <f>'TD CALC Summary (Cumulative) '!$G45/12</f>
        <v>0</v>
      </c>
      <c r="AT28" s="90">
        <f>'TD CALC Summary (Cumulative) '!$G45/12</f>
        <v>0</v>
      </c>
      <c r="AU28" s="90">
        <f>'TD CALC Summary (Cumulative) '!$G45/12</f>
        <v>0</v>
      </c>
      <c r="AV28" s="90">
        <f>'TD CALC Summary (Cumulative) '!$G45/12</f>
        <v>0</v>
      </c>
      <c r="AW28" s="90">
        <f>'TD CALC Summary (Cumulative) '!$G45/12</f>
        <v>0</v>
      </c>
      <c r="AX28" s="90">
        <f>'TD CALC Summary (Cumulative) '!$G45/12</f>
        <v>0</v>
      </c>
      <c r="AY28" s="90">
        <f>'TD CALC Summary (Cumulative) '!$H45/12</f>
        <v>0</v>
      </c>
      <c r="AZ28" s="90">
        <f>'TD CALC Summary (Cumulative) '!$H45/12</f>
        <v>0</v>
      </c>
      <c r="BA28" s="90">
        <f>'TD CALC Summary (Cumulative) '!$H45/12</f>
        <v>0</v>
      </c>
      <c r="BB28" s="90">
        <f>'TD CALC Summary (Cumulative) '!$H45/12</f>
        <v>0</v>
      </c>
      <c r="BC28" s="90">
        <f>'TD CALC Summary (Cumulative) '!$H45/12</f>
        <v>0</v>
      </c>
      <c r="BD28" s="90">
        <f>'TD CALC Summary (Cumulative) '!$H45/12</f>
        <v>0</v>
      </c>
      <c r="BE28" s="90">
        <f>'TD CALC Summary (Cumulative) '!$H45/12</f>
        <v>0</v>
      </c>
      <c r="BF28" s="90">
        <f>'TD CALC Summary (Cumulative) '!$H45/12</f>
        <v>0</v>
      </c>
      <c r="BG28" s="90">
        <f>'TD CALC Summary (Cumulative) '!$H45/12</f>
        <v>0</v>
      </c>
      <c r="BH28" s="90">
        <f>'TD CALC Summary (Cumulative) '!$H45/12</f>
        <v>0</v>
      </c>
      <c r="BI28" s="90">
        <f>'TD CALC Summary (Cumulative) '!$H45/12</f>
        <v>0</v>
      </c>
      <c r="BJ28" s="90">
        <f>'TD CALC Summary (Cumulative) '!$H45/12</f>
        <v>0</v>
      </c>
      <c r="BK28" s="90">
        <f>'TD CALC Summary (Cumulative) '!$I45/12</f>
        <v>0</v>
      </c>
      <c r="BL28" s="90">
        <f>'TD CALC Summary (Cumulative) '!$I45/12</f>
        <v>0</v>
      </c>
      <c r="BM28" s="90">
        <f>'TD CALC Summary (Cumulative) '!$I45/12</f>
        <v>0</v>
      </c>
      <c r="BN28" s="90">
        <f>'TD CALC Summary (Cumulative) '!$I45/12</f>
        <v>0</v>
      </c>
      <c r="BO28" s="90">
        <f>'TD CALC Summary (Cumulative) '!$I45/12</f>
        <v>0</v>
      </c>
      <c r="BP28" s="90">
        <f>'TD CALC Summary (Cumulative) '!$I45/12</f>
        <v>0</v>
      </c>
      <c r="BQ28" s="90">
        <f>'TD CALC Summary (Cumulative) '!$I45/12</f>
        <v>0</v>
      </c>
      <c r="BR28" s="90">
        <f>'TD CALC Summary (Cumulative) '!$I45/12</f>
        <v>0</v>
      </c>
      <c r="BS28" s="90">
        <f>'TD CALC Summary (Cumulative) '!$I45/12</f>
        <v>0</v>
      </c>
      <c r="BT28" s="90">
        <f>'TD CALC Summary (Cumulative) '!$I45/12</f>
        <v>0</v>
      </c>
      <c r="BU28" s="90">
        <f>'TD CALC Summary (Cumulative) '!$I45/12</f>
        <v>0</v>
      </c>
      <c r="BV28" s="90">
        <f>'TD CALC Summary (Cumulative) '!$I45/12</f>
        <v>0</v>
      </c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</row>
    <row r="29" spans="1:122" x14ac:dyDescent="0.25">
      <c r="A29" s="193"/>
      <c r="B29" s="30" t="s">
        <v>4</v>
      </c>
      <c r="C29" s="75"/>
      <c r="D29" s="75"/>
      <c r="E29" s="90">
        <f>'TD CALC Summary (Cumulative) '!$D45/10</f>
        <v>0</v>
      </c>
      <c r="F29" s="90">
        <f>'TD CALC Summary (Cumulative) '!$D45/10</f>
        <v>0</v>
      </c>
      <c r="G29" s="90">
        <f>'TD CALC Summary (Cumulative) '!$D45/10</f>
        <v>0</v>
      </c>
      <c r="H29" s="90">
        <f>'TD CALC Summary (Cumulative) '!$D45/10</f>
        <v>0</v>
      </c>
      <c r="I29" s="90">
        <f>'TD CALC Summary (Cumulative) '!$D45/10</f>
        <v>0</v>
      </c>
      <c r="J29" s="90">
        <f>'TD CALC Summary (Cumulative) '!$D45/10</f>
        <v>0</v>
      </c>
      <c r="K29" s="90">
        <f>'TD CALC Summary (Cumulative) '!$D45/10</f>
        <v>0</v>
      </c>
      <c r="L29" s="90">
        <f>'TD CALC Summary (Cumulative) '!$D45/10</f>
        <v>0</v>
      </c>
      <c r="M29" s="90">
        <f>'TD CALC Summary (Cumulative) '!$D45/10</f>
        <v>0</v>
      </c>
      <c r="N29" s="90">
        <f>'TD CALC Summary (Cumulative) '!$D45/10</f>
        <v>0</v>
      </c>
      <c r="O29" s="90">
        <f>'TD CALC Summary (Cumulative) '!$E45/12</f>
        <v>58609.237229139682</v>
      </c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>
        <f>'TD CALC Summary (Cumulative) '!$F46/12</f>
        <v>0</v>
      </c>
      <c r="AB29" s="90">
        <f>'TD CALC Summary (Cumulative) '!$F46/12</f>
        <v>0</v>
      </c>
      <c r="AC29" s="90">
        <f>'TD CALC Summary (Cumulative) '!$F46/12</f>
        <v>0</v>
      </c>
      <c r="AD29" s="90">
        <f>'TD CALC Summary (Cumulative) '!$F46/12</f>
        <v>0</v>
      </c>
      <c r="AE29" s="90">
        <f>'TD CALC Summary (Cumulative) '!$F46/12</f>
        <v>0</v>
      </c>
      <c r="AF29" s="90">
        <f>'TD CALC Summary (Cumulative) '!$F46/12</f>
        <v>0</v>
      </c>
      <c r="AG29" s="90">
        <f>'TD CALC Summary (Cumulative) '!$F46/12</f>
        <v>0</v>
      </c>
      <c r="AH29" s="90">
        <f>'TD CALC Summary (Cumulative) '!$F46/12</f>
        <v>0</v>
      </c>
      <c r="AI29" s="90">
        <f>'TD CALC Summary (Cumulative) '!$F46/12</f>
        <v>0</v>
      </c>
      <c r="AJ29" s="90">
        <f>'TD CALC Summary (Cumulative) '!$F46/12</f>
        <v>0</v>
      </c>
      <c r="AK29" s="90">
        <f>'TD CALC Summary (Cumulative) '!$F46/12</f>
        <v>0</v>
      </c>
      <c r="AL29" s="90">
        <f>'TD CALC Summary (Cumulative) '!$F46/12</f>
        <v>0</v>
      </c>
      <c r="AM29" s="90">
        <f>'TD CALC Summary (Cumulative) '!$G46/12</f>
        <v>0</v>
      </c>
      <c r="AN29" s="90">
        <f>'TD CALC Summary (Cumulative) '!$G46/12</f>
        <v>0</v>
      </c>
      <c r="AO29" s="90">
        <f>'TD CALC Summary (Cumulative) '!$G46/12</f>
        <v>0</v>
      </c>
      <c r="AP29" s="90">
        <f>'TD CALC Summary (Cumulative) '!$G46/12</f>
        <v>0</v>
      </c>
      <c r="AQ29" s="90">
        <f>'TD CALC Summary (Cumulative) '!$G46/12</f>
        <v>0</v>
      </c>
      <c r="AR29" s="90">
        <f>'TD CALC Summary (Cumulative) '!$G46/12</f>
        <v>0</v>
      </c>
      <c r="AS29" s="90">
        <f>'TD CALC Summary (Cumulative) '!$G46/12</f>
        <v>0</v>
      </c>
      <c r="AT29" s="90">
        <f>'TD CALC Summary (Cumulative) '!$G46/12</f>
        <v>0</v>
      </c>
      <c r="AU29" s="90">
        <f>'TD CALC Summary (Cumulative) '!$G46/12</f>
        <v>0</v>
      </c>
      <c r="AV29" s="90">
        <f>'TD CALC Summary (Cumulative) '!$G46/12</f>
        <v>0</v>
      </c>
      <c r="AW29" s="90">
        <f>'TD CALC Summary (Cumulative) '!$G46/12</f>
        <v>0</v>
      </c>
      <c r="AX29" s="90">
        <f>'TD CALC Summary (Cumulative) '!$G46/12</f>
        <v>0</v>
      </c>
      <c r="AY29" s="90">
        <f>'TD CALC Summary (Cumulative) '!$H46/12</f>
        <v>0</v>
      </c>
      <c r="AZ29" s="90">
        <f>'TD CALC Summary (Cumulative) '!$H46/12</f>
        <v>0</v>
      </c>
      <c r="BA29" s="90">
        <f>'TD CALC Summary (Cumulative) '!$H46/12</f>
        <v>0</v>
      </c>
      <c r="BB29" s="90">
        <f>'TD CALC Summary (Cumulative) '!$H46/12</f>
        <v>0</v>
      </c>
      <c r="BC29" s="90">
        <f>'TD CALC Summary (Cumulative) '!$H46/12</f>
        <v>0</v>
      </c>
      <c r="BD29" s="90">
        <f>'TD CALC Summary (Cumulative) '!$H46/12</f>
        <v>0</v>
      </c>
      <c r="BE29" s="90">
        <f>'TD CALC Summary (Cumulative) '!$H46/12</f>
        <v>0</v>
      </c>
      <c r="BF29" s="90">
        <f>'TD CALC Summary (Cumulative) '!$H46/12</f>
        <v>0</v>
      </c>
      <c r="BG29" s="90">
        <f>'TD CALC Summary (Cumulative) '!$H46/12</f>
        <v>0</v>
      </c>
      <c r="BH29" s="90">
        <f>'TD CALC Summary (Cumulative) '!$H46/12</f>
        <v>0</v>
      </c>
      <c r="BI29" s="90">
        <f>'TD CALC Summary (Cumulative) '!$H46/12</f>
        <v>0</v>
      </c>
      <c r="BJ29" s="90">
        <f>'TD CALC Summary (Cumulative) '!$H46/12</f>
        <v>0</v>
      </c>
      <c r="BK29" s="90">
        <f>'TD CALC Summary (Cumulative) '!$I46/12</f>
        <v>0</v>
      </c>
      <c r="BL29" s="90">
        <f>'TD CALC Summary (Cumulative) '!$I46/12</f>
        <v>0</v>
      </c>
      <c r="BM29" s="90">
        <f>'TD CALC Summary (Cumulative) '!$I46/12</f>
        <v>0</v>
      </c>
      <c r="BN29" s="90">
        <f>'TD CALC Summary (Cumulative) '!$I46/12</f>
        <v>0</v>
      </c>
      <c r="BO29" s="90">
        <f>'TD CALC Summary (Cumulative) '!$I46/12</f>
        <v>0</v>
      </c>
      <c r="BP29" s="90">
        <f>'TD CALC Summary (Cumulative) '!$I46/12</f>
        <v>0</v>
      </c>
      <c r="BQ29" s="90">
        <f>'TD CALC Summary (Cumulative) '!$I46/12</f>
        <v>0</v>
      </c>
      <c r="BR29" s="90">
        <f>'TD CALC Summary (Cumulative) '!$I46/12</f>
        <v>0</v>
      </c>
      <c r="BS29" s="90">
        <f>'TD CALC Summary (Cumulative) '!$I46/12</f>
        <v>0</v>
      </c>
      <c r="BT29" s="90">
        <f>'TD CALC Summary (Cumulative) '!$I46/12</f>
        <v>0</v>
      </c>
      <c r="BU29" s="90">
        <f>'TD CALC Summary (Cumulative) '!$I46/12</f>
        <v>0</v>
      </c>
      <c r="BV29" s="90">
        <f>'TD CALC Summary (Cumulative) '!$I46/12</f>
        <v>0</v>
      </c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</row>
    <row r="30" spans="1:122" x14ac:dyDescent="0.25">
      <c r="A30" s="193"/>
      <c r="B30" s="30" t="s">
        <v>5</v>
      </c>
      <c r="C30" s="72"/>
      <c r="D30" s="72"/>
      <c r="E30" s="90">
        <f>'TD CALC Summary (Cumulative) '!$D46/10</f>
        <v>0</v>
      </c>
      <c r="F30" s="90">
        <f>'TD CALC Summary (Cumulative) '!$D46/10</f>
        <v>0</v>
      </c>
      <c r="G30" s="90">
        <f>'TD CALC Summary (Cumulative) '!$D46/10</f>
        <v>0</v>
      </c>
      <c r="H30" s="90">
        <f>'TD CALC Summary (Cumulative) '!$D46/10</f>
        <v>0</v>
      </c>
      <c r="I30" s="90">
        <f>'TD CALC Summary (Cumulative) '!$D46/10</f>
        <v>0</v>
      </c>
      <c r="J30" s="90">
        <f>'TD CALC Summary (Cumulative) '!$D46/10</f>
        <v>0</v>
      </c>
      <c r="K30" s="90">
        <f>'TD CALC Summary (Cumulative) '!$D46/10</f>
        <v>0</v>
      </c>
      <c r="L30" s="90">
        <f>'TD CALC Summary (Cumulative) '!$D46/10</f>
        <v>0</v>
      </c>
      <c r="M30" s="90">
        <f>'TD CALC Summary (Cumulative) '!$D46/10</f>
        <v>0</v>
      </c>
      <c r="N30" s="90">
        <f>'TD CALC Summary (Cumulative) '!$D46/10</f>
        <v>0</v>
      </c>
      <c r="O30" s="90">
        <f>'TD CALC Summary (Cumulative) '!$E46/12</f>
        <v>203975.41210268904</v>
      </c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>
        <f>'TD CALC Summary (Cumulative) '!$F47/12</f>
        <v>0</v>
      </c>
      <c r="AB30" s="90">
        <f>'TD CALC Summary (Cumulative) '!$F47/12</f>
        <v>0</v>
      </c>
      <c r="AC30" s="90">
        <f>'TD CALC Summary (Cumulative) '!$F47/12</f>
        <v>0</v>
      </c>
      <c r="AD30" s="90">
        <f>'TD CALC Summary (Cumulative) '!$F47/12</f>
        <v>0</v>
      </c>
      <c r="AE30" s="90">
        <f>'TD CALC Summary (Cumulative) '!$F47/12</f>
        <v>0</v>
      </c>
      <c r="AF30" s="90">
        <f>'TD CALC Summary (Cumulative) '!$F47/12</f>
        <v>0</v>
      </c>
      <c r="AG30" s="90">
        <f>'TD CALC Summary (Cumulative) '!$F47/12</f>
        <v>0</v>
      </c>
      <c r="AH30" s="90">
        <f>'TD CALC Summary (Cumulative) '!$F47/12</f>
        <v>0</v>
      </c>
      <c r="AI30" s="90">
        <f>'TD CALC Summary (Cumulative) '!$F47/12</f>
        <v>0</v>
      </c>
      <c r="AJ30" s="90">
        <f>'TD CALC Summary (Cumulative) '!$F47/12</f>
        <v>0</v>
      </c>
      <c r="AK30" s="90">
        <f>'TD CALC Summary (Cumulative) '!$F47/12</f>
        <v>0</v>
      </c>
      <c r="AL30" s="90">
        <f>'TD CALC Summary (Cumulative) '!$F47/12</f>
        <v>0</v>
      </c>
      <c r="AM30" s="90">
        <f>'TD CALC Summary (Cumulative) '!$G47/12</f>
        <v>0</v>
      </c>
      <c r="AN30" s="90">
        <f>'TD CALC Summary (Cumulative) '!$G47/12</f>
        <v>0</v>
      </c>
      <c r="AO30" s="90">
        <f>'TD CALC Summary (Cumulative) '!$G47/12</f>
        <v>0</v>
      </c>
      <c r="AP30" s="90">
        <f>'TD CALC Summary (Cumulative) '!$G47/12</f>
        <v>0</v>
      </c>
      <c r="AQ30" s="90">
        <f>'TD CALC Summary (Cumulative) '!$G47/12</f>
        <v>0</v>
      </c>
      <c r="AR30" s="90">
        <f>'TD CALC Summary (Cumulative) '!$G47/12</f>
        <v>0</v>
      </c>
      <c r="AS30" s="90">
        <f>'TD CALC Summary (Cumulative) '!$G47/12</f>
        <v>0</v>
      </c>
      <c r="AT30" s="90">
        <f>'TD CALC Summary (Cumulative) '!$G47/12</f>
        <v>0</v>
      </c>
      <c r="AU30" s="90">
        <f>'TD CALC Summary (Cumulative) '!$G47/12</f>
        <v>0</v>
      </c>
      <c r="AV30" s="90">
        <f>'TD CALC Summary (Cumulative) '!$G47/12</f>
        <v>0</v>
      </c>
      <c r="AW30" s="90">
        <f>'TD CALC Summary (Cumulative) '!$G47/12</f>
        <v>0</v>
      </c>
      <c r="AX30" s="90">
        <f>'TD CALC Summary (Cumulative) '!$G47/12</f>
        <v>0</v>
      </c>
      <c r="AY30" s="90">
        <f>'TD CALC Summary (Cumulative) '!$H47/12</f>
        <v>0</v>
      </c>
      <c r="AZ30" s="90">
        <f>'TD CALC Summary (Cumulative) '!$H47/12</f>
        <v>0</v>
      </c>
      <c r="BA30" s="90">
        <f>'TD CALC Summary (Cumulative) '!$H47/12</f>
        <v>0</v>
      </c>
      <c r="BB30" s="90">
        <f>'TD CALC Summary (Cumulative) '!$H47/12</f>
        <v>0</v>
      </c>
      <c r="BC30" s="90">
        <f>'TD CALC Summary (Cumulative) '!$H47/12</f>
        <v>0</v>
      </c>
      <c r="BD30" s="90">
        <f>'TD CALC Summary (Cumulative) '!$H47/12</f>
        <v>0</v>
      </c>
      <c r="BE30" s="90">
        <f>'TD CALC Summary (Cumulative) '!$H47/12</f>
        <v>0</v>
      </c>
      <c r="BF30" s="90">
        <f>'TD CALC Summary (Cumulative) '!$H47/12</f>
        <v>0</v>
      </c>
      <c r="BG30" s="90">
        <f>'TD CALC Summary (Cumulative) '!$H47/12</f>
        <v>0</v>
      </c>
      <c r="BH30" s="90">
        <f>'TD CALC Summary (Cumulative) '!$H47/12</f>
        <v>0</v>
      </c>
      <c r="BI30" s="90">
        <f>'TD CALC Summary (Cumulative) '!$H47/12</f>
        <v>0</v>
      </c>
      <c r="BJ30" s="90">
        <f>'TD CALC Summary (Cumulative) '!$H47/12</f>
        <v>0</v>
      </c>
      <c r="BK30" s="90">
        <f>'TD CALC Summary (Cumulative) '!$I47/12</f>
        <v>0</v>
      </c>
      <c r="BL30" s="90">
        <f>'TD CALC Summary (Cumulative) '!$I47/12</f>
        <v>0</v>
      </c>
      <c r="BM30" s="90">
        <f>'TD CALC Summary (Cumulative) '!$I47/12</f>
        <v>0</v>
      </c>
      <c r="BN30" s="90">
        <f>'TD CALC Summary (Cumulative) '!$I47/12</f>
        <v>0</v>
      </c>
      <c r="BO30" s="90">
        <f>'TD CALC Summary (Cumulative) '!$I47/12</f>
        <v>0</v>
      </c>
      <c r="BP30" s="90">
        <f>'TD CALC Summary (Cumulative) '!$I47/12</f>
        <v>0</v>
      </c>
      <c r="BQ30" s="90">
        <f>'TD CALC Summary (Cumulative) '!$I47/12</f>
        <v>0</v>
      </c>
      <c r="BR30" s="90">
        <f>'TD CALC Summary (Cumulative) '!$I47/12</f>
        <v>0</v>
      </c>
      <c r="BS30" s="90">
        <f>'TD CALC Summary (Cumulative) '!$I47/12</f>
        <v>0</v>
      </c>
      <c r="BT30" s="90">
        <f>'TD CALC Summary (Cumulative) '!$I47/12</f>
        <v>0</v>
      </c>
      <c r="BU30" s="90">
        <f>'TD CALC Summary (Cumulative) '!$I47/12</f>
        <v>0</v>
      </c>
      <c r="BV30" s="90">
        <f>'TD CALC Summary (Cumulative) '!$I47/12</f>
        <v>0</v>
      </c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</row>
    <row r="31" spans="1:122" x14ac:dyDescent="0.25">
      <c r="A31" s="193"/>
      <c r="B31" s="30" t="s">
        <v>7</v>
      </c>
      <c r="C31" s="72"/>
      <c r="D31" s="72"/>
      <c r="E31" s="90">
        <f>'TD CALC Summary (Cumulative) '!$D47/10</f>
        <v>0</v>
      </c>
      <c r="F31" s="90">
        <f>'TD CALC Summary (Cumulative) '!$D47/10</f>
        <v>0</v>
      </c>
      <c r="G31" s="90">
        <f>'TD CALC Summary (Cumulative) '!$D47/10</f>
        <v>0</v>
      </c>
      <c r="H31" s="90">
        <f>'TD CALC Summary (Cumulative) '!$D47/10</f>
        <v>0</v>
      </c>
      <c r="I31" s="90">
        <f>'TD CALC Summary (Cumulative) '!$D47/10</f>
        <v>0</v>
      </c>
      <c r="J31" s="90">
        <f>'TD CALC Summary (Cumulative) '!$D47/10</f>
        <v>0</v>
      </c>
      <c r="K31" s="90">
        <f>'TD CALC Summary (Cumulative) '!$D47/10</f>
        <v>0</v>
      </c>
      <c r="L31" s="90">
        <f>'TD CALC Summary (Cumulative) '!$D47/10</f>
        <v>0</v>
      </c>
      <c r="M31" s="90">
        <f>'TD CALC Summary (Cumulative) '!$D47/10</f>
        <v>0</v>
      </c>
      <c r="N31" s="90">
        <f>'TD CALC Summary (Cumulative) '!$D47/10</f>
        <v>0</v>
      </c>
      <c r="O31" s="90">
        <f>'TD CALC Summary (Cumulative) '!$E47/12</f>
        <v>299678.75</v>
      </c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>
        <f>'TD CALC Summary (Cumulative) '!$F48/12</f>
        <v>0</v>
      </c>
      <c r="AB31" s="90">
        <f>'TD CALC Summary (Cumulative) '!$F48/12</f>
        <v>0</v>
      </c>
      <c r="AC31" s="90">
        <f>'TD CALC Summary (Cumulative) '!$F48/12</f>
        <v>0</v>
      </c>
      <c r="AD31" s="90">
        <f>'TD CALC Summary (Cumulative) '!$F48/12</f>
        <v>0</v>
      </c>
      <c r="AE31" s="90">
        <f>'TD CALC Summary (Cumulative) '!$F48/12</f>
        <v>0</v>
      </c>
      <c r="AF31" s="90">
        <f>'TD CALC Summary (Cumulative) '!$F48/12</f>
        <v>0</v>
      </c>
      <c r="AG31" s="90">
        <f>'TD CALC Summary (Cumulative) '!$F48/12</f>
        <v>0</v>
      </c>
      <c r="AH31" s="90">
        <f>'TD CALC Summary (Cumulative) '!$F48/12</f>
        <v>0</v>
      </c>
      <c r="AI31" s="90">
        <f>'TD CALC Summary (Cumulative) '!$F48/12</f>
        <v>0</v>
      </c>
      <c r="AJ31" s="90">
        <f>'TD CALC Summary (Cumulative) '!$F48/12</f>
        <v>0</v>
      </c>
      <c r="AK31" s="90">
        <f>'TD CALC Summary (Cumulative) '!$F48/12</f>
        <v>0</v>
      </c>
      <c r="AL31" s="90">
        <f>'TD CALC Summary (Cumulative) '!$F48/12</f>
        <v>0</v>
      </c>
      <c r="AM31" s="90">
        <f>'TD CALC Summary (Cumulative) '!$G48/12</f>
        <v>0</v>
      </c>
      <c r="AN31" s="90">
        <f>'TD CALC Summary (Cumulative) '!$G48/12</f>
        <v>0</v>
      </c>
      <c r="AO31" s="90">
        <f>'TD CALC Summary (Cumulative) '!$G48/12</f>
        <v>0</v>
      </c>
      <c r="AP31" s="90">
        <f>'TD CALC Summary (Cumulative) '!$G48/12</f>
        <v>0</v>
      </c>
      <c r="AQ31" s="90">
        <f>'TD CALC Summary (Cumulative) '!$G48/12</f>
        <v>0</v>
      </c>
      <c r="AR31" s="90">
        <f>'TD CALC Summary (Cumulative) '!$G48/12</f>
        <v>0</v>
      </c>
      <c r="AS31" s="90">
        <f>'TD CALC Summary (Cumulative) '!$G48/12</f>
        <v>0</v>
      </c>
      <c r="AT31" s="90">
        <f>'TD CALC Summary (Cumulative) '!$G48/12</f>
        <v>0</v>
      </c>
      <c r="AU31" s="90">
        <f>'TD CALC Summary (Cumulative) '!$G48/12</f>
        <v>0</v>
      </c>
      <c r="AV31" s="90">
        <f>'TD CALC Summary (Cumulative) '!$G48/12</f>
        <v>0</v>
      </c>
      <c r="AW31" s="90">
        <f>'TD CALC Summary (Cumulative) '!$G48/12</f>
        <v>0</v>
      </c>
      <c r="AX31" s="90">
        <f>'TD CALC Summary (Cumulative) '!$G48/12</f>
        <v>0</v>
      </c>
      <c r="AY31" s="90">
        <f>'TD CALC Summary (Cumulative) '!$H48/12</f>
        <v>0</v>
      </c>
      <c r="AZ31" s="90">
        <f>'TD CALC Summary (Cumulative) '!$H48/12</f>
        <v>0</v>
      </c>
      <c r="BA31" s="90">
        <f>'TD CALC Summary (Cumulative) '!$H48/12</f>
        <v>0</v>
      </c>
      <c r="BB31" s="90">
        <f>'TD CALC Summary (Cumulative) '!$H48/12</f>
        <v>0</v>
      </c>
      <c r="BC31" s="90">
        <f>'TD CALC Summary (Cumulative) '!$H48/12</f>
        <v>0</v>
      </c>
      <c r="BD31" s="90">
        <f>'TD CALC Summary (Cumulative) '!$H48/12</f>
        <v>0</v>
      </c>
      <c r="BE31" s="90">
        <f>'TD CALC Summary (Cumulative) '!$H48/12</f>
        <v>0</v>
      </c>
      <c r="BF31" s="90">
        <f>'TD CALC Summary (Cumulative) '!$H48/12</f>
        <v>0</v>
      </c>
      <c r="BG31" s="90">
        <f>'TD CALC Summary (Cumulative) '!$H48/12</f>
        <v>0</v>
      </c>
      <c r="BH31" s="90">
        <f>'TD CALC Summary (Cumulative) '!$H48/12</f>
        <v>0</v>
      </c>
      <c r="BI31" s="90">
        <f>'TD CALC Summary (Cumulative) '!$H48/12</f>
        <v>0</v>
      </c>
      <c r="BJ31" s="90">
        <f>'TD CALC Summary (Cumulative) '!$H48/12</f>
        <v>0</v>
      </c>
      <c r="BK31" s="90">
        <f>'TD CALC Summary (Cumulative) '!$I48/12</f>
        <v>0</v>
      </c>
      <c r="BL31" s="90">
        <f>'TD CALC Summary (Cumulative) '!$I48/12</f>
        <v>0</v>
      </c>
      <c r="BM31" s="90">
        <f>'TD CALC Summary (Cumulative) '!$I48/12</f>
        <v>0</v>
      </c>
      <c r="BN31" s="90">
        <f>'TD CALC Summary (Cumulative) '!$I48/12</f>
        <v>0</v>
      </c>
      <c r="BO31" s="90">
        <f>'TD CALC Summary (Cumulative) '!$I48/12</f>
        <v>0</v>
      </c>
      <c r="BP31" s="90">
        <f>'TD CALC Summary (Cumulative) '!$I48/12</f>
        <v>0</v>
      </c>
      <c r="BQ31" s="90">
        <f>'TD CALC Summary (Cumulative) '!$I48/12</f>
        <v>0</v>
      </c>
      <c r="BR31" s="90">
        <f>'TD CALC Summary (Cumulative) '!$I48/12</f>
        <v>0</v>
      </c>
      <c r="BS31" s="90">
        <f>'TD CALC Summary (Cumulative) '!$I48/12</f>
        <v>0</v>
      </c>
      <c r="BT31" s="90">
        <f>'TD CALC Summary (Cumulative) '!$I48/12</f>
        <v>0</v>
      </c>
      <c r="BU31" s="90">
        <f>'TD CALC Summary (Cumulative) '!$I48/12</f>
        <v>0</v>
      </c>
      <c r="BV31" s="90">
        <f>'TD CALC Summary (Cumulative) '!$I48/12</f>
        <v>0</v>
      </c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</row>
    <row r="32" spans="1:122" x14ac:dyDescent="0.25">
      <c r="A32" s="193"/>
      <c r="B32" s="30" t="s">
        <v>8</v>
      </c>
      <c r="C32" s="72"/>
      <c r="D32" s="72"/>
      <c r="E32" s="90">
        <f>'TD CALC Summary (Cumulative) '!$D48/10</f>
        <v>0</v>
      </c>
      <c r="F32" s="90">
        <f>'TD CALC Summary (Cumulative) '!$D48/10</f>
        <v>0</v>
      </c>
      <c r="G32" s="90">
        <f>'TD CALC Summary (Cumulative) '!$D48/10</f>
        <v>0</v>
      </c>
      <c r="H32" s="90">
        <f>'TD CALC Summary (Cumulative) '!$D48/10</f>
        <v>0</v>
      </c>
      <c r="I32" s="90">
        <f>'TD CALC Summary (Cumulative) '!$D48/10</f>
        <v>0</v>
      </c>
      <c r="J32" s="90">
        <f>'TD CALC Summary (Cumulative) '!$D48/10</f>
        <v>0</v>
      </c>
      <c r="K32" s="90">
        <f>'TD CALC Summary (Cumulative) '!$D48/10</f>
        <v>0</v>
      </c>
      <c r="L32" s="90">
        <f>'TD CALC Summary (Cumulative) '!$D48/10</f>
        <v>0</v>
      </c>
      <c r="M32" s="90">
        <f>'TD CALC Summary (Cumulative) '!$D48/10</f>
        <v>0</v>
      </c>
      <c r="N32" s="90">
        <f>'TD CALC Summary (Cumulative) '!$D48/10</f>
        <v>0</v>
      </c>
      <c r="O32" s="90">
        <f>'TD CALC Summary (Cumulative) '!$E48/12</f>
        <v>377659.88922579522</v>
      </c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>
        <f>'TD CALC Summary (Cumulative) '!$F49/12</f>
        <v>0</v>
      </c>
      <c r="AB32" s="90">
        <f>'TD CALC Summary (Cumulative) '!$F49/12</f>
        <v>0</v>
      </c>
      <c r="AC32" s="90">
        <f>'TD CALC Summary (Cumulative) '!$F49/12</f>
        <v>0</v>
      </c>
      <c r="AD32" s="90">
        <f>'TD CALC Summary (Cumulative) '!$F49/12</f>
        <v>0</v>
      </c>
      <c r="AE32" s="90">
        <f>'TD CALC Summary (Cumulative) '!$F49/12</f>
        <v>0</v>
      </c>
      <c r="AF32" s="90">
        <f>'TD CALC Summary (Cumulative) '!$F49/12</f>
        <v>0</v>
      </c>
      <c r="AG32" s="90">
        <f>'TD CALC Summary (Cumulative) '!$F49/12</f>
        <v>0</v>
      </c>
      <c r="AH32" s="90">
        <f>'TD CALC Summary (Cumulative) '!$F49/12</f>
        <v>0</v>
      </c>
      <c r="AI32" s="90">
        <f>'TD CALC Summary (Cumulative) '!$F49/12</f>
        <v>0</v>
      </c>
      <c r="AJ32" s="90">
        <f>'TD CALC Summary (Cumulative) '!$F49/12</f>
        <v>0</v>
      </c>
      <c r="AK32" s="90">
        <f>'TD CALC Summary (Cumulative) '!$F49/12</f>
        <v>0</v>
      </c>
      <c r="AL32" s="90">
        <f>'TD CALC Summary (Cumulative) '!$F49/12</f>
        <v>0</v>
      </c>
      <c r="AM32" s="90">
        <f>'TD CALC Summary (Cumulative) '!$G49/12</f>
        <v>0</v>
      </c>
      <c r="AN32" s="90">
        <f>'TD CALC Summary (Cumulative) '!$G49/12</f>
        <v>0</v>
      </c>
      <c r="AO32" s="90">
        <f>'TD CALC Summary (Cumulative) '!$G49/12</f>
        <v>0</v>
      </c>
      <c r="AP32" s="90">
        <f>'TD CALC Summary (Cumulative) '!$G49/12</f>
        <v>0</v>
      </c>
      <c r="AQ32" s="90">
        <f>'TD CALC Summary (Cumulative) '!$G49/12</f>
        <v>0</v>
      </c>
      <c r="AR32" s="90">
        <f>'TD CALC Summary (Cumulative) '!$G49/12</f>
        <v>0</v>
      </c>
      <c r="AS32" s="90">
        <f>'TD CALC Summary (Cumulative) '!$G49/12</f>
        <v>0</v>
      </c>
      <c r="AT32" s="90">
        <f>'TD CALC Summary (Cumulative) '!$G49/12</f>
        <v>0</v>
      </c>
      <c r="AU32" s="90">
        <f>'TD CALC Summary (Cumulative) '!$G49/12</f>
        <v>0</v>
      </c>
      <c r="AV32" s="90">
        <f>'TD CALC Summary (Cumulative) '!$G49/12</f>
        <v>0</v>
      </c>
      <c r="AW32" s="90">
        <f>'TD CALC Summary (Cumulative) '!$G49/12</f>
        <v>0</v>
      </c>
      <c r="AX32" s="90">
        <f>'TD CALC Summary (Cumulative) '!$G49/12</f>
        <v>0</v>
      </c>
      <c r="AY32" s="90">
        <f>'TD CALC Summary (Cumulative) '!$H49/12</f>
        <v>0</v>
      </c>
      <c r="AZ32" s="90">
        <f>'TD CALC Summary (Cumulative) '!$H49/12</f>
        <v>0</v>
      </c>
      <c r="BA32" s="90">
        <f>'TD CALC Summary (Cumulative) '!$H49/12</f>
        <v>0</v>
      </c>
      <c r="BB32" s="90">
        <f>'TD CALC Summary (Cumulative) '!$H49/12</f>
        <v>0</v>
      </c>
      <c r="BC32" s="90">
        <f>'TD CALC Summary (Cumulative) '!$H49/12</f>
        <v>0</v>
      </c>
      <c r="BD32" s="90">
        <f>'TD CALC Summary (Cumulative) '!$H49/12</f>
        <v>0</v>
      </c>
      <c r="BE32" s="90">
        <f>'TD CALC Summary (Cumulative) '!$H49/12</f>
        <v>0</v>
      </c>
      <c r="BF32" s="90">
        <f>'TD CALC Summary (Cumulative) '!$H49/12</f>
        <v>0</v>
      </c>
      <c r="BG32" s="90">
        <f>'TD CALC Summary (Cumulative) '!$H49/12</f>
        <v>0</v>
      </c>
      <c r="BH32" s="90">
        <f>'TD CALC Summary (Cumulative) '!$H49/12</f>
        <v>0</v>
      </c>
      <c r="BI32" s="90">
        <f>'TD CALC Summary (Cumulative) '!$H49/12</f>
        <v>0</v>
      </c>
      <c r="BJ32" s="90">
        <f>'TD CALC Summary (Cumulative) '!$H49/12</f>
        <v>0</v>
      </c>
      <c r="BK32" s="90">
        <f>'TD CALC Summary (Cumulative) '!$I49/12</f>
        <v>0</v>
      </c>
      <c r="BL32" s="90">
        <f>'TD CALC Summary (Cumulative) '!$I49/12</f>
        <v>0</v>
      </c>
      <c r="BM32" s="90">
        <f>'TD CALC Summary (Cumulative) '!$I49/12</f>
        <v>0</v>
      </c>
      <c r="BN32" s="90">
        <f>'TD CALC Summary (Cumulative) '!$I49/12</f>
        <v>0</v>
      </c>
      <c r="BO32" s="90">
        <f>'TD CALC Summary (Cumulative) '!$I49/12</f>
        <v>0</v>
      </c>
      <c r="BP32" s="90">
        <f>'TD CALC Summary (Cumulative) '!$I49/12</f>
        <v>0</v>
      </c>
      <c r="BQ32" s="90">
        <f>'TD CALC Summary (Cumulative) '!$I49/12</f>
        <v>0</v>
      </c>
      <c r="BR32" s="90">
        <f>'TD CALC Summary (Cumulative) '!$I49/12</f>
        <v>0</v>
      </c>
      <c r="BS32" s="90">
        <f>'TD CALC Summary (Cumulative) '!$I49/12</f>
        <v>0</v>
      </c>
      <c r="BT32" s="90">
        <f>'TD CALC Summary (Cumulative) '!$I49/12</f>
        <v>0</v>
      </c>
      <c r="BU32" s="90">
        <f>'TD CALC Summary (Cumulative) '!$I49/12</f>
        <v>0</v>
      </c>
      <c r="BV32" s="90">
        <f>'TD CALC Summary (Cumulative) '!$I49/12</f>
        <v>0</v>
      </c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</row>
    <row r="33" spans="1:122" ht="15.75" thickBot="1" x14ac:dyDescent="0.3">
      <c r="A33" s="64"/>
      <c r="B33" s="53"/>
      <c r="C33" s="72"/>
      <c r="D33" s="72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</row>
    <row r="34" spans="1:122" ht="15.75" thickBot="1" x14ac:dyDescent="0.3"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2" ht="15.75" x14ac:dyDescent="0.25">
      <c r="A35" s="9"/>
      <c r="B35" s="54" t="s">
        <v>30</v>
      </c>
      <c r="C35" s="35">
        <f>C22</f>
        <v>43466</v>
      </c>
      <c r="D35" s="35">
        <f t="shared" ref="D35:BO35" si="54">D22</f>
        <v>43497</v>
      </c>
      <c r="E35" s="35">
        <f t="shared" si="54"/>
        <v>43525</v>
      </c>
      <c r="F35" s="35">
        <f t="shared" si="54"/>
        <v>43556</v>
      </c>
      <c r="G35" s="35">
        <f t="shared" si="54"/>
        <v>43586</v>
      </c>
      <c r="H35" s="35">
        <f t="shared" si="54"/>
        <v>43617</v>
      </c>
      <c r="I35" s="35">
        <f t="shared" si="54"/>
        <v>43647</v>
      </c>
      <c r="J35" s="35">
        <f t="shared" si="54"/>
        <v>43678</v>
      </c>
      <c r="K35" s="35">
        <f t="shared" si="54"/>
        <v>43709</v>
      </c>
      <c r="L35" s="35">
        <f t="shared" si="54"/>
        <v>43739</v>
      </c>
      <c r="M35" s="35">
        <f t="shared" si="54"/>
        <v>43770</v>
      </c>
      <c r="N35" s="35">
        <f t="shared" si="54"/>
        <v>43800</v>
      </c>
      <c r="O35" s="35">
        <f t="shared" si="54"/>
        <v>43831</v>
      </c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>
        <f t="shared" si="54"/>
        <v>44197</v>
      </c>
      <c r="AB35" s="35">
        <f t="shared" si="54"/>
        <v>44228</v>
      </c>
      <c r="AC35" s="35">
        <f t="shared" si="54"/>
        <v>44256</v>
      </c>
      <c r="AD35" s="35">
        <f t="shared" si="54"/>
        <v>44287</v>
      </c>
      <c r="AE35" s="35">
        <f t="shared" si="54"/>
        <v>44317</v>
      </c>
      <c r="AF35" s="35">
        <f t="shared" si="54"/>
        <v>44348</v>
      </c>
      <c r="AG35" s="35">
        <f t="shared" si="54"/>
        <v>44378</v>
      </c>
      <c r="AH35" s="35">
        <f t="shared" si="54"/>
        <v>44409</v>
      </c>
      <c r="AI35" s="35">
        <f t="shared" si="54"/>
        <v>44440</v>
      </c>
      <c r="AJ35" s="35">
        <f t="shared" si="54"/>
        <v>44470</v>
      </c>
      <c r="AK35" s="35">
        <f t="shared" si="54"/>
        <v>44501</v>
      </c>
      <c r="AL35" s="35">
        <f t="shared" si="54"/>
        <v>44531</v>
      </c>
      <c r="AM35" s="35">
        <f t="shared" si="54"/>
        <v>44562</v>
      </c>
      <c r="AN35" s="35">
        <f t="shared" si="54"/>
        <v>44593</v>
      </c>
      <c r="AO35" s="35">
        <f t="shared" si="54"/>
        <v>44621</v>
      </c>
      <c r="AP35" s="35">
        <f t="shared" si="54"/>
        <v>44652</v>
      </c>
      <c r="AQ35" s="35">
        <f t="shared" si="54"/>
        <v>44682</v>
      </c>
      <c r="AR35" s="35">
        <f t="shared" si="54"/>
        <v>44713</v>
      </c>
      <c r="AS35" s="35">
        <f t="shared" si="54"/>
        <v>44743</v>
      </c>
      <c r="AT35" s="35">
        <f t="shared" si="54"/>
        <v>44774</v>
      </c>
      <c r="AU35" s="35">
        <f t="shared" si="54"/>
        <v>44805</v>
      </c>
      <c r="AV35" s="35">
        <f t="shared" si="54"/>
        <v>44835</v>
      </c>
      <c r="AW35" s="35">
        <f t="shared" si="54"/>
        <v>44866</v>
      </c>
      <c r="AX35" s="35">
        <f t="shared" si="54"/>
        <v>44896</v>
      </c>
      <c r="AY35" s="35">
        <f t="shared" si="54"/>
        <v>44927</v>
      </c>
      <c r="AZ35" s="35">
        <f t="shared" si="54"/>
        <v>44958</v>
      </c>
      <c r="BA35" s="35">
        <f t="shared" si="54"/>
        <v>44986</v>
      </c>
      <c r="BB35" s="35">
        <f t="shared" si="54"/>
        <v>45017</v>
      </c>
      <c r="BC35" s="35">
        <f t="shared" si="54"/>
        <v>45047</v>
      </c>
      <c r="BD35" s="35">
        <f t="shared" si="54"/>
        <v>45078</v>
      </c>
      <c r="BE35" s="35">
        <f t="shared" si="54"/>
        <v>45108</v>
      </c>
      <c r="BF35" s="35">
        <f t="shared" si="54"/>
        <v>45139</v>
      </c>
      <c r="BG35" s="35">
        <f t="shared" si="54"/>
        <v>45170</v>
      </c>
      <c r="BH35" s="35">
        <f t="shared" si="54"/>
        <v>45200</v>
      </c>
      <c r="BI35" s="35">
        <f t="shared" si="54"/>
        <v>45231</v>
      </c>
      <c r="BJ35" s="35">
        <f t="shared" si="54"/>
        <v>45261</v>
      </c>
      <c r="BK35" s="35">
        <f t="shared" si="54"/>
        <v>45292</v>
      </c>
      <c r="BL35" s="35">
        <f t="shared" si="54"/>
        <v>45323</v>
      </c>
      <c r="BM35" s="35">
        <f t="shared" si="54"/>
        <v>45352</v>
      </c>
      <c r="BN35" s="35">
        <f t="shared" si="54"/>
        <v>45383</v>
      </c>
      <c r="BO35" s="35">
        <f t="shared" si="54"/>
        <v>45413</v>
      </c>
      <c r="BP35" s="35">
        <f t="shared" ref="BP35:DR35" si="55">BP22</f>
        <v>45444</v>
      </c>
      <c r="BQ35" s="35">
        <f t="shared" si="55"/>
        <v>45474</v>
      </c>
      <c r="BR35" s="35">
        <f t="shared" si="55"/>
        <v>45505</v>
      </c>
      <c r="BS35" s="35">
        <f t="shared" si="55"/>
        <v>45536</v>
      </c>
      <c r="BT35" s="35">
        <f t="shared" si="55"/>
        <v>45566</v>
      </c>
      <c r="BU35" s="35">
        <f t="shared" si="55"/>
        <v>45597</v>
      </c>
      <c r="BV35" s="35">
        <f t="shared" si="55"/>
        <v>45627</v>
      </c>
      <c r="BW35" s="35">
        <f t="shared" si="55"/>
        <v>45658</v>
      </c>
      <c r="BX35" s="35">
        <f t="shared" si="55"/>
        <v>45689</v>
      </c>
      <c r="BY35" s="35">
        <f t="shared" si="55"/>
        <v>45717</v>
      </c>
      <c r="BZ35" s="35">
        <f t="shared" si="55"/>
        <v>45748</v>
      </c>
      <c r="CA35" s="35">
        <f t="shared" si="55"/>
        <v>45778</v>
      </c>
      <c r="CB35" s="35">
        <f t="shared" si="55"/>
        <v>45809</v>
      </c>
      <c r="CC35" s="35">
        <f t="shared" si="55"/>
        <v>45839</v>
      </c>
      <c r="CD35" s="35">
        <f t="shared" si="55"/>
        <v>45870</v>
      </c>
      <c r="CE35" s="35">
        <f t="shared" si="55"/>
        <v>45901</v>
      </c>
      <c r="CF35" s="35">
        <f t="shared" si="55"/>
        <v>45931</v>
      </c>
      <c r="CG35" s="35">
        <f t="shared" si="55"/>
        <v>45962</v>
      </c>
      <c r="CH35" s="35">
        <f t="shared" si="55"/>
        <v>45992</v>
      </c>
      <c r="CI35" s="35">
        <f t="shared" si="55"/>
        <v>46023</v>
      </c>
      <c r="CJ35" s="35">
        <f t="shared" si="55"/>
        <v>46054</v>
      </c>
      <c r="CK35" s="35">
        <f t="shared" si="55"/>
        <v>46082</v>
      </c>
      <c r="CL35" s="35">
        <f t="shared" si="55"/>
        <v>46113</v>
      </c>
      <c r="CM35" s="35">
        <f t="shared" si="55"/>
        <v>46143</v>
      </c>
      <c r="CN35" s="35">
        <f t="shared" si="55"/>
        <v>46174</v>
      </c>
      <c r="CO35" s="35">
        <f t="shared" si="55"/>
        <v>46204</v>
      </c>
      <c r="CP35" s="35">
        <f t="shared" si="55"/>
        <v>46235</v>
      </c>
      <c r="CQ35" s="35">
        <f t="shared" si="55"/>
        <v>46266</v>
      </c>
      <c r="CR35" s="35">
        <f t="shared" si="55"/>
        <v>46296</v>
      </c>
      <c r="CS35" s="35">
        <f t="shared" si="55"/>
        <v>46327</v>
      </c>
      <c r="CT35" s="35">
        <f t="shared" si="55"/>
        <v>46357</v>
      </c>
      <c r="CU35" s="35">
        <f t="shared" si="55"/>
        <v>46388</v>
      </c>
      <c r="CV35" s="35">
        <f t="shared" si="55"/>
        <v>46419</v>
      </c>
      <c r="CW35" s="35">
        <f t="shared" si="55"/>
        <v>46447</v>
      </c>
      <c r="CX35" s="35">
        <f t="shared" si="55"/>
        <v>46478</v>
      </c>
      <c r="CY35" s="35">
        <f t="shared" si="55"/>
        <v>46508</v>
      </c>
      <c r="CZ35" s="35">
        <f t="shared" si="55"/>
        <v>46539</v>
      </c>
      <c r="DA35" s="35">
        <f t="shared" si="55"/>
        <v>46569</v>
      </c>
      <c r="DB35" s="35">
        <f t="shared" si="55"/>
        <v>46600</v>
      </c>
      <c r="DC35" s="35">
        <f t="shared" si="55"/>
        <v>46631</v>
      </c>
      <c r="DD35" s="35">
        <f t="shared" si="55"/>
        <v>46661</v>
      </c>
      <c r="DE35" s="35">
        <f t="shared" si="55"/>
        <v>46692</v>
      </c>
      <c r="DF35" s="35">
        <f t="shared" si="55"/>
        <v>46722</v>
      </c>
      <c r="DG35" s="35">
        <f t="shared" si="55"/>
        <v>46753</v>
      </c>
      <c r="DH35" s="35">
        <f t="shared" si="55"/>
        <v>46784</v>
      </c>
      <c r="DI35" s="35">
        <f t="shared" si="55"/>
        <v>46813</v>
      </c>
      <c r="DJ35" s="35">
        <f t="shared" si="55"/>
        <v>46844</v>
      </c>
      <c r="DK35" s="35">
        <f t="shared" si="55"/>
        <v>46874</v>
      </c>
      <c r="DL35" s="35">
        <f t="shared" si="55"/>
        <v>46905</v>
      </c>
      <c r="DM35" s="35">
        <f t="shared" si="55"/>
        <v>46935</v>
      </c>
      <c r="DN35" s="35">
        <f t="shared" si="55"/>
        <v>46966</v>
      </c>
      <c r="DO35" s="35">
        <f t="shared" si="55"/>
        <v>46997</v>
      </c>
      <c r="DP35" s="35">
        <f t="shared" si="55"/>
        <v>47027</v>
      </c>
      <c r="DQ35" s="35">
        <f t="shared" si="55"/>
        <v>47058</v>
      </c>
      <c r="DR35" s="35">
        <f t="shared" si="55"/>
        <v>47088</v>
      </c>
    </row>
    <row r="36" spans="1:122" ht="15" customHeight="1" x14ac:dyDescent="0.25">
      <c r="A36" s="194" t="s">
        <v>29</v>
      </c>
      <c r="B36" s="30" t="s">
        <v>9</v>
      </c>
      <c r="C36" s="72"/>
      <c r="D36" s="72"/>
      <c r="E36" s="90">
        <f>('TD CALC Summary (Cumulative) '!$D59*'TD CALC Summary (Cumulative) '!$P$61)/'TD CALC Summary (Cumulative) '!$L$60</f>
        <v>0</v>
      </c>
      <c r="F36" s="90">
        <f>('TD CALC Summary (Cumulative) '!$D59*'TD CALC Summary (Cumulative) '!$P$61)/'TD CALC Summary (Cumulative) '!$L$60</f>
        <v>0</v>
      </c>
      <c r="G36" s="90">
        <f>('TD CALC Summary (Cumulative) '!$D59*'TD CALC Summary (Cumulative) '!$P$61)/'TD CALC Summary (Cumulative) '!$L$60</f>
        <v>0</v>
      </c>
      <c r="H36" s="90">
        <f>('TD CALC Summary (Cumulative) '!$D59*'TD CALC Summary (Cumulative) '!$P$61)/'TD CALC Summary (Cumulative) '!$L$60</f>
        <v>0</v>
      </c>
      <c r="I36" s="90">
        <f>('TD CALC Summary (Cumulative) '!$D59*'TD CALC Summary (Cumulative) '!$P$61)/'TD CALC Summary (Cumulative) '!$L$60</f>
        <v>0</v>
      </c>
      <c r="J36" s="90">
        <f>('TD CALC Summary (Cumulative) '!$D59*'TD CALC Summary (Cumulative) '!$P$61)/'TD CALC Summary (Cumulative) '!$L$60</f>
        <v>0</v>
      </c>
      <c r="K36" s="90">
        <f>('TD CALC Summary (Cumulative) '!$D59*'TD CALC Summary (Cumulative) '!$P$61)/'TD CALC Summary (Cumulative) '!$L$60</f>
        <v>0</v>
      </c>
      <c r="L36" s="90">
        <f>('TD CALC Summary (Cumulative) '!$D59*'TD CALC Summary (Cumulative) '!$P$61)/'TD CALC Summary (Cumulative) '!$L$60</f>
        <v>0</v>
      </c>
      <c r="M36" s="90">
        <f>('TD CALC Summary (Cumulative) '!$D59*'TD CALC Summary (Cumulative) '!$P$61)/'TD CALC Summary (Cumulative) '!$L$60</f>
        <v>0</v>
      </c>
      <c r="N36" s="90">
        <f>('TD CALC Summary (Cumulative) '!$D59*'TD CALC Summary (Cumulative) '!$P$61)/'TD CALC Summary (Cumulative) '!$L$60</f>
        <v>0</v>
      </c>
      <c r="O36" s="47">
        <f>('TD CALC Summary (Cumulative) '!$E59*'TD CALC Summary (Cumulative) '!$P$61)/'TD CALC Summary (Cumulative) '!$L$61</f>
        <v>149888.00595078914</v>
      </c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>
        <f>('TD CALC Summary (Cumulative) '!$F60*'TD CALC Summary (Cumulative) '!$P$61)/'TD CALC Summary (Cumulative) '!$L$61</f>
        <v>0</v>
      </c>
      <c r="AB36" s="47">
        <f>('TD CALC Summary (Cumulative) '!$F60*'TD CALC Summary (Cumulative) '!$P$61)/'TD CALC Summary (Cumulative) '!$L$61</f>
        <v>0</v>
      </c>
      <c r="AC36" s="47">
        <f>('TD CALC Summary (Cumulative) '!$F60*'TD CALC Summary (Cumulative) '!$P$61)/'TD CALC Summary (Cumulative) '!$L$61</f>
        <v>0</v>
      </c>
      <c r="AD36" s="47">
        <f>('TD CALC Summary (Cumulative) '!$F60*'TD CALC Summary (Cumulative) '!$P$61)/'TD CALC Summary (Cumulative) '!$L$61</f>
        <v>0</v>
      </c>
      <c r="AE36" s="47">
        <f>('TD CALC Summary (Cumulative) '!$F60*'TD CALC Summary (Cumulative) '!$P$61)/'TD CALC Summary (Cumulative) '!$L$61</f>
        <v>0</v>
      </c>
      <c r="AF36" s="47">
        <f>('TD CALC Summary (Cumulative) '!$F60*'TD CALC Summary (Cumulative) '!$P$61)/'TD CALC Summary (Cumulative) '!$L$61</f>
        <v>0</v>
      </c>
      <c r="AG36" s="47">
        <f>('TD CALC Summary (Cumulative) '!$F60*'TD CALC Summary (Cumulative) '!$P$61)/'TD CALC Summary (Cumulative) '!$L$61</f>
        <v>0</v>
      </c>
      <c r="AH36" s="47">
        <f>('TD CALC Summary (Cumulative) '!$F60*'TD CALC Summary (Cumulative) '!$P$61)/'TD CALC Summary (Cumulative) '!$L$61</f>
        <v>0</v>
      </c>
      <c r="AI36" s="47">
        <f>('TD CALC Summary (Cumulative) '!$F60*'TD CALC Summary (Cumulative) '!$P$61)/'TD CALC Summary (Cumulative) '!$L$61</f>
        <v>0</v>
      </c>
      <c r="AJ36" s="47">
        <f>('TD CALC Summary (Cumulative) '!$F60*'TD CALC Summary (Cumulative) '!$P$61)/'TD CALC Summary (Cumulative) '!$L$61</f>
        <v>0</v>
      </c>
      <c r="AK36" s="47">
        <f>('TD CALC Summary (Cumulative) '!$F60*'TD CALC Summary (Cumulative) '!$P$61)/'TD CALC Summary (Cumulative) '!$L$61</f>
        <v>0</v>
      </c>
      <c r="AL36" s="47">
        <f>('TD CALC Summary (Cumulative) '!$F60*'TD CALC Summary (Cumulative) '!$P$61)/'TD CALC Summary (Cumulative) '!$L$61</f>
        <v>0</v>
      </c>
      <c r="AM36" s="47">
        <f>('TD CALC Summary (Cumulative) '!$G60*'TD CALC Summary (Cumulative) '!$P$61)/'TD CALC Summary (Cumulative) '!$L$61</f>
        <v>0</v>
      </c>
      <c r="AN36" s="47">
        <f>('TD CALC Summary (Cumulative) '!$G60*'TD CALC Summary (Cumulative) '!$P$61)/'TD CALC Summary (Cumulative) '!$L$61</f>
        <v>0</v>
      </c>
      <c r="AO36" s="47">
        <f>('TD CALC Summary (Cumulative) '!$G60*'TD CALC Summary (Cumulative) '!$P$61)/'TD CALC Summary (Cumulative) '!$L$61</f>
        <v>0</v>
      </c>
      <c r="AP36" s="47">
        <f>('TD CALC Summary (Cumulative) '!$G60*'TD CALC Summary (Cumulative) '!$P$61)/'TD CALC Summary (Cumulative) '!$L$61</f>
        <v>0</v>
      </c>
      <c r="AQ36" s="47">
        <f>('TD CALC Summary (Cumulative) '!$G60*'TD CALC Summary (Cumulative) '!$P$61)/'TD CALC Summary (Cumulative) '!$L$61</f>
        <v>0</v>
      </c>
      <c r="AR36" s="47">
        <f>('TD CALC Summary (Cumulative) '!$G60*'TD CALC Summary (Cumulative) '!$P$61)/'TD CALC Summary (Cumulative) '!$L$61</f>
        <v>0</v>
      </c>
      <c r="AS36" s="47">
        <f>('TD CALC Summary (Cumulative) '!$G60*'TD CALC Summary (Cumulative) '!$P$61)/'TD CALC Summary (Cumulative) '!$L$61</f>
        <v>0</v>
      </c>
      <c r="AT36" s="47">
        <f>('TD CALC Summary (Cumulative) '!$G60*'TD CALC Summary (Cumulative) '!$P$61)/'TD CALC Summary (Cumulative) '!$L$61</f>
        <v>0</v>
      </c>
      <c r="AU36" s="47">
        <f>('TD CALC Summary (Cumulative) '!$G60*'TD CALC Summary (Cumulative) '!$P$61)/'TD CALC Summary (Cumulative) '!$L$61</f>
        <v>0</v>
      </c>
      <c r="AV36" s="47">
        <f>('TD CALC Summary (Cumulative) '!$G60*'TD CALC Summary (Cumulative) '!$P$61)/'TD CALC Summary (Cumulative) '!$L$61</f>
        <v>0</v>
      </c>
      <c r="AW36" s="47">
        <f>('TD CALC Summary (Cumulative) '!$G60*'TD CALC Summary (Cumulative) '!$P$61)/'TD CALC Summary (Cumulative) '!$L$61</f>
        <v>0</v>
      </c>
      <c r="AX36" s="47">
        <f>('TD CALC Summary (Cumulative) '!$G60*'TD CALC Summary (Cumulative) '!$P$61)/'TD CALC Summary (Cumulative) '!$L$61</f>
        <v>0</v>
      </c>
      <c r="AY36" s="47">
        <f>('TD CALC Summary (Cumulative) '!$H60*'TD CALC Summary (Cumulative) '!$P$61)/'TD CALC Summary (Cumulative) '!$L$61</f>
        <v>0</v>
      </c>
      <c r="AZ36" s="47">
        <f>('TD CALC Summary (Cumulative) '!$H60*'TD CALC Summary (Cumulative) '!$P$61)/'TD CALC Summary (Cumulative) '!$L$61</f>
        <v>0</v>
      </c>
      <c r="BA36" s="47">
        <f>('TD CALC Summary (Cumulative) '!$H60*'TD CALC Summary (Cumulative) '!$P$61)/'TD CALC Summary (Cumulative) '!$L$61</f>
        <v>0</v>
      </c>
      <c r="BB36" s="47">
        <f>('TD CALC Summary (Cumulative) '!$H60*'TD CALC Summary (Cumulative) '!$P$61)/'TD CALC Summary (Cumulative) '!$L$61</f>
        <v>0</v>
      </c>
      <c r="BC36" s="47">
        <f>('TD CALC Summary (Cumulative) '!$H60*'TD CALC Summary (Cumulative) '!$P$61)/'TD CALC Summary (Cumulative) '!$L$61</f>
        <v>0</v>
      </c>
      <c r="BD36" s="47">
        <f>('TD CALC Summary (Cumulative) '!$H60*'TD CALC Summary (Cumulative) '!$P$61)/'TD CALC Summary (Cumulative) '!$L$61</f>
        <v>0</v>
      </c>
      <c r="BE36" s="47">
        <f>('TD CALC Summary (Cumulative) '!$H60*'TD CALC Summary (Cumulative) '!$P$61)/'TD CALC Summary (Cumulative) '!$L$61</f>
        <v>0</v>
      </c>
      <c r="BF36" s="47">
        <f>('TD CALC Summary (Cumulative) '!$H60*'TD CALC Summary (Cumulative) '!$P$61)/'TD CALC Summary (Cumulative) '!$L$61</f>
        <v>0</v>
      </c>
      <c r="BG36" s="47">
        <f>('TD CALC Summary (Cumulative) '!$H60*'TD CALC Summary (Cumulative) '!$P$61)/'TD CALC Summary (Cumulative) '!$L$61</f>
        <v>0</v>
      </c>
      <c r="BH36" s="47">
        <f>('TD CALC Summary (Cumulative) '!$H60*'TD CALC Summary (Cumulative) '!$P$61)/'TD CALC Summary (Cumulative) '!$L$61</f>
        <v>0</v>
      </c>
      <c r="BI36" s="47">
        <f>('TD CALC Summary (Cumulative) '!$H60*'TD CALC Summary (Cumulative) '!$P$61)/'TD CALC Summary (Cumulative) '!$L$61</f>
        <v>0</v>
      </c>
      <c r="BJ36" s="47">
        <f>('TD CALC Summary (Cumulative) '!$H60*'TD CALC Summary (Cumulative) '!$P$61)/'TD CALC Summary (Cumulative) '!$L$61</f>
        <v>0</v>
      </c>
      <c r="BK36" s="47">
        <f>('TD CALC Summary (Cumulative) '!$I60*'TD CALC Summary (Cumulative) '!$P$61)/'TD CALC Summary (Cumulative) '!$L$61</f>
        <v>0</v>
      </c>
      <c r="BL36" s="47">
        <f>('TD CALC Summary (Cumulative) '!$I60*'TD CALC Summary (Cumulative) '!$P$61)/'TD CALC Summary (Cumulative) '!$L$61</f>
        <v>0</v>
      </c>
      <c r="BM36" s="47">
        <f>('TD CALC Summary (Cumulative) '!$I60*'TD CALC Summary (Cumulative) '!$P$61)/'TD CALC Summary (Cumulative) '!$L$61</f>
        <v>0</v>
      </c>
      <c r="BN36" s="47">
        <f>('TD CALC Summary (Cumulative) '!$I60*'TD CALC Summary (Cumulative) '!$P$61)/'TD CALC Summary (Cumulative) '!$L$61</f>
        <v>0</v>
      </c>
      <c r="BO36" s="47">
        <f>('TD CALC Summary (Cumulative) '!$I60*'TD CALC Summary (Cumulative) '!$P$61)/'TD CALC Summary (Cumulative) '!$L$61</f>
        <v>0</v>
      </c>
      <c r="BP36" s="47">
        <f>('TD CALC Summary (Cumulative) '!$I60*'TD CALC Summary (Cumulative) '!$P$61)/'TD CALC Summary (Cumulative) '!$L$61</f>
        <v>0</v>
      </c>
      <c r="BQ36" s="47">
        <f>('TD CALC Summary (Cumulative) '!$I60*'TD CALC Summary (Cumulative) '!$P$61)/'TD CALC Summary (Cumulative) '!$L$61</f>
        <v>0</v>
      </c>
      <c r="BR36" s="47">
        <f>('TD CALC Summary (Cumulative) '!$I60*'TD CALC Summary (Cumulative) '!$P$61)/'TD CALC Summary (Cumulative) '!$L$61</f>
        <v>0</v>
      </c>
      <c r="BS36" s="47">
        <f>('TD CALC Summary (Cumulative) '!$I60*'TD CALC Summary (Cumulative) '!$P$61)/'TD CALC Summary (Cumulative) '!$L$61</f>
        <v>0</v>
      </c>
      <c r="BT36" s="47">
        <f>('TD CALC Summary (Cumulative) '!$I60*'TD CALC Summary (Cumulative) '!$P$61)/'TD CALC Summary (Cumulative) '!$L$61</f>
        <v>0</v>
      </c>
      <c r="BU36" s="47">
        <f>('TD CALC Summary (Cumulative) '!$I60*'TD CALC Summary (Cumulative) '!$P$61)/'TD CALC Summary (Cumulative) '!$L$61</f>
        <v>0</v>
      </c>
      <c r="BV36" s="47">
        <f>('TD CALC Summary (Cumulative) '!$I60*'TD CALC Summary (Cumulative) '!$P$61)/'TD CALC Summary (Cumulative) '!$L$61</f>
        <v>0</v>
      </c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</row>
    <row r="37" spans="1:122" x14ac:dyDescent="0.25">
      <c r="A37" s="194"/>
      <c r="B37" s="30" t="s">
        <v>6</v>
      </c>
      <c r="C37" s="72"/>
      <c r="D37" s="72"/>
      <c r="E37" s="90">
        <f>('TD CALC Summary (Cumulative) '!$D60*'TD CALC Summary (Cumulative) '!$P$61)/'TD CALC Summary (Cumulative) '!$L$60</f>
        <v>0</v>
      </c>
      <c r="F37" s="90">
        <f>('TD CALC Summary (Cumulative) '!$D60*'TD CALC Summary (Cumulative) '!$P$61)/'TD CALC Summary (Cumulative) '!$L$60</f>
        <v>0</v>
      </c>
      <c r="G37" s="90">
        <f>('TD CALC Summary (Cumulative) '!$D60*'TD CALC Summary (Cumulative) '!$P$61)/'TD CALC Summary (Cumulative) '!$L$60</f>
        <v>0</v>
      </c>
      <c r="H37" s="90">
        <f>('TD CALC Summary (Cumulative) '!$D60*'TD CALC Summary (Cumulative) '!$P$61)/'TD CALC Summary (Cumulative) '!$L$60</f>
        <v>0</v>
      </c>
      <c r="I37" s="90">
        <f>('TD CALC Summary (Cumulative) '!$D60*'TD CALC Summary (Cumulative) '!$P$61)/'TD CALC Summary (Cumulative) '!$L$60</f>
        <v>0</v>
      </c>
      <c r="J37" s="90">
        <f>('TD CALC Summary (Cumulative) '!$D60*'TD CALC Summary (Cumulative) '!$P$61)/'TD CALC Summary (Cumulative) '!$L$60</f>
        <v>0</v>
      </c>
      <c r="K37" s="90">
        <f>('TD CALC Summary (Cumulative) '!$D60*'TD CALC Summary (Cumulative) '!$P$61)/'TD CALC Summary (Cumulative) '!$L$60</f>
        <v>0</v>
      </c>
      <c r="L37" s="90">
        <f>('TD CALC Summary (Cumulative) '!$D60*'TD CALC Summary (Cumulative) '!$P$61)/'TD CALC Summary (Cumulative) '!$L$60</f>
        <v>0</v>
      </c>
      <c r="M37" s="90">
        <f>('TD CALC Summary (Cumulative) '!$D60*'TD CALC Summary (Cumulative) '!$P$61)/'TD CALC Summary (Cumulative) '!$L$60</f>
        <v>0</v>
      </c>
      <c r="N37" s="90">
        <f>('TD CALC Summary (Cumulative) '!$D60*'TD CALC Summary (Cumulative) '!$P$61)/'TD CALC Summary (Cumulative) '!$L$60</f>
        <v>0</v>
      </c>
      <c r="O37" s="47">
        <f>('TD CALC Summary (Cumulative) '!$E60*'TD CALC Summary (Cumulative) '!$P$61)/'TD CALC Summary (Cumulative) '!$L$61</f>
        <v>17474.951715673767</v>
      </c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>
        <f>('TD CALC Summary (Cumulative) '!$F61*'TD CALC Summary (Cumulative) '!$P$61)/'TD CALC Summary (Cumulative) '!$L$61</f>
        <v>0</v>
      </c>
      <c r="AB37" s="47">
        <f>('TD CALC Summary (Cumulative) '!$F61*'TD CALC Summary (Cumulative) '!$P$61)/'TD CALC Summary (Cumulative) '!$L$61</f>
        <v>0</v>
      </c>
      <c r="AC37" s="47">
        <f>('TD CALC Summary (Cumulative) '!$F61*'TD CALC Summary (Cumulative) '!$P$61)/'TD CALC Summary (Cumulative) '!$L$61</f>
        <v>0</v>
      </c>
      <c r="AD37" s="47">
        <f>('TD CALC Summary (Cumulative) '!$F61*'TD CALC Summary (Cumulative) '!$P$61)/'TD CALC Summary (Cumulative) '!$L$61</f>
        <v>0</v>
      </c>
      <c r="AE37" s="47">
        <f>('TD CALC Summary (Cumulative) '!$F61*'TD CALC Summary (Cumulative) '!$P$61)/'TD CALC Summary (Cumulative) '!$L$61</f>
        <v>0</v>
      </c>
      <c r="AF37" s="47">
        <f>('TD CALC Summary (Cumulative) '!$F61*'TD CALC Summary (Cumulative) '!$P$61)/'TD CALC Summary (Cumulative) '!$L$61</f>
        <v>0</v>
      </c>
      <c r="AG37" s="47">
        <f>('TD CALC Summary (Cumulative) '!$F61*'TD CALC Summary (Cumulative) '!$P$61)/'TD CALC Summary (Cumulative) '!$L$61</f>
        <v>0</v>
      </c>
      <c r="AH37" s="47">
        <f>('TD CALC Summary (Cumulative) '!$F61*'TD CALC Summary (Cumulative) '!$P$61)/'TD CALC Summary (Cumulative) '!$L$61</f>
        <v>0</v>
      </c>
      <c r="AI37" s="47">
        <f>('TD CALC Summary (Cumulative) '!$F61*'TD CALC Summary (Cumulative) '!$P$61)/'TD CALC Summary (Cumulative) '!$L$61</f>
        <v>0</v>
      </c>
      <c r="AJ37" s="47">
        <f>('TD CALC Summary (Cumulative) '!$F61*'TD CALC Summary (Cumulative) '!$P$61)/'TD CALC Summary (Cumulative) '!$L$61</f>
        <v>0</v>
      </c>
      <c r="AK37" s="47">
        <f>('TD CALC Summary (Cumulative) '!$F61*'TD CALC Summary (Cumulative) '!$P$61)/'TD CALC Summary (Cumulative) '!$L$61</f>
        <v>0</v>
      </c>
      <c r="AL37" s="47">
        <f>('TD CALC Summary (Cumulative) '!$F61*'TD CALC Summary (Cumulative) '!$P$61)/'TD CALC Summary (Cumulative) '!$L$61</f>
        <v>0</v>
      </c>
      <c r="AM37" s="47">
        <f>('TD CALC Summary (Cumulative) '!$G61*'TD CALC Summary (Cumulative) '!$P$61)/'TD CALC Summary (Cumulative) '!$L$61</f>
        <v>0</v>
      </c>
      <c r="AN37" s="47">
        <f>('TD CALC Summary (Cumulative) '!$G61*'TD CALC Summary (Cumulative) '!$P$61)/'TD CALC Summary (Cumulative) '!$L$61</f>
        <v>0</v>
      </c>
      <c r="AO37" s="47">
        <f>('TD CALC Summary (Cumulative) '!$G61*'TD CALC Summary (Cumulative) '!$P$61)/'TD CALC Summary (Cumulative) '!$L$61</f>
        <v>0</v>
      </c>
      <c r="AP37" s="47">
        <f>('TD CALC Summary (Cumulative) '!$G61*'TD CALC Summary (Cumulative) '!$P$61)/'TD CALC Summary (Cumulative) '!$L$61</f>
        <v>0</v>
      </c>
      <c r="AQ37" s="47">
        <f>('TD CALC Summary (Cumulative) '!$G61*'TD CALC Summary (Cumulative) '!$P$61)/'TD CALC Summary (Cumulative) '!$L$61</f>
        <v>0</v>
      </c>
      <c r="AR37" s="47">
        <f>('TD CALC Summary (Cumulative) '!$G61*'TD CALC Summary (Cumulative) '!$P$61)/'TD CALC Summary (Cumulative) '!$L$61</f>
        <v>0</v>
      </c>
      <c r="AS37" s="47">
        <f>('TD CALC Summary (Cumulative) '!$G61*'TD CALC Summary (Cumulative) '!$P$61)/'TD CALC Summary (Cumulative) '!$L$61</f>
        <v>0</v>
      </c>
      <c r="AT37" s="47">
        <f>('TD CALC Summary (Cumulative) '!$G61*'TD CALC Summary (Cumulative) '!$P$61)/'TD CALC Summary (Cumulative) '!$L$61</f>
        <v>0</v>
      </c>
      <c r="AU37" s="47">
        <f>('TD CALC Summary (Cumulative) '!$G61*'TD CALC Summary (Cumulative) '!$P$61)/'TD CALC Summary (Cumulative) '!$L$61</f>
        <v>0</v>
      </c>
      <c r="AV37" s="47">
        <f>('TD CALC Summary (Cumulative) '!$G61*'TD CALC Summary (Cumulative) '!$P$61)/'TD CALC Summary (Cumulative) '!$L$61</f>
        <v>0</v>
      </c>
      <c r="AW37" s="47">
        <f>('TD CALC Summary (Cumulative) '!$G61*'TD CALC Summary (Cumulative) '!$P$61)/'TD CALC Summary (Cumulative) '!$L$61</f>
        <v>0</v>
      </c>
      <c r="AX37" s="47">
        <f>('TD CALC Summary (Cumulative) '!$G61*'TD CALC Summary (Cumulative) '!$P$61)/'TD CALC Summary (Cumulative) '!$L$61</f>
        <v>0</v>
      </c>
      <c r="AY37" s="47">
        <f>('TD CALC Summary (Cumulative) '!$H61*'TD CALC Summary (Cumulative) '!$P$61)/'TD CALC Summary (Cumulative) '!$L$61</f>
        <v>0</v>
      </c>
      <c r="AZ37" s="47">
        <f>('TD CALC Summary (Cumulative) '!$H61*'TD CALC Summary (Cumulative) '!$P$61)/'TD CALC Summary (Cumulative) '!$L$61</f>
        <v>0</v>
      </c>
      <c r="BA37" s="47">
        <f>('TD CALC Summary (Cumulative) '!$H61*'TD CALC Summary (Cumulative) '!$P$61)/'TD CALC Summary (Cumulative) '!$L$61</f>
        <v>0</v>
      </c>
      <c r="BB37" s="47">
        <f>('TD CALC Summary (Cumulative) '!$H61*'TD CALC Summary (Cumulative) '!$P$61)/'TD CALC Summary (Cumulative) '!$L$61</f>
        <v>0</v>
      </c>
      <c r="BC37" s="47">
        <f>('TD CALC Summary (Cumulative) '!$H61*'TD CALC Summary (Cumulative) '!$P$61)/'TD CALC Summary (Cumulative) '!$L$61</f>
        <v>0</v>
      </c>
      <c r="BD37" s="47">
        <f>('TD CALC Summary (Cumulative) '!$H61*'TD CALC Summary (Cumulative) '!$P$61)/'TD CALC Summary (Cumulative) '!$L$61</f>
        <v>0</v>
      </c>
      <c r="BE37" s="47">
        <f>('TD CALC Summary (Cumulative) '!$H61*'TD CALC Summary (Cumulative) '!$P$61)/'TD CALC Summary (Cumulative) '!$L$61</f>
        <v>0</v>
      </c>
      <c r="BF37" s="47">
        <f>('TD CALC Summary (Cumulative) '!$H61*'TD CALC Summary (Cumulative) '!$P$61)/'TD CALC Summary (Cumulative) '!$L$61</f>
        <v>0</v>
      </c>
      <c r="BG37" s="47">
        <f>('TD CALC Summary (Cumulative) '!$H61*'TD CALC Summary (Cumulative) '!$P$61)/'TD CALC Summary (Cumulative) '!$L$61</f>
        <v>0</v>
      </c>
      <c r="BH37" s="47">
        <f>('TD CALC Summary (Cumulative) '!$H61*'TD CALC Summary (Cumulative) '!$P$61)/'TD CALC Summary (Cumulative) '!$L$61</f>
        <v>0</v>
      </c>
      <c r="BI37" s="47">
        <f>('TD CALC Summary (Cumulative) '!$H61*'TD CALC Summary (Cumulative) '!$P$61)/'TD CALC Summary (Cumulative) '!$L$61</f>
        <v>0</v>
      </c>
      <c r="BJ37" s="47">
        <f>('TD CALC Summary (Cumulative) '!$H61*'TD CALC Summary (Cumulative) '!$P$61)/'TD CALC Summary (Cumulative) '!$L$61</f>
        <v>0</v>
      </c>
      <c r="BK37" s="47">
        <f>('TD CALC Summary (Cumulative) '!$I61*'TD CALC Summary (Cumulative) '!$P$61)/'TD CALC Summary (Cumulative) '!$L$61</f>
        <v>0</v>
      </c>
      <c r="BL37" s="47">
        <f>('TD CALC Summary (Cumulative) '!$I61*'TD CALC Summary (Cumulative) '!$P$61)/'TD CALC Summary (Cumulative) '!$L$61</f>
        <v>0</v>
      </c>
      <c r="BM37" s="47">
        <f>('TD CALC Summary (Cumulative) '!$I61*'TD CALC Summary (Cumulative) '!$P$61)/'TD CALC Summary (Cumulative) '!$L$61</f>
        <v>0</v>
      </c>
      <c r="BN37" s="47">
        <f>('TD CALC Summary (Cumulative) '!$I61*'TD CALC Summary (Cumulative) '!$P$61)/'TD CALC Summary (Cumulative) '!$L$61</f>
        <v>0</v>
      </c>
      <c r="BO37" s="47">
        <f>('TD CALC Summary (Cumulative) '!$I61*'TD CALC Summary (Cumulative) '!$P$61)/'TD CALC Summary (Cumulative) '!$L$61</f>
        <v>0</v>
      </c>
      <c r="BP37" s="47">
        <f>('TD CALC Summary (Cumulative) '!$I61*'TD CALC Summary (Cumulative) '!$P$61)/'TD CALC Summary (Cumulative) '!$L$61</f>
        <v>0</v>
      </c>
      <c r="BQ37" s="47">
        <f>('TD CALC Summary (Cumulative) '!$I61*'TD CALC Summary (Cumulative) '!$P$61)/'TD CALC Summary (Cumulative) '!$L$61</f>
        <v>0</v>
      </c>
      <c r="BR37" s="47">
        <f>('TD CALC Summary (Cumulative) '!$I61*'TD CALC Summary (Cumulative) '!$P$61)/'TD CALC Summary (Cumulative) '!$L$61</f>
        <v>0</v>
      </c>
      <c r="BS37" s="47">
        <f>('TD CALC Summary (Cumulative) '!$I61*'TD CALC Summary (Cumulative) '!$P$61)/'TD CALC Summary (Cumulative) '!$L$61</f>
        <v>0</v>
      </c>
      <c r="BT37" s="47">
        <f>('TD CALC Summary (Cumulative) '!$I61*'TD CALC Summary (Cumulative) '!$P$61)/'TD CALC Summary (Cumulative) '!$L$61</f>
        <v>0</v>
      </c>
      <c r="BU37" s="47">
        <f>('TD CALC Summary (Cumulative) '!$I61*'TD CALC Summary (Cumulative) '!$P$61)/'TD CALC Summary (Cumulative) '!$L$61</f>
        <v>0</v>
      </c>
      <c r="BV37" s="47">
        <f>('TD CALC Summary (Cumulative) '!$I61*'TD CALC Summary (Cumulative) '!$P$61)/'TD CALC Summary (Cumulative) '!$L$61</f>
        <v>0</v>
      </c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</row>
    <row r="38" spans="1:122" x14ac:dyDescent="0.25">
      <c r="A38" s="194"/>
      <c r="B38" s="30" t="s">
        <v>10</v>
      </c>
      <c r="C38" s="72"/>
      <c r="D38" s="72"/>
      <c r="E38" s="90">
        <f>('TD CALC Summary (Cumulative) '!$D61*'TD CALC Summary (Cumulative) '!$P$61)/'TD CALC Summary (Cumulative) '!$L$60</f>
        <v>0</v>
      </c>
      <c r="F38" s="90">
        <f>('TD CALC Summary (Cumulative) '!$D61*'TD CALC Summary (Cumulative) '!$P$61)/'TD CALC Summary (Cumulative) '!$L$60</f>
        <v>0</v>
      </c>
      <c r="G38" s="90">
        <f>('TD CALC Summary (Cumulative) '!$D61*'TD CALC Summary (Cumulative) '!$P$61)/'TD CALC Summary (Cumulative) '!$L$60</f>
        <v>0</v>
      </c>
      <c r="H38" s="90">
        <f>('TD CALC Summary (Cumulative) '!$D61*'TD CALC Summary (Cumulative) '!$P$61)/'TD CALC Summary (Cumulative) '!$L$60</f>
        <v>0</v>
      </c>
      <c r="I38" s="90">
        <f>('TD CALC Summary (Cumulative) '!$D61*'TD CALC Summary (Cumulative) '!$P$61)/'TD CALC Summary (Cumulative) '!$L$60</f>
        <v>0</v>
      </c>
      <c r="J38" s="90">
        <f>('TD CALC Summary (Cumulative) '!$D61*'TD CALC Summary (Cumulative) '!$P$61)/'TD CALC Summary (Cumulative) '!$L$60</f>
        <v>0</v>
      </c>
      <c r="K38" s="90">
        <f>('TD CALC Summary (Cumulative) '!$D61*'TD CALC Summary (Cumulative) '!$P$61)/'TD CALC Summary (Cumulative) '!$L$60</f>
        <v>0</v>
      </c>
      <c r="L38" s="90">
        <f>('TD CALC Summary (Cumulative) '!$D61*'TD CALC Summary (Cumulative) '!$P$61)/'TD CALC Summary (Cumulative) '!$L$60</f>
        <v>0</v>
      </c>
      <c r="M38" s="90">
        <f>('TD CALC Summary (Cumulative) '!$D61*'TD CALC Summary (Cumulative) '!$P$61)/'TD CALC Summary (Cumulative) '!$L$60</f>
        <v>0</v>
      </c>
      <c r="N38" s="90">
        <f>('TD CALC Summary (Cumulative) '!$D61*'TD CALC Summary (Cumulative) '!$P$61)/'TD CALC Summary (Cumulative) '!$L$60</f>
        <v>0</v>
      </c>
      <c r="O38" s="47">
        <f>('TD CALC Summary (Cumulative) '!$E61*'TD CALC Summary (Cumulative) '!$P$61)/'TD CALC Summary (Cumulative) '!$L$61</f>
        <v>38306.44180185302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>
        <f>('TD CALC Summary (Cumulative) '!$F62*'TD CALC Summary (Cumulative) '!$P$61)/'TD CALC Summary (Cumulative) '!$L$61</f>
        <v>0</v>
      </c>
      <c r="AB38" s="47">
        <f>('TD CALC Summary (Cumulative) '!$F62*'TD CALC Summary (Cumulative) '!$P$61)/'TD CALC Summary (Cumulative) '!$L$61</f>
        <v>0</v>
      </c>
      <c r="AC38" s="47">
        <f>('TD CALC Summary (Cumulative) '!$F62*'TD CALC Summary (Cumulative) '!$P$61)/'TD CALC Summary (Cumulative) '!$L$61</f>
        <v>0</v>
      </c>
      <c r="AD38" s="47">
        <f>('TD CALC Summary (Cumulative) '!$F62*'TD CALC Summary (Cumulative) '!$P$61)/'TD CALC Summary (Cumulative) '!$L$61</f>
        <v>0</v>
      </c>
      <c r="AE38" s="47">
        <f>('TD CALC Summary (Cumulative) '!$F62*'TD CALC Summary (Cumulative) '!$P$61)/'TD CALC Summary (Cumulative) '!$L$61</f>
        <v>0</v>
      </c>
      <c r="AF38" s="47">
        <f>('TD CALC Summary (Cumulative) '!$F62*'TD CALC Summary (Cumulative) '!$P$61)/'TD CALC Summary (Cumulative) '!$L$61</f>
        <v>0</v>
      </c>
      <c r="AG38" s="47">
        <f>('TD CALC Summary (Cumulative) '!$F62*'TD CALC Summary (Cumulative) '!$P$61)/'TD CALC Summary (Cumulative) '!$L$61</f>
        <v>0</v>
      </c>
      <c r="AH38" s="47">
        <f>('TD CALC Summary (Cumulative) '!$F62*'TD CALC Summary (Cumulative) '!$P$61)/'TD CALC Summary (Cumulative) '!$L$61</f>
        <v>0</v>
      </c>
      <c r="AI38" s="47">
        <f>('TD CALC Summary (Cumulative) '!$F62*'TD CALC Summary (Cumulative) '!$P$61)/'TD CALC Summary (Cumulative) '!$L$61</f>
        <v>0</v>
      </c>
      <c r="AJ38" s="47">
        <f>('TD CALC Summary (Cumulative) '!$F62*'TD CALC Summary (Cumulative) '!$P$61)/'TD CALC Summary (Cumulative) '!$L$61</f>
        <v>0</v>
      </c>
      <c r="AK38" s="47">
        <f>('TD CALC Summary (Cumulative) '!$F62*'TD CALC Summary (Cumulative) '!$P$61)/'TD CALC Summary (Cumulative) '!$L$61</f>
        <v>0</v>
      </c>
      <c r="AL38" s="47">
        <f>('TD CALC Summary (Cumulative) '!$F62*'TD CALC Summary (Cumulative) '!$P$61)/'TD CALC Summary (Cumulative) '!$L$61</f>
        <v>0</v>
      </c>
      <c r="AM38" s="47">
        <f>('TD CALC Summary (Cumulative) '!$G62*'TD CALC Summary (Cumulative) '!$P$61)/'TD CALC Summary (Cumulative) '!$L$61</f>
        <v>0</v>
      </c>
      <c r="AN38" s="47">
        <f>('TD CALC Summary (Cumulative) '!$G62*'TD CALC Summary (Cumulative) '!$P$61)/'TD CALC Summary (Cumulative) '!$L$61</f>
        <v>0</v>
      </c>
      <c r="AO38" s="47">
        <f>('TD CALC Summary (Cumulative) '!$G62*'TD CALC Summary (Cumulative) '!$P$61)/'TD CALC Summary (Cumulative) '!$L$61</f>
        <v>0</v>
      </c>
      <c r="AP38" s="47">
        <f>('TD CALC Summary (Cumulative) '!$G62*'TD CALC Summary (Cumulative) '!$P$61)/'TD CALC Summary (Cumulative) '!$L$61</f>
        <v>0</v>
      </c>
      <c r="AQ38" s="47">
        <f>('TD CALC Summary (Cumulative) '!$G62*'TD CALC Summary (Cumulative) '!$P$61)/'TD CALC Summary (Cumulative) '!$L$61</f>
        <v>0</v>
      </c>
      <c r="AR38" s="47">
        <f>('TD CALC Summary (Cumulative) '!$G62*'TD CALC Summary (Cumulative) '!$P$61)/'TD CALC Summary (Cumulative) '!$L$61</f>
        <v>0</v>
      </c>
      <c r="AS38" s="47">
        <f>('TD CALC Summary (Cumulative) '!$G62*'TD CALC Summary (Cumulative) '!$P$61)/'TD CALC Summary (Cumulative) '!$L$61</f>
        <v>0</v>
      </c>
      <c r="AT38" s="47">
        <f>('TD CALC Summary (Cumulative) '!$G62*'TD CALC Summary (Cumulative) '!$P$61)/'TD CALC Summary (Cumulative) '!$L$61</f>
        <v>0</v>
      </c>
      <c r="AU38" s="47">
        <f>('TD CALC Summary (Cumulative) '!$G62*'TD CALC Summary (Cumulative) '!$P$61)/'TD CALC Summary (Cumulative) '!$L$61</f>
        <v>0</v>
      </c>
      <c r="AV38" s="47">
        <f>('TD CALC Summary (Cumulative) '!$G62*'TD CALC Summary (Cumulative) '!$P$61)/'TD CALC Summary (Cumulative) '!$L$61</f>
        <v>0</v>
      </c>
      <c r="AW38" s="47">
        <f>('TD CALC Summary (Cumulative) '!$G62*'TD CALC Summary (Cumulative) '!$P$61)/'TD CALC Summary (Cumulative) '!$L$61</f>
        <v>0</v>
      </c>
      <c r="AX38" s="47">
        <f>('TD CALC Summary (Cumulative) '!$G62*'TD CALC Summary (Cumulative) '!$P$61)/'TD CALC Summary (Cumulative) '!$L$61</f>
        <v>0</v>
      </c>
      <c r="AY38" s="47">
        <f>('TD CALC Summary (Cumulative) '!$H62*'TD CALC Summary (Cumulative) '!$P$61)/'TD CALC Summary (Cumulative) '!$L$61</f>
        <v>0</v>
      </c>
      <c r="AZ38" s="47">
        <f>('TD CALC Summary (Cumulative) '!$H62*'TD CALC Summary (Cumulative) '!$P$61)/'TD CALC Summary (Cumulative) '!$L$61</f>
        <v>0</v>
      </c>
      <c r="BA38" s="47">
        <f>('TD CALC Summary (Cumulative) '!$H62*'TD CALC Summary (Cumulative) '!$P$61)/'TD CALC Summary (Cumulative) '!$L$61</f>
        <v>0</v>
      </c>
      <c r="BB38" s="47">
        <f>('TD CALC Summary (Cumulative) '!$H62*'TD CALC Summary (Cumulative) '!$P$61)/'TD CALC Summary (Cumulative) '!$L$61</f>
        <v>0</v>
      </c>
      <c r="BC38" s="47">
        <f>('TD CALC Summary (Cumulative) '!$H62*'TD CALC Summary (Cumulative) '!$P$61)/'TD CALC Summary (Cumulative) '!$L$61</f>
        <v>0</v>
      </c>
      <c r="BD38" s="47">
        <f>('TD CALC Summary (Cumulative) '!$H62*'TD CALC Summary (Cumulative) '!$P$61)/'TD CALC Summary (Cumulative) '!$L$61</f>
        <v>0</v>
      </c>
      <c r="BE38" s="47">
        <f>('TD CALC Summary (Cumulative) '!$H62*'TD CALC Summary (Cumulative) '!$P$61)/'TD CALC Summary (Cumulative) '!$L$61</f>
        <v>0</v>
      </c>
      <c r="BF38" s="47">
        <f>('TD CALC Summary (Cumulative) '!$H62*'TD CALC Summary (Cumulative) '!$P$61)/'TD CALC Summary (Cumulative) '!$L$61</f>
        <v>0</v>
      </c>
      <c r="BG38" s="47">
        <f>('TD CALC Summary (Cumulative) '!$H62*'TD CALC Summary (Cumulative) '!$P$61)/'TD CALC Summary (Cumulative) '!$L$61</f>
        <v>0</v>
      </c>
      <c r="BH38" s="47">
        <f>('TD CALC Summary (Cumulative) '!$H62*'TD CALC Summary (Cumulative) '!$P$61)/'TD CALC Summary (Cumulative) '!$L$61</f>
        <v>0</v>
      </c>
      <c r="BI38" s="47">
        <f>('TD CALC Summary (Cumulative) '!$H62*'TD CALC Summary (Cumulative) '!$P$61)/'TD CALC Summary (Cumulative) '!$L$61</f>
        <v>0</v>
      </c>
      <c r="BJ38" s="47">
        <f>('TD CALC Summary (Cumulative) '!$H62*'TD CALC Summary (Cumulative) '!$P$61)/'TD CALC Summary (Cumulative) '!$L$61</f>
        <v>0</v>
      </c>
      <c r="BK38" s="47">
        <f>('TD CALC Summary (Cumulative) '!$I62*'TD CALC Summary (Cumulative) '!$P$61)/'TD CALC Summary (Cumulative) '!$L$61</f>
        <v>0</v>
      </c>
      <c r="BL38" s="47">
        <f>('TD CALC Summary (Cumulative) '!$I62*'TD CALC Summary (Cumulative) '!$P$61)/'TD CALC Summary (Cumulative) '!$L$61</f>
        <v>0</v>
      </c>
      <c r="BM38" s="47">
        <f>('TD CALC Summary (Cumulative) '!$I62*'TD CALC Summary (Cumulative) '!$P$61)/'TD CALC Summary (Cumulative) '!$L$61</f>
        <v>0</v>
      </c>
      <c r="BN38" s="47">
        <f>('TD CALC Summary (Cumulative) '!$I62*'TD CALC Summary (Cumulative) '!$P$61)/'TD CALC Summary (Cumulative) '!$L$61</f>
        <v>0</v>
      </c>
      <c r="BO38" s="47">
        <f>('TD CALC Summary (Cumulative) '!$I62*'TD CALC Summary (Cumulative) '!$P$61)/'TD CALC Summary (Cumulative) '!$L$61</f>
        <v>0</v>
      </c>
      <c r="BP38" s="47">
        <f>('TD CALC Summary (Cumulative) '!$I62*'TD CALC Summary (Cumulative) '!$P$61)/'TD CALC Summary (Cumulative) '!$L$61</f>
        <v>0</v>
      </c>
      <c r="BQ38" s="47">
        <f>('TD CALC Summary (Cumulative) '!$I62*'TD CALC Summary (Cumulative) '!$P$61)/'TD CALC Summary (Cumulative) '!$L$61</f>
        <v>0</v>
      </c>
      <c r="BR38" s="47">
        <f>('TD CALC Summary (Cumulative) '!$I62*'TD CALC Summary (Cumulative) '!$P$61)/'TD CALC Summary (Cumulative) '!$L$61</f>
        <v>0</v>
      </c>
      <c r="BS38" s="47">
        <f>('TD CALC Summary (Cumulative) '!$I62*'TD CALC Summary (Cumulative) '!$P$61)/'TD CALC Summary (Cumulative) '!$L$61</f>
        <v>0</v>
      </c>
      <c r="BT38" s="47">
        <f>('TD CALC Summary (Cumulative) '!$I62*'TD CALC Summary (Cumulative) '!$P$61)/'TD CALC Summary (Cumulative) '!$L$61</f>
        <v>0</v>
      </c>
      <c r="BU38" s="47">
        <f>('TD CALC Summary (Cumulative) '!$I62*'TD CALC Summary (Cumulative) '!$P$61)/'TD CALC Summary (Cumulative) '!$L$61</f>
        <v>0</v>
      </c>
      <c r="BV38" s="47">
        <f>('TD CALC Summary (Cumulative) '!$I62*'TD CALC Summary (Cumulative) '!$P$61)/'TD CALC Summary (Cumulative) '!$L$61</f>
        <v>0</v>
      </c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</row>
    <row r="39" spans="1:122" x14ac:dyDescent="0.25">
      <c r="A39" s="194"/>
      <c r="B39" s="30" t="s">
        <v>1</v>
      </c>
      <c r="C39" s="72"/>
      <c r="D39" s="72"/>
      <c r="E39" s="90">
        <f>('TD CALC Summary (Cumulative) '!$D62*'TD CALC Summary (Cumulative) '!$P$61)/'TD CALC Summary (Cumulative) '!$L$60</f>
        <v>0</v>
      </c>
      <c r="F39" s="90">
        <f>('TD CALC Summary (Cumulative) '!$D62*'TD CALC Summary (Cumulative) '!$P$61)/'TD CALC Summary (Cumulative) '!$L$60</f>
        <v>0</v>
      </c>
      <c r="G39" s="90">
        <f>('TD CALC Summary (Cumulative) '!$D62*'TD CALC Summary (Cumulative) '!$P$61)/'TD CALC Summary (Cumulative) '!$L$60</f>
        <v>0</v>
      </c>
      <c r="H39" s="90">
        <f>('TD CALC Summary (Cumulative) '!$D62*'TD CALC Summary (Cumulative) '!$P$61)/'TD CALC Summary (Cumulative) '!$L$60</f>
        <v>0</v>
      </c>
      <c r="I39" s="90">
        <f>('TD CALC Summary (Cumulative) '!$D62*'TD CALC Summary (Cumulative) '!$P$61)/'TD CALC Summary (Cumulative) '!$L$60</f>
        <v>0</v>
      </c>
      <c r="J39" s="90">
        <f>('TD CALC Summary (Cumulative) '!$D62*'TD CALC Summary (Cumulative) '!$P$61)/'TD CALC Summary (Cumulative) '!$L$60</f>
        <v>0</v>
      </c>
      <c r="K39" s="90">
        <f>('TD CALC Summary (Cumulative) '!$D62*'TD CALC Summary (Cumulative) '!$P$61)/'TD CALC Summary (Cumulative) '!$L$60</f>
        <v>0</v>
      </c>
      <c r="L39" s="90">
        <f>('TD CALC Summary (Cumulative) '!$D62*'TD CALC Summary (Cumulative) '!$P$61)/'TD CALC Summary (Cumulative) '!$L$60</f>
        <v>0</v>
      </c>
      <c r="M39" s="90">
        <f>('TD CALC Summary (Cumulative) '!$D62*'TD CALC Summary (Cumulative) '!$P$61)/'TD CALC Summary (Cumulative) '!$L$60</f>
        <v>0</v>
      </c>
      <c r="N39" s="90">
        <f>('TD CALC Summary (Cumulative) '!$D62*'TD CALC Summary (Cumulative) '!$P$61)/'TD CALC Summary (Cumulative) '!$L$60</f>
        <v>0</v>
      </c>
      <c r="O39" s="47">
        <f>('TD CALC Summary (Cumulative) '!$E62*'TD CALC Summary (Cumulative) '!$P$61)/'TD CALC Summary (Cumulative) '!$L$61</f>
        <v>262393.31891331397</v>
      </c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>
        <f>('TD CALC Summary (Cumulative) '!$F63*'TD CALC Summary (Cumulative) '!$P$61)/'TD CALC Summary (Cumulative) '!$L$61</f>
        <v>1.7556473394552949E-2</v>
      </c>
      <c r="AB39" s="47">
        <f>('TD CALC Summary (Cumulative) '!$F63*'TD CALC Summary (Cumulative) '!$P$61)/'TD CALC Summary (Cumulative) '!$L$61</f>
        <v>1.7556473394552949E-2</v>
      </c>
      <c r="AC39" s="47">
        <f>('TD CALC Summary (Cumulative) '!$F63*'TD CALC Summary (Cumulative) '!$P$61)/'TD CALC Summary (Cumulative) '!$L$61</f>
        <v>1.7556473394552949E-2</v>
      </c>
      <c r="AD39" s="47">
        <f>('TD CALC Summary (Cumulative) '!$F63*'TD CALC Summary (Cumulative) '!$P$61)/'TD CALC Summary (Cumulative) '!$L$61</f>
        <v>1.7556473394552949E-2</v>
      </c>
      <c r="AE39" s="47">
        <f>('TD CALC Summary (Cumulative) '!$F63*'TD CALC Summary (Cumulative) '!$P$61)/'TD CALC Summary (Cumulative) '!$L$61</f>
        <v>1.7556473394552949E-2</v>
      </c>
      <c r="AF39" s="47">
        <f>('TD CALC Summary (Cumulative) '!$F63*'TD CALC Summary (Cumulative) '!$P$61)/'TD CALC Summary (Cumulative) '!$L$61</f>
        <v>1.7556473394552949E-2</v>
      </c>
      <c r="AG39" s="47">
        <f>('TD CALC Summary (Cumulative) '!$F63*'TD CALC Summary (Cumulative) '!$P$61)/'TD CALC Summary (Cumulative) '!$L$61</f>
        <v>1.7556473394552949E-2</v>
      </c>
      <c r="AH39" s="47">
        <f>('TD CALC Summary (Cumulative) '!$F63*'TD CALC Summary (Cumulative) '!$P$61)/'TD CALC Summary (Cumulative) '!$L$61</f>
        <v>1.7556473394552949E-2</v>
      </c>
      <c r="AI39" s="47">
        <f>('TD CALC Summary (Cumulative) '!$F63*'TD CALC Summary (Cumulative) '!$P$61)/'TD CALC Summary (Cumulative) '!$L$61</f>
        <v>1.7556473394552949E-2</v>
      </c>
      <c r="AJ39" s="47">
        <f>('TD CALC Summary (Cumulative) '!$F63*'TD CALC Summary (Cumulative) '!$P$61)/'TD CALC Summary (Cumulative) '!$L$61</f>
        <v>1.7556473394552949E-2</v>
      </c>
      <c r="AK39" s="47">
        <f>('TD CALC Summary (Cumulative) '!$F63*'TD CALC Summary (Cumulative) '!$P$61)/'TD CALC Summary (Cumulative) '!$L$61</f>
        <v>1.7556473394552949E-2</v>
      </c>
      <c r="AL39" s="47">
        <f>('TD CALC Summary (Cumulative) '!$F63*'TD CALC Summary (Cumulative) '!$P$61)/'TD CALC Summary (Cumulative) '!$L$61</f>
        <v>1.7556473394552949E-2</v>
      </c>
      <c r="AM39" s="47">
        <f>('TD CALC Summary (Cumulative) '!$G63*'TD CALC Summary (Cumulative) '!$P$61)/'TD CALC Summary (Cumulative) '!$L$61</f>
        <v>0</v>
      </c>
      <c r="AN39" s="47">
        <f>('TD CALC Summary (Cumulative) '!$G63*'TD CALC Summary (Cumulative) '!$P$61)/'TD CALC Summary (Cumulative) '!$L$61</f>
        <v>0</v>
      </c>
      <c r="AO39" s="47">
        <f>('TD CALC Summary (Cumulative) '!$G63*'TD CALC Summary (Cumulative) '!$P$61)/'TD CALC Summary (Cumulative) '!$L$61</f>
        <v>0</v>
      </c>
      <c r="AP39" s="47">
        <f>('TD CALC Summary (Cumulative) '!$G63*'TD CALC Summary (Cumulative) '!$P$61)/'TD CALC Summary (Cumulative) '!$L$61</f>
        <v>0</v>
      </c>
      <c r="AQ39" s="47">
        <f>('TD CALC Summary (Cumulative) '!$G63*'TD CALC Summary (Cumulative) '!$P$61)/'TD CALC Summary (Cumulative) '!$L$61</f>
        <v>0</v>
      </c>
      <c r="AR39" s="47">
        <f>('TD CALC Summary (Cumulative) '!$G63*'TD CALC Summary (Cumulative) '!$P$61)/'TD CALC Summary (Cumulative) '!$L$61</f>
        <v>0</v>
      </c>
      <c r="AS39" s="47">
        <f>('TD CALC Summary (Cumulative) '!$G63*'TD CALC Summary (Cumulative) '!$P$61)/'TD CALC Summary (Cumulative) '!$L$61</f>
        <v>0</v>
      </c>
      <c r="AT39" s="47">
        <f>('TD CALC Summary (Cumulative) '!$G63*'TD CALC Summary (Cumulative) '!$P$61)/'TD CALC Summary (Cumulative) '!$L$61</f>
        <v>0</v>
      </c>
      <c r="AU39" s="47">
        <f>('TD CALC Summary (Cumulative) '!$G63*'TD CALC Summary (Cumulative) '!$P$61)/'TD CALC Summary (Cumulative) '!$L$61</f>
        <v>0</v>
      </c>
      <c r="AV39" s="47">
        <f>('TD CALC Summary (Cumulative) '!$G63*'TD CALC Summary (Cumulative) '!$P$61)/'TD CALC Summary (Cumulative) '!$L$61</f>
        <v>0</v>
      </c>
      <c r="AW39" s="47">
        <f>('TD CALC Summary (Cumulative) '!$G63*'TD CALC Summary (Cumulative) '!$P$61)/'TD CALC Summary (Cumulative) '!$L$61</f>
        <v>0</v>
      </c>
      <c r="AX39" s="47">
        <f>('TD CALC Summary (Cumulative) '!$G63*'TD CALC Summary (Cumulative) '!$P$61)/'TD CALC Summary (Cumulative) '!$L$61</f>
        <v>0</v>
      </c>
      <c r="AY39" s="47">
        <f>('TD CALC Summary (Cumulative) '!$H63*'TD CALC Summary (Cumulative) '!$P$61)/'TD CALC Summary (Cumulative) '!$L$61</f>
        <v>0</v>
      </c>
      <c r="AZ39" s="47">
        <f>('TD CALC Summary (Cumulative) '!$H63*'TD CALC Summary (Cumulative) '!$P$61)/'TD CALC Summary (Cumulative) '!$L$61</f>
        <v>0</v>
      </c>
      <c r="BA39" s="47">
        <f>('TD CALC Summary (Cumulative) '!$H63*'TD CALC Summary (Cumulative) '!$P$61)/'TD CALC Summary (Cumulative) '!$L$61</f>
        <v>0</v>
      </c>
      <c r="BB39" s="47">
        <f>('TD CALC Summary (Cumulative) '!$H63*'TD CALC Summary (Cumulative) '!$P$61)/'TD CALC Summary (Cumulative) '!$L$61</f>
        <v>0</v>
      </c>
      <c r="BC39" s="47">
        <f>('TD CALC Summary (Cumulative) '!$H63*'TD CALC Summary (Cumulative) '!$P$61)/'TD CALC Summary (Cumulative) '!$L$61</f>
        <v>0</v>
      </c>
      <c r="BD39" s="47">
        <f>('TD CALC Summary (Cumulative) '!$H63*'TD CALC Summary (Cumulative) '!$P$61)/'TD CALC Summary (Cumulative) '!$L$61</f>
        <v>0</v>
      </c>
      <c r="BE39" s="47">
        <f>('TD CALC Summary (Cumulative) '!$H63*'TD CALC Summary (Cumulative) '!$P$61)/'TD CALC Summary (Cumulative) '!$L$61</f>
        <v>0</v>
      </c>
      <c r="BF39" s="47">
        <f>('TD CALC Summary (Cumulative) '!$H63*'TD CALC Summary (Cumulative) '!$P$61)/'TD CALC Summary (Cumulative) '!$L$61</f>
        <v>0</v>
      </c>
      <c r="BG39" s="47">
        <f>('TD CALC Summary (Cumulative) '!$H63*'TD CALC Summary (Cumulative) '!$P$61)/'TD CALC Summary (Cumulative) '!$L$61</f>
        <v>0</v>
      </c>
      <c r="BH39" s="47">
        <f>('TD CALC Summary (Cumulative) '!$H63*'TD CALC Summary (Cumulative) '!$P$61)/'TD CALC Summary (Cumulative) '!$L$61</f>
        <v>0</v>
      </c>
      <c r="BI39" s="47">
        <f>('TD CALC Summary (Cumulative) '!$H63*'TD CALC Summary (Cumulative) '!$P$61)/'TD CALC Summary (Cumulative) '!$L$61</f>
        <v>0</v>
      </c>
      <c r="BJ39" s="47">
        <f>('TD CALC Summary (Cumulative) '!$H63*'TD CALC Summary (Cumulative) '!$P$61)/'TD CALC Summary (Cumulative) '!$L$61</f>
        <v>0</v>
      </c>
      <c r="BK39" s="47">
        <f>('TD CALC Summary (Cumulative) '!$I63*'TD CALC Summary (Cumulative) '!$P$61)/'TD CALC Summary (Cumulative) '!$L$61</f>
        <v>0</v>
      </c>
      <c r="BL39" s="47">
        <f>('TD CALC Summary (Cumulative) '!$I63*'TD CALC Summary (Cumulative) '!$P$61)/'TD CALC Summary (Cumulative) '!$L$61</f>
        <v>0</v>
      </c>
      <c r="BM39" s="47">
        <f>('TD CALC Summary (Cumulative) '!$I63*'TD CALC Summary (Cumulative) '!$P$61)/'TD CALC Summary (Cumulative) '!$L$61</f>
        <v>0</v>
      </c>
      <c r="BN39" s="47">
        <f>('TD CALC Summary (Cumulative) '!$I63*'TD CALC Summary (Cumulative) '!$P$61)/'TD CALC Summary (Cumulative) '!$L$61</f>
        <v>0</v>
      </c>
      <c r="BO39" s="47">
        <f>('TD CALC Summary (Cumulative) '!$I63*'TD CALC Summary (Cumulative) '!$P$61)/'TD CALC Summary (Cumulative) '!$L$61</f>
        <v>0</v>
      </c>
      <c r="BP39" s="47">
        <f>('TD CALC Summary (Cumulative) '!$I63*'TD CALC Summary (Cumulative) '!$P$61)/'TD CALC Summary (Cumulative) '!$L$61</f>
        <v>0</v>
      </c>
      <c r="BQ39" s="47">
        <f>('TD CALC Summary (Cumulative) '!$I63*'TD CALC Summary (Cumulative) '!$P$61)/'TD CALC Summary (Cumulative) '!$L$61</f>
        <v>0</v>
      </c>
      <c r="BR39" s="47">
        <f>('TD CALC Summary (Cumulative) '!$I63*'TD CALC Summary (Cumulative) '!$P$61)/'TD CALC Summary (Cumulative) '!$L$61</f>
        <v>0</v>
      </c>
      <c r="BS39" s="47">
        <f>('TD CALC Summary (Cumulative) '!$I63*'TD CALC Summary (Cumulative) '!$P$61)/'TD CALC Summary (Cumulative) '!$L$61</f>
        <v>0</v>
      </c>
      <c r="BT39" s="47">
        <f>('TD CALC Summary (Cumulative) '!$I63*'TD CALC Summary (Cumulative) '!$P$61)/'TD CALC Summary (Cumulative) '!$L$61</f>
        <v>0</v>
      </c>
      <c r="BU39" s="47">
        <f>('TD CALC Summary (Cumulative) '!$I63*'TD CALC Summary (Cumulative) '!$P$61)/'TD CALC Summary (Cumulative) '!$L$61</f>
        <v>0</v>
      </c>
      <c r="BV39" s="47">
        <f>('TD CALC Summary (Cumulative) '!$I63*'TD CALC Summary (Cumulative) '!$P$61)/'TD CALC Summary (Cumulative) '!$L$61</f>
        <v>0</v>
      </c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</row>
    <row r="40" spans="1:122" x14ac:dyDescent="0.25">
      <c r="A40" s="194"/>
      <c r="B40" s="30" t="s">
        <v>11</v>
      </c>
      <c r="C40" s="72"/>
      <c r="D40" s="72"/>
      <c r="E40" s="90">
        <f>('TD CALC Summary (Cumulative) '!$D63*'TD CALC Summary (Cumulative) '!$P$61)/'TD CALC Summary (Cumulative) '!$L$60</f>
        <v>0</v>
      </c>
      <c r="F40" s="90">
        <f>('TD CALC Summary (Cumulative) '!$D63*'TD CALC Summary (Cumulative) '!$P$61)/'TD CALC Summary (Cumulative) '!$L$60</f>
        <v>0</v>
      </c>
      <c r="G40" s="90">
        <f>('TD CALC Summary (Cumulative) '!$D63*'TD CALC Summary (Cumulative) '!$P$61)/'TD CALC Summary (Cumulative) '!$L$60</f>
        <v>0</v>
      </c>
      <c r="H40" s="90">
        <f>('TD CALC Summary (Cumulative) '!$D63*'TD CALC Summary (Cumulative) '!$P$61)/'TD CALC Summary (Cumulative) '!$L$60</f>
        <v>0</v>
      </c>
      <c r="I40" s="90">
        <f>('TD CALC Summary (Cumulative) '!$D63*'TD CALC Summary (Cumulative) '!$P$61)/'TD CALC Summary (Cumulative) '!$L$60</f>
        <v>0</v>
      </c>
      <c r="J40" s="90">
        <f>('TD CALC Summary (Cumulative) '!$D63*'TD CALC Summary (Cumulative) '!$P$61)/'TD CALC Summary (Cumulative) '!$L$60</f>
        <v>0</v>
      </c>
      <c r="K40" s="90">
        <f>('TD CALC Summary (Cumulative) '!$D63*'TD CALC Summary (Cumulative) '!$P$61)/'TD CALC Summary (Cumulative) '!$L$60</f>
        <v>0</v>
      </c>
      <c r="L40" s="90">
        <f>('TD CALC Summary (Cumulative) '!$D63*'TD CALC Summary (Cumulative) '!$P$61)/'TD CALC Summary (Cumulative) '!$L$60</f>
        <v>0</v>
      </c>
      <c r="M40" s="90">
        <f>('TD CALC Summary (Cumulative) '!$D63*'TD CALC Summary (Cumulative) '!$P$61)/'TD CALC Summary (Cumulative) '!$L$60</f>
        <v>0</v>
      </c>
      <c r="N40" s="90">
        <f>('TD CALC Summary (Cumulative) '!$D63*'TD CALC Summary (Cumulative) '!$P$61)/'TD CALC Summary (Cumulative) '!$L$60</f>
        <v>0</v>
      </c>
      <c r="O40" s="47">
        <f>('TD CALC Summary (Cumulative) '!$E63*'TD CALC Summary (Cumulative) '!$P$61)/'TD CALC Summary (Cumulative) '!$L$61</f>
        <v>71875.3360242489</v>
      </c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>
        <f>('TD CALC Summary (Cumulative) '!$F64*'TD CALC Summary (Cumulative) '!$P$61)/'TD CALC Summary (Cumulative) '!$L$61</f>
        <v>0</v>
      </c>
      <c r="AB40" s="47">
        <f>('TD CALC Summary (Cumulative) '!$F64*'TD CALC Summary (Cumulative) '!$P$61)/'TD CALC Summary (Cumulative) '!$L$61</f>
        <v>0</v>
      </c>
      <c r="AC40" s="47">
        <f>('TD CALC Summary (Cumulative) '!$F64*'TD CALC Summary (Cumulative) '!$P$61)/'TD CALC Summary (Cumulative) '!$L$61</f>
        <v>0</v>
      </c>
      <c r="AD40" s="47">
        <f>('TD CALC Summary (Cumulative) '!$F64*'TD CALC Summary (Cumulative) '!$P$61)/'TD CALC Summary (Cumulative) '!$L$61</f>
        <v>0</v>
      </c>
      <c r="AE40" s="47">
        <f>('TD CALC Summary (Cumulative) '!$F64*'TD CALC Summary (Cumulative) '!$P$61)/'TD CALC Summary (Cumulative) '!$L$61</f>
        <v>0</v>
      </c>
      <c r="AF40" s="47">
        <f>('TD CALC Summary (Cumulative) '!$F64*'TD CALC Summary (Cumulative) '!$P$61)/'TD CALC Summary (Cumulative) '!$L$61</f>
        <v>0</v>
      </c>
      <c r="AG40" s="47">
        <f>('TD CALC Summary (Cumulative) '!$F64*'TD CALC Summary (Cumulative) '!$P$61)/'TD CALC Summary (Cumulative) '!$L$61</f>
        <v>0</v>
      </c>
      <c r="AH40" s="47">
        <f>('TD CALC Summary (Cumulative) '!$F64*'TD CALC Summary (Cumulative) '!$P$61)/'TD CALC Summary (Cumulative) '!$L$61</f>
        <v>0</v>
      </c>
      <c r="AI40" s="47">
        <f>('TD CALC Summary (Cumulative) '!$F64*'TD CALC Summary (Cumulative) '!$P$61)/'TD CALC Summary (Cumulative) '!$L$61</f>
        <v>0</v>
      </c>
      <c r="AJ40" s="47">
        <f>('TD CALC Summary (Cumulative) '!$F64*'TD CALC Summary (Cumulative) '!$P$61)/'TD CALC Summary (Cumulative) '!$L$61</f>
        <v>0</v>
      </c>
      <c r="AK40" s="47">
        <f>('TD CALC Summary (Cumulative) '!$F64*'TD CALC Summary (Cumulative) '!$P$61)/'TD CALC Summary (Cumulative) '!$L$61</f>
        <v>0</v>
      </c>
      <c r="AL40" s="47">
        <f>('TD CALC Summary (Cumulative) '!$F64*'TD CALC Summary (Cumulative) '!$P$61)/'TD CALC Summary (Cumulative) '!$L$61</f>
        <v>0</v>
      </c>
      <c r="AM40" s="47">
        <f>('TD CALC Summary (Cumulative) '!$G64*'TD CALC Summary (Cumulative) '!$P$61)/'TD CALC Summary (Cumulative) '!$L$61</f>
        <v>0</v>
      </c>
      <c r="AN40" s="47">
        <f>('TD CALC Summary (Cumulative) '!$G64*'TD CALC Summary (Cumulative) '!$P$61)/'TD CALC Summary (Cumulative) '!$L$61</f>
        <v>0</v>
      </c>
      <c r="AO40" s="47">
        <f>('TD CALC Summary (Cumulative) '!$G64*'TD CALC Summary (Cumulative) '!$P$61)/'TD CALC Summary (Cumulative) '!$L$61</f>
        <v>0</v>
      </c>
      <c r="AP40" s="47">
        <f>('TD CALC Summary (Cumulative) '!$G64*'TD CALC Summary (Cumulative) '!$P$61)/'TD CALC Summary (Cumulative) '!$L$61</f>
        <v>0</v>
      </c>
      <c r="AQ40" s="47">
        <f>('TD CALC Summary (Cumulative) '!$G64*'TD CALC Summary (Cumulative) '!$P$61)/'TD CALC Summary (Cumulative) '!$L$61</f>
        <v>0</v>
      </c>
      <c r="AR40" s="47">
        <f>('TD CALC Summary (Cumulative) '!$G64*'TD CALC Summary (Cumulative) '!$P$61)/'TD CALC Summary (Cumulative) '!$L$61</f>
        <v>0</v>
      </c>
      <c r="AS40" s="47">
        <f>('TD CALC Summary (Cumulative) '!$G64*'TD CALC Summary (Cumulative) '!$P$61)/'TD CALC Summary (Cumulative) '!$L$61</f>
        <v>0</v>
      </c>
      <c r="AT40" s="47">
        <f>('TD CALC Summary (Cumulative) '!$G64*'TD CALC Summary (Cumulative) '!$P$61)/'TD CALC Summary (Cumulative) '!$L$61</f>
        <v>0</v>
      </c>
      <c r="AU40" s="47">
        <f>('TD CALC Summary (Cumulative) '!$G64*'TD CALC Summary (Cumulative) '!$P$61)/'TD CALC Summary (Cumulative) '!$L$61</f>
        <v>0</v>
      </c>
      <c r="AV40" s="47">
        <f>('TD CALC Summary (Cumulative) '!$G64*'TD CALC Summary (Cumulative) '!$P$61)/'TD CALC Summary (Cumulative) '!$L$61</f>
        <v>0</v>
      </c>
      <c r="AW40" s="47">
        <f>('TD CALC Summary (Cumulative) '!$G64*'TD CALC Summary (Cumulative) '!$P$61)/'TD CALC Summary (Cumulative) '!$L$61</f>
        <v>0</v>
      </c>
      <c r="AX40" s="47">
        <f>('TD CALC Summary (Cumulative) '!$G64*'TD CALC Summary (Cumulative) '!$P$61)/'TD CALC Summary (Cumulative) '!$L$61</f>
        <v>0</v>
      </c>
      <c r="AY40" s="47">
        <f>('TD CALC Summary (Cumulative) '!$H64*'TD CALC Summary (Cumulative) '!$P$61)/'TD CALC Summary (Cumulative) '!$L$61</f>
        <v>0</v>
      </c>
      <c r="AZ40" s="47">
        <f>('TD CALC Summary (Cumulative) '!$H64*'TD CALC Summary (Cumulative) '!$P$61)/'TD CALC Summary (Cumulative) '!$L$61</f>
        <v>0</v>
      </c>
      <c r="BA40" s="47">
        <f>('TD CALC Summary (Cumulative) '!$H64*'TD CALC Summary (Cumulative) '!$P$61)/'TD CALC Summary (Cumulative) '!$L$61</f>
        <v>0</v>
      </c>
      <c r="BB40" s="47">
        <f>('TD CALC Summary (Cumulative) '!$H64*'TD CALC Summary (Cumulative) '!$P$61)/'TD CALC Summary (Cumulative) '!$L$61</f>
        <v>0</v>
      </c>
      <c r="BC40" s="47">
        <f>('TD CALC Summary (Cumulative) '!$H64*'TD CALC Summary (Cumulative) '!$P$61)/'TD CALC Summary (Cumulative) '!$L$61</f>
        <v>0</v>
      </c>
      <c r="BD40" s="47">
        <f>('TD CALC Summary (Cumulative) '!$H64*'TD CALC Summary (Cumulative) '!$P$61)/'TD CALC Summary (Cumulative) '!$L$61</f>
        <v>0</v>
      </c>
      <c r="BE40" s="47">
        <f>('TD CALC Summary (Cumulative) '!$H64*'TD CALC Summary (Cumulative) '!$P$61)/'TD CALC Summary (Cumulative) '!$L$61</f>
        <v>0</v>
      </c>
      <c r="BF40" s="47">
        <f>('TD CALC Summary (Cumulative) '!$H64*'TD CALC Summary (Cumulative) '!$P$61)/'TD CALC Summary (Cumulative) '!$L$61</f>
        <v>0</v>
      </c>
      <c r="BG40" s="47">
        <f>('TD CALC Summary (Cumulative) '!$H64*'TD CALC Summary (Cumulative) '!$P$61)/'TD CALC Summary (Cumulative) '!$L$61</f>
        <v>0</v>
      </c>
      <c r="BH40" s="47">
        <f>('TD CALC Summary (Cumulative) '!$H64*'TD CALC Summary (Cumulative) '!$P$61)/'TD CALC Summary (Cumulative) '!$L$61</f>
        <v>0</v>
      </c>
      <c r="BI40" s="47">
        <f>('TD CALC Summary (Cumulative) '!$H64*'TD CALC Summary (Cumulative) '!$P$61)/'TD CALC Summary (Cumulative) '!$L$61</f>
        <v>0</v>
      </c>
      <c r="BJ40" s="47">
        <f>('TD CALC Summary (Cumulative) '!$H64*'TD CALC Summary (Cumulative) '!$P$61)/'TD CALC Summary (Cumulative) '!$L$61</f>
        <v>0</v>
      </c>
      <c r="BK40" s="47">
        <f>('TD CALC Summary (Cumulative) '!$I64*'TD CALC Summary (Cumulative) '!$P$61)/'TD CALC Summary (Cumulative) '!$L$61</f>
        <v>0</v>
      </c>
      <c r="BL40" s="47">
        <f>('TD CALC Summary (Cumulative) '!$I64*'TD CALC Summary (Cumulative) '!$P$61)/'TD CALC Summary (Cumulative) '!$L$61</f>
        <v>0</v>
      </c>
      <c r="BM40" s="47">
        <f>('TD CALC Summary (Cumulative) '!$I64*'TD CALC Summary (Cumulative) '!$P$61)/'TD CALC Summary (Cumulative) '!$L$61</f>
        <v>0</v>
      </c>
      <c r="BN40" s="47">
        <f>('TD CALC Summary (Cumulative) '!$I64*'TD CALC Summary (Cumulative) '!$P$61)/'TD CALC Summary (Cumulative) '!$L$61</f>
        <v>0</v>
      </c>
      <c r="BO40" s="47">
        <f>('TD CALC Summary (Cumulative) '!$I64*'TD CALC Summary (Cumulative) '!$P$61)/'TD CALC Summary (Cumulative) '!$L$61</f>
        <v>0</v>
      </c>
      <c r="BP40" s="47">
        <f>('TD CALC Summary (Cumulative) '!$I64*'TD CALC Summary (Cumulative) '!$P$61)/'TD CALC Summary (Cumulative) '!$L$61</f>
        <v>0</v>
      </c>
      <c r="BQ40" s="47">
        <f>('TD CALC Summary (Cumulative) '!$I64*'TD CALC Summary (Cumulative) '!$P$61)/'TD CALC Summary (Cumulative) '!$L$61</f>
        <v>0</v>
      </c>
      <c r="BR40" s="47">
        <f>('TD CALC Summary (Cumulative) '!$I64*'TD CALC Summary (Cumulative) '!$P$61)/'TD CALC Summary (Cumulative) '!$L$61</f>
        <v>0</v>
      </c>
      <c r="BS40" s="47">
        <f>('TD CALC Summary (Cumulative) '!$I64*'TD CALC Summary (Cumulative) '!$P$61)/'TD CALC Summary (Cumulative) '!$L$61</f>
        <v>0</v>
      </c>
      <c r="BT40" s="47">
        <f>('TD CALC Summary (Cumulative) '!$I64*'TD CALC Summary (Cumulative) '!$P$61)/'TD CALC Summary (Cumulative) '!$L$61</f>
        <v>0</v>
      </c>
      <c r="BU40" s="47">
        <f>('TD CALC Summary (Cumulative) '!$I64*'TD CALC Summary (Cumulative) '!$P$61)/'TD CALC Summary (Cumulative) '!$L$61</f>
        <v>0</v>
      </c>
      <c r="BV40" s="47">
        <f>('TD CALC Summary (Cumulative) '!$I64*'TD CALC Summary (Cumulative) '!$P$61)/'TD CALC Summary (Cumulative) '!$L$61</f>
        <v>0</v>
      </c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</row>
    <row r="41" spans="1:122" x14ac:dyDescent="0.25">
      <c r="A41" s="194"/>
      <c r="B41" s="30" t="s">
        <v>12</v>
      </c>
      <c r="C41" s="72"/>
      <c r="D41" s="72"/>
      <c r="E41" s="90">
        <f>('TD CALC Summary (Cumulative) '!$D64*'TD CALC Summary (Cumulative) '!$P$61)/'TD CALC Summary (Cumulative) '!$L$60</f>
        <v>0</v>
      </c>
      <c r="F41" s="90">
        <f>('TD CALC Summary (Cumulative) '!$D64*'TD CALC Summary (Cumulative) '!$P$61)/'TD CALC Summary (Cumulative) '!$L$60</f>
        <v>0</v>
      </c>
      <c r="G41" s="90">
        <f>('TD CALC Summary (Cumulative) '!$D64*'TD CALC Summary (Cumulative) '!$P$61)/'TD CALC Summary (Cumulative) '!$L$60</f>
        <v>0</v>
      </c>
      <c r="H41" s="90">
        <f>('TD CALC Summary (Cumulative) '!$D64*'TD CALC Summary (Cumulative) '!$P$61)/'TD CALC Summary (Cumulative) '!$L$60</f>
        <v>0</v>
      </c>
      <c r="I41" s="90">
        <f>('TD CALC Summary (Cumulative) '!$D64*'TD CALC Summary (Cumulative) '!$P$61)/'TD CALC Summary (Cumulative) '!$L$60</f>
        <v>0</v>
      </c>
      <c r="J41" s="90">
        <f>('TD CALC Summary (Cumulative) '!$D64*'TD CALC Summary (Cumulative) '!$P$61)/'TD CALC Summary (Cumulative) '!$L$60</f>
        <v>0</v>
      </c>
      <c r="K41" s="90">
        <f>('TD CALC Summary (Cumulative) '!$D64*'TD CALC Summary (Cumulative) '!$P$61)/'TD CALC Summary (Cumulative) '!$L$60</f>
        <v>0</v>
      </c>
      <c r="L41" s="90">
        <f>('TD CALC Summary (Cumulative) '!$D64*'TD CALC Summary (Cumulative) '!$P$61)/'TD CALC Summary (Cumulative) '!$L$60</f>
        <v>0</v>
      </c>
      <c r="M41" s="90">
        <f>('TD CALC Summary (Cumulative) '!$D64*'TD CALC Summary (Cumulative) '!$P$61)/'TD CALC Summary (Cumulative) '!$L$60</f>
        <v>0</v>
      </c>
      <c r="N41" s="90">
        <f>('TD CALC Summary (Cumulative) '!$D64*'TD CALC Summary (Cumulative) '!$P$61)/'TD CALC Summary (Cumulative) '!$L$60</f>
        <v>0</v>
      </c>
      <c r="O41" s="47">
        <f>('TD CALC Summary (Cumulative) '!$E64*'TD CALC Summary (Cumulative) '!$P$61)/'TD CALC Summary (Cumulative) '!$L$61</f>
        <v>27428.438326837259</v>
      </c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>
        <f>('TD CALC Summary (Cumulative) '!$F65*'TD CALC Summary (Cumulative) '!$P$61)/'TD CALC Summary (Cumulative) '!$L$61</f>
        <v>0</v>
      </c>
      <c r="AB41" s="47">
        <f>('TD CALC Summary (Cumulative) '!$F65*'TD CALC Summary (Cumulative) '!$P$61)/'TD CALC Summary (Cumulative) '!$L$61</f>
        <v>0</v>
      </c>
      <c r="AC41" s="47">
        <f>('TD CALC Summary (Cumulative) '!$F65*'TD CALC Summary (Cumulative) '!$P$61)/'TD CALC Summary (Cumulative) '!$L$61</f>
        <v>0</v>
      </c>
      <c r="AD41" s="47">
        <f>('TD CALC Summary (Cumulative) '!$F65*'TD CALC Summary (Cumulative) '!$P$61)/'TD CALC Summary (Cumulative) '!$L$61</f>
        <v>0</v>
      </c>
      <c r="AE41" s="47">
        <f>('TD CALC Summary (Cumulative) '!$F65*'TD CALC Summary (Cumulative) '!$P$61)/'TD CALC Summary (Cumulative) '!$L$61</f>
        <v>0</v>
      </c>
      <c r="AF41" s="47">
        <f>('TD CALC Summary (Cumulative) '!$F65*'TD CALC Summary (Cumulative) '!$P$61)/'TD CALC Summary (Cumulative) '!$L$61</f>
        <v>0</v>
      </c>
      <c r="AG41" s="47">
        <f>('TD CALC Summary (Cumulative) '!$F65*'TD CALC Summary (Cumulative) '!$P$61)/'TD CALC Summary (Cumulative) '!$L$61</f>
        <v>0</v>
      </c>
      <c r="AH41" s="47">
        <f>('TD CALC Summary (Cumulative) '!$F65*'TD CALC Summary (Cumulative) '!$P$61)/'TD CALC Summary (Cumulative) '!$L$61</f>
        <v>0</v>
      </c>
      <c r="AI41" s="47">
        <f>('TD CALC Summary (Cumulative) '!$F65*'TD CALC Summary (Cumulative) '!$P$61)/'TD CALC Summary (Cumulative) '!$L$61</f>
        <v>0</v>
      </c>
      <c r="AJ41" s="47">
        <f>('TD CALC Summary (Cumulative) '!$F65*'TD CALC Summary (Cumulative) '!$P$61)/'TD CALC Summary (Cumulative) '!$L$61</f>
        <v>0</v>
      </c>
      <c r="AK41" s="47">
        <f>('TD CALC Summary (Cumulative) '!$F65*'TD CALC Summary (Cumulative) '!$P$61)/'TD CALC Summary (Cumulative) '!$L$61</f>
        <v>0</v>
      </c>
      <c r="AL41" s="47">
        <f>('TD CALC Summary (Cumulative) '!$F65*'TD CALC Summary (Cumulative) '!$P$61)/'TD CALC Summary (Cumulative) '!$L$61</f>
        <v>0</v>
      </c>
      <c r="AM41" s="47">
        <f>('TD CALC Summary (Cumulative) '!$G65*'TD CALC Summary (Cumulative) '!$P$61)/'TD CALC Summary (Cumulative) '!$L$61</f>
        <v>0</v>
      </c>
      <c r="AN41" s="47">
        <f>('TD CALC Summary (Cumulative) '!$G65*'TD CALC Summary (Cumulative) '!$P$61)/'TD CALC Summary (Cumulative) '!$L$61</f>
        <v>0</v>
      </c>
      <c r="AO41" s="47">
        <f>('TD CALC Summary (Cumulative) '!$G65*'TD CALC Summary (Cumulative) '!$P$61)/'TD CALC Summary (Cumulative) '!$L$61</f>
        <v>0</v>
      </c>
      <c r="AP41" s="47">
        <f>('TD CALC Summary (Cumulative) '!$G65*'TD CALC Summary (Cumulative) '!$P$61)/'TD CALC Summary (Cumulative) '!$L$61</f>
        <v>0</v>
      </c>
      <c r="AQ41" s="47">
        <f>('TD CALC Summary (Cumulative) '!$G65*'TD CALC Summary (Cumulative) '!$P$61)/'TD CALC Summary (Cumulative) '!$L$61</f>
        <v>0</v>
      </c>
      <c r="AR41" s="47">
        <f>('TD CALC Summary (Cumulative) '!$G65*'TD CALC Summary (Cumulative) '!$P$61)/'TD CALC Summary (Cumulative) '!$L$61</f>
        <v>0</v>
      </c>
      <c r="AS41" s="47">
        <f>('TD CALC Summary (Cumulative) '!$G65*'TD CALC Summary (Cumulative) '!$P$61)/'TD CALC Summary (Cumulative) '!$L$61</f>
        <v>0</v>
      </c>
      <c r="AT41" s="47">
        <f>('TD CALC Summary (Cumulative) '!$G65*'TD CALC Summary (Cumulative) '!$P$61)/'TD CALC Summary (Cumulative) '!$L$61</f>
        <v>0</v>
      </c>
      <c r="AU41" s="47">
        <f>('TD CALC Summary (Cumulative) '!$G65*'TD CALC Summary (Cumulative) '!$P$61)/'TD CALC Summary (Cumulative) '!$L$61</f>
        <v>0</v>
      </c>
      <c r="AV41" s="47">
        <f>('TD CALC Summary (Cumulative) '!$G65*'TD CALC Summary (Cumulative) '!$P$61)/'TD CALC Summary (Cumulative) '!$L$61</f>
        <v>0</v>
      </c>
      <c r="AW41" s="47">
        <f>('TD CALC Summary (Cumulative) '!$G65*'TD CALC Summary (Cumulative) '!$P$61)/'TD CALC Summary (Cumulative) '!$L$61</f>
        <v>0</v>
      </c>
      <c r="AX41" s="47">
        <f>('TD CALC Summary (Cumulative) '!$G65*'TD CALC Summary (Cumulative) '!$P$61)/'TD CALC Summary (Cumulative) '!$L$61</f>
        <v>0</v>
      </c>
      <c r="AY41" s="47">
        <f>('TD CALC Summary (Cumulative) '!$H65*'TD CALC Summary (Cumulative) '!$P$61)/'TD CALC Summary (Cumulative) '!$L$61</f>
        <v>0</v>
      </c>
      <c r="AZ41" s="47">
        <f>('TD CALC Summary (Cumulative) '!$H65*'TD CALC Summary (Cumulative) '!$P$61)/'TD CALC Summary (Cumulative) '!$L$61</f>
        <v>0</v>
      </c>
      <c r="BA41" s="47">
        <f>('TD CALC Summary (Cumulative) '!$H65*'TD CALC Summary (Cumulative) '!$P$61)/'TD CALC Summary (Cumulative) '!$L$61</f>
        <v>0</v>
      </c>
      <c r="BB41" s="47">
        <f>('TD CALC Summary (Cumulative) '!$H65*'TD CALC Summary (Cumulative) '!$P$61)/'TD CALC Summary (Cumulative) '!$L$61</f>
        <v>0</v>
      </c>
      <c r="BC41" s="47">
        <f>('TD CALC Summary (Cumulative) '!$H65*'TD CALC Summary (Cumulative) '!$P$61)/'TD CALC Summary (Cumulative) '!$L$61</f>
        <v>0</v>
      </c>
      <c r="BD41" s="47">
        <f>('TD CALC Summary (Cumulative) '!$H65*'TD CALC Summary (Cumulative) '!$P$61)/'TD CALC Summary (Cumulative) '!$L$61</f>
        <v>0</v>
      </c>
      <c r="BE41" s="47">
        <f>('TD CALC Summary (Cumulative) '!$H65*'TD CALC Summary (Cumulative) '!$P$61)/'TD CALC Summary (Cumulative) '!$L$61</f>
        <v>0</v>
      </c>
      <c r="BF41" s="47">
        <f>('TD CALC Summary (Cumulative) '!$H65*'TD CALC Summary (Cumulative) '!$P$61)/'TD CALC Summary (Cumulative) '!$L$61</f>
        <v>0</v>
      </c>
      <c r="BG41" s="47">
        <f>('TD CALC Summary (Cumulative) '!$H65*'TD CALC Summary (Cumulative) '!$P$61)/'TD CALC Summary (Cumulative) '!$L$61</f>
        <v>0</v>
      </c>
      <c r="BH41" s="47">
        <f>('TD CALC Summary (Cumulative) '!$H65*'TD CALC Summary (Cumulative) '!$P$61)/'TD CALC Summary (Cumulative) '!$L$61</f>
        <v>0</v>
      </c>
      <c r="BI41" s="47">
        <f>('TD CALC Summary (Cumulative) '!$H65*'TD CALC Summary (Cumulative) '!$P$61)/'TD CALC Summary (Cumulative) '!$L$61</f>
        <v>0</v>
      </c>
      <c r="BJ41" s="47">
        <f>('TD CALC Summary (Cumulative) '!$H65*'TD CALC Summary (Cumulative) '!$P$61)/'TD CALC Summary (Cumulative) '!$L$61</f>
        <v>0</v>
      </c>
      <c r="BK41" s="47">
        <f>('TD CALC Summary (Cumulative) '!$I65*'TD CALC Summary (Cumulative) '!$P$61)/'TD CALC Summary (Cumulative) '!$L$61</f>
        <v>0</v>
      </c>
      <c r="BL41" s="47">
        <f>('TD CALC Summary (Cumulative) '!$I65*'TD CALC Summary (Cumulative) '!$P$61)/'TD CALC Summary (Cumulative) '!$L$61</f>
        <v>0</v>
      </c>
      <c r="BM41" s="47">
        <f>('TD CALC Summary (Cumulative) '!$I65*'TD CALC Summary (Cumulative) '!$P$61)/'TD CALC Summary (Cumulative) '!$L$61</f>
        <v>0</v>
      </c>
      <c r="BN41" s="47">
        <f>('TD CALC Summary (Cumulative) '!$I65*'TD CALC Summary (Cumulative) '!$P$61)/'TD CALC Summary (Cumulative) '!$L$61</f>
        <v>0</v>
      </c>
      <c r="BO41" s="47">
        <f>('TD CALC Summary (Cumulative) '!$I65*'TD CALC Summary (Cumulative) '!$P$61)/'TD CALC Summary (Cumulative) '!$L$61</f>
        <v>0</v>
      </c>
      <c r="BP41" s="47">
        <f>('TD CALC Summary (Cumulative) '!$I65*'TD CALC Summary (Cumulative) '!$P$61)/'TD CALC Summary (Cumulative) '!$L$61</f>
        <v>0</v>
      </c>
      <c r="BQ41" s="47">
        <f>('TD CALC Summary (Cumulative) '!$I65*'TD CALC Summary (Cumulative) '!$P$61)/'TD CALC Summary (Cumulative) '!$L$61</f>
        <v>0</v>
      </c>
      <c r="BR41" s="47">
        <f>('TD CALC Summary (Cumulative) '!$I65*'TD CALC Summary (Cumulative) '!$P$61)/'TD CALC Summary (Cumulative) '!$L$61</f>
        <v>0</v>
      </c>
      <c r="BS41" s="47">
        <f>('TD CALC Summary (Cumulative) '!$I65*'TD CALC Summary (Cumulative) '!$P$61)/'TD CALC Summary (Cumulative) '!$L$61</f>
        <v>0</v>
      </c>
      <c r="BT41" s="47">
        <f>('TD CALC Summary (Cumulative) '!$I65*'TD CALC Summary (Cumulative) '!$P$61)/'TD CALC Summary (Cumulative) '!$L$61</f>
        <v>0</v>
      </c>
      <c r="BU41" s="47">
        <f>('TD CALC Summary (Cumulative) '!$I65*'TD CALC Summary (Cumulative) '!$P$61)/'TD CALC Summary (Cumulative) '!$L$61</f>
        <v>0</v>
      </c>
      <c r="BV41" s="47">
        <f>('TD CALC Summary (Cumulative) '!$I65*'TD CALC Summary (Cumulative) '!$P$61)/'TD CALC Summary (Cumulative) '!$L$61</f>
        <v>0</v>
      </c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</row>
    <row r="42" spans="1:122" x14ac:dyDescent="0.25">
      <c r="A42" s="194"/>
      <c r="B42" s="30" t="s">
        <v>3</v>
      </c>
      <c r="C42" s="72"/>
      <c r="D42" s="72"/>
      <c r="E42" s="90">
        <f>('TD CALC Summary (Cumulative) '!$D65*'TD CALC Summary (Cumulative) '!$P$61)/'TD CALC Summary (Cumulative) '!$L$60</f>
        <v>0</v>
      </c>
      <c r="F42" s="90">
        <f>('TD CALC Summary (Cumulative) '!$D65*'TD CALC Summary (Cumulative) '!$P$61)/'TD CALC Summary (Cumulative) '!$L$60</f>
        <v>0</v>
      </c>
      <c r="G42" s="90">
        <f>('TD CALC Summary (Cumulative) '!$D65*'TD CALC Summary (Cumulative) '!$P$61)/'TD CALC Summary (Cumulative) '!$L$60</f>
        <v>0</v>
      </c>
      <c r="H42" s="90">
        <f>('TD CALC Summary (Cumulative) '!$D65*'TD CALC Summary (Cumulative) '!$P$61)/'TD CALC Summary (Cumulative) '!$L$60</f>
        <v>0</v>
      </c>
      <c r="I42" s="90">
        <f>('TD CALC Summary (Cumulative) '!$D65*'TD CALC Summary (Cumulative) '!$P$61)/'TD CALC Summary (Cumulative) '!$L$60</f>
        <v>0</v>
      </c>
      <c r="J42" s="90">
        <f>('TD CALC Summary (Cumulative) '!$D65*'TD CALC Summary (Cumulative) '!$P$61)/'TD CALC Summary (Cumulative) '!$L$60</f>
        <v>0</v>
      </c>
      <c r="K42" s="90">
        <f>('TD CALC Summary (Cumulative) '!$D65*'TD CALC Summary (Cumulative) '!$P$61)/'TD CALC Summary (Cumulative) '!$L$60</f>
        <v>0</v>
      </c>
      <c r="L42" s="90">
        <f>('TD CALC Summary (Cumulative) '!$D65*'TD CALC Summary (Cumulative) '!$P$61)/'TD CALC Summary (Cumulative) '!$L$60</f>
        <v>0</v>
      </c>
      <c r="M42" s="90">
        <f>('TD CALC Summary (Cumulative) '!$D65*'TD CALC Summary (Cumulative) '!$P$61)/'TD CALC Summary (Cumulative) '!$L$60</f>
        <v>0</v>
      </c>
      <c r="N42" s="90">
        <f>('TD CALC Summary (Cumulative) '!$D65*'TD CALC Summary (Cumulative) '!$P$61)/'TD CALC Summary (Cumulative) '!$L$60</f>
        <v>0</v>
      </c>
      <c r="O42" s="47">
        <f>('TD CALC Summary (Cumulative) '!$E65*'TD CALC Summary (Cumulative) '!$P$61)/'TD CALC Summary (Cumulative) '!$L$61</f>
        <v>236675.53853366835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>
        <f>('TD CALC Summary (Cumulative) '!$F66*'TD CALC Summary (Cumulative) '!$P$61)/'TD CALC Summary (Cumulative) '!$L$61</f>
        <v>0</v>
      </c>
      <c r="AB42" s="47">
        <f>('TD CALC Summary (Cumulative) '!$F66*'TD CALC Summary (Cumulative) '!$P$61)/'TD CALC Summary (Cumulative) '!$L$61</f>
        <v>0</v>
      </c>
      <c r="AC42" s="47">
        <f>('TD CALC Summary (Cumulative) '!$F66*'TD CALC Summary (Cumulative) '!$P$61)/'TD CALC Summary (Cumulative) '!$L$61</f>
        <v>0</v>
      </c>
      <c r="AD42" s="47">
        <f>('TD CALC Summary (Cumulative) '!$F66*'TD CALC Summary (Cumulative) '!$P$61)/'TD CALC Summary (Cumulative) '!$L$61</f>
        <v>0</v>
      </c>
      <c r="AE42" s="47">
        <f>('TD CALC Summary (Cumulative) '!$F66*'TD CALC Summary (Cumulative) '!$P$61)/'TD CALC Summary (Cumulative) '!$L$61</f>
        <v>0</v>
      </c>
      <c r="AF42" s="47">
        <f>('TD CALC Summary (Cumulative) '!$F66*'TD CALC Summary (Cumulative) '!$P$61)/'TD CALC Summary (Cumulative) '!$L$61</f>
        <v>0</v>
      </c>
      <c r="AG42" s="47">
        <f>('TD CALC Summary (Cumulative) '!$F66*'TD CALC Summary (Cumulative) '!$P$61)/'TD CALC Summary (Cumulative) '!$L$61</f>
        <v>0</v>
      </c>
      <c r="AH42" s="47">
        <f>('TD CALC Summary (Cumulative) '!$F66*'TD CALC Summary (Cumulative) '!$P$61)/'TD CALC Summary (Cumulative) '!$L$61</f>
        <v>0</v>
      </c>
      <c r="AI42" s="47">
        <f>('TD CALC Summary (Cumulative) '!$F66*'TD CALC Summary (Cumulative) '!$P$61)/'TD CALC Summary (Cumulative) '!$L$61</f>
        <v>0</v>
      </c>
      <c r="AJ42" s="47">
        <f>('TD CALC Summary (Cumulative) '!$F66*'TD CALC Summary (Cumulative) '!$P$61)/'TD CALC Summary (Cumulative) '!$L$61</f>
        <v>0</v>
      </c>
      <c r="AK42" s="47">
        <f>('TD CALC Summary (Cumulative) '!$F66*'TD CALC Summary (Cumulative) '!$P$61)/'TD CALC Summary (Cumulative) '!$L$61</f>
        <v>0</v>
      </c>
      <c r="AL42" s="47">
        <f>('TD CALC Summary (Cumulative) '!$F66*'TD CALC Summary (Cumulative) '!$P$61)/'TD CALC Summary (Cumulative) '!$L$61</f>
        <v>0</v>
      </c>
      <c r="AM42" s="47">
        <f>('TD CALC Summary (Cumulative) '!$G66*'TD CALC Summary (Cumulative) '!$P$61)/'TD CALC Summary (Cumulative) '!$L$61</f>
        <v>0</v>
      </c>
      <c r="AN42" s="47">
        <f>('TD CALC Summary (Cumulative) '!$G66*'TD CALC Summary (Cumulative) '!$P$61)/'TD CALC Summary (Cumulative) '!$L$61</f>
        <v>0</v>
      </c>
      <c r="AO42" s="47">
        <f>('TD CALC Summary (Cumulative) '!$G66*'TD CALC Summary (Cumulative) '!$P$61)/'TD CALC Summary (Cumulative) '!$L$61</f>
        <v>0</v>
      </c>
      <c r="AP42" s="47">
        <f>('TD CALC Summary (Cumulative) '!$G66*'TD CALC Summary (Cumulative) '!$P$61)/'TD CALC Summary (Cumulative) '!$L$61</f>
        <v>0</v>
      </c>
      <c r="AQ42" s="47">
        <f>('TD CALC Summary (Cumulative) '!$G66*'TD CALC Summary (Cumulative) '!$P$61)/'TD CALC Summary (Cumulative) '!$L$61</f>
        <v>0</v>
      </c>
      <c r="AR42" s="47">
        <f>('TD CALC Summary (Cumulative) '!$G66*'TD CALC Summary (Cumulative) '!$P$61)/'TD CALC Summary (Cumulative) '!$L$61</f>
        <v>0</v>
      </c>
      <c r="AS42" s="47">
        <f>('TD CALC Summary (Cumulative) '!$G66*'TD CALC Summary (Cumulative) '!$P$61)/'TD CALC Summary (Cumulative) '!$L$61</f>
        <v>0</v>
      </c>
      <c r="AT42" s="47">
        <f>('TD CALC Summary (Cumulative) '!$G66*'TD CALC Summary (Cumulative) '!$P$61)/'TD CALC Summary (Cumulative) '!$L$61</f>
        <v>0</v>
      </c>
      <c r="AU42" s="47">
        <f>('TD CALC Summary (Cumulative) '!$G66*'TD CALC Summary (Cumulative) '!$P$61)/'TD CALC Summary (Cumulative) '!$L$61</f>
        <v>0</v>
      </c>
      <c r="AV42" s="47">
        <f>('TD CALC Summary (Cumulative) '!$G66*'TD CALC Summary (Cumulative) '!$P$61)/'TD CALC Summary (Cumulative) '!$L$61</f>
        <v>0</v>
      </c>
      <c r="AW42" s="47">
        <f>('TD CALC Summary (Cumulative) '!$G66*'TD CALC Summary (Cumulative) '!$P$61)/'TD CALC Summary (Cumulative) '!$L$61</f>
        <v>0</v>
      </c>
      <c r="AX42" s="47">
        <f>('TD CALC Summary (Cumulative) '!$G66*'TD CALC Summary (Cumulative) '!$P$61)/'TD CALC Summary (Cumulative) '!$L$61</f>
        <v>0</v>
      </c>
      <c r="AY42" s="47">
        <f>('TD CALC Summary (Cumulative) '!$H66*'TD CALC Summary (Cumulative) '!$P$61)/'TD CALC Summary (Cumulative) '!$L$61</f>
        <v>0</v>
      </c>
      <c r="AZ42" s="47">
        <f>('TD CALC Summary (Cumulative) '!$H66*'TD CALC Summary (Cumulative) '!$P$61)/'TD CALC Summary (Cumulative) '!$L$61</f>
        <v>0</v>
      </c>
      <c r="BA42" s="47">
        <f>('TD CALC Summary (Cumulative) '!$H66*'TD CALC Summary (Cumulative) '!$P$61)/'TD CALC Summary (Cumulative) '!$L$61</f>
        <v>0</v>
      </c>
      <c r="BB42" s="47">
        <f>('TD CALC Summary (Cumulative) '!$H66*'TD CALC Summary (Cumulative) '!$P$61)/'TD CALC Summary (Cumulative) '!$L$61</f>
        <v>0</v>
      </c>
      <c r="BC42" s="47">
        <f>('TD CALC Summary (Cumulative) '!$H66*'TD CALC Summary (Cumulative) '!$P$61)/'TD CALC Summary (Cumulative) '!$L$61</f>
        <v>0</v>
      </c>
      <c r="BD42" s="47">
        <f>('TD CALC Summary (Cumulative) '!$H66*'TD CALC Summary (Cumulative) '!$P$61)/'TD CALC Summary (Cumulative) '!$L$61</f>
        <v>0</v>
      </c>
      <c r="BE42" s="47">
        <f>('TD CALC Summary (Cumulative) '!$H66*'TD CALC Summary (Cumulative) '!$P$61)/'TD CALC Summary (Cumulative) '!$L$61</f>
        <v>0</v>
      </c>
      <c r="BF42" s="47">
        <f>('TD CALC Summary (Cumulative) '!$H66*'TD CALC Summary (Cumulative) '!$P$61)/'TD CALC Summary (Cumulative) '!$L$61</f>
        <v>0</v>
      </c>
      <c r="BG42" s="47">
        <f>('TD CALC Summary (Cumulative) '!$H66*'TD CALC Summary (Cumulative) '!$P$61)/'TD CALC Summary (Cumulative) '!$L$61</f>
        <v>0</v>
      </c>
      <c r="BH42" s="47">
        <f>('TD CALC Summary (Cumulative) '!$H66*'TD CALC Summary (Cumulative) '!$P$61)/'TD CALC Summary (Cumulative) '!$L$61</f>
        <v>0</v>
      </c>
      <c r="BI42" s="47">
        <f>('TD CALC Summary (Cumulative) '!$H66*'TD CALC Summary (Cumulative) '!$P$61)/'TD CALC Summary (Cumulative) '!$L$61</f>
        <v>0</v>
      </c>
      <c r="BJ42" s="47">
        <f>('TD CALC Summary (Cumulative) '!$H66*'TD CALC Summary (Cumulative) '!$P$61)/'TD CALC Summary (Cumulative) '!$L$61</f>
        <v>0</v>
      </c>
      <c r="BK42" s="47">
        <f>('TD CALC Summary (Cumulative) '!$I66*'TD CALC Summary (Cumulative) '!$P$61)/'TD CALC Summary (Cumulative) '!$L$61</f>
        <v>0</v>
      </c>
      <c r="BL42" s="47">
        <f>('TD CALC Summary (Cumulative) '!$I66*'TD CALC Summary (Cumulative) '!$P$61)/'TD CALC Summary (Cumulative) '!$L$61</f>
        <v>0</v>
      </c>
      <c r="BM42" s="47">
        <f>('TD CALC Summary (Cumulative) '!$I66*'TD CALC Summary (Cumulative) '!$P$61)/'TD CALC Summary (Cumulative) '!$L$61</f>
        <v>0</v>
      </c>
      <c r="BN42" s="47">
        <f>('TD CALC Summary (Cumulative) '!$I66*'TD CALC Summary (Cumulative) '!$P$61)/'TD CALC Summary (Cumulative) '!$L$61</f>
        <v>0</v>
      </c>
      <c r="BO42" s="47">
        <f>('TD CALC Summary (Cumulative) '!$I66*'TD CALC Summary (Cumulative) '!$P$61)/'TD CALC Summary (Cumulative) '!$L$61</f>
        <v>0</v>
      </c>
      <c r="BP42" s="47">
        <f>('TD CALC Summary (Cumulative) '!$I66*'TD CALC Summary (Cumulative) '!$P$61)/'TD CALC Summary (Cumulative) '!$L$61</f>
        <v>0</v>
      </c>
      <c r="BQ42" s="47">
        <f>('TD CALC Summary (Cumulative) '!$I66*'TD CALC Summary (Cumulative) '!$P$61)/'TD CALC Summary (Cumulative) '!$L$61</f>
        <v>0</v>
      </c>
      <c r="BR42" s="47">
        <f>('TD CALC Summary (Cumulative) '!$I66*'TD CALC Summary (Cumulative) '!$P$61)/'TD CALC Summary (Cumulative) '!$L$61</f>
        <v>0</v>
      </c>
      <c r="BS42" s="47">
        <f>('TD CALC Summary (Cumulative) '!$I66*'TD CALC Summary (Cumulative) '!$P$61)/'TD CALC Summary (Cumulative) '!$L$61</f>
        <v>0</v>
      </c>
      <c r="BT42" s="47">
        <f>('TD CALC Summary (Cumulative) '!$I66*'TD CALC Summary (Cumulative) '!$P$61)/'TD CALC Summary (Cumulative) '!$L$61</f>
        <v>0</v>
      </c>
      <c r="BU42" s="47">
        <f>('TD CALC Summary (Cumulative) '!$I66*'TD CALC Summary (Cumulative) '!$P$61)/'TD CALC Summary (Cumulative) '!$L$61</f>
        <v>0</v>
      </c>
      <c r="BV42" s="47">
        <f>('TD CALC Summary (Cumulative) '!$I66*'TD CALC Summary (Cumulative) '!$P$61)/'TD CALC Summary (Cumulative) '!$L$61</f>
        <v>0</v>
      </c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</row>
    <row r="43" spans="1:122" x14ac:dyDescent="0.25">
      <c r="A43" s="194"/>
      <c r="B43" s="30" t="s">
        <v>13</v>
      </c>
      <c r="C43" s="72"/>
      <c r="D43" s="72"/>
      <c r="E43" s="90">
        <f>('TD CALC Summary (Cumulative) '!$D66*'TD CALC Summary (Cumulative) '!$P$61)/'TD CALC Summary (Cumulative) '!$L$60</f>
        <v>0</v>
      </c>
      <c r="F43" s="90">
        <f>('TD CALC Summary (Cumulative) '!$D66*'TD CALC Summary (Cumulative) '!$P$61)/'TD CALC Summary (Cumulative) '!$L$60</f>
        <v>0</v>
      </c>
      <c r="G43" s="90">
        <f>('TD CALC Summary (Cumulative) '!$D66*'TD CALC Summary (Cumulative) '!$P$61)/'TD CALC Summary (Cumulative) '!$L$60</f>
        <v>0</v>
      </c>
      <c r="H43" s="90">
        <f>('TD CALC Summary (Cumulative) '!$D66*'TD CALC Summary (Cumulative) '!$P$61)/'TD CALC Summary (Cumulative) '!$L$60</f>
        <v>0</v>
      </c>
      <c r="I43" s="90">
        <f>('TD CALC Summary (Cumulative) '!$D66*'TD CALC Summary (Cumulative) '!$P$61)/'TD CALC Summary (Cumulative) '!$L$60</f>
        <v>0</v>
      </c>
      <c r="J43" s="90">
        <f>('TD CALC Summary (Cumulative) '!$D66*'TD CALC Summary (Cumulative) '!$P$61)/'TD CALC Summary (Cumulative) '!$L$60</f>
        <v>0</v>
      </c>
      <c r="K43" s="90">
        <f>('TD CALC Summary (Cumulative) '!$D66*'TD CALC Summary (Cumulative) '!$P$61)/'TD CALC Summary (Cumulative) '!$L$60</f>
        <v>0</v>
      </c>
      <c r="L43" s="90">
        <f>('TD CALC Summary (Cumulative) '!$D66*'TD CALC Summary (Cumulative) '!$P$61)/'TD CALC Summary (Cumulative) '!$L$60</f>
        <v>0</v>
      </c>
      <c r="M43" s="90">
        <f>('TD CALC Summary (Cumulative) '!$D66*'TD CALC Summary (Cumulative) '!$P$61)/'TD CALC Summary (Cumulative) '!$L$60</f>
        <v>0</v>
      </c>
      <c r="N43" s="90">
        <f>('TD CALC Summary (Cumulative) '!$D66*'TD CALC Summary (Cumulative) '!$P$61)/'TD CALC Summary (Cumulative) '!$L$60</f>
        <v>0</v>
      </c>
      <c r="O43" s="47">
        <f>('TD CALC Summary (Cumulative) '!$E66*'TD CALC Summary (Cumulative) '!$P$61)/'TD CALC Summary (Cumulative) '!$L$61</f>
        <v>1423059.4560279388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>
        <f>('TD CALC Summary (Cumulative) '!$F67*'TD CALC Summary (Cumulative) '!$P$61)/'TD CALC Summary (Cumulative) '!$L$61</f>
        <v>0</v>
      </c>
      <c r="AB43" s="47">
        <f>('TD CALC Summary (Cumulative) '!$F67*'TD CALC Summary (Cumulative) '!$P$61)/'TD CALC Summary (Cumulative) '!$L$61</f>
        <v>0</v>
      </c>
      <c r="AC43" s="47">
        <f>('TD CALC Summary (Cumulative) '!$F67*'TD CALC Summary (Cumulative) '!$P$61)/'TD CALC Summary (Cumulative) '!$L$61</f>
        <v>0</v>
      </c>
      <c r="AD43" s="47">
        <f>('TD CALC Summary (Cumulative) '!$F67*'TD CALC Summary (Cumulative) '!$P$61)/'TD CALC Summary (Cumulative) '!$L$61</f>
        <v>0</v>
      </c>
      <c r="AE43" s="47">
        <f>('TD CALC Summary (Cumulative) '!$F67*'TD CALC Summary (Cumulative) '!$P$61)/'TD CALC Summary (Cumulative) '!$L$61</f>
        <v>0</v>
      </c>
      <c r="AF43" s="47">
        <f>('TD CALC Summary (Cumulative) '!$F67*'TD CALC Summary (Cumulative) '!$P$61)/'TD CALC Summary (Cumulative) '!$L$61</f>
        <v>0</v>
      </c>
      <c r="AG43" s="47">
        <f>('TD CALC Summary (Cumulative) '!$F67*'TD CALC Summary (Cumulative) '!$P$61)/'TD CALC Summary (Cumulative) '!$L$61</f>
        <v>0</v>
      </c>
      <c r="AH43" s="47">
        <f>('TD CALC Summary (Cumulative) '!$F67*'TD CALC Summary (Cumulative) '!$P$61)/'TD CALC Summary (Cumulative) '!$L$61</f>
        <v>0</v>
      </c>
      <c r="AI43" s="47">
        <f>('TD CALC Summary (Cumulative) '!$F67*'TD CALC Summary (Cumulative) '!$P$61)/'TD CALC Summary (Cumulative) '!$L$61</f>
        <v>0</v>
      </c>
      <c r="AJ43" s="47">
        <f>('TD CALC Summary (Cumulative) '!$F67*'TD CALC Summary (Cumulative) '!$P$61)/'TD CALC Summary (Cumulative) '!$L$61</f>
        <v>0</v>
      </c>
      <c r="AK43" s="47">
        <f>('TD CALC Summary (Cumulative) '!$F67*'TD CALC Summary (Cumulative) '!$P$61)/'TD CALC Summary (Cumulative) '!$L$61</f>
        <v>0</v>
      </c>
      <c r="AL43" s="47">
        <f>('TD CALC Summary (Cumulative) '!$F67*'TD CALC Summary (Cumulative) '!$P$61)/'TD CALC Summary (Cumulative) '!$L$61</f>
        <v>0</v>
      </c>
      <c r="AM43" s="47">
        <f>('TD CALC Summary (Cumulative) '!$G67*'TD CALC Summary (Cumulative) '!$P$61)/'TD CALC Summary (Cumulative) '!$L$61</f>
        <v>0</v>
      </c>
      <c r="AN43" s="47">
        <f>('TD CALC Summary (Cumulative) '!$G67*'TD CALC Summary (Cumulative) '!$P$61)/'TD CALC Summary (Cumulative) '!$L$61</f>
        <v>0</v>
      </c>
      <c r="AO43" s="47">
        <f>('TD CALC Summary (Cumulative) '!$G67*'TD CALC Summary (Cumulative) '!$P$61)/'TD CALC Summary (Cumulative) '!$L$61</f>
        <v>0</v>
      </c>
      <c r="AP43" s="47">
        <f>('TD CALC Summary (Cumulative) '!$G67*'TD CALC Summary (Cumulative) '!$P$61)/'TD CALC Summary (Cumulative) '!$L$61</f>
        <v>0</v>
      </c>
      <c r="AQ43" s="47">
        <f>('TD CALC Summary (Cumulative) '!$G67*'TD CALC Summary (Cumulative) '!$P$61)/'TD CALC Summary (Cumulative) '!$L$61</f>
        <v>0</v>
      </c>
      <c r="AR43" s="47">
        <f>('TD CALC Summary (Cumulative) '!$G67*'TD CALC Summary (Cumulative) '!$P$61)/'TD CALC Summary (Cumulative) '!$L$61</f>
        <v>0</v>
      </c>
      <c r="AS43" s="47">
        <f>('TD CALC Summary (Cumulative) '!$G67*'TD CALC Summary (Cumulative) '!$P$61)/'TD CALC Summary (Cumulative) '!$L$61</f>
        <v>0</v>
      </c>
      <c r="AT43" s="47">
        <f>('TD CALC Summary (Cumulative) '!$G67*'TD CALC Summary (Cumulative) '!$P$61)/'TD CALC Summary (Cumulative) '!$L$61</f>
        <v>0</v>
      </c>
      <c r="AU43" s="47">
        <f>('TD CALC Summary (Cumulative) '!$G67*'TD CALC Summary (Cumulative) '!$P$61)/'TD CALC Summary (Cumulative) '!$L$61</f>
        <v>0</v>
      </c>
      <c r="AV43" s="47">
        <f>('TD CALC Summary (Cumulative) '!$G67*'TD CALC Summary (Cumulative) '!$P$61)/'TD CALC Summary (Cumulative) '!$L$61</f>
        <v>0</v>
      </c>
      <c r="AW43" s="47">
        <f>('TD CALC Summary (Cumulative) '!$G67*'TD CALC Summary (Cumulative) '!$P$61)/'TD CALC Summary (Cumulative) '!$L$61</f>
        <v>0</v>
      </c>
      <c r="AX43" s="47">
        <f>('TD CALC Summary (Cumulative) '!$G67*'TD CALC Summary (Cumulative) '!$P$61)/'TD CALC Summary (Cumulative) '!$L$61</f>
        <v>0</v>
      </c>
      <c r="AY43" s="47">
        <f>('TD CALC Summary (Cumulative) '!$H67*'TD CALC Summary (Cumulative) '!$P$61)/'TD CALC Summary (Cumulative) '!$L$61</f>
        <v>0</v>
      </c>
      <c r="AZ43" s="47">
        <f>('TD CALC Summary (Cumulative) '!$H67*'TD CALC Summary (Cumulative) '!$P$61)/'TD CALC Summary (Cumulative) '!$L$61</f>
        <v>0</v>
      </c>
      <c r="BA43" s="47">
        <f>('TD CALC Summary (Cumulative) '!$H67*'TD CALC Summary (Cumulative) '!$P$61)/'TD CALC Summary (Cumulative) '!$L$61</f>
        <v>0</v>
      </c>
      <c r="BB43" s="47">
        <f>('TD CALC Summary (Cumulative) '!$H67*'TD CALC Summary (Cumulative) '!$P$61)/'TD CALC Summary (Cumulative) '!$L$61</f>
        <v>0</v>
      </c>
      <c r="BC43" s="47">
        <f>('TD CALC Summary (Cumulative) '!$H67*'TD CALC Summary (Cumulative) '!$P$61)/'TD CALC Summary (Cumulative) '!$L$61</f>
        <v>0</v>
      </c>
      <c r="BD43" s="47">
        <f>('TD CALC Summary (Cumulative) '!$H67*'TD CALC Summary (Cumulative) '!$P$61)/'TD CALC Summary (Cumulative) '!$L$61</f>
        <v>0</v>
      </c>
      <c r="BE43" s="47">
        <f>('TD CALC Summary (Cumulative) '!$H67*'TD CALC Summary (Cumulative) '!$P$61)/'TD CALC Summary (Cumulative) '!$L$61</f>
        <v>0</v>
      </c>
      <c r="BF43" s="47">
        <f>('TD CALC Summary (Cumulative) '!$H67*'TD CALC Summary (Cumulative) '!$P$61)/'TD CALC Summary (Cumulative) '!$L$61</f>
        <v>0</v>
      </c>
      <c r="BG43" s="47">
        <f>('TD CALC Summary (Cumulative) '!$H67*'TD CALC Summary (Cumulative) '!$P$61)/'TD CALC Summary (Cumulative) '!$L$61</f>
        <v>0</v>
      </c>
      <c r="BH43" s="47">
        <f>('TD CALC Summary (Cumulative) '!$H67*'TD CALC Summary (Cumulative) '!$P$61)/'TD CALC Summary (Cumulative) '!$L$61</f>
        <v>0</v>
      </c>
      <c r="BI43" s="47">
        <f>('TD CALC Summary (Cumulative) '!$H67*'TD CALC Summary (Cumulative) '!$P$61)/'TD CALC Summary (Cumulative) '!$L$61</f>
        <v>0</v>
      </c>
      <c r="BJ43" s="47">
        <f>('TD CALC Summary (Cumulative) '!$H67*'TD CALC Summary (Cumulative) '!$P$61)/'TD CALC Summary (Cumulative) '!$L$61</f>
        <v>0</v>
      </c>
      <c r="BK43" s="47">
        <f>('TD CALC Summary (Cumulative) '!$I67*'TD CALC Summary (Cumulative) '!$P$61)/'TD CALC Summary (Cumulative) '!$L$61</f>
        <v>0</v>
      </c>
      <c r="BL43" s="47">
        <f>('TD CALC Summary (Cumulative) '!$I67*'TD CALC Summary (Cumulative) '!$P$61)/'TD CALC Summary (Cumulative) '!$L$61</f>
        <v>0</v>
      </c>
      <c r="BM43" s="47">
        <f>('TD CALC Summary (Cumulative) '!$I67*'TD CALC Summary (Cumulative) '!$P$61)/'TD CALC Summary (Cumulative) '!$L$61</f>
        <v>0</v>
      </c>
      <c r="BN43" s="47">
        <f>('TD CALC Summary (Cumulative) '!$I67*'TD CALC Summary (Cumulative) '!$P$61)/'TD CALC Summary (Cumulative) '!$L$61</f>
        <v>0</v>
      </c>
      <c r="BO43" s="47">
        <f>('TD CALC Summary (Cumulative) '!$I67*'TD CALC Summary (Cumulative) '!$P$61)/'TD CALC Summary (Cumulative) '!$L$61</f>
        <v>0</v>
      </c>
      <c r="BP43" s="47">
        <f>('TD CALC Summary (Cumulative) '!$I67*'TD CALC Summary (Cumulative) '!$P$61)/'TD CALC Summary (Cumulative) '!$L$61</f>
        <v>0</v>
      </c>
      <c r="BQ43" s="47">
        <f>('TD CALC Summary (Cumulative) '!$I67*'TD CALC Summary (Cumulative) '!$P$61)/'TD CALC Summary (Cumulative) '!$L$61</f>
        <v>0</v>
      </c>
      <c r="BR43" s="47">
        <f>('TD CALC Summary (Cumulative) '!$I67*'TD CALC Summary (Cumulative) '!$P$61)/'TD CALC Summary (Cumulative) '!$L$61</f>
        <v>0</v>
      </c>
      <c r="BS43" s="47">
        <f>('TD CALC Summary (Cumulative) '!$I67*'TD CALC Summary (Cumulative) '!$P$61)/'TD CALC Summary (Cumulative) '!$L$61</f>
        <v>0</v>
      </c>
      <c r="BT43" s="47">
        <f>('TD CALC Summary (Cumulative) '!$I67*'TD CALC Summary (Cumulative) '!$P$61)/'TD CALC Summary (Cumulative) '!$L$61</f>
        <v>0</v>
      </c>
      <c r="BU43" s="47">
        <f>('TD CALC Summary (Cumulative) '!$I67*'TD CALC Summary (Cumulative) '!$P$61)/'TD CALC Summary (Cumulative) '!$L$61</f>
        <v>0</v>
      </c>
      <c r="BV43" s="47">
        <f>('TD CALC Summary (Cumulative) '!$I67*'TD CALC Summary (Cumulative) '!$P$61)/'TD CALC Summary (Cumulative) '!$L$61</f>
        <v>0</v>
      </c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</row>
    <row r="44" spans="1:122" x14ac:dyDescent="0.25">
      <c r="A44" s="194"/>
      <c r="B44" s="30" t="s">
        <v>4</v>
      </c>
      <c r="C44" s="72"/>
      <c r="D44" s="72"/>
      <c r="E44" s="90">
        <f>('TD CALC Summary (Cumulative) '!$D67*'TD CALC Summary (Cumulative) '!$P$61)/'TD CALC Summary (Cumulative) '!$L$60</f>
        <v>0</v>
      </c>
      <c r="F44" s="90">
        <f>('TD CALC Summary (Cumulative) '!$D67*'TD CALC Summary (Cumulative) '!$P$61)/'TD CALC Summary (Cumulative) '!$L$60</f>
        <v>0</v>
      </c>
      <c r="G44" s="90">
        <f>('TD CALC Summary (Cumulative) '!$D67*'TD CALC Summary (Cumulative) '!$P$61)/'TD CALC Summary (Cumulative) '!$L$60</f>
        <v>0</v>
      </c>
      <c r="H44" s="90">
        <f>('TD CALC Summary (Cumulative) '!$D67*'TD CALC Summary (Cumulative) '!$P$61)/'TD CALC Summary (Cumulative) '!$L$60</f>
        <v>0</v>
      </c>
      <c r="I44" s="90">
        <f>('TD CALC Summary (Cumulative) '!$D67*'TD CALC Summary (Cumulative) '!$P$61)/'TD CALC Summary (Cumulative) '!$L$60</f>
        <v>0</v>
      </c>
      <c r="J44" s="90">
        <f>('TD CALC Summary (Cumulative) '!$D67*'TD CALC Summary (Cumulative) '!$P$61)/'TD CALC Summary (Cumulative) '!$L$60</f>
        <v>0</v>
      </c>
      <c r="K44" s="90">
        <f>('TD CALC Summary (Cumulative) '!$D67*'TD CALC Summary (Cumulative) '!$P$61)/'TD CALC Summary (Cumulative) '!$L$60</f>
        <v>0</v>
      </c>
      <c r="L44" s="90">
        <f>('TD CALC Summary (Cumulative) '!$D67*'TD CALC Summary (Cumulative) '!$P$61)/'TD CALC Summary (Cumulative) '!$L$60</f>
        <v>0</v>
      </c>
      <c r="M44" s="90">
        <f>('TD CALC Summary (Cumulative) '!$D67*'TD CALC Summary (Cumulative) '!$P$61)/'TD CALC Summary (Cumulative) '!$L$60</f>
        <v>0</v>
      </c>
      <c r="N44" s="90">
        <f>('TD CALC Summary (Cumulative) '!$D67*'TD CALC Summary (Cumulative) '!$P$61)/'TD CALC Summary (Cumulative) '!$L$60</f>
        <v>0</v>
      </c>
      <c r="O44" s="47">
        <f>('TD CALC Summary (Cumulative) '!$E67*'TD CALC Summary (Cumulative) '!$P$61)/'TD CALC Summary (Cumulative) '!$L$61</f>
        <v>108660.5862959152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>
        <f>('TD CALC Summary (Cumulative) '!$F68*'TD CALC Summary (Cumulative) '!$P$61)/'TD CALC Summary (Cumulative) '!$L$61</f>
        <v>0</v>
      </c>
      <c r="AB44" s="47">
        <f>('TD CALC Summary (Cumulative) '!$F68*'TD CALC Summary (Cumulative) '!$P$61)/'TD CALC Summary (Cumulative) '!$L$61</f>
        <v>0</v>
      </c>
      <c r="AC44" s="47">
        <f>('TD CALC Summary (Cumulative) '!$F68*'TD CALC Summary (Cumulative) '!$P$61)/'TD CALC Summary (Cumulative) '!$L$61</f>
        <v>0</v>
      </c>
      <c r="AD44" s="47">
        <f>('TD CALC Summary (Cumulative) '!$F68*'TD CALC Summary (Cumulative) '!$P$61)/'TD CALC Summary (Cumulative) '!$L$61</f>
        <v>0</v>
      </c>
      <c r="AE44" s="47">
        <f>('TD CALC Summary (Cumulative) '!$F68*'TD CALC Summary (Cumulative) '!$P$61)/'TD CALC Summary (Cumulative) '!$L$61</f>
        <v>0</v>
      </c>
      <c r="AF44" s="47">
        <f>('TD CALC Summary (Cumulative) '!$F68*'TD CALC Summary (Cumulative) '!$P$61)/'TD CALC Summary (Cumulative) '!$L$61</f>
        <v>0</v>
      </c>
      <c r="AG44" s="47">
        <f>('TD CALC Summary (Cumulative) '!$F68*'TD CALC Summary (Cumulative) '!$P$61)/'TD CALC Summary (Cumulative) '!$L$61</f>
        <v>0</v>
      </c>
      <c r="AH44" s="47">
        <f>('TD CALC Summary (Cumulative) '!$F68*'TD CALC Summary (Cumulative) '!$P$61)/'TD CALC Summary (Cumulative) '!$L$61</f>
        <v>0</v>
      </c>
      <c r="AI44" s="47">
        <f>('TD CALC Summary (Cumulative) '!$F68*'TD CALC Summary (Cumulative) '!$P$61)/'TD CALC Summary (Cumulative) '!$L$61</f>
        <v>0</v>
      </c>
      <c r="AJ44" s="47">
        <f>('TD CALC Summary (Cumulative) '!$F68*'TD CALC Summary (Cumulative) '!$P$61)/'TD CALC Summary (Cumulative) '!$L$61</f>
        <v>0</v>
      </c>
      <c r="AK44" s="47">
        <f>('TD CALC Summary (Cumulative) '!$F68*'TD CALC Summary (Cumulative) '!$P$61)/'TD CALC Summary (Cumulative) '!$L$61</f>
        <v>0</v>
      </c>
      <c r="AL44" s="47">
        <f>('TD CALC Summary (Cumulative) '!$F68*'TD CALC Summary (Cumulative) '!$P$61)/'TD CALC Summary (Cumulative) '!$L$61</f>
        <v>0</v>
      </c>
      <c r="AM44" s="47">
        <f>('TD CALC Summary (Cumulative) '!$G68*'TD CALC Summary (Cumulative) '!$P$61)/'TD CALC Summary (Cumulative) '!$L$61</f>
        <v>0</v>
      </c>
      <c r="AN44" s="47">
        <f>('TD CALC Summary (Cumulative) '!$G68*'TD CALC Summary (Cumulative) '!$P$61)/'TD CALC Summary (Cumulative) '!$L$61</f>
        <v>0</v>
      </c>
      <c r="AO44" s="47">
        <f>('TD CALC Summary (Cumulative) '!$G68*'TD CALC Summary (Cumulative) '!$P$61)/'TD CALC Summary (Cumulative) '!$L$61</f>
        <v>0</v>
      </c>
      <c r="AP44" s="47">
        <f>('TD CALC Summary (Cumulative) '!$G68*'TD CALC Summary (Cumulative) '!$P$61)/'TD CALC Summary (Cumulative) '!$L$61</f>
        <v>0</v>
      </c>
      <c r="AQ44" s="47">
        <f>('TD CALC Summary (Cumulative) '!$G68*'TD CALC Summary (Cumulative) '!$P$61)/'TD CALC Summary (Cumulative) '!$L$61</f>
        <v>0</v>
      </c>
      <c r="AR44" s="47">
        <f>('TD CALC Summary (Cumulative) '!$G68*'TD CALC Summary (Cumulative) '!$P$61)/'TD CALC Summary (Cumulative) '!$L$61</f>
        <v>0</v>
      </c>
      <c r="AS44" s="47">
        <f>('TD CALC Summary (Cumulative) '!$G68*'TD CALC Summary (Cumulative) '!$P$61)/'TD CALC Summary (Cumulative) '!$L$61</f>
        <v>0</v>
      </c>
      <c r="AT44" s="47">
        <f>('TD CALC Summary (Cumulative) '!$G68*'TD CALC Summary (Cumulative) '!$P$61)/'TD CALC Summary (Cumulative) '!$L$61</f>
        <v>0</v>
      </c>
      <c r="AU44" s="47">
        <f>('TD CALC Summary (Cumulative) '!$G68*'TD CALC Summary (Cumulative) '!$P$61)/'TD CALC Summary (Cumulative) '!$L$61</f>
        <v>0</v>
      </c>
      <c r="AV44" s="47">
        <f>('TD CALC Summary (Cumulative) '!$G68*'TD CALC Summary (Cumulative) '!$P$61)/'TD CALC Summary (Cumulative) '!$L$61</f>
        <v>0</v>
      </c>
      <c r="AW44" s="47">
        <f>('TD CALC Summary (Cumulative) '!$G68*'TD CALC Summary (Cumulative) '!$P$61)/'TD CALC Summary (Cumulative) '!$L$61</f>
        <v>0</v>
      </c>
      <c r="AX44" s="47">
        <f>('TD CALC Summary (Cumulative) '!$G68*'TD CALC Summary (Cumulative) '!$P$61)/'TD CALC Summary (Cumulative) '!$L$61</f>
        <v>0</v>
      </c>
      <c r="AY44" s="47">
        <f>('TD CALC Summary (Cumulative) '!$H68*'TD CALC Summary (Cumulative) '!$P$61)/'TD CALC Summary (Cumulative) '!$L$61</f>
        <v>0</v>
      </c>
      <c r="AZ44" s="47">
        <f>('TD CALC Summary (Cumulative) '!$H68*'TD CALC Summary (Cumulative) '!$P$61)/'TD CALC Summary (Cumulative) '!$L$61</f>
        <v>0</v>
      </c>
      <c r="BA44" s="47">
        <f>('TD CALC Summary (Cumulative) '!$H68*'TD CALC Summary (Cumulative) '!$P$61)/'TD CALC Summary (Cumulative) '!$L$61</f>
        <v>0</v>
      </c>
      <c r="BB44" s="47">
        <f>('TD CALC Summary (Cumulative) '!$H68*'TD CALC Summary (Cumulative) '!$P$61)/'TD CALC Summary (Cumulative) '!$L$61</f>
        <v>0</v>
      </c>
      <c r="BC44" s="47">
        <f>('TD CALC Summary (Cumulative) '!$H68*'TD CALC Summary (Cumulative) '!$P$61)/'TD CALC Summary (Cumulative) '!$L$61</f>
        <v>0</v>
      </c>
      <c r="BD44" s="47">
        <f>('TD CALC Summary (Cumulative) '!$H68*'TD CALC Summary (Cumulative) '!$P$61)/'TD CALC Summary (Cumulative) '!$L$61</f>
        <v>0</v>
      </c>
      <c r="BE44" s="47">
        <f>('TD CALC Summary (Cumulative) '!$H68*'TD CALC Summary (Cumulative) '!$P$61)/'TD CALC Summary (Cumulative) '!$L$61</f>
        <v>0</v>
      </c>
      <c r="BF44" s="47">
        <f>('TD CALC Summary (Cumulative) '!$H68*'TD CALC Summary (Cumulative) '!$P$61)/'TD CALC Summary (Cumulative) '!$L$61</f>
        <v>0</v>
      </c>
      <c r="BG44" s="47">
        <f>('TD CALC Summary (Cumulative) '!$H68*'TD CALC Summary (Cumulative) '!$P$61)/'TD CALC Summary (Cumulative) '!$L$61</f>
        <v>0</v>
      </c>
      <c r="BH44" s="47">
        <f>('TD CALC Summary (Cumulative) '!$H68*'TD CALC Summary (Cumulative) '!$P$61)/'TD CALC Summary (Cumulative) '!$L$61</f>
        <v>0</v>
      </c>
      <c r="BI44" s="47">
        <f>('TD CALC Summary (Cumulative) '!$H68*'TD CALC Summary (Cumulative) '!$P$61)/'TD CALC Summary (Cumulative) '!$L$61</f>
        <v>0</v>
      </c>
      <c r="BJ44" s="47">
        <f>('TD CALC Summary (Cumulative) '!$H68*'TD CALC Summary (Cumulative) '!$P$61)/'TD CALC Summary (Cumulative) '!$L$61</f>
        <v>0</v>
      </c>
      <c r="BK44" s="47">
        <f>('TD CALC Summary (Cumulative) '!$I68*'TD CALC Summary (Cumulative) '!$P$61)/'TD CALC Summary (Cumulative) '!$L$61</f>
        <v>0</v>
      </c>
      <c r="BL44" s="47">
        <f>('TD CALC Summary (Cumulative) '!$I68*'TD CALC Summary (Cumulative) '!$P$61)/'TD CALC Summary (Cumulative) '!$L$61</f>
        <v>0</v>
      </c>
      <c r="BM44" s="47">
        <f>('TD CALC Summary (Cumulative) '!$I68*'TD CALC Summary (Cumulative) '!$P$61)/'TD CALC Summary (Cumulative) '!$L$61</f>
        <v>0</v>
      </c>
      <c r="BN44" s="47">
        <f>('TD CALC Summary (Cumulative) '!$I68*'TD CALC Summary (Cumulative) '!$P$61)/'TD CALC Summary (Cumulative) '!$L$61</f>
        <v>0</v>
      </c>
      <c r="BO44" s="47">
        <f>('TD CALC Summary (Cumulative) '!$I68*'TD CALC Summary (Cumulative) '!$P$61)/'TD CALC Summary (Cumulative) '!$L$61</f>
        <v>0</v>
      </c>
      <c r="BP44" s="47">
        <f>('TD CALC Summary (Cumulative) '!$I68*'TD CALC Summary (Cumulative) '!$P$61)/'TD CALC Summary (Cumulative) '!$L$61</f>
        <v>0</v>
      </c>
      <c r="BQ44" s="47">
        <f>('TD CALC Summary (Cumulative) '!$I68*'TD CALC Summary (Cumulative) '!$P$61)/'TD CALC Summary (Cumulative) '!$L$61</f>
        <v>0</v>
      </c>
      <c r="BR44" s="47">
        <f>('TD CALC Summary (Cumulative) '!$I68*'TD CALC Summary (Cumulative) '!$P$61)/'TD CALC Summary (Cumulative) '!$L$61</f>
        <v>0</v>
      </c>
      <c r="BS44" s="47">
        <f>('TD CALC Summary (Cumulative) '!$I68*'TD CALC Summary (Cumulative) '!$P$61)/'TD CALC Summary (Cumulative) '!$L$61</f>
        <v>0</v>
      </c>
      <c r="BT44" s="47">
        <f>('TD CALC Summary (Cumulative) '!$I68*'TD CALC Summary (Cumulative) '!$P$61)/'TD CALC Summary (Cumulative) '!$L$61</f>
        <v>0</v>
      </c>
      <c r="BU44" s="47">
        <f>('TD CALC Summary (Cumulative) '!$I68*'TD CALC Summary (Cumulative) '!$P$61)/'TD CALC Summary (Cumulative) '!$L$61</f>
        <v>0</v>
      </c>
      <c r="BV44" s="47">
        <f>('TD CALC Summary (Cumulative) '!$I68*'TD CALC Summary (Cumulative) '!$P$61)/'TD CALC Summary (Cumulative) '!$L$61</f>
        <v>0</v>
      </c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</row>
    <row r="45" spans="1:122" x14ac:dyDescent="0.25">
      <c r="A45" s="195"/>
      <c r="B45" s="30" t="s">
        <v>14</v>
      </c>
      <c r="C45" s="72"/>
      <c r="D45" s="72"/>
      <c r="E45" s="90">
        <f>('TD CALC Summary (Cumulative) '!$D68*'TD CALC Summary (Cumulative) '!$P$61)/'TD CALC Summary (Cumulative) '!$L$60</f>
        <v>0</v>
      </c>
      <c r="F45" s="90">
        <f>('TD CALC Summary (Cumulative) '!$D68*'TD CALC Summary (Cumulative) '!$P$61)/'TD CALC Summary (Cumulative) '!$L$60</f>
        <v>0</v>
      </c>
      <c r="G45" s="90">
        <f>('TD CALC Summary (Cumulative) '!$D68*'TD CALC Summary (Cumulative) '!$P$61)/'TD CALC Summary (Cumulative) '!$L$60</f>
        <v>0</v>
      </c>
      <c r="H45" s="90">
        <f>('TD CALC Summary (Cumulative) '!$D68*'TD CALC Summary (Cumulative) '!$P$61)/'TD CALC Summary (Cumulative) '!$L$60</f>
        <v>0</v>
      </c>
      <c r="I45" s="90">
        <f>('TD CALC Summary (Cumulative) '!$D68*'TD CALC Summary (Cumulative) '!$P$61)/'TD CALC Summary (Cumulative) '!$L$60</f>
        <v>0</v>
      </c>
      <c r="J45" s="90">
        <f>('TD CALC Summary (Cumulative) '!$D68*'TD CALC Summary (Cumulative) '!$P$61)/'TD CALC Summary (Cumulative) '!$L$60</f>
        <v>0</v>
      </c>
      <c r="K45" s="90">
        <f>('TD CALC Summary (Cumulative) '!$D68*'TD CALC Summary (Cumulative) '!$P$61)/'TD CALC Summary (Cumulative) '!$L$60</f>
        <v>0</v>
      </c>
      <c r="L45" s="90">
        <f>('TD CALC Summary (Cumulative) '!$D68*'TD CALC Summary (Cumulative) '!$P$61)/'TD CALC Summary (Cumulative) '!$L$60</f>
        <v>0</v>
      </c>
      <c r="M45" s="90">
        <f>('TD CALC Summary (Cumulative) '!$D68*'TD CALC Summary (Cumulative) '!$P$61)/'TD CALC Summary (Cumulative) '!$L$60</f>
        <v>0</v>
      </c>
      <c r="N45" s="90">
        <f>('TD CALC Summary (Cumulative) '!$D68*'TD CALC Summary (Cumulative) '!$P$61)/'TD CALC Summary (Cumulative) '!$L$60</f>
        <v>0</v>
      </c>
      <c r="O45" s="47">
        <f>('TD CALC Summary (Cumulative) '!$E68*'TD CALC Summary (Cumulative) '!$P$61)/'TD CALC Summary (Cumulative) '!$L$61</f>
        <v>167116.92299034199</v>
      </c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>
        <f>('TD CALC Summary (Cumulative) '!$F69*'TD CALC Summary (Cumulative) '!$P$61)/'TD CALC Summary (Cumulative) '!$L$61</f>
        <v>0</v>
      </c>
      <c r="AB45" s="47">
        <f>('TD CALC Summary (Cumulative) '!$F69*'TD CALC Summary (Cumulative) '!$P$61)/'TD CALC Summary (Cumulative) '!$L$61</f>
        <v>0</v>
      </c>
      <c r="AC45" s="47">
        <f>('TD CALC Summary (Cumulative) '!$F69*'TD CALC Summary (Cumulative) '!$P$61)/'TD CALC Summary (Cumulative) '!$L$61</f>
        <v>0</v>
      </c>
      <c r="AD45" s="47">
        <f>('TD CALC Summary (Cumulative) '!$F69*'TD CALC Summary (Cumulative) '!$P$61)/'TD CALC Summary (Cumulative) '!$L$61</f>
        <v>0</v>
      </c>
      <c r="AE45" s="47">
        <f>('TD CALC Summary (Cumulative) '!$F69*'TD CALC Summary (Cumulative) '!$P$61)/'TD CALC Summary (Cumulative) '!$L$61</f>
        <v>0</v>
      </c>
      <c r="AF45" s="47">
        <f>('TD CALC Summary (Cumulative) '!$F69*'TD CALC Summary (Cumulative) '!$P$61)/'TD CALC Summary (Cumulative) '!$L$61</f>
        <v>0</v>
      </c>
      <c r="AG45" s="47">
        <f>('TD CALC Summary (Cumulative) '!$F69*'TD CALC Summary (Cumulative) '!$P$61)/'TD CALC Summary (Cumulative) '!$L$61</f>
        <v>0</v>
      </c>
      <c r="AH45" s="47">
        <f>('TD CALC Summary (Cumulative) '!$F69*'TD CALC Summary (Cumulative) '!$P$61)/'TD CALC Summary (Cumulative) '!$L$61</f>
        <v>0</v>
      </c>
      <c r="AI45" s="47">
        <f>('TD CALC Summary (Cumulative) '!$F69*'TD CALC Summary (Cumulative) '!$P$61)/'TD CALC Summary (Cumulative) '!$L$61</f>
        <v>0</v>
      </c>
      <c r="AJ45" s="47">
        <f>('TD CALC Summary (Cumulative) '!$F69*'TD CALC Summary (Cumulative) '!$P$61)/'TD CALC Summary (Cumulative) '!$L$61</f>
        <v>0</v>
      </c>
      <c r="AK45" s="47">
        <f>('TD CALC Summary (Cumulative) '!$F69*'TD CALC Summary (Cumulative) '!$P$61)/'TD CALC Summary (Cumulative) '!$L$61</f>
        <v>0</v>
      </c>
      <c r="AL45" s="47">
        <f>('TD CALC Summary (Cumulative) '!$F69*'TD CALC Summary (Cumulative) '!$P$61)/'TD CALC Summary (Cumulative) '!$L$61</f>
        <v>0</v>
      </c>
      <c r="AM45" s="47">
        <f>('TD CALC Summary (Cumulative) '!$G69*'TD CALC Summary (Cumulative) '!$P$61)/'TD CALC Summary (Cumulative) '!$L$61</f>
        <v>0</v>
      </c>
      <c r="AN45" s="47">
        <f>('TD CALC Summary (Cumulative) '!$G69*'TD CALC Summary (Cumulative) '!$P$61)/'TD CALC Summary (Cumulative) '!$L$61</f>
        <v>0</v>
      </c>
      <c r="AO45" s="47">
        <f>('TD CALC Summary (Cumulative) '!$G69*'TD CALC Summary (Cumulative) '!$P$61)/'TD CALC Summary (Cumulative) '!$L$61</f>
        <v>0</v>
      </c>
      <c r="AP45" s="47">
        <f>('TD CALC Summary (Cumulative) '!$G69*'TD CALC Summary (Cumulative) '!$P$61)/'TD CALC Summary (Cumulative) '!$L$61</f>
        <v>0</v>
      </c>
      <c r="AQ45" s="47">
        <f>('TD CALC Summary (Cumulative) '!$G69*'TD CALC Summary (Cumulative) '!$P$61)/'TD CALC Summary (Cumulative) '!$L$61</f>
        <v>0</v>
      </c>
      <c r="AR45" s="47">
        <f>('TD CALC Summary (Cumulative) '!$G69*'TD CALC Summary (Cumulative) '!$P$61)/'TD CALC Summary (Cumulative) '!$L$61</f>
        <v>0</v>
      </c>
      <c r="AS45" s="47">
        <f>('TD CALC Summary (Cumulative) '!$G69*'TD CALC Summary (Cumulative) '!$P$61)/'TD CALC Summary (Cumulative) '!$L$61</f>
        <v>0</v>
      </c>
      <c r="AT45" s="47">
        <f>('TD CALC Summary (Cumulative) '!$G69*'TD CALC Summary (Cumulative) '!$P$61)/'TD CALC Summary (Cumulative) '!$L$61</f>
        <v>0</v>
      </c>
      <c r="AU45" s="47">
        <f>('TD CALC Summary (Cumulative) '!$G69*'TD CALC Summary (Cumulative) '!$P$61)/'TD CALC Summary (Cumulative) '!$L$61</f>
        <v>0</v>
      </c>
      <c r="AV45" s="47">
        <f>('TD CALC Summary (Cumulative) '!$G69*'TD CALC Summary (Cumulative) '!$P$61)/'TD CALC Summary (Cumulative) '!$L$61</f>
        <v>0</v>
      </c>
      <c r="AW45" s="47">
        <f>('TD CALC Summary (Cumulative) '!$G69*'TD CALC Summary (Cumulative) '!$P$61)/'TD CALC Summary (Cumulative) '!$L$61</f>
        <v>0</v>
      </c>
      <c r="AX45" s="47">
        <f>('TD CALC Summary (Cumulative) '!$G69*'TD CALC Summary (Cumulative) '!$P$61)/'TD CALC Summary (Cumulative) '!$L$61</f>
        <v>0</v>
      </c>
      <c r="AY45" s="47">
        <f>('TD CALC Summary (Cumulative) '!$H69*'TD CALC Summary (Cumulative) '!$P$61)/'TD CALC Summary (Cumulative) '!$L$61</f>
        <v>0</v>
      </c>
      <c r="AZ45" s="47">
        <f>('TD CALC Summary (Cumulative) '!$H69*'TD CALC Summary (Cumulative) '!$P$61)/'TD CALC Summary (Cumulative) '!$L$61</f>
        <v>0</v>
      </c>
      <c r="BA45" s="47">
        <f>('TD CALC Summary (Cumulative) '!$H69*'TD CALC Summary (Cumulative) '!$P$61)/'TD CALC Summary (Cumulative) '!$L$61</f>
        <v>0</v>
      </c>
      <c r="BB45" s="47">
        <f>('TD CALC Summary (Cumulative) '!$H69*'TD CALC Summary (Cumulative) '!$P$61)/'TD CALC Summary (Cumulative) '!$L$61</f>
        <v>0</v>
      </c>
      <c r="BC45" s="47">
        <f>('TD CALC Summary (Cumulative) '!$H69*'TD CALC Summary (Cumulative) '!$P$61)/'TD CALC Summary (Cumulative) '!$L$61</f>
        <v>0</v>
      </c>
      <c r="BD45" s="47">
        <f>('TD CALC Summary (Cumulative) '!$H69*'TD CALC Summary (Cumulative) '!$P$61)/'TD CALC Summary (Cumulative) '!$L$61</f>
        <v>0</v>
      </c>
      <c r="BE45" s="47">
        <f>('TD CALC Summary (Cumulative) '!$H69*'TD CALC Summary (Cumulative) '!$P$61)/'TD CALC Summary (Cumulative) '!$L$61</f>
        <v>0</v>
      </c>
      <c r="BF45" s="47">
        <f>('TD CALC Summary (Cumulative) '!$H69*'TD CALC Summary (Cumulative) '!$P$61)/'TD CALC Summary (Cumulative) '!$L$61</f>
        <v>0</v>
      </c>
      <c r="BG45" s="47">
        <f>('TD CALC Summary (Cumulative) '!$H69*'TD CALC Summary (Cumulative) '!$P$61)/'TD CALC Summary (Cumulative) '!$L$61</f>
        <v>0</v>
      </c>
      <c r="BH45" s="47">
        <f>('TD CALC Summary (Cumulative) '!$H69*'TD CALC Summary (Cumulative) '!$P$61)/'TD CALC Summary (Cumulative) '!$L$61</f>
        <v>0</v>
      </c>
      <c r="BI45" s="47">
        <f>('TD CALC Summary (Cumulative) '!$H69*'TD CALC Summary (Cumulative) '!$P$61)/'TD CALC Summary (Cumulative) '!$L$61</f>
        <v>0</v>
      </c>
      <c r="BJ45" s="47">
        <f>('TD CALC Summary (Cumulative) '!$H69*'TD CALC Summary (Cumulative) '!$P$61)/'TD CALC Summary (Cumulative) '!$L$61</f>
        <v>0</v>
      </c>
      <c r="BK45" s="47">
        <f>('TD CALC Summary (Cumulative) '!$I69*'TD CALC Summary (Cumulative) '!$P$61)/'TD CALC Summary (Cumulative) '!$L$61</f>
        <v>0</v>
      </c>
      <c r="BL45" s="47">
        <f>('TD CALC Summary (Cumulative) '!$I69*'TD CALC Summary (Cumulative) '!$P$61)/'TD CALC Summary (Cumulative) '!$L$61</f>
        <v>0</v>
      </c>
      <c r="BM45" s="47">
        <f>('TD CALC Summary (Cumulative) '!$I69*'TD CALC Summary (Cumulative) '!$P$61)/'TD CALC Summary (Cumulative) '!$L$61</f>
        <v>0</v>
      </c>
      <c r="BN45" s="47">
        <f>('TD CALC Summary (Cumulative) '!$I69*'TD CALC Summary (Cumulative) '!$P$61)/'TD CALC Summary (Cumulative) '!$L$61</f>
        <v>0</v>
      </c>
      <c r="BO45" s="47">
        <f>('TD CALC Summary (Cumulative) '!$I69*'TD CALC Summary (Cumulative) '!$P$61)/'TD CALC Summary (Cumulative) '!$L$61</f>
        <v>0</v>
      </c>
      <c r="BP45" s="47">
        <f>('TD CALC Summary (Cumulative) '!$I69*'TD CALC Summary (Cumulative) '!$P$61)/'TD CALC Summary (Cumulative) '!$L$61</f>
        <v>0</v>
      </c>
      <c r="BQ45" s="47">
        <f>('TD CALC Summary (Cumulative) '!$I69*'TD CALC Summary (Cumulative) '!$P$61)/'TD CALC Summary (Cumulative) '!$L$61</f>
        <v>0</v>
      </c>
      <c r="BR45" s="47">
        <f>('TD CALC Summary (Cumulative) '!$I69*'TD CALC Summary (Cumulative) '!$P$61)/'TD CALC Summary (Cumulative) '!$L$61</f>
        <v>0</v>
      </c>
      <c r="BS45" s="47">
        <f>('TD CALC Summary (Cumulative) '!$I69*'TD CALC Summary (Cumulative) '!$P$61)/'TD CALC Summary (Cumulative) '!$L$61</f>
        <v>0</v>
      </c>
      <c r="BT45" s="47">
        <f>('TD CALC Summary (Cumulative) '!$I69*'TD CALC Summary (Cumulative) '!$P$61)/'TD CALC Summary (Cumulative) '!$L$61</f>
        <v>0</v>
      </c>
      <c r="BU45" s="47">
        <f>('TD CALC Summary (Cumulative) '!$I69*'TD CALC Summary (Cumulative) '!$P$61)/'TD CALC Summary (Cumulative) '!$L$61</f>
        <v>0</v>
      </c>
      <c r="BV45" s="47">
        <f>('TD CALC Summary (Cumulative) '!$I69*'TD CALC Summary (Cumulative) '!$P$61)/'TD CALC Summary (Cumulative) '!$L$61</f>
        <v>0</v>
      </c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</row>
    <row r="46" spans="1:122" x14ac:dyDescent="0.25">
      <c r="A46" s="195"/>
      <c r="B46" s="30" t="s">
        <v>15</v>
      </c>
      <c r="C46" s="72"/>
      <c r="D46" s="72"/>
      <c r="E46" s="90">
        <f>('TD CALC Summary (Cumulative) '!$D69*'TD CALC Summary (Cumulative) '!$P$61)/'TD CALC Summary (Cumulative) '!$L$60</f>
        <v>0</v>
      </c>
      <c r="F46" s="90">
        <f>('TD CALC Summary (Cumulative) '!$D69*'TD CALC Summary (Cumulative) '!$P$61)/'TD CALC Summary (Cumulative) '!$L$60</f>
        <v>0</v>
      </c>
      <c r="G46" s="90">
        <f>('TD CALC Summary (Cumulative) '!$D69*'TD CALC Summary (Cumulative) '!$P$61)/'TD CALC Summary (Cumulative) '!$L$60</f>
        <v>0</v>
      </c>
      <c r="H46" s="90">
        <f>('TD CALC Summary (Cumulative) '!$D69*'TD CALC Summary (Cumulative) '!$P$61)/'TD CALC Summary (Cumulative) '!$L$60</f>
        <v>0</v>
      </c>
      <c r="I46" s="90">
        <f>('TD CALC Summary (Cumulative) '!$D69*'TD CALC Summary (Cumulative) '!$P$61)/'TD CALC Summary (Cumulative) '!$L$60</f>
        <v>0</v>
      </c>
      <c r="J46" s="90">
        <f>('TD CALC Summary (Cumulative) '!$D69*'TD CALC Summary (Cumulative) '!$P$61)/'TD CALC Summary (Cumulative) '!$L$60</f>
        <v>0</v>
      </c>
      <c r="K46" s="90">
        <f>('TD CALC Summary (Cumulative) '!$D69*'TD CALC Summary (Cumulative) '!$P$61)/'TD CALC Summary (Cumulative) '!$L$60</f>
        <v>0</v>
      </c>
      <c r="L46" s="90">
        <f>('TD CALC Summary (Cumulative) '!$D69*'TD CALC Summary (Cumulative) '!$P$61)/'TD CALC Summary (Cumulative) '!$L$60</f>
        <v>0</v>
      </c>
      <c r="M46" s="90">
        <f>('TD CALC Summary (Cumulative) '!$D69*'TD CALC Summary (Cumulative) '!$P$61)/'TD CALC Summary (Cumulative) '!$L$60</f>
        <v>0</v>
      </c>
      <c r="N46" s="90">
        <f>('TD CALC Summary (Cumulative) '!$D69*'TD CALC Summary (Cumulative) '!$P$61)/'TD CALC Summary (Cumulative) '!$L$60</f>
        <v>0</v>
      </c>
      <c r="O46" s="47">
        <f>('TD CALC Summary (Cumulative) '!$E69*'TD CALC Summary (Cumulative) '!$P$61)/'TD CALC Summary (Cumulative) '!$L$61</f>
        <v>115253.69126850233</v>
      </c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>
        <f>('TD CALC Summary (Cumulative) '!$F70*'TD CALC Summary (Cumulative) '!$P$61)/'TD CALC Summary (Cumulative) '!$L$61</f>
        <v>0</v>
      </c>
      <c r="AB46" s="47">
        <f>('TD CALC Summary (Cumulative) '!$F70*'TD CALC Summary (Cumulative) '!$P$61)/'TD CALC Summary (Cumulative) '!$L$61</f>
        <v>0</v>
      </c>
      <c r="AC46" s="47">
        <f>('TD CALC Summary (Cumulative) '!$F70*'TD CALC Summary (Cumulative) '!$P$61)/'TD CALC Summary (Cumulative) '!$L$61</f>
        <v>0</v>
      </c>
      <c r="AD46" s="47">
        <f>('TD CALC Summary (Cumulative) '!$F70*'TD CALC Summary (Cumulative) '!$P$61)/'TD CALC Summary (Cumulative) '!$L$61</f>
        <v>0</v>
      </c>
      <c r="AE46" s="47">
        <f>('TD CALC Summary (Cumulative) '!$F70*'TD CALC Summary (Cumulative) '!$P$61)/'TD CALC Summary (Cumulative) '!$L$61</f>
        <v>0</v>
      </c>
      <c r="AF46" s="47">
        <f>('TD CALC Summary (Cumulative) '!$F70*'TD CALC Summary (Cumulative) '!$P$61)/'TD CALC Summary (Cumulative) '!$L$61</f>
        <v>0</v>
      </c>
      <c r="AG46" s="47">
        <f>('TD CALC Summary (Cumulative) '!$F70*'TD CALC Summary (Cumulative) '!$P$61)/'TD CALC Summary (Cumulative) '!$L$61</f>
        <v>0</v>
      </c>
      <c r="AH46" s="47">
        <f>('TD CALC Summary (Cumulative) '!$F70*'TD CALC Summary (Cumulative) '!$P$61)/'TD CALC Summary (Cumulative) '!$L$61</f>
        <v>0</v>
      </c>
      <c r="AI46" s="47">
        <f>('TD CALC Summary (Cumulative) '!$F70*'TD CALC Summary (Cumulative) '!$P$61)/'TD CALC Summary (Cumulative) '!$L$61</f>
        <v>0</v>
      </c>
      <c r="AJ46" s="47">
        <f>('TD CALC Summary (Cumulative) '!$F70*'TD CALC Summary (Cumulative) '!$P$61)/'TD CALC Summary (Cumulative) '!$L$61</f>
        <v>0</v>
      </c>
      <c r="AK46" s="47">
        <f>('TD CALC Summary (Cumulative) '!$F70*'TD CALC Summary (Cumulative) '!$P$61)/'TD CALC Summary (Cumulative) '!$L$61</f>
        <v>0</v>
      </c>
      <c r="AL46" s="47">
        <f>('TD CALC Summary (Cumulative) '!$F70*'TD CALC Summary (Cumulative) '!$P$61)/'TD CALC Summary (Cumulative) '!$L$61</f>
        <v>0</v>
      </c>
      <c r="AM46" s="47">
        <f>('TD CALC Summary (Cumulative) '!$G70*'TD CALC Summary (Cumulative) '!$P$61)/'TD CALC Summary (Cumulative) '!$L$61</f>
        <v>0</v>
      </c>
      <c r="AN46" s="47">
        <f>('TD CALC Summary (Cumulative) '!$G70*'TD CALC Summary (Cumulative) '!$P$61)/'TD CALC Summary (Cumulative) '!$L$61</f>
        <v>0</v>
      </c>
      <c r="AO46" s="47">
        <f>('TD CALC Summary (Cumulative) '!$G70*'TD CALC Summary (Cumulative) '!$P$61)/'TD CALC Summary (Cumulative) '!$L$61</f>
        <v>0</v>
      </c>
      <c r="AP46" s="47">
        <f>('TD CALC Summary (Cumulative) '!$G70*'TD CALC Summary (Cumulative) '!$P$61)/'TD CALC Summary (Cumulative) '!$L$61</f>
        <v>0</v>
      </c>
      <c r="AQ46" s="47">
        <f>('TD CALC Summary (Cumulative) '!$G70*'TD CALC Summary (Cumulative) '!$P$61)/'TD CALC Summary (Cumulative) '!$L$61</f>
        <v>0</v>
      </c>
      <c r="AR46" s="47">
        <f>('TD CALC Summary (Cumulative) '!$G70*'TD CALC Summary (Cumulative) '!$P$61)/'TD CALC Summary (Cumulative) '!$L$61</f>
        <v>0</v>
      </c>
      <c r="AS46" s="47">
        <f>('TD CALC Summary (Cumulative) '!$G70*'TD CALC Summary (Cumulative) '!$P$61)/'TD CALC Summary (Cumulative) '!$L$61</f>
        <v>0</v>
      </c>
      <c r="AT46" s="47">
        <f>('TD CALC Summary (Cumulative) '!$G70*'TD CALC Summary (Cumulative) '!$P$61)/'TD CALC Summary (Cumulative) '!$L$61</f>
        <v>0</v>
      </c>
      <c r="AU46" s="47">
        <f>('TD CALC Summary (Cumulative) '!$G70*'TD CALC Summary (Cumulative) '!$P$61)/'TD CALC Summary (Cumulative) '!$L$61</f>
        <v>0</v>
      </c>
      <c r="AV46" s="47">
        <f>('TD CALC Summary (Cumulative) '!$G70*'TD CALC Summary (Cumulative) '!$P$61)/'TD CALC Summary (Cumulative) '!$L$61</f>
        <v>0</v>
      </c>
      <c r="AW46" s="47">
        <f>('TD CALC Summary (Cumulative) '!$G70*'TD CALC Summary (Cumulative) '!$P$61)/'TD CALC Summary (Cumulative) '!$L$61</f>
        <v>0</v>
      </c>
      <c r="AX46" s="47">
        <f>('TD CALC Summary (Cumulative) '!$G70*'TD CALC Summary (Cumulative) '!$P$61)/'TD CALC Summary (Cumulative) '!$L$61</f>
        <v>0</v>
      </c>
      <c r="AY46" s="47">
        <f>('TD CALC Summary (Cumulative) '!$H70*'TD CALC Summary (Cumulative) '!$P$61)/'TD CALC Summary (Cumulative) '!$L$61</f>
        <v>0</v>
      </c>
      <c r="AZ46" s="47">
        <f>('TD CALC Summary (Cumulative) '!$H70*'TD CALC Summary (Cumulative) '!$P$61)/'TD CALC Summary (Cumulative) '!$L$61</f>
        <v>0</v>
      </c>
      <c r="BA46" s="47">
        <f>('TD CALC Summary (Cumulative) '!$H70*'TD CALC Summary (Cumulative) '!$P$61)/'TD CALC Summary (Cumulative) '!$L$61</f>
        <v>0</v>
      </c>
      <c r="BB46" s="47">
        <f>('TD CALC Summary (Cumulative) '!$H70*'TD CALC Summary (Cumulative) '!$P$61)/'TD CALC Summary (Cumulative) '!$L$61</f>
        <v>0</v>
      </c>
      <c r="BC46" s="47">
        <f>('TD CALC Summary (Cumulative) '!$H70*'TD CALC Summary (Cumulative) '!$P$61)/'TD CALC Summary (Cumulative) '!$L$61</f>
        <v>0</v>
      </c>
      <c r="BD46" s="47">
        <f>('TD CALC Summary (Cumulative) '!$H70*'TD CALC Summary (Cumulative) '!$P$61)/'TD CALC Summary (Cumulative) '!$L$61</f>
        <v>0</v>
      </c>
      <c r="BE46" s="47">
        <f>('TD CALC Summary (Cumulative) '!$H70*'TD CALC Summary (Cumulative) '!$P$61)/'TD CALC Summary (Cumulative) '!$L$61</f>
        <v>0</v>
      </c>
      <c r="BF46" s="47">
        <f>('TD CALC Summary (Cumulative) '!$H70*'TD CALC Summary (Cumulative) '!$P$61)/'TD CALC Summary (Cumulative) '!$L$61</f>
        <v>0</v>
      </c>
      <c r="BG46" s="47">
        <f>('TD CALC Summary (Cumulative) '!$H70*'TD CALC Summary (Cumulative) '!$P$61)/'TD CALC Summary (Cumulative) '!$L$61</f>
        <v>0</v>
      </c>
      <c r="BH46" s="47">
        <f>('TD CALC Summary (Cumulative) '!$H70*'TD CALC Summary (Cumulative) '!$P$61)/'TD CALC Summary (Cumulative) '!$L$61</f>
        <v>0</v>
      </c>
      <c r="BI46" s="47">
        <f>('TD CALC Summary (Cumulative) '!$H70*'TD CALC Summary (Cumulative) '!$P$61)/'TD CALC Summary (Cumulative) '!$L$61</f>
        <v>0</v>
      </c>
      <c r="BJ46" s="47">
        <f>('TD CALC Summary (Cumulative) '!$H70*'TD CALC Summary (Cumulative) '!$P$61)/'TD CALC Summary (Cumulative) '!$L$61</f>
        <v>0</v>
      </c>
      <c r="BK46" s="47">
        <f>('TD CALC Summary (Cumulative) '!$I70*'TD CALC Summary (Cumulative) '!$P$61)/'TD CALC Summary (Cumulative) '!$L$61</f>
        <v>0</v>
      </c>
      <c r="BL46" s="47">
        <f>('TD CALC Summary (Cumulative) '!$I70*'TD CALC Summary (Cumulative) '!$P$61)/'TD CALC Summary (Cumulative) '!$L$61</f>
        <v>0</v>
      </c>
      <c r="BM46" s="47">
        <f>('TD CALC Summary (Cumulative) '!$I70*'TD CALC Summary (Cumulative) '!$P$61)/'TD CALC Summary (Cumulative) '!$L$61</f>
        <v>0</v>
      </c>
      <c r="BN46" s="47">
        <f>('TD CALC Summary (Cumulative) '!$I70*'TD CALC Summary (Cumulative) '!$P$61)/'TD CALC Summary (Cumulative) '!$L$61</f>
        <v>0</v>
      </c>
      <c r="BO46" s="47">
        <f>('TD CALC Summary (Cumulative) '!$I70*'TD CALC Summary (Cumulative) '!$P$61)/'TD CALC Summary (Cumulative) '!$L$61</f>
        <v>0</v>
      </c>
      <c r="BP46" s="47">
        <f>('TD CALC Summary (Cumulative) '!$I70*'TD CALC Summary (Cumulative) '!$P$61)/'TD CALC Summary (Cumulative) '!$L$61</f>
        <v>0</v>
      </c>
      <c r="BQ46" s="47">
        <f>('TD CALC Summary (Cumulative) '!$I70*'TD CALC Summary (Cumulative) '!$P$61)/'TD CALC Summary (Cumulative) '!$L$61</f>
        <v>0</v>
      </c>
      <c r="BR46" s="47">
        <f>('TD CALC Summary (Cumulative) '!$I70*'TD CALC Summary (Cumulative) '!$P$61)/'TD CALC Summary (Cumulative) '!$L$61</f>
        <v>0</v>
      </c>
      <c r="BS46" s="47">
        <f>('TD CALC Summary (Cumulative) '!$I70*'TD CALC Summary (Cumulative) '!$P$61)/'TD CALC Summary (Cumulative) '!$L$61</f>
        <v>0</v>
      </c>
      <c r="BT46" s="47">
        <f>('TD CALC Summary (Cumulative) '!$I70*'TD CALC Summary (Cumulative) '!$P$61)/'TD CALC Summary (Cumulative) '!$L$61</f>
        <v>0</v>
      </c>
      <c r="BU46" s="47">
        <f>('TD CALC Summary (Cumulative) '!$I70*'TD CALC Summary (Cumulative) '!$P$61)/'TD CALC Summary (Cumulative) '!$L$61</f>
        <v>0</v>
      </c>
      <c r="BV46" s="47">
        <f>('TD CALC Summary (Cumulative) '!$I70*'TD CALC Summary (Cumulative) '!$P$61)/'TD CALC Summary (Cumulative) '!$L$61</f>
        <v>0</v>
      </c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</row>
    <row r="47" spans="1:122" x14ac:dyDescent="0.25">
      <c r="A47" s="195"/>
      <c r="B47" s="30" t="s">
        <v>7</v>
      </c>
      <c r="C47" s="72"/>
      <c r="D47" s="72"/>
      <c r="E47" s="90">
        <f>('TD CALC Summary (Cumulative) '!$D70*'TD CALC Summary (Cumulative) '!$P$61)/'TD CALC Summary (Cumulative) '!$L$60</f>
        <v>0</v>
      </c>
      <c r="F47" s="90">
        <f>('TD CALC Summary (Cumulative) '!$D70*'TD CALC Summary (Cumulative) '!$P$61)/'TD CALC Summary (Cumulative) '!$L$60</f>
        <v>0</v>
      </c>
      <c r="G47" s="90">
        <f>('TD CALC Summary (Cumulative) '!$D70*'TD CALC Summary (Cumulative) '!$P$61)/'TD CALC Summary (Cumulative) '!$L$60</f>
        <v>0</v>
      </c>
      <c r="H47" s="90">
        <f>('TD CALC Summary (Cumulative) '!$D70*'TD CALC Summary (Cumulative) '!$P$61)/'TD CALC Summary (Cumulative) '!$L$60</f>
        <v>0</v>
      </c>
      <c r="I47" s="90">
        <f>('TD CALC Summary (Cumulative) '!$D70*'TD CALC Summary (Cumulative) '!$P$61)/'TD CALC Summary (Cumulative) '!$L$60</f>
        <v>0</v>
      </c>
      <c r="J47" s="90">
        <f>('TD CALC Summary (Cumulative) '!$D70*'TD CALC Summary (Cumulative) '!$P$61)/'TD CALC Summary (Cumulative) '!$L$60</f>
        <v>0</v>
      </c>
      <c r="K47" s="90">
        <f>('TD CALC Summary (Cumulative) '!$D70*'TD CALC Summary (Cumulative) '!$P$61)/'TD CALC Summary (Cumulative) '!$L$60</f>
        <v>0</v>
      </c>
      <c r="L47" s="90">
        <f>('TD CALC Summary (Cumulative) '!$D70*'TD CALC Summary (Cumulative) '!$P$61)/'TD CALC Summary (Cumulative) '!$L$60</f>
        <v>0</v>
      </c>
      <c r="M47" s="90">
        <f>('TD CALC Summary (Cumulative) '!$D70*'TD CALC Summary (Cumulative) '!$P$61)/'TD CALC Summary (Cumulative) '!$L$60</f>
        <v>0</v>
      </c>
      <c r="N47" s="90">
        <f>('TD CALC Summary (Cumulative) '!$D70*'TD CALC Summary (Cumulative) '!$P$61)/'TD CALC Summary (Cumulative) '!$L$60</f>
        <v>0</v>
      </c>
      <c r="O47" s="47">
        <f>('TD CALC Summary (Cumulative) '!$E70*'TD CALC Summary (Cumulative) '!$P$61)/'TD CALC Summary (Cumulative) '!$L$61</f>
        <v>134897.92630510111</v>
      </c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>
        <f>('TD CALC Summary (Cumulative) '!$F71*'TD CALC Summary (Cumulative) '!$P$61)/'TD CALC Summary (Cumulative) '!$L$61</f>
        <v>0</v>
      </c>
      <c r="AB47" s="47">
        <f>('TD CALC Summary (Cumulative) '!$F71*'TD CALC Summary (Cumulative) '!$P$61)/'TD CALC Summary (Cumulative) '!$L$61</f>
        <v>0</v>
      </c>
      <c r="AC47" s="47">
        <f>('TD CALC Summary (Cumulative) '!$F71*'TD CALC Summary (Cumulative) '!$P$61)/'TD CALC Summary (Cumulative) '!$L$61</f>
        <v>0</v>
      </c>
      <c r="AD47" s="47">
        <f>('TD CALC Summary (Cumulative) '!$F71*'TD CALC Summary (Cumulative) '!$P$61)/'TD CALC Summary (Cumulative) '!$L$61</f>
        <v>0</v>
      </c>
      <c r="AE47" s="47">
        <f>('TD CALC Summary (Cumulative) '!$F71*'TD CALC Summary (Cumulative) '!$P$61)/'TD CALC Summary (Cumulative) '!$L$61</f>
        <v>0</v>
      </c>
      <c r="AF47" s="47">
        <f>('TD CALC Summary (Cumulative) '!$F71*'TD CALC Summary (Cumulative) '!$P$61)/'TD CALC Summary (Cumulative) '!$L$61</f>
        <v>0</v>
      </c>
      <c r="AG47" s="47">
        <f>('TD CALC Summary (Cumulative) '!$F71*'TD CALC Summary (Cumulative) '!$P$61)/'TD CALC Summary (Cumulative) '!$L$61</f>
        <v>0</v>
      </c>
      <c r="AH47" s="47">
        <f>('TD CALC Summary (Cumulative) '!$F71*'TD CALC Summary (Cumulative) '!$P$61)/'TD CALC Summary (Cumulative) '!$L$61</f>
        <v>0</v>
      </c>
      <c r="AI47" s="47">
        <f>('TD CALC Summary (Cumulative) '!$F71*'TD CALC Summary (Cumulative) '!$P$61)/'TD CALC Summary (Cumulative) '!$L$61</f>
        <v>0</v>
      </c>
      <c r="AJ47" s="47">
        <f>('TD CALC Summary (Cumulative) '!$F71*'TD CALC Summary (Cumulative) '!$P$61)/'TD CALC Summary (Cumulative) '!$L$61</f>
        <v>0</v>
      </c>
      <c r="AK47" s="47">
        <f>('TD CALC Summary (Cumulative) '!$F71*'TD CALC Summary (Cumulative) '!$P$61)/'TD CALC Summary (Cumulative) '!$L$61</f>
        <v>0</v>
      </c>
      <c r="AL47" s="47">
        <f>('TD CALC Summary (Cumulative) '!$F71*'TD CALC Summary (Cumulative) '!$P$61)/'TD CALC Summary (Cumulative) '!$L$61</f>
        <v>0</v>
      </c>
      <c r="AM47" s="47">
        <f>('TD CALC Summary (Cumulative) '!$G71*'TD CALC Summary (Cumulative) '!$P$61)/'TD CALC Summary (Cumulative) '!$L$61</f>
        <v>0</v>
      </c>
      <c r="AN47" s="47">
        <f>('TD CALC Summary (Cumulative) '!$G71*'TD CALC Summary (Cumulative) '!$P$61)/'TD CALC Summary (Cumulative) '!$L$61</f>
        <v>0</v>
      </c>
      <c r="AO47" s="47">
        <f>('TD CALC Summary (Cumulative) '!$G71*'TD CALC Summary (Cumulative) '!$P$61)/'TD CALC Summary (Cumulative) '!$L$61</f>
        <v>0</v>
      </c>
      <c r="AP47" s="47">
        <f>('TD CALC Summary (Cumulative) '!$G71*'TD CALC Summary (Cumulative) '!$P$61)/'TD CALC Summary (Cumulative) '!$L$61</f>
        <v>0</v>
      </c>
      <c r="AQ47" s="47">
        <f>('TD CALC Summary (Cumulative) '!$G71*'TD CALC Summary (Cumulative) '!$P$61)/'TD CALC Summary (Cumulative) '!$L$61</f>
        <v>0</v>
      </c>
      <c r="AR47" s="47">
        <f>('TD CALC Summary (Cumulative) '!$G71*'TD CALC Summary (Cumulative) '!$P$61)/'TD CALC Summary (Cumulative) '!$L$61</f>
        <v>0</v>
      </c>
      <c r="AS47" s="47">
        <f>('TD CALC Summary (Cumulative) '!$G71*'TD CALC Summary (Cumulative) '!$P$61)/'TD CALC Summary (Cumulative) '!$L$61</f>
        <v>0</v>
      </c>
      <c r="AT47" s="47">
        <f>('TD CALC Summary (Cumulative) '!$G71*'TD CALC Summary (Cumulative) '!$P$61)/'TD CALC Summary (Cumulative) '!$L$61</f>
        <v>0</v>
      </c>
      <c r="AU47" s="47">
        <f>('TD CALC Summary (Cumulative) '!$G71*'TD CALC Summary (Cumulative) '!$P$61)/'TD CALC Summary (Cumulative) '!$L$61</f>
        <v>0</v>
      </c>
      <c r="AV47" s="47">
        <f>('TD CALC Summary (Cumulative) '!$G71*'TD CALC Summary (Cumulative) '!$P$61)/'TD CALC Summary (Cumulative) '!$L$61</f>
        <v>0</v>
      </c>
      <c r="AW47" s="47">
        <f>('TD CALC Summary (Cumulative) '!$G71*'TD CALC Summary (Cumulative) '!$P$61)/'TD CALC Summary (Cumulative) '!$L$61</f>
        <v>0</v>
      </c>
      <c r="AX47" s="47">
        <f>('TD CALC Summary (Cumulative) '!$G71*'TD CALC Summary (Cumulative) '!$P$61)/'TD CALC Summary (Cumulative) '!$L$61</f>
        <v>0</v>
      </c>
      <c r="AY47" s="47">
        <f>('TD CALC Summary (Cumulative) '!$H71*'TD CALC Summary (Cumulative) '!$P$61)/'TD CALC Summary (Cumulative) '!$L$61</f>
        <v>0</v>
      </c>
      <c r="AZ47" s="47">
        <f>('TD CALC Summary (Cumulative) '!$H71*'TD CALC Summary (Cumulative) '!$P$61)/'TD CALC Summary (Cumulative) '!$L$61</f>
        <v>0</v>
      </c>
      <c r="BA47" s="47">
        <f>('TD CALC Summary (Cumulative) '!$H71*'TD CALC Summary (Cumulative) '!$P$61)/'TD CALC Summary (Cumulative) '!$L$61</f>
        <v>0</v>
      </c>
      <c r="BB47" s="47">
        <f>('TD CALC Summary (Cumulative) '!$H71*'TD CALC Summary (Cumulative) '!$P$61)/'TD CALC Summary (Cumulative) '!$L$61</f>
        <v>0</v>
      </c>
      <c r="BC47" s="47">
        <f>('TD CALC Summary (Cumulative) '!$H71*'TD CALC Summary (Cumulative) '!$P$61)/'TD CALC Summary (Cumulative) '!$L$61</f>
        <v>0</v>
      </c>
      <c r="BD47" s="47">
        <f>('TD CALC Summary (Cumulative) '!$H71*'TD CALC Summary (Cumulative) '!$P$61)/'TD CALC Summary (Cumulative) '!$L$61</f>
        <v>0</v>
      </c>
      <c r="BE47" s="47">
        <f>('TD CALC Summary (Cumulative) '!$H71*'TD CALC Summary (Cumulative) '!$P$61)/'TD CALC Summary (Cumulative) '!$L$61</f>
        <v>0</v>
      </c>
      <c r="BF47" s="47">
        <f>('TD CALC Summary (Cumulative) '!$H71*'TD CALC Summary (Cumulative) '!$P$61)/'TD CALC Summary (Cumulative) '!$L$61</f>
        <v>0</v>
      </c>
      <c r="BG47" s="47">
        <f>('TD CALC Summary (Cumulative) '!$H71*'TD CALC Summary (Cumulative) '!$P$61)/'TD CALC Summary (Cumulative) '!$L$61</f>
        <v>0</v>
      </c>
      <c r="BH47" s="47">
        <f>('TD CALC Summary (Cumulative) '!$H71*'TD CALC Summary (Cumulative) '!$P$61)/'TD CALC Summary (Cumulative) '!$L$61</f>
        <v>0</v>
      </c>
      <c r="BI47" s="47">
        <f>('TD CALC Summary (Cumulative) '!$H71*'TD CALC Summary (Cumulative) '!$P$61)/'TD CALC Summary (Cumulative) '!$L$61</f>
        <v>0</v>
      </c>
      <c r="BJ47" s="47">
        <f>('TD CALC Summary (Cumulative) '!$H71*'TD CALC Summary (Cumulative) '!$P$61)/'TD CALC Summary (Cumulative) '!$L$61</f>
        <v>0</v>
      </c>
      <c r="BK47" s="47">
        <f>('TD CALC Summary (Cumulative) '!$I71*'TD CALC Summary (Cumulative) '!$P$61)/'TD CALC Summary (Cumulative) '!$L$61</f>
        <v>0</v>
      </c>
      <c r="BL47" s="47">
        <f>('TD CALC Summary (Cumulative) '!$I71*'TD CALC Summary (Cumulative) '!$P$61)/'TD CALC Summary (Cumulative) '!$L$61</f>
        <v>0</v>
      </c>
      <c r="BM47" s="47">
        <f>('TD CALC Summary (Cumulative) '!$I71*'TD CALC Summary (Cumulative) '!$P$61)/'TD CALC Summary (Cumulative) '!$L$61</f>
        <v>0</v>
      </c>
      <c r="BN47" s="47">
        <f>('TD CALC Summary (Cumulative) '!$I71*'TD CALC Summary (Cumulative) '!$P$61)/'TD CALC Summary (Cumulative) '!$L$61</f>
        <v>0</v>
      </c>
      <c r="BO47" s="47">
        <f>('TD CALC Summary (Cumulative) '!$I71*'TD CALC Summary (Cumulative) '!$P$61)/'TD CALC Summary (Cumulative) '!$L$61</f>
        <v>0</v>
      </c>
      <c r="BP47" s="47">
        <f>('TD CALC Summary (Cumulative) '!$I71*'TD CALC Summary (Cumulative) '!$P$61)/'TD CALC Summary (Cumulative) '!$L$61</f>
        <v>0</v>
      </c>
      <c r="BQ47" s="47">
        <f>('TD CALC Summary (Cumulative) '!$I71*'TD CALC Summary (Cumulative) '!$P$61)/'TD CALC Summary (Cumulative) '!$L$61</f>
        <v>0</v>
      </c>
      <c r="BR47" s="47">
        <f>('TD CALC Summary (Cumulative) '!$I71*'TD CALC Summary (Cumulative) '!$P$61)/'TD CALC Summary (Cumulative) '!$L$61</f>
        <v>0</v>
      </c>
      <c r="BS47" s="47">
        <f>('TD CALC Summary (Cumulative) '!$I71*'TD CALC Summary (Cumulative) '!$P$61)/'TD CALC Summary (Cumulative) '!$L$61</f>
        <v>0</v>
      </c>
      <c r="BT47" s="47">
        <f>('TD CALC Summary (Cumulative) '!$I71*'TD CALC Summary (Cumulative) '!$P$61)/'TD CALC Summary (Cumulative) '!$L$61</f>
        <v>0</v>
      </c>
      <c r="BU47" s="47">
        <f>('TD CALC Summary (Cumulative) '!$I71*'TD CALC Summary (Cumulative) '!$P$61)/'TD CALC Summary (Cumulative) '!$L$61</f>
        <v>0</v>
      </c>
      <c r="BV47" s="47">
        <f>('TD CALC Summary (Cumulative) '!$I71*'TD CALC Summary (Cumulative) '!$P$61)/'TD CALC Summary (Cumulative) '!$L$61</f>
        <v>0</v>
      </c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</row>
    <row r="48" spans="1:122" ht="15.75" thickBot="1" x14ac:dyDescent="0.3">
      <c r="A48" s="196"/>
      <c r="B48" s="30" t="s">
        <v>8</v>
      </c>
      <c r="C48" s="72"/>
      <c r="D48" s="72"/>
      <c r="E48" s="90">
        <f>('TD CALC Summary (Cumulative) '!$D71*'TD CALC Summary (Cumulative) '!$P$61)/'TD CALC Summary (Cumulative) '!$L$60</f>
        <v>0</v>
      </c>
      <c r="F48" s="90">
        <f>('TD CALC Summary (Cumulative) '!$D71*'TD CALC Summary (Cumulative) '!$P$61)/'TD CALC Summary (Cumulative) '!$L$60</f>
        <v>0</v>
      </c>
      <c r="G48" s="90">
        <f>('TD CALC Summary (Cumulative) '!$D71*'TD CALC Summary (Cumulative) '!$P$61)/'TD CALC Summary (Cumulative) '!$L$60</f>
        <v>0</v>
      </c>
      <c r="H48" s="90">
        <f>('TD CALC Summary (Cumulative) '!$D71*'TD CALC Summary (Cumulative) '!$P$61)/'TD CALC Summary (Cumulative) '!$L$60</f>
        <v>0</v>
      </c>
      <c r="I48" s="90">
        <f>('TD CALC Summary (Cumulative) '!$D71*'TD CALC Summary (Cumulative) '!$P$61)/'TD CALC Summary (Cumulative) '!$L$60</f>
        <v>0</v>
      </c>
      <c r="J48" s="90">
        <f>('TD CALC Summary (Cumulative) '!$D71*'TD CALC Summary (Cumulative) '!$P$61)/'TD CALC Summary (Cumulative) '!$L$60</f>
        <v>0</v>
      </c>
      <c r="K48" s="90">
        <f>('TD CALC Summary (Cumulative) '!$D71*'TD CALC Summary (Cumulative) '!$P$61)/'TD CALC Summary (Cumulative) '!$L$60</f>
        <v>0</v>
      </c>
      <c r="L48" s="90">
        <f>('TD CALC Summary (Cumulative) '!$D71*'TD CALC Summary (Cumulative) '!$P$61)/'TD CALC Summary (Cumulative) '!$L$60</f>
        <v>0</v>
      </c>
      <c r="M48" s="90">
        <f>('TD CALC Summary (Cumulative) '!$D71*'TD CALC Summary (Cumulative) '!$P$61)/'TD CALC Summary (Cumulative) '!$L$60</f>
        <v>0</v>
      </c>
      <c r="N48" s="90">
        <f>('TD CALC Summary (Cumulative) '!$D71*'TD CALC Summary (Cumulative) '!$P$61)/'TD CALC Summary (Cumulative) '!$L$60</f>
        <v>0</v>
      </c>
      <c r="O48" s="47">
        <f>('TD CALC Summary (Cumulative) '!$E71*'TD CALC Summary (Cumulative) '!$P$61)/'TD CALC Summary (Cumulative) '!$L$61</f>
        <v>85443.739863631126</v>
      </c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>
        <f>('TD CALC Summary (Cumulative) '!$F72*'TD CALC Summary (Cumulative) '!$P$61)/'TD CALC Summary (Cumulative) '!$L$61</f>
        <v>0</v>
      </c>
      <c r="AB48" s="47">
        <f>('TD CALC Summary (Cumulative) '!$F72*'TD CALC Summary (Cumulative) '!$P$61)/'TD CALC Summary (Cumulative) '!$L$61</f>
        <v>0</v>
      </c>
      <c r="AC48" s="47">
        <f>('TD CALC Summary (Cumulative) '!$F72*'TD CALC Summary (Cumulative) '!$P$61)/'TD CALC Summary (Cumulative) '!$L$61</f>
        <v>0</v>
      </c>
      <c r="AD48" s="47">
        <f>('TD CALC Summary (Cumulative) '!$F72*'TD CALC Summary (Cumulative) '!$P$61)/'TD CALC Summary (Cumulative) '!$L$61</f>
        <v>0</v>
      </c>
      <c r="AE48" s="47">
        <f>('TD CALC Summary (Cumulative) '!$F72*'TD CALC Summary (Cumulative) '!$P$61)/'TD CALC Summary (Cumulative) '!$L$61</f>
        <v>0</v>
      </c>
      <c r="AF48" s="47">
        <f>('TD CALC Summary (Cumulative) '!$F72*'TD CALC Summary (Cumulative) '!$P$61)/'TD CALC Summary (Cumulative) '!$L$61</f>
        <v>0</v>
      </c>
      <c r="AG48" s="47">
        <f>('TD CALC Summary (Cumulative) '!$F72*'TD CALC Summary (Cumulative) '!$P$61)/'TD CALC Summary (Cumulative) '!$L$61</f>
        <v>0</v>
      </c>
      <c r="AH48" s="47">
        <f>('TD CALC Summary (Cumulative) '!$F72*'TD CALC Summary (Cumulative) '!$P$61)/'TD CALC Summary (Cumulative) '!$L$61</f>
        <v>0</v>
      </c>
      <c r="AI48" s="47">
        <f>('TD CALC Summary (Cumulative) '!$F72*'TD CALC Summary (Cumulative) '!$P$61)/'TD CALC Summary (Cumulative) '!$L$61</f>
        <v>0</v>
      </c>
      <c r="AJ48" s="47">
        <f>('TD CALC Summary (Cumulative) '!$F72*'TD CALC Summary (Cumulative) '!$P$61)/'TD CALC Summary (Cumulative) '!$L$61</f>
        <v>0</v>
      </c>
      <c r="AK48" s="47">
        <f>('TD CALC Summary (Cumulative) '!$F72*'TD CALC Summary (Cumulative) '!$P$61)/'TD CALC Summary (Cumulative) '!$L$61</f>
        <v>0</v>
      </c>
      <c r="AL48" s="47">
        <f>('TD CALC Summary (Cumulative) '!$F72*'TD CALC Summary (Cumulative) '!$P$61)/'TD CALC Summary (Cumulative) '!$L$61</f>
        <v>0</v>
      </c>
      <c r="AM48" s="47">
        <f>('TD CALC Summary (Cumulative) '!$G72*'TD CALC Summary (Cumulative) '!$P$61)/'TD CALC Summary (Cumulative) '!$L$61</f>
        <v>0</v>
      </c>
      <c r="AN48" s="47">
        <f>('TD CALC Summary (Cumulative) '!$G72*'TD CALC Summary (Cumulative) '!$P$61)/'TD CALC Summary (Cumulative) '!$L$61</f>
        <v>0</v>
      </c>
      <c r="AO48" s="47">
        <f>('TD CALC Summary (Cumulative) '!$G72*'TD CALC Summary (Cumulative) '!$P$61)/'TD CALC Summary (Cumulative) '!$L$61</f>
        <v>0</v>
      </c>
      <c r="AP48" s="47">
        <f>('TD CALC Summary (Cumulative) '!$G72*'TD CALC Summary (Cumulative) '!$P$61)/'TD CALC Summary (Cumulative) '!$L$61</f>
        <v>0</v>
      </c>
      <c r="AQ48" s="47">
        <f>('TD CALC Summary (Cumulative) '!$G72*'TD CALC Summary (Cumulative) '!$P$61)/'TD CALC Summary (Cumulative) '!$L$61</f>
        <v>0</v>
      </c>
      <c r="AR48" s="47">
        <f>('TD CALC Summary (Cumulative) '!$G72*'TD CALC Summary (Cumulative) '!$P$61)/'TD CALC Summary (Cumulative) '!$L$61</f>
        <v>0</v>
      </c>
      <c r="AS48" s="47">
        <f>('TD CALC Summary (Cumulative) '!$G72*'TD CALC Summary (Cumulative) '!$P$61)/'TD CALC Summary (Cumulative) '!$L$61</f>
        <v>0</v>
      </c>
      <c r="AT48" s="47">
        <f>('TD CALC Summary (Cumulative) '!$G72*'TD CALC Summary (Cumulative) '!$P$61)/'TD CALC Summary (Cumulative) '!$L$61</f>
        <v>0</v>
      </c>
      <c r="AU48" s="47">
        <f>('TD CALC Summary (Cumulative) '!$G72*'TD CALC Summary (Cumulative) '!$P$61)/'TD CALC Summary (Cumulative) '!$L$61</f>
        <v>0</v>
      </c>
      <c r="AV48" s="47">
        <f>('TD CALC Summary (Cumulative) '!$G72*'TD CALC Summary (Cumulative) '!$P$61)/'TD CALC Summary (Cumulative) '!$L$61</f>
        <v>0</v>
      </c>
      <c r="AW48" s="47">
        <f>('TD CALC Summary (Cumulative) '!$G72*'TD CALC Summary (Cumulative) '!$P$61)/'TD CALC Summary (Cumulative) '!$L$61</f>
        <v>0</v>
      </c>
      <c r="AX48" s="47">
        <f>('TD CALC Summary (Cumulative) '!$G72*'TD CALC Summary (Cumulative) '!$P$61)/'TD CALC Summary (Cumulative) '!$L$61</f>
        <v>0</v>
      </c>
      <c r="AY48" s="47">
        <f>('TD CALC Summary (Cumulative) '!$H72*'TD CALC Summary (Cumulative) '!$P$61)/'TD CALC Summary (Cumulative) '!$L$61</f>
        <v>0</v>
      </c>
      <c r="AZ48" s="47">
        <f>('TD CALC Summary (Cumulative) '!$H72*'TD CALC Summary (Cumulative) '!$P$61)/'TD CALC Summary (Cumulative) '!$L$61</f>
        <v>0</v>
      </c>
      <c r="BA48" s="47">
        <f>('TD CALC Summary (Cumulative) '!$H72*'TD CALC Summary (Cumulative) '!$P$61)/'TD CALC Summary (Cumulative) '!$L$61</f>
        <v>0</v>
      </c>
      <c r="BB48" s="47">
        <f>('TD CALC Summary (Cumulative) '!$H72*'TD CALC Summary (Cumulative) '!$P$61)/'TD CALC Summary (Cumulative) '!$L$61</f>
        <v>0</v>
      </c>
      <c r="BC48" s="47">
        <f>('TD CALC Summary (Cumulative) '!$H72*'TD CALC Summary (Cumulative) '!$P$61)/'TD CALC Summary (Cumulative) '!$L$61</f>
        <v>0</v>
      </c>
      <c r="BD48" s="47">
        <f>('TD CALC Summary (Cumulative) '!$H72*'TD CALC Summary (Cumulative) '!$P$61)/'TD CALC Summary (Cumulative) '!$L$61</f>
        <v>0</v>
      </c>
      <c r="BE48" s="47">
        <f>('TD CALC Summary (Cumulative) '!$H72*'TD CALC Summary (Cumulative) '!$P$61)/'TD CALC Summary (Cumulative) '!$L$61</f>
        <v>0</v>
      </c>
      <c r="BF48" s="47">
        <f>('TD CALC Summary (Cumulative) '!$H72*'TD CALC Summary (Cumulative) '!$P$61)/'TD CALC Summary (Cumulative) '!$L$61</f>
        <v>0</v>
      </c>
      <c r="BG48" s="47">
        <f>('TD CALC Summary (Cumulative) '!$H72*'TD CALC Summary (Cumulative) '!$P$61)/'TD CALC Summary (Cumulative) '!$L$61</f>
        <v>0</v>
      </c>
      <c r="BH48" s="47">
        <f>('TD CALC Summary (Cumulative) '!$H72*'TD CALC Summary (Cumulative) '!$P$61)/'TD CALC Summary (Cumulative) '!$L$61</f>
        <v>0</v>
      </c>
      <c r="BI48" s="47">
        <f>('TD CALC Summary (Cumulative) '!$H72*'TD CALC Summary (Cumulative) '!$P$61)/'TD CALC Summary (Cumulative) '!$L$61</f>
        <v>0</v>
      </c>
      <c r="BJ48" s="47">
        <f>('TD CALC Summary (Cumulative) '!$H72*'TD CALC Summary (Cumulative) '!$P$61)/'TD CALC Summary (Cumulative) '!$L$61</f>
        <v>0</v>
      </c>
      <c r="BK48" s="47">
        <f>('TD CALC Summary (Cumulative) '!$I72*'TD CALC Summary (Cumulative) '!$P$61)/'TD CALC Summary (Cumulative) '!$L$61</f>
        <v>0</v>
      </c>
      <c r="BL48" s="47">
        <f>('TD CALC Summary (Cumulative) '!$I72*'TD CALC Summary (Cumulative) '!$P$61)/'TD CALC Summary (Cumulative) '!$L$61</f>
        <v>0</v>
      </c>
      <c r="BM48" s="47">
        <f>('TD CALC Summary (Cumulative) '!$I72*'TD CALC Summary (Cumulative) '!$P$61)/'TD CALC Summary (Cumulative) '!$L$61</f>
        <v>0</v>
      </c>
      <c r="BN48" s="47">
        <f>('TD CALC Summary (Cumulative) '!$I72*'TD CALC Summary (Cumulative) '!$P$61)/'TD CALC Summary (Cumulative) '!$L$61</f>
        <v>0</v>
      </c>
      <c r="BO48" s="47">
        <f>('TD CALC Summary (Cumulative) '!$I72*'TD CALC Summary (Cumulative) '!$P$61)/'TD CALC Summary (Cumulative) '!$L$61</f>
        <v>0</v>
      </c>
      <c r="BP48" s="47">
        <f>('TD CALC Summary (Cumulative) '!$I72*'TD CALC Summary (Cumulative) '!$P$61)/'TD CALC Summary (Cumulative) '!$L$61</f>
        <v>0</v>
      </c>
      <c r="BQ48" s="47">
        <f>('TD CALC Summary (Cumulative) '!$I72*'TD CALC Summary (Cumulative) '!$P$61)/'TD CALC Summary (Cumulative) '!$L$61</f>
        <v>0</v>
      </c>
      <c r="BR48" s="47">
        <f>('TD CALC Summary (Cumulative) '!$I72*'TD CALC Summary (Cumulative) '!$P$61)/'TD CALC Summary (Cumulative) '!$L$61</f>
        <v>0</v>
      </c>
      <c r="BS48" s="47">
        <f>('TD CALC Summary (Cumulative) '!$I72*'TD CALC Summary (Cumulative) '!$P$61)/'TD CALC Summary (Cumulative) '!$L$61</f>
        <v>0</v>
      </c>
      <c r="BT48" s="47">
        <f>('TD CALC Summary (Cumulative) '!$I72*'TD CALC Summary (Cumulative) '!$P$61)/'TD CALC Summary (Cumulative) '!$L$61</f>
        <v>0</v>
      </c>
      <c r="BU48" s="47">
        <f>('TD CALC Summary (Cumulative) '!$I72*'TD CALC Summary (Cumulative) '!$P$61)/'TD CALC Summary (Cumulative) '!$L$61</f>
        <v>0</v>
      </c>
      <c r="BV48" s="47">
        <f>('TD CALC Summary (Cumulative) '!$I72*'TD CALC Summary (Cumulative) '!$P$61)/'TD CALC Summary (Cumulative) '!$L$61</f>
        <v>0</v>
      </c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</row>
    <row r="49" spans="1:122" ht="15.75" thickBot="1" x14ac:dyDescent="0.3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2" ht="15.75" x14ac:dyDescent="0.25">
      <c r="A50" s="9"/>
      <c r="B50" s="54" t="s">
        <v>32</v>
      </c>
      <c r="C50" s="71">
        <f>C35</f>
        <v>43466</v>
      </c>
      <c r="D50" s="71">
        <f t="shared" ref="D50:BO50" si="56">D35</f>
        <v>43497</v>
      </c>
      <c r="E50" s="71">
        <f t="shared" si="56"/>
        <v>43525</v>
      </c>
      <c r="F50" s="71">
        <f t="shared" si="56"/>
        <v>43556</v>
      </c>
      <c r="G50" s="71">
        <f t="shared" si="56"/>
        <v>43586</v>
      </c>
      <c r="H50" s="71">
        <f t="shared" si="56"/>
        <v>43617</v>
      </c>
      <c r="I50" s="71">
        <f t="shared" si="56"/>
        <v>43647</v>
      </c>
      <c r="J50" s="71">
        <f t="shared" si="56"/>
        <v>43678</v>
      </c>
      <c r="K50" s="71">
        <f t="shared" si="56"/>
        <v>43709</v>
      </c>
      <c r="L50" s="71">
        <f t="shared" si="56"/>
        <v>43739</v>
      </c>
      <c r="M50" s="71">
        <f t="shared" si="56"/>
        <v>43770</v>
      </c>
      <c r="N50" s="71">
        <f t="shared" si="56"/>
        <v>43800</v>
      </c>
      <c r="O50" s="71">
        <f t="shared" si="56"/>
        <v>43831</v>
      </c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>
        <f t="shared" si="56"/>
        <v>44197</v>
      </c>
      <c r="AB50" s="71">
        <f t="shared" si="56"/>
        <v>44228</v>
      </c>
      <c r="AC50" s="71">
        <f t="shared" si="56"/>
        <v>44256</v>
      </c>
      <c r="AD50" s="71">
        <f t="shared" si="56"/>
        <v>44287</v>
      </c>
      <c r="AE50" s="71">
        <f t="shared" si="56"/>
        <v>44317</v>
      </c>
      <c r="AF50" s="71">
        <f t="shared" si="56"/>
        <v>44348</v>
      </c>
      <c r="AG50" s="71">
        <f t="shared" si="56"/>
        <v>44378</v>
      </c>
      <c r="AH50" s="71">
        <f t="shared" si="56"/>
        <v>44409</v>
      </c>
      <c r="AI50" s="71">
        <f t="shared" si="56"/>
        <v>44440</v>
      </c>
      <c r="AJ50" s="71">
        <f t="shared" si="56"/>
        <v>44470</v>
      </c>
      <c r="AK50" s="71">
        <f t="shared" si="56"/>
        <v>44501</v>
      </c>
      <c r="AL50" s="71">
        <f t="shared" si="56"/>
        <v>44531</v>
      </c>
      <c r="AM50" s="71">
        <f t="shared" si="56"/>
        <v>44562</v>
      </c>
      <c r="AN50" s="71">
        <f t="shared" si="56"/>
        <v>44593</v>
      </c>
      <c r="AO50" s="71">
        <f t="shared" si="56"/>
        <v>44621</v>
      </c>
      <c r="AP50" s="71">
        <f t="shared" si="56"/>
        <v>44652</v>
      </c>
      <c r="AQ50" s="71">
        <f t="shared" si="56"/>
        <v>44682</v>
      </c>
      <c r="AR50" s="71">
        <f t="shared" si="56"/>
        <v>44713</v>
      </c>
      <c r="AS50" s="71">
        <f t="shared" si="56"/>
        <v>44743</v>
      </c>
      <c r="AT50" s="71">
        <f t="shared" si="56"/>
        <v>44774</v>
      </c>
      <c r="AU50" s="71">
        <f t="shared" si="56"/>
        <v>44805</v>
      </c>
      <c r="AV50" s="71">
        <f t="shared" si="56"/>
        <v>44835</v>
      </c>
      <c r="AW50" s="71">
        <f t="shared" si="56"/>
        <v>44866</v>
      </c>
      <c r="AX50" s="71">
        <f t="shared" si="56"/>
        <v>44896</v>
      </c>
      <c r="AY50" s="71">
        <f t="shared" si="56"/>
        <v>44927</v>
      </c>
      <c r="AZ50" s="71">
        <f t="shared" si="56"/>
        <v>44958</v>
      </c>
      <c r="BA50" s="71">
        <f t="shared" si="56"/>
        <v>44986</v>
      </c>
      <c r="BB50" s="71">
        <f t="shared" si="56"/>
        <v>45017</v>
      </c>
      <c r="BC50" s="71">
        <f t="shared" si="56"/>
        <v>45047</v>
      </c>
      <c r="BD50" s="71">
        <f t="shared" si="56"/>
        <v>45078</v>
      </c>
      <c r="BE50" s="71">
        <f t="shared" si="56"/>
        <v>45108</v>
      </c>
      <c r="BF50" s="71">
        <f t="shared" si="56"/>
        <v>45139</v>
      </c>
      <c r="BG50" s="71">
        <f t="shared" si="56"/>
        <v>45170</v>
      </c>
      <c r="BH50" s="71">
        <f t="shared" si="56"/>
        <v>45200</v>
      </c>
      <c r="BI50" s="71">
        <f t="shared" si="56"/>
        <v>45231</v>
      </c>
      <c r="BJ50" s="71">
        <f t="shared" si="56"/>
        <v>45261</v>
      </c>
      <c r="BK50" s="71">
        <f t="shared" si="56"/>
        <v>45292</v>
      </c>
      <c r="BL50" s="71">
        <f t="shared" si="56"/>
        <v>45323</v>
      </c>
      <c r="BM50" s="71">
        <f t="shared" si="56"/>
        <v>45352</v>
      </c>
      <c r="BN50" s="71">
        <f t="shared" si="56"/>
        <v>45383</v>
      </c>
      <c r="BO50" s="71">
        <f t="shared" si="56"/>
        <v>45413</v>
      </c>
      <c r="BP50" s="71">
        <f t="shared" ref="BP50:DR50" si="57">BP35</f>
        <v>45444</v>
      </c>
      <c r="BQ50" s="71">
        <f t="shared" si="57"/>
        <v>45474</v>
      </c>
      <c r="BR50" s="71">
        <f t="shared" si="57"/>
        <v>45505</v>
      </c>
      <c r="BS50" s="71">
        <f t="shared" si="57"/>
        <v>45536</v>
      </c>
      <c r="BT50" s="71">
        <f t="shared" si="57"/>
        <v>45566</v>
      </c>
      <c r="BU50" s="71">
        <f t="shared" si="57"/>
        <v>45597</v>
      </c>
      <c r="BV50" s="71">
        <f t="shared" si="57"/>
        <v>45627</v>
      </c>
      <c r="BW50" s="71">
        <f t="shared" si="57"/>
        <v>45658</v>
      </c>
      <c r="BX50" s="71">
        <f t="shared" si="57"/>
        <v>45689</v>
      </c>
      <c r="BY50" s="71">
        <f t="shared" si="57"/>
        <v>45717</v>
      </c>
      <c r="BZ50" s="71">
        <f t="shared" si="57"/>
        <v>45748</v>
      </c>
      <c r="CA50" s="71">
        <f t="shared" si="57"/>
        <v>45778</v>
      </c>
      <c r="CB50" s="71">
        <f t="shared" si="57"/>
        <v>45809</v>
      </c>
      <c r="CC50" s="71">
        <f t="shared" si="57"/>
        <v>45839</v>
      </c>
      <c r="CD50" s="71">
        <f t="shared" si="57"/>
        <v>45870</v>
      </c>
      <c r="CE50" s="71">
        <f t="shared" si="57"/>
        <v>45901</v>
      </c>
      <c r="CF50" s="71">
        <f t="shared" si="57"/>
        <v>45931</v>
      </c>
      <c r="CG50" s="71">
        <f t="shared" si="57"/>
        <v>45962</v>
      </c>
      <c r="CH50" s="71">
        <f t="shared" si="57"/>
        <v>45992</v>
      </c>
      <c r="CI50" s="71">
        <f t="shared" si="57"/>
        <v>46023</v>
      </c>
      <c r="CJ50" s="71">
        <f t="shared" si="57"/>
        <v>46054</v>
      </c>
      <c r="CK50" s="71">
        <f t="shared" si="57"/>
        <v>46082</v>
      </c>
      <c r="CL50" s="71">
        <f t="shared" si="57"/>
        <v>46113</v>
      </c>
      <c r="CM50" s="71">
        <f t="shared" si="57"/>
        <v>46143</v>
      </c>
      <c r="CN50" s="71">
        <f t="shared" si="57"/>
        <v>46174</v>
      </c>
      <c r="CO50" s="71">
        <f t="shared" si="57"/>
        <v>46204</v>
      </c>
      <c r="CP50" s="71">
        <f t="shared" si="57"/>
        <v>46235</v>
      </c>
      <c r="CQ50" s="71">
        <f t="shared" si="57"/>
        <v>46266</v>
      </c>
      <c r="CR50" s="71">
        <f t="shared" si="57"/>
        <v>46296</v>
      </c>
      <c r="CS50" s="71">
        <f t="shared" si="57"/>
        <v>46327</v>
      </c>
      <c r="CT50" s="71">
        <f t="shared" si="57"/>
        <v>46357</v>
      </c>
      <c r="CU50" s="71">
        <f t="shared" si="57"/>
        <v>46388</v>
      </c>
      <c r="CV50" s="71">
        <f t="shared" si="57"/>
        <v>46419</v>
      </c>
      <c r="CW50" s="71">
        <f t="shared" si="57"/>
        <v>46447</v>
      </c>
      <c r="CX50" s="71">
        <f t="shared" si="57"/>
        <v>46478</v>
      </c>
      <c r="CY50" s="71">
        <f t="shared" si="57"/>
        <v>46508</v>
      </c>
      <c r="CZ50" s="71">
        <f t="shared" si="57"/>
        <v>46539</v>
      </c>
      <c r="DA50" s="71">
        <f t="shared" si="57"/>
        <v>46569</v>
      </c>
      <c r="DB50" s="71">
        <f t="shared" si="57"/>
        <v>46600</v>
      </c>
      <c r="DC50" s="71">
        <f t="shared" si="57"/>
        <v>46631</v>
      </c>
      <c r="DD50" s="71">
        <f t="shared" si="57"/>
        <v>46661</v>
      </c>
      <c r="DE50" s="71">
        <f t="shared" si="57"/>
        <v>46692</v>
      </c>
      <c r="DF50" s="71">
        <f t="shared" si="57"/>
        <v>46722</v>
      </c>
      <c r="DG50" s="71">
        <f t="shared" si="57"/>
        <v>46753</v>
      </c>
      <c r="DH50" s="71">
        <f t="shared" si="57"/>
        <v>46784</v>
      </c>
      <c r="DI50" s="71">
        <f t="shared" si="57"/>
        <v>46813</v>
      </c>
      <c r="DJ50" s="71">
        <f t="shared" si="57"/>
        <v>46844</v>
      </c>
      <c r="DK50" s="71">
        <f t="shared" si="57"/>
        <v>46874</v>
      </c>
      <c r="DL50" s="71">
        <f t="shared" si="57"/>
        <v>46905</v>
      </c>
      <c r="DM50" s="71">
        <f t="shared" si="57"/>
        <v>46935</v>
      </c>
      <c r="DN50" s="71">
        <f t="shared" si="57"/>
        <v>46966</v>
      </c>
      <c r="DO50" s="71">
        <f t="shared" si="57"/>
        <v>46997</v>
      </c>
      <c r="DP50" s="71">
        <f t="shared" si="57"/>
        <v>47027</v>
      </c>
      <c r="DQ50" s="71">
        <f t="shared" si="57"/>
        <v>47058</v>
      </c>
      <c r="DR50" s="71">
        <f t="shared" si="57"/>
        <v>47088</v>
      </c>
    </row>
    <row r="51" spans="1:122" ht="15" customHeight="1" x14ac:dyDescent="0.25">
      <c r="A51" s="194" t="s">
        <v>29</v>
      </c>
      <c r="B51" s="30" t="s">
        <v>9</v>
      </c>
      <c r="C51" s="72"/>
      <c r="D51" s="72"/>
      <c r="E51" s="94">
        <f>('TD CALC Summary (Cumulative) '!$D59*'TD CALC Summary (Cumulative) '!$P$62)/'TD CALC Summary (Cumulative) '!$L$60</f>
        <v>0</v>
      </c>
      <c r="F51" s="94">
        <f>('TD CALC Summary (Cumulative) '!$D59*'TD CALC Summary (Cumulative) '!$P$62)/'TD CALC Summary (Cumulative) '!$L$60</f>
        <v>0</v>
      </c>
      <c r="G51" s="94">
        <f>('TD CALC Summary (Cumulative) '!$D59*'TD CALC Summary (Cumulative) '!$P$62)/'TD CALC Summary (Cumulative) '!$L$60</f>
        <v>0</v>
      </c>
      <c r="H51" s="94">
        <f>('TD CALC Summary (Cumulative) '!$D59*'TD CALC Summary (Cumulative) '!$P$62)/'TD CALC Summary (Cumulative) '!$L$60</f>
        <v>0</v>
      </c>
      <c r="I51" s="94">
        <f>('TD CALC Summary (Cumulative) '!$D59*'TD CALC Summary (Cumulative) '!$P$62)/'TD CALC Summary (Cumulative) '!$L$60</f>
        <v>0</v>
      </c>
      <c r="J51" s="94">
        <f>('TD CALC Summary (Cumulative) '!$D59*'TD CALC Summary (Cumulative) '!$P$62)/'TD CALC Summary (Cumulative) '!$L$60</f>
        <v>0</v>
      </c>
      <c r="K51" s="94">
        <f>('TD CALC Summary (Cumulative) '!$D59*'TD CALC Summary (Cumulative) '!$P$62)/'TD CALC Summary (Cumulative) '!$L$60</f>
        <v>0</v>
      </c>
      <c r="L51" s="94">
        <f>('TD CALC Summary (Cumulative) '!$D59*'TD CALC Summary (Cumulative) '!$P$62)/'TD CALC Summary (Cumulative) '!$L$60</f>
        <v>0</v>
      </c>
      <c r="M51" s="94">
        <f>('TD CALC Summary (Cumulative) '!$D59*'TD CALC Summary (Cumulative) '!$P$62)/'TD CALC Summary (Cumulative) '!$L$60</f>
        <v>0</v>
      </c>
      <c r="N51" s="94">
        <f>('TD CALC Summary (Cumulative) '!$D59*'TD CALC Summary (Cumulative) '!$P$62)/'TD CALC Summary (Cumulative) '!$L$60</f>
        <v>0</v>
      </c>
      <c r="O51" s="94">
        <f>('TD CALC Summary (Cumulative) '!$E59*'TD CALC Summary (Cumulative) '!$P$62)/'TD CALC Summary (Cumulative) '!$L$61</f>
        <v>376278.61624010786</v>
      </c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>
        <f>('TD CALC Summary (Cumulative) '!$F60*'TD CALC Summary (Cumulative) '!$P$62)/'TD CALC Summary (Cumulative) '!$L$61</f>
        <v>0</v>
      </c>
      <c r="AB51" s="94">
        <f>('TD CALC Summary (Cumulative) '!$F60*'TD CALC Summary (Cumulative) '!$P$62)/'TD CALC Summary (Cumulative) '!$L$61</f>
        <v>0</v>
      </c>
      <c r="AC51" s="94">
        <f>('TD CALC Summary (Cumulative) '!$F60*'TD CALC Summary (Cumulative) '!$P$62)/'TD CALC Summary (Cumulative) '!$L$61</f>
        <v>0</v>
      </c>
      <c r="AD51" s="94">
        <f>('TD CALC Summary (Cumulative) '!$F60*'TD CALC Summary (Cumulative) '!$P$62)/'TD CALC Summary (Cumulative) '!$L$61</f>
        <v>0</v>
      </c>
      <c r="AE51" s="94">
        <f>('TD CALC Summary (Cumulative) '!$F60*'TD CALC Summary (Cumulative) '!$P$62)/'TD CALC Summary (Cumulative) '!$L$61</f>
        <v>0</v>
      </c>
      <c r="AF51" s="94">
        <f>('TD CALC Summary (Cumulative) '!$F60*'TD CALC Summary (Cumulative) '!$P$62)/'TD CALC Summary (Cumulative) '!$L$61</f>
        <v>0</v>
      </c>
      <c r="AG51" s="94">
        <f>('TD CALC Summary (Cumulative) '!$F60*'TD CALC Summary (Cumulative) '!$P$62)/'TD CALC Summary (Cumulative) '!$L$61</f>
        <v>0</v>
      </c>
      <c r="AH51" s="94">
        <f>('TD CALC Summary (Cumulative) '!$F60*'TD CALC Summary (Cumulative) '!$P$62)/'TD CALC Summary (Cumulative) '!$L$61</f>
        <v>0</v>
      </c>
      <c r="AI51" s="94">
        <f>('TD CALC Summary (Cumulative) '!$F60*'TD CALC Summary (Cumulative) '!$P$62)/'TD CALC Summary (Cumulative) '!$L$61</f>
        <v>0</v>
      </c>
      <c r="AJ51" s="94">
        <f>('TD CALC Summary (Cumulative) '!$F60*'TD CALC Summary (Cumulative) '!$P$62)/'TD CALC Summary (Cumulative) '!$L$61</f>
        <v>0</v>
      </c>
      <c r="AK51" s="94">
        <f>('TD CALC Summary (Cumulative) '!$F60*'TD CALC Summary (Cumulative) '!$P$62)/'TD CALC Summary (Cumulative) '!$L$61</f>
        <v>0</v>
      </c>
      <c r="AL51" s="94">
        <f>('TD CALC Summary (Cumulative) '!$F60*'TD CALC Summary (Cumulative) '!$P$62)/'TD CALC Summary (Cumulative) '!$L$61</f>
        <v>0</v>
      </c>
      <c r="AM51" s="94">
        <f>('TD CALC Summary (Cumulative) '!$G60*'TD CALC Summary (Cumulative) '!$P$62)/'TD CALC Summary (Cumulative) '!$L$61</f>
        <v>0</v>
      </c>
      <c r="AN51" s="94">
        <f>('TD CALC Summary (Cumulative) '!$G60*'TD CALC Summary (Cumulative) '!$P$62)/'TD CALC Summary (Cumulative) '!$L$61</f>
        <v>0</v>
      </c>
      <c r="AO51" s="94">
        <f>('TD CALC Summary (Cumulative) '!$G60*'TD CALC Summary (Cumulative) '!$P$62)/'TD CALC Summary (Cumulative) '!$L$61</f>
        <v>0</v>
      </c>
      <c r="AP51" s="94">
        <f>('TD CALC Summary (Cumulative) '!$G60*'TD CALC Summary (Cumulative) '!$P$62)/'TD CALC Summary (Cumulative) '!$L$61</f>
        <v>0</v>
      </c>
      <c r="AQ51" s="94">
        <f>('TD CALC Summary (Cumulative) '!$G60*'TD CALC Summary (Cumulative) '!$P$62)/'TD CALC Summary (Cumulative) '!$L$61</f>
        <v>0</v>
      </c>
      <c r="AR51" s="94">
        <f>('TD CALC Summary (Cumulative) '!$G60*'TD CALC Summary (Cumulative) '!$P$62)/'TD CALC Summary (Cumulative) '!$L$61</f>
        <v>0</v>
      </c>
      <c r="AS51" s="94">
        <f>('TD CALC Summary (Cumulative) '!$G60*'TD CALC Summary (Cumulative) '!$P$62)/'TD CALC Summary (Cumulative) '!$L$61</f>
        <v>0</v>
      </c>
      <c r="AT51" s="94">
        <f>('TD CALC Summary (Cumulative) '!$G60*'TD CALC Summary (Cumulative) '!$P$62)/'TD CALC Summary (Cumulative) '!$L$61</f>
        <v>0</v>
      </c>
      <c r="AU51" s="94">
        <f>('TD CALC Summary (Cumulative) '!$G60*'TD CALC Summary (Cumulative) '!$P$62)/'TD CALC Summary (Cumulative) '!$L$61</f>
        <v>0</v>
      </c>
      <c r="AV51" s="94">
        <f>('TD CALC Summary (Cumulative) '!$G60*'TD CALC Summary (Cumulative) '!$P$62)/'TD CALC Summary (Cumulative) '!$L$61</f>
        <v>0</v>
      </c>
      <c r="AW51" s="94">
        <f>('TD CALC Summary (Cumulative) '!$G60*'TD CALC Summary (Cumulative) '!$P$62)/'TD CALC Summary (Cumulative) '!$L$61</f>
        <v>0</v>
      </c>
      <c r="AX51" s="94">
        <f>('TD CALC Summary (Cumulative) '!$G60*'TD CALC Summary (Cumulative) '!$P$62)/'TD CALC Summary (Cumulative) '!$L$61</f>
        <v>0</v>
      </c>
      <c r="AY51" s="94">
        <f>('TD CALC Summary (Cumulative) '!$H60*'TD CALC Summary (Cumulative) '!$P$62)/'TD CALC Summary (Cumulative) '!$L$61</f>
        <v>0</v>
      </c>
      <c r="AZ51" s="94">
        <f>('TD CALC Summary (Cumulative) '!$H60*'TD CALC Summary (Cumulative) '!$P$62)/'TD CALC Summary (Cumulative) '!$L$61</f>
        <v>0</v>
      </c>
      <c r="BA51" s="94">
        <f>('TD CALC Summary (Cumulative) '!$H60*'TD CALC Summary (Cumulative) '!$P$62)/'TD CALC Summary (Cumulative) '!$L$61</f>
        <v>0</v>
      </c>
      <c r="BB51" s="94">
        <f>('TD CALC Summary (Cumulative) '!$H60*'TD CALC Summary (Cumulative) '!$P$62)/'TD CALC Summary (Cumulative) '!$L$61</f>
        <v>0</v>
      </c>
      <c r="BC51" s="94">
        <f>('TD CALC Summary (Cumulative) '!$H60*'TD CALC Summary (Cumulative) '!$P$62)/'TD CALC Summary (Cumulative) '!$L$61</f>
        <v>0</v>
      </c>
      <c r="BD51" s="94">
        <f>('TD CALC Summary (Cumulative) '!$H60*'TD CALC Summary (Cumulative) '!$P$62)/'TD CALC Summary (Cumulative) '!$L$61</f>
        <v>0</v>
      </c>
      <c r="BE51" s="94">
        <f>('TD CALC Summary (Cumulative) '!$H60*'TD CALC Summary (Cumulative) '!$P$62)/'TD CALC Summary (Cumulative) '!$L$61</f>
        <v>0</v>
      </c>
      <c r="BF51" s="94">
        <f>('TD CALC Summary (Cumulative) '!$H60*'TD CALC Summary (Cumulative) '!$P$62)/'TD CALC Summary (Cumulative) '!$L$61</f>
        <v>0</v>
      </c>
      <c r="BG51" s="94">
        <f>('TD CALC Summary (Cumulative) '!$H60*'TD CALC Summary (Cumulative) '!$P$62)/'TD CALC Summary (Cumulative) '!$L$61</f>
        <v>0</v>
      </c>
      <c r="BH51" s="94">
        <f>('TD CALC Summary (Cumulative) '!$H60*'TD CALC Summary (Cumulative) '!$P$62)/'TD CALC Summary (Cumulative) '!$L$61</f>
        <v>0</v>
      </c>
      <c r="BI51" s="94">
        <f>('TD CALC Summary (Cumulative) '!$H60*'TD CALC Summary (Cumulative) '!$P$62)/'TD CALC Summary (Cumulative) '!$L$61</f>
        <v>0</v>
      </c>
      <c r="BJ51" s="94">
        <f>('TD CALC Summary (Cumulative) '!$H60*'TD CALC Summary (Cumulative) '!$P$62)/'TD CALC Summary (Cumulative) '!$L$61</f>
        <v>0</v>
      </c>
      <c r="BK51" s="94">
        <f>('TD CALC Summary (Cumulative) '!$I60*'TD CALC Summary (Cumulative) '!$P$62)/'TD CALC Summary (Cumulative) '!$L$61</f>
        <v>0</v>
      </c>
      <c r="BL51" s="94">
        <f>('TD CALC Summary (Cumulative) '!$I60*'TD CALC Summary (Cumulative) '!$P$62)/'TD CALC Summary (Cumulative) '!$L$61</f>
        <v>0</v>
      </c>
      <c r="BM51" s="94">
        <f>('TD CALC Summary (Cumulative) '!$I60*'TD CALC Summary (Cumulative) '!$P$62)/'TD CALC Summary (Cumulative) '!$L$61</f>
        <v>0</v>
      </c>
      <c r="BN51" s="94">
        <f>('TD CALC Summary (Cumulative) '!$I60*'TD CALC Summary (Cumulative) '!$P$62)/'TD CALC Summary (Cumulative) '!$L$61</f>
        <v>0</v>
      </c>
      <c r="BO51" s="94">
        <f>('TD CALC Summary (Cumulative) '!$I60*'TD CALC Summary (Cumulative) '!$P$62)/'TD CALC Summary (Cumulative) '!$L$61</f>
        <v>0</v>
      </c>
      <c r="BP51" s="94">
        <f>('TD CALC Summary (Cumulative) '!$I60*'TD CALC Summary (Cumulative) '!$P$62)/'TD CALC Summary (Cumulative) '!$L$61</f>
        <v>0</v>
      </c>
      <c r="BQ51" s="94">
        <f>('TD CALC Summary (Cumulative) '!$I60*'TD CALC Summary (Cumulative) '!$P$62)/'TD CALC Summary (Cumulative) '!$L$61</f>
        <v>0</v>
      </c>
      <c r="BR51" s="94">
        <f>('TD CALC Summary (Cumulative) '!$I60*'TD CALC Summary (Cumulative) '!$P$62)/'TD CALC Summary (Cumulative) '!$L$61</f>
        <v>0</v>
      </c>
      <c r="BS51" s="94">
        <f>('TD CALC Summary (Cumulative) '!$I60*'TD CALC Summary (Cumulative) '!$P$62)/'TD CALC Summary (Cumulative) '!$L$61</f>
        <v>0</v>
      </c>
      <c r="BT51" s="94">
        <f>('TD CALC Summary (Cumulative) '!$I60*'TD CALC Summary (Cumulative) '!$P$62)/'TD CALC Summary (Cumulative) '!$L$61</f>
        <v>0</v>
      </c>
      <c r="BU51" s="94">
        <f>('TD CALC Summary (Cumulative) '!$I60*'TD CALC Summary (Cumulative) '!$P$62)/'TD CALC Summary (Cumulative) '!$L$61</f>
        <v>0</v>
      </c>
      <c r="BV51" s="94">
        <f>('TD CALC Summary (Cumulative) '!$I60*'TD CALC Summary (Cumulative) '!$P$62)/'TD CALC Summary (Cumulative) '!$L$61</f>
        <v>0</v>
      </c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</row>
    <row r="52" spans="1:122" x14ac:dyDescent="0.25">
      <c r="A52" s="194"/>
      <c r="B52" s="30" t="s">
        <v>6</v>
      </c>
      <c r="C52" s="75"/>
      <c r="D52" s="75"/>
      <c r="E52" s="94">
        <f>('TD CALC Summary (Cumulative) '!$D60*'TD CALC Summary (Cumulative) '!$P$62)/'TD CALC Summary (Cumulative) '!$L$60</f>
        <v>0</v>
      </c>
      <c r="F52" s="94">
        <f>('TD CALC Summary (Cumulative) '!$D60*'TD CALC Summary (Cumulative) '!$P$62)/'TD CALC Summary (Cumulative) '!$L$60</f>
        <v>0</v>
      </c>
      <c r="G52" s="94">
        <f>('TD CALC Summary (Cumulative) '!$D60*'TD CALC Summary (Cumulative) '!$P$62)/'TD CALC Summary (Cumulative) '!$L$60</f>
        <v>0</v>
      </c>
      <c r="H52" s="94">
        <f>('TD CALC Summary (Cumulative) '!$D60*'TD CALC Summary (Cumulative) '!$P$62)/'TD CALC Summary (Cumulative) '!$L$60</f>
        <v>0</v>
      </c>
      <c r="I52" s="94">
        <f>('TD CALC Summary (Cumulative) '!$D60*'TD CALC Summary (Cumulative) '!$P$62)/'TD CALC Summary (Cumulative) '!$L$60</f>
        <v>0</v>
      </c>
      <c r="J52" s="94">
        <f>('TD CALC Summary (Cumulative) '!$D60*'TD CALC Summary (Cumulative) '!$P$62)/'TD CALC Summary (Cumulative) '!$L$60</f>
        <v>0</v>
      </c>
      <c r="K52" s="94">
        <f>('TD CALC Summary (Cumulative) '!$D60*'TD CALC Summary (Cumulative) '!$P$62)/'TD CALC Summary (Cumulative) '!$L$60</f>
        <v>0</v>
      </c>
      <c r="L52" s="94">
        <f>('TD CALC Summary (Cumulative) '!$D60*'TD CALC Summary (Cumulative) '!$P$62)/'TD CALC Summary (Cumulative) '!$L$60</f>
        <v>0</v>
      </c>
      <c r="M52" s="94">
        <f>('TD CALC Summary (Cumulative) '!$D60*'TD CALC Summary (Cumulative) '!$P$62)/'TD CALC Summary (Cumulative) '!$L$60</f>
        <v>0</v>
      </c>
      <c r="N52" s="94">
        <f>('TD CALC Summary (Cumulative) '!$D60*'TD CALC Summary (Cumulative) '!$P$62)/'TD CALC Summary (Cumulative) '!$L$60</f>
        <v>0</v>
      </c>
      <c r="O52" s="94">
        <f>('TD CALC Summary (Cumulative) '!$E60*'TD CALC Summary (Cumulative) '!$P$62)/'TD CALC Summary (Cumulative) '!$L$61</f>
        <v>43869.091517537832</v>
      </c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>
        <f>('TD CALC Summary (Cumulative) '!$F61*'TD CALC Summary (Cumulative) '!$P$62)/'TD CALC Summary (Cumulative) '!$L$61</f>
        <v>0</v>
      </c>
      <c r="AB52" s="94">
        <f>('TD CALC Summary (Cumulative) '!$F61*'TD CALC Summary (Cumulative) '!$P$62)/'TD CALC Summary (Cumulative) '!$L$61</f>
        <v>0</v>
      </c>
      <c r="AC52" s="94">
        <f>('TD CALC Summary (Cumulative) '!$F61*'TD CALC Summary (Cumulative) '!$P$62)/'TD CALC Summary (Cumulative) '!$L$61</f>
        <v>0</v>
      </c>
      <c r="AD52" s="94">
        <f>('TD CALC Summary (Cumulative) '!$F61*'TD CALC Summary (Cumulative) '!$P$62)/'TD CALC Summary (Cumulative) '!$L$61</f>
        <v>0</v>
      </c>
      <c r="AE52" s="94">
        <f>('TD CALC Summary (Cumulative) '!$F61*'TD CALC Summary (Cumulative) '!$P$62)/'TD CALC Summary (Cumulative) '!$L$61</f>
        <v>0</v>
      </c>
      <c r="AF52" s="94">
        <f>('TD CALC Summary (Cumulative) '!$F61*'TD CALC Summary (Cumulative) '!$P$62)/'TD CALC Summary (Cumulative) '!$L$61</f>
        <v>0</v>
      </c>
      <c r="AG52" s="94">
        <f>('TD CALC Summary (Cumulative) '!$F61*'TD CALC Summary (Cumulative) '!$P$62)/'TD CALC Summary (Cumulative) '!$L$61</f>
        <v>0</v>
      </c>
      <c r="AH52" s="94">
        <f>('TD CALC Summary (Cumulative) '!$F61*'TD CALC Summary (Cumulative) '!$P$62)/'TD CALC Summary (Cumulative) '!$L$61</f>
        <v>0</v>
      </c>
      <c r="AI52" s="94">
        <f>('TD CALC Summary (Cumulative) '!$F61*'TD CALC Summary (Cumulative) '!$P$62)/'TD CALC Summary (Cumulative) '!$L$61</f>
        <v>0</v>
      </c>
      <c r="AJ52" s="94">
        <f>('TD CALC Summary (Cumulative) '!$F61*'TD CALC Summary (Cumulative) '!$P$62)/'TD CALC Summary (Cumulative) '!$L$61</f>
        <v>0</v>
      </c>
      <c r="AK52" s="94">
        <f>('TD CALC Summary (Cumulative) '!$F61*'TD CALC Summary (Cumulative) '!$P$62)/'TD CALC Summary (Cumulative) '!$L$61</f>
        <v>0</v>
      </c>
      <c r="AL52" s="94">
        <f>('TD CALC Summary (Cumulative) '!$F61*'TD CALC Summary (Cumulative) '!$P$62)/'TD CALC Summary (Cumulative) '!$L$61</f>
        <v>0</v>
      </c>
      <c r="AM52" s="94">
        <f>('TD CALC Summary (Cumulative) '!$G61*'TD CALC Summary (Cumulative) '!$P$62)/'TD CALC Summary (Cumulative) '!$L$61</f>
        <v>0</v>
      </c>
      <c r="AN52" s="94">
        <f>('TD CALC Summary (Cumulative) '!$G61*'TD CALC Summary (Cumulative) '!$P$62)/'TD CALC Summary (Cumulative) '!$L$61</f>
        <v>0</v>
      </c>
      <c r="AO52" s="94">
        <f>('TD CALC Summary (Cumulative) '!$G61*'TD CALC Summary (Cumulative) '!$P$62)/'TD CALC Summary (Cumulative) '!$L$61</f>
        <v>0</v>
      </c>
      <c r="AP52" s="94">
        <f>('TD CALC Summary (Cumulative) '!$G61*'TD CALC Summary (Cumulative) '!$P$62)/'TD CALC Summary (Cumulative) '!$L$61</f>
        <v>0</v>
      </c>
      <c r="AQ52" s="94">
        <f>('TD CALC Summary (Cumulative) '!$G61*'TD CALC Summary (Cumulative) '!$P$62)/'TD CALC Summary (Cumulative) '!$L$61</f>
        <v>0</v>
      </c>
      <c r="AR52" s="94">
        <f>('TD CALC Summary (Cumulative) '!$G61*'TD CALC Summary (Cumulative) '!$P$62)/'TD CALC Summary (Cumulative) '!$L$61</f>
        <v>0</v>
      </c>
      <c r="AS52" s="94">
        <f>('TD CALC Summary (Cumulative) '!$G61*'TD CALC Summary (Cumulative) '!$P$62)/'TD CALC Summary (Cumulative) '!$L$61</f>
        <v>0</v>
      </c>
      <c r="AT52" s="94">
        <f>('TD CALC Summary (Cumulative) '!$G61*'TD CALC Summary (Cumulative) '!$P$62)/'TD CALC Summary (Cumulative) '!$L$61</f>
        <v>0</v>
      </c>
      <c r="AU52" s="94">
        <f>('TD CALC Summary (Cumulative) '!$G61*'TD CALC Summary (Cumulative) '!$P$62)/'TD CALC Summary (Cumulative) '!$L$61</f>
        <v>0</v>
      </c>
      <c r="AV52" s="94">
        <f>('TD CALC Summary (Cumulative) '!$G61*'TD CALC Summary (Cumulative) '!$P$62)/'TD CALC Summary (Cumulative) '!$L$61</f>
        <v>0</v>
      </c>
      <c r="AW52" s="94">
        <f>('TD CALC Summary (Cumulative) '!$G61*'TD CALC Summary (Cumulative) '!$P$62)/'TD CALC Summary (Cumulative) '!$L$61</f>
        <v>0</v>
      </c>
      <c r="AX52" s="94">
        <f>('TD CALC Summary (Cumulative) '!$G61*'TD CALC Summary (Cumulative) '!$P$62)/'TD CALC Summary (Cumulative) '!$L$61</f>
        <v>0</v>
      </c>
      <c r="AY52" s="94">
        <f>('TD CALC Summary (Cumulative) '!$H61*'TD CALC Summary (Cumulative) '!$P$62)/'TD CALC Summary (Cumulative) '!$L$61</f>
        <v>0</v>
      </c>
      <c r="AZ52" s="94">
        <f>('TD CALC Summary (Cumulative) '!$H61*'TD CALC Summary (Cumulative) '!$P$62)/'TD CALC Summary (Cumulative) '!$L$61</f>
        <v>0</v>
      </c>
      <c r="BA52" s="94">
        <f>('TD CALC Summary (Cumulative) '!$H61*'TD CALC Summary (Cumulative) '!$P$62)/'TD CALC Summary (Cumulative) '!$L$61</f>
        <v>0</v>
      </c>
      <c r="BB52" s="94">
        <f>('TD CALC Summary (Cumulative) '!$H61*'TD CALC Summary (Cumulative) '!$P$62)/'TD CALC Summary (Cumulative) '!$L$61</f>
        <v>0</v>
      </c>
      <c r="BC52" s="94">
        <f>('TD CALC Summary (Cumulative) '!$H61*'TD CALC Summary (Cumulative) '!$P$62)/'TD CALC Summary (Cumulative) '!$L$61</f>
        <v>0</v>
      </c>
      <c r="BD52" s="94">
        <f>('TD CALC Summary (Cumulative) '!$H61*'TD CALC Summary (Cumulative) '!$P$62)/'TD CALC Summary (Cumulative) '!$L$61</f>
        <v>0</v>
      </c>
      <c r="BE52" s="94">
        <f>('TD CALC Summary (Cumulative) '!$H61*'TD CALC Summary (Cumulative) '!$P$62)/'TD CALC Summary (Cumulative) '!$L$61</f>
        <v>0</v>
      </c>
      <c r="BF52" s="94">
        <f>('TD CALC Summary (Cumulative) '!$H61*'TD CALC Summary (Cumulative) '!$P$62)/'TD CALC Summary (Cumulative) '!$L$61</f>
        <v>0</v>
      </c>
      <c r="BG52" s="94">
        <f>('TD CALC Summary (Cumulative) '!$H61*'TD CALC Summary (Cumulative) '!$P$62)/'TD CALC Summary (Cumulative) '!$L$61</f>
        <v>0</v>
      </c>
      <c r="BH52" s="94">
        <f>('TD CALC Summary (Cumulative) '!$H61*'TD CALC Summary (Cumulative) '!$P$62)/'TD CALC Summary (Cumulative) '!$L$61</f>
        <v>0</v>
      </c>
      <c r="BI52" s="94">
        <f>('TD CALC Summary (Cumulative) '!$H61*'TD CALC Summary (Cumulative) '!$P$62)/'TD CALC Summary (Cumulative) '!$L$61</f>
        <v>0</v>
      </c>
      <c r="BJ52" s="94">
        <f>('TD CALC Summary (Cumulative) '!$H61*'TD CALC Summary (Cumulative) '!$P$62)/'TD CALC Summary (Cumulative) '!$L$61</f>
        <v>0</v>
      </c>
      <c r="BK52" s="94">
        <f>('TD CALC Summary (Cumulative) '!$I61*'TD CALC Summary (Cumulative) '!$P$62)/'TD CALC Summary (Cumulative) '!$L$61</f>
        <v>0</v>
      </c>
      <c r="BL52" s="94">
        <f>('TD CALC Summary (Cumulative) '!$I61*'TD CALC Summary (Cumulative) '!$P$62)/'TD CALC Summary (Cumulative) '!$L$61</f>
        <v>0</v>
      </c>
      <c r="BM52" s="94">
        <f>('TD CALC Summary (Cumulative) '!$I61*'TD CALC Summary (Cumulative) '!$P$62)/'TD CALC Summary (Cumulative) '!$L$61</f>
        <v>0</v>
      </c>
      <c r="BN52" s="94">
        <f>('TD CALC Summary (Cumulative) '!$I61*'TD CALC Summary (Cumulative) '!$P$62)/'TD CALC Summary (Cumulative) '!$L$61</f>
        <v>0</v>
      </c>
      <c r="BO52" s="94">
        <f>('TD CALC Summary (Cumulative) '!$I61*'TD CALC Summary (Cumulative) '!$P$62)/'TD CALC Summary (Cumulative) '!$L$61</f>
        <v>0</v>
      </c>
      <c r="BP52" s="94">
        <f>('TD CALC Summary (Cumulative) '!$I61*'TD CALC Summary (Cumulative) '!$P$62)/'TD CALC Summary (Cumulative) '!$L$61</f>
        <v>0</v>
      </c>
      <c r="BQ52" s="94">
        <f>('TD CALC Summary (Cumulative) '!$I61*'TD CALC Summary (Cumulative) '!$P$62)/'TD CALC Summary (Cumulative) '!$L$61</f>
        <v>0</v>
      </c>
      <c r="BR52" s="94">
        <f>('TD CALC Summary (Cumulative) '!$I61*'TD CALC Summary (Cumulative) '!$P$62)/'TD CALC Summary (Cumulative) '!$L$61</f>
        <v>0</v>
      </c>
      <c r="BS52" s="94">
        <f>('TD CALC Summary (Cumulative) '!$I61*'TD CALC Summary (Cumulative) '!$P$62)/'TD CALC Summary (Cumulative) '!$L$61</f>
        <v>0</v>
      </c>
      <c r="BT52" s="94">
        <f>('TD CALC Summary (Cumulative) '!$I61*'TD CALC Summary (Cumulative) '!$P$62)/'TD CALC Summary (Cumulative) '!$L$61</f>
        <v>0</v>
      </c>
      <c r="BU52" s="94">
        <f>('TD CALC Summary (Cumulative) '!$I61*'TD CALC Summary (Cumulative) '!$P$62)/'TD CALC Summary (Cumulative) '!$L$61</f>
        <v>0</v>
      </c>
      <c r="BV52" s="94">
        <f>('TD CALC Summary (Cumulative) '!$I61*'TD CALC Summary (Cumulative) '!$P$62)/'TD CALC Summary (Cumulative) '!$L$61</f>
        <v>0</v>
      </c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</row>
    <row r="53" spans="1:122" x14ac:dyDescent="0.25">
      <c r="A53" s="194"/>
      <c r="B53" s="30" t="s">
        <v>10</v>
      </c>
      <c r="C53" s="72"/>
      <c r="D53" s="72"/>
      <c r="E53" s="94">
        <f>('TD CALC Summary (Cumulative) '!$D61*'TD CALC Summary (Cumulative) '!$P$62)/'TD CALC Summary (Cumulative) '!$L$60</f>
        <v>0</v>
      </c>
      <c r="F53" s="94">
        <f>('TD CALC Summary (Cumulative) '!$D61*'TD CALC Summary (Cumulative) '!$P$62)/'TD CALC Summary (Cumulative) '!$L$60</f>
        <v>0</v>
      </c>
      <c r="G53" s="94">
        <f>('TD CALC Summary (Cumulative) '!$D61*'TD CALC Summary (Cumulative) '!$P$62)/'TD CALC Summary (Cumulative) '!$L$60</f>
        <v>0</v>
      </c>
      <c r="H53" s="94">
        <f>('TD CALC Summary (Cumulative) '!$D61*'TD CALC Summary (Cumulative) '!$P$62)/'TD CALC Summary (Cumulative) '!$L$60</f>
        <v>0</v>
      </c>
      <c r="I53" s="94">
        <f>('TD CALC Summary (Cumulative) '!$D61*'TD CALC Summary (Cumulative) '!$P$62)/'TD CALC Summary (Cumulative) '!$L$60</f>
        <v>0</v>
      </c>
      <c r="J53" s="94">
        <f>('TD CALC Summary (Cumulative) '!$D61*'TD CALC Summary (Cumulative) '!$P$62)/'TD CALC Summary (Cumulative) '!$L$60</f>
        <v>0</v>
      </c>
      <c r="K53" s="94">
        <f>('TD CALC Summary (Cumulative) '!$D61*'TD CALC Summary (Cumulative) '!$P$62)/'TD CALC Summary (Cumulative) '!$L$60</f>
        <v>0</v>
      </c>
      <c r="L53" s="94">
        <f>('TD CALC Summary (Cumulative) '!$D61*'TD CALC Summary (Cumulative) '!$P$62)/'TD CALC Summary (Cumulative) '!$L$60</f>
        <v>0</v>
      </c>
      <c r="M53" s="94">
        <f>('TD CALC Summary (Cumulative) '!$D61*'TD CALC Summary (Cumulative) '!$P$62)/'TD CALC Summary (Cumulative) '!$L$60</f>
        <v>0</v>
      </c>
      <c r="N53" s="94">
        <f>('TD CALC Summary (Cumulative) '!$D61*'TD CALC Summary (Cumulative) '!$P$62)/'TD CALC Summary (Cumulative) '!$L$60</f>
        <v>0</v>
      </c>
      <c r="O53" s="94">
        <f>('TD CALC Summary (Cumulative) '!$E61*'TD CALC Summary (Cumulative) '!$P$62)/'TD CALC Summary (Cumulative) '!$L$61</f>
        <v>96164.431722547641</v>
      </c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>
        <f>('TD CALC Summary (Cumulative) '!$F62*'TD CALC Summary (Cumulative) '!$P$62)/'TD CALC Summary (Cumulative) '!$L$61</f>
        <v>0</v>
      </c>
      <c r="AB53" s="94">
        <f>('TD CALC Summary (Cumulative) '!$F62*'TD CALC Summary (Cumulative) '!$P$62)/'TD CALC Summary (Cumulative) '!$L$61</f>
        <v>0</v>
      </c>
      <c r="AC53" s="94">
        <f>('TD CALC Summary (Cumulative) '!$F62*'TD CALC Summary (Cumulative) '!$P$62)/'TD CALC Summary (Cumulative) '!$L$61</f>
        <v>0</v>
      </c>
      <c r="AD53" s="94">
        <f>('TD CALC Summary (Cumulative) '!$F62*'TD CALC Summary (Cumulative) '!$P$62)/'TD CALC Summary (Cumulative) '!$L$61</f>
        <v>0</v>
      </c>
      <c r="AE53" s="94">
        <f>('TD CALC Summary (Cumulative) '!$F62*'TD CALC Summary (Cumulative) '!$P$62)/'TD CALC Summary (Cumulative) '!$L$61</f>
        <v>0</v>
      </c>
      <c r="AF53" s="94">
        <f>('TD CALC Summary (Cumulative) '!$F62*'TD CALC Summary (Cumulative) '!$P$62)/'TD CALC Summary (Cumulative) '!$L$61</f>
        <v>0</v>
      </c>
      <c r="AG53" s="94">
        <f>('TD CALC Summary (Cumulative) '!$F62*'TD CALC Summary (Cumulative) '!$P$62)/'TD CALC Summary (Cumulative) '!$L$61</f>
        <v>0</v>
      </c>
      <c r="AH53" s="94">
        <f>('TD CALC Summary (Cumulative) '!$F62*'TD CALC Summary (Cumulative) '!$P$62)/'TD CALC Summary (Cumulative) '!$L$61</f>
        <v>0</v>
      </c>
      <c r="AI53" s="94">
        <f>('TD CALC Summary (Cumulative) '!$F62*'TD CALC Summary (Cumulative) '!$P$62)/'TD CALC Summary (Cumulative) '!$L$61</f>
        <v>0</v>
      </c>
      <c r="AJ53" s="94">
        <f>('TD CALC Summary (Cumulative) '!$F62*'TD CALC Summary (Cumulative) '!$P$62)/'TD CALC Summary (Cumulative) '!$L$61</f>
        <v>0</v>
      </c>
      <c r="AK53" s="94">
        <f>('TD CALC Summary (Cumulative) '!$F62*'TD CALC Summary (Cumulative) '!$P$62)/'TD CALC Summary (Cumulative) '!$L$61</f>
        <v>0</v>
      </c>
      <c r="AL53" s="94">
        <f>('TD CALC Summary (Cumulative) '!$F62*'TD CALC Summary (Cumulative) '!$P$62)/'TD CALC Summary (Cumulative) '!$L$61</f>
        <v>0</v>
      </c>
      <c r="AM53" s="94">
        <f>('TD CALC Summary (Cumulative) '!$G62*'TD CALC Summary (Cumulative) '!$P$62)/'TD CALC Summary (Cumulative) '!$L$61</f>
        <v>0</v>
      </c>
      <c r="AN53" s="94">
        <f>('TD CALC Summary (Cumulative) '!$G62*'TD CALC Summary (Cumulative) '!$P$62)/'TD CALC Summary (Cumulative) '!$L$61</f>
        <v>0</v>
      </c>
      <c r="AO53" s="94">
        <f>('TD CALC Summary (Cumulative) '!$G62*'TD CALC Summary (Cumulative) '!$P$62)/'TD CALC Summary (Cumulative) '!$L$61</f>
        <v>0</v>
      </c>
      <c r="AP53" s="94">
        <f>('TD CALC Summary (Cumulative) '!$G62*'TD CALC Summary (Cumulative) '!$P$62)/'TD CALC Summary (Cumulative) '!$L$61</f>
        <v>0</v>
      </c>
      <c r="AQ53" s="94">
        <f>('TD CALC Summary (Cumulative) '!$G62*'TD CALC Summary (Cumulative) '!$P$62)/'TD CALC Summary (Cumulative) '!$L$61</f>
        <v>0</v>
      </c>
      <c r="AR53" s="94">
        <f>('TD CALC Summary (Cumulative) '!$G62*'TD CALC Summary (Cumulative) '!$P$62)/'TD CALC Summary (Cumulative) '!$L$61</f>
        <v>0</v>
      </c>
      <c r="AS53" s="94">
        <f>('TD CALC Summary (Cumulative) '!$G62*'TD CALC Summary (Cumulative) '!$P$62)/'TD CALC Summary (Cumulative) '!$L$61</f>
        <v>0</v>
      </c>
      <c r="AT53" s="94">
        <f>('TD CALC Summary (Cumulative) '!$G62*'TD CALC Summary (Cumulative) '!$P$62)/'TD CALC Summary (Cumulative) '!$L$61</f>
        <v>0</v>
      </c>
      <c r="AU53" s="94">
        <f>('TD CALC Summary (Cumulative) '!$G62*'TD CALC Summary (Cumulative) '!$P$62)/'TD CALC Summary (Cumulative) '!$L$61</f>
        <v>0</v>
      </c>
      <c r="AV53" s="94">
        <f>('TD CALC Summary (Cumulative) '!$G62*'TD CALC Summary (Cumulative) '!$P$62)/'TD CALC Summary (Cumulative) '!$L$61</f>
        <v>0</v>
      </c>
      <c r="AW53" s="94">
        <f>('TD CALC Summary (Cumulative) '!$G62*'TD CALC Summary (Cumulative) '!$P$62)/'TD CALC Summary (Cumulative) '!$L$61</f>
        <v>0</v>
      </c>
      <c r="AX53" s="94">
        <f>('TD CALC Summary (Cumulative) '!$G62*'TD CALC Summary (Cumulative) '!$P$62)/'TD CALC Summary (Cumulative) '!$L$61</f>
        <v>0</v>
      </c>
      <c r="AY53" s="94">
        <f>('TD CALC Summary (Cumulative) '!$H62*'TD CALC Summary (Cumulative) '!$P$62)/'TD CALC Summary (Cumulative) '!$L$61</f>
        <v>0</v>
      </c>
      <c r="AZ53" s="94">
        <f>('TD CALC Summary (Cumulative) '!$H62*'TD CALC Summary (Cumulative) '!$P$62)/'TD CALC Summary (Cumulative) '!$L$61</f>
        <v>0</v>
      </c>
      <c r="BA53" s="94">
        <f>('TD CALC Summary (Cumulative) '!$H62*'TD CALC Summary (Cumulative) '!$P$62)/'TD CALC Summary (Cumulative) '!$L$61</f>
        <v>0</v>
      </c>
      <c r="BB53" s="94">
        <f>('TD CALC Summary (Cumulative) '!$H62*'TD CALC Summary (Cumulative) '!$P$62)/'TD CALC Summary (Cumulative) '!$L$61</f>
        <v>0</v>
      </c>
      <c r="BC53" s="94">
        <f>('TD CALC Summary (Cumulative) '!$H62*'TD CALC Summary (Cumulative) '!$P$62)/'TD CALC Summary (Cumulative) '!$L$61</f>
        <v>0</v>
      </c>
      <c r="BD53" s="94">
        <f>('TD CALC Summary (Cumulative) '!$H62*'TD CALC Summary (Cumulative) '!$P$62)/'TD CALC Summary (Cumulative) '!$L$61</f>
        <v>0</v>
      </c>
      <c r="BE53" s="94">
        <f>('TD CALC Summary (Cumulative) '!$H62*'TD CALC Summary (Cumulative) '!$P$62)/'TD CALC Summary (Cumulative) '!$L$61</f>
        <v>0</v>
      </c>
      <c r="BF53" s="94">
        <f>('TD CALC Summary (Cumulative) '!$H62*'TD CALC Summary (Cumulative) '!$P$62)/'TD CALC Summary (Cumulative) '!$L$61</f>
        <v>0</v>
      </c>
      <c r="BG53" s="94">
        <f>('TD CALC Summary (Cumulative) '!$H62*'TD CALC Summary (Cumulative) '!$P$62)/'TD CALC Summary (Cumulative) '!$L$61</f>
        <v>0</v>
      </c>
      <c r="BH53" s="94">
        <f>('TD CALC Summary (Cumulative) '!$H62*'TD CALC Summary (Cumulative) '!$P$62)/'TD CALC Summary (Cumulative) '!$L$61</f>
        <v>0</v>
      </c>
      <c r="BI53" s="94">
        <f>('TD CALC Summary (Cumulative) '!$H62*'TD CALC Summary (Cumulative) '!$P$62)/'TD CALC Summary (Cumulative) '!$L$61</f>
        <v>0</v>
      </c>
      <c r="BJ53" s="94">
        <f>('TD CALC Summary (Cumulative) '!$H62*'TD CALC Summary (Cumulative) '!$P$62)/'TD CALC Summary (Cumulative) '!$L$61</f>
        <v>0</v>
      </c>
      <c r="BK53" s="94">
        <f>('TD CALC Summary (Cumulative) '!$I62*'TD CALC Summary (Cumulative) '!$P$62)/'TD CALC Summary (Cumulative) '!$L$61</f>
        <v>0</v>
      </c>
      <c r="BL53" s="94">
        <f>('TD CALC Summary (Cumulative) '!$I62*'TD CALC Summary (Cumulative) '!$P$62)/'TD CALC Summary (Cumulative) '!$L$61</f>
        <v>0</v>
      </c>
      <c r="BM53" s="94">
        <f>('TD CALC Summary (Cumulative) '!$I62*'TD CALC Summary (Cumulative) '!$P$62)/'TD CALC Summary (Cumulative) '!$L$61</f>
        <v>0</v>
      </c>
      <c r="BN53" s="94">
        <f>('TD CALC Summary (Cumulative) '!$I62*'TD CALC Summary (Cumulative) '!$P$62)/'TD CALC Summary (Cumulative) '!$L$61</f>
        <v>0</v>
      </c>
      <c r="BO53" s="94">
        <f>('TD CALC Summary (Cumulative) '!$I62*'TD CALC Summary (Cumulative) '!$P$62)/'TD CALC Summary (Cumulative) '!$L$61</f>
        <v>0</v>
      </c>
      <c r="BP53" s="94">
        <f>('TD CALC Summary (Cumulative) '!$I62*'TD CALC Summary (Cumulative) '!$P$62)/'TD CALC Summary (Cumulative) '!$L$61</f>
        <v>0</v>
      </c>
      <c r="BQ53" s="94">
        <f>('TD CALC Summary (Cumulative) '!$I62*'TD CALC Summary (Cumulative) '!$P$62)/'TD CALC Summary (Cumulative) '!$L$61</f>
        <v>0</v>
      </c>
      <c r="BR53" s="94">
        <f>('TD CALC Summary (Cumulative) '!$I62*'TD CALC Summary (Cumulative) '!$P$62)/'TD CALC Summary (Cumulative) '!$L$61</f>
        <v>0</v>
      </c>
      <c r="BS53" s="94">
        <f>('TD CALC Summary (Cumulative) '!$I62*'TD CALC Summary (Cumulative) '!$P$62)/'TD CALC Summary (Cumulative) '!$L$61</f>
        <v>0</v>
      </c>
      <c r="BT53" s="94">
        <f>('TD CALC Summary (Cumulative) '!$I62*'TD CALC Summary (Cumulative) '!$P$62)/'TD CALC Summary (Cumulative) '!$L$61</f>
        <v>0</v>
      </c>
      <c r="BU53" s="94">
        <f>('TD CALC Summary (Cumulative) '!$I62*'TD CALC Summary (Cumulative) '!$P$62)/'TD CALC Summary (Cumulative) '!$L$61</f>
        <v>0</v>
      </c>
      <c r="BV53" s="94">
        <f>('TD CALC Summary (Cumulative) '!$I62*'TD CALC Summary (Cumulative) '!$P$62)/'TD CALC Summary (Cumulative) '!$L$61</f>
        <v>0</v>
      </c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</row>
    <row r="54" spans="1:122" x14ac:dyDescent="0.25">
      <c r="A54" s="194"/>
      <c r="B54" s="30" t="s">
        <v>1</v>
      </c>
      <c r="C54" s="72"/>
      <c r="D54" s="72"/>
      <c r="E54" s="94">
        <f>('TD CALC Summary (Cumulative) '!$D62*'TD CALC Summary (Cumulative) '!$P$62)/'TD CALC Summary (Cumulative) '!$L$60</f>
        <v>0</v>
      </c>
      <c r="F54" s="94">
        <f>('TD CALC Summary (Cumulative) '!$D62*'TD CALC Summary (Cumulative) '!$P$62)/'TD CALC Summary (Cumulative) '!$L$60</f>
        <v>0</v>
      </c>
      <c r="G54" s="94">
        <f>('TD CALC Summary (Cumulative) '!$D62*'TD CALC Summary (Cumulative) '!$P$62)/'TD CALC Summary (Cumulative) '!$L$60</f>
        <v>0</v>
      </c>
      <c r="H54" s="94">
        <f>('TD CALC Summary (Cumulative) '!$D62*'TD CALC Summary (Cumulative) '!$P$62)/'TD CALC Summary (Cumulative) '!$L$60</f>
        <v>0</v>
      </c>
      <c r="I54" s="94">
        <f>('TD CALC Summary (Cumulative) '!$D62*'TD CALC Summary (Cumulative) '!$P$62)/'TD CALC Summary (Cumulative) '!$L$60</f>
        <v>0</v>
      </c>
      <c r="J54" s="94">
        <f>('TD CALC Summary (Cumulative) '!$D62*'TD CALC Summary (Cumulative) '!$P$62)/'TD CALC Summary (Cumulative) '!$L$60</f>
        <v>0</v>
      </c>
      <c r="K54" s="94">
        <f>('TD CALC Summary (Cumulative) '!$D62*'TD CALC Summary (Cumulative) '!$P$62)/'TD CALC Summary (Cumulative) '!$L$60</f>
        <v>0</v>
      </c>
      <c r="L54" s="94">
        <f>('TD CALC Summary (Cumulative) '!$D62*'TD CALC Summary (Cumulative) '!$P$62)/'TD CALC Summary (Cumulative) '!$L$60</f>
        <v>0</v>
      </c>
      <c r="M54" s="94">
        <f>('TD CALC Summary (Cumulative) '!$D62*'TD CALC Summary (Cumulative) '!$P$62)/'TD CALC Summary (Cumulative) '!$L$60</f>
        <v>0</v>
      </c>
      <c r="N54" s="94">
        <f>('TD CALC Summary (Cumulative) '!$D62*'TD CALC Summary (Cumulative) '!$P$62)/'TD CALC Summary (Cumulative) '!$L$60</f>
        <v>0</v>
      </c>
      <c r="O54" s="94">
        <f>('TD CALC Summary (Cumulative) '!$E62*'TD CALC Summary (Cumulative) '!$P$62)/'TD CALC Summary (Cumulative) '!$L$61</f>
        <v>658711.77833780029</v>
      </c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>
        <f>('TD CALC Summary (Cumulative) '!$F63*'TD CALC Summary (Cumulative) '!$P$62)/'TD CALC Summary (Cumulative) '!$L$61</f>
        <v>4.4073743412982348E-2</v>
      </c>
      <c r="AB54" s="94">
        <f>('TD CALC Summary (Cumulative) '!$F63*'TD CALC Summary (Cumulative) '!$P$62)/'TD CALC Summary (Cumulative) '!$L$61</f>
        <v>4.4073743412982348E-2</v>
      </c>
      <c r="AC54" s="94">
        <f>('TD CALC Summary (Cumulative) '!$F63*'TD CALC Summary (Cumulative) '!$P$62)/'TD CALC Summary (Cumulative) '!$L$61</f>
        <v>4.4073743412982348E-2</v>
      </c>
      <c r="AD54" s="94">
        <f>('TD CALC Summary (Cumulative) '!$F63*'TD CALC Summary (Cumulative) '!$P$62)/'TD CALC Summary (Cumulative) '!$L$61</f>
        <v>4.4073743412982348E-2</v>
      </c>
      <c r="AE54" s="94">
        <f>('TD CALC Summary (Cumulative) '!$F63*'TD CALC Summary (Cumulative) '!$P$62)/'TD CALC Summary (Cumulative) '!$L$61</f>
        <v>4.4073743412982348E-2</v>
      </c>
      <c r="AF54" s="94">
        <f>('TD CALC Summary (Cumulative) '!$F63*'TD CALC Summary (Cumulative) '!$P$62)/'TD CALC Summary (Cumulative) '!$L$61</f>
        <v>4.4073743412982348E-2</v>
      </c>
      <c r="AG54" s="94">
        <f>('TD CALC Summary (Cumulative) '!$F63*'TD CALC Summary (Cumulative) '!$P$62)/'TD CALC Summary (Cumulative) '!$L$61</f>
        <v>4.4073743412982348E-2</v>
      </c>
      <c r="AH54" s="94">
        <f>('TD CALC Summary (Cumulative) '!$F63*'TD CALC Summary (Cumulative) '!$P$62)/'TD CALC Summary (Cumulative) '!$L$61</f>
        <v>4.4073743412982348E-2</v>
      </c>
      <c r="AI54" s="94">
        <f>('TD CALC Summary (Cumulative) '!$F63*'TD CALC Summary (Cumulative) '!$P$62)/'TD CALC Summary (Cumulative) '!$L$61</f>
        <v>4.4073743412982348E-2</v>
      </c>
      <c r="AJ54" s="94">
        <f>('TD CALC Summary (Cumulative) '!$F63*'TD CALC Summary (Cumulative) '!$P$62)/'TD CALC Summary (Cumulative) '!$L$61</f>
        <v>4.4073743412982348E-2</v>
      </c>
      <c r="AK54" s="94">
        <f>('TD CALC Summary (Cumulative) '!$F63*'TD CALC Summary (Cumulative) '!$P$62)/'TD CALC Summary (Cumulative) '!$L$61</f>
        <v>4.4073743412982348E-2</v>
      </c>
      <c r="AL54" s="94">
        <f>('TD CALC Summary (Cumulative) '!$F63*'TD CALC Summary (Cumulative) '!$P$62)/'TD CALC Summary (Cumulative) '!$L$61</f>
        <v>4.4073743412982348E-2</v>
      </c>
      <c r="AM54" s="94">
        <f>('TD CALC Summary (Cumulative) '!$G63*'TD CALC Summary (Cumulative) '!$P$62)/'TD CALC Summary (Cumulative) '!$L$61</f>
        <v>0</v>
      </c>
      <c r="AN54" s="94">
        <f>('TD CALC Summary (Cumulative) '!$G63*'TD CALC Summary (Cumulative) '!$P$62)/'TD CALC Summary (Cumulative) '!$L$61</f>
        <v>0</v>
      </c>
      <c r="AO54" s="94">
        <f>('TD CALC Summary (Cumulative) '!$G63*'TD CALC Summary (Cumulative) '!$P$62)/'TD CALC Summary (Cumulative) '!$L$61</f>
        <v>0</v>
      </c>
      <c r="AP54" s="94">
        <f>('TD CALC Summary (Cumulative) '!$G63*'TD CALC Summary (Cumulative) '!$P$62)/'TD CALC Summary (Cumulative) '!$L$61</f>
        <v>0</v>
      </c>
      <c r="AQ54" s="94">
        <f>('TD CALC Summary (Cumulative) '!$G63*'TD CALC Summary (Cumulative) '!$P$62)/'TD CALC Summary (Cumulative) '!$L$61</f>
        <v>0</v>
      </c>
      <c r="AR54" s="94">
        <f>('TD CALC Summary (Cumulative) '!$G63*'TD CALC Summary (Cumulative) '!$P$62)/'TD CALC Summary (Cumulative) '!$L$61</f>
        <v>0</v>
      </c>
      <c r="AS54" s="94">
        <f>('TD CALC Summary (Cumulative) '!$G63*'TD CALC Summary (Cumulative) '!$P$62)/'TD CALC Summary (Cumulative) '!$L$61</f>
        <v>0</v>
      </c>
      <c r="AT54" s="94">
        <f>('TD CALC Summary (Cumulative) '!$G63*'TD CALC Summary (Cumulative) '!$P$62)/'TD CALC Summary (Cumulative) '!$L$61</f>
        <v>0</v>
      </c>
      <c r="AU54" s="94">
        <f>('TD CALC Summary (Cumulative) '!$G63*'TD CALC Summary (Cumulative) '!$P$62)/'TD CALC Summary (Cumulative) '!$L$61</f>
        <v>0</v>
      </c>
      <c r="AV54" s="94">
        <f>('TD CALC Summary (Cumulative) '!$G63*'TD CALC Summary (Cumulative) '!$P$62)/'TD CALC Summary (Cumulative) '!$L$61</f>
        <v>0</v>
      </c>
      <c r="AW54" s="94">
        <f>('TD CALC Summary (Cumulative) '!$G63*'TD CALC Summary (Cumulative) '!$P$62)/'TD CALC Summary (Cumulative) '!$L$61</f>
        <v>0</v>
      </c>
      <c r="AX54" s="94">
        <f>('TD CALC Summary (Cumulative) '!$G63*'TD CALC Summary (Cumulative) '!$P$62)/'TD CALC Summary (Cumulative) '!$L$61</f>
        <v>0</v>
      </c>
      <c r="AY54" s="94">
        <f>('TD CALC Summary (Cumulative) '!$H63*'TD CALC Summary (Cumulative) '!$P$62)/'TD CALC Summary (Cumulative) '!$L$61</f>
        <v>0</v>
      </c>
      <c r="AZ54" s="94">
        <f>('TD CALC Summary (Cumulative) '!$H63*'TD CALC Summary (Cumulative) '!$P$62)/'TD CALC Summary (Cumulative) '!$L$61</f>
        <v>0</v>
      </c>
      <c r="BA54" s="94">
        <f>('TD CALC Summary (Cumulative) '!$H63*'TD CALC Summary (Cumulative) '!$P$62)/'TD CALC Summary (Cumulative) '!$L$61</f>
        <v>0</v>
      </c>
      <c r="BB54" s="94">
        <f>('TD CALC Summary (Cumulative) '!$H63*'TD CALC Summary (Cumulative) '!$P$62)/'TD CALC Summary (Cumulative) '!$L$61</f>
        <v>0</v>
      </c>
      <c r="BC54" s="94">
        <f>('TD CALC Summary (Cumulative) '!$H63*'TD CALC Summary (Cumulative) '!$P$62)/'TD CALC Summary (Cumulative) '!$L$61</f>
        <v>0</v>
      </c>
      <c r="BD54" s="94">
        <f>('TD CALC Summary (Cumulative) '!$H63*'TD CALC Summary (Cumulative) '!$P$62)/'TD CALC Summary (Cumulative) '!$L$61</f>
        <v>0</v>
      </c>
      <c r="BE54" s="94">
        <f>('TD CALC Summary (Cumulative) '!$H63*'TD CALC Summary (Cumulative) '!$P$62)/'TD CALC Summary (Cumulative) '!$L$61</f>
        <v>0</v>
      </c>
      <c r="BF54" s="94">
        <f>('TD CALC Summary (Cumulative) '!$H63*'TD CALC Summary (Cumulative) '!$P$62)/'TD CALC Summary (Cumulative) '!$L$61</f>
        <v>0</v>
      </c>
      <c r="BG54" s="94">
        <f>('TD CALC Summary (Cumulative) '!$H63*'TD CALC Summary (Cumulative) '!$P$62)/'TD CALC Summary (Cumulative) '!$L$61</f>
        <v>0</v>
      </c>
      <c r="BH54" s="94">
        <f>('TD CALC Summary (Cumulative) '!$H63*'TD CALC Summary (Cumulative) '!$P$62)/'TD CALC Summary (Cumulative) '!$L$61</f>
        <v>0</v>
      </c>
      <c r="BI54" s="94">
        <f>('TD CALC Summary (Cumulative) '!$H63*'TD CALC Summary (Cumulative) '!$P$62)/'TD CALC Summary (Cumulative) '!$L$61</f>
        <v>0</v>
      </c>
      <c r="BJ54" s="94">
        <f>('TD CALC Summary (Cumulative) '!$H63*'TD CALC Summary (Cumulative) '!$P$62)/'TD CALC Summary (Cumulative) '!$L$61</f>
        <v>0</v>
      </c>
      <c r="BK54" s="94">
        <f>('TD CALC Summary (Cumulative) '!$I63*'TD CALC Summary (Cumulative) '!$P$62)/'TD CALC Summary (Cumulative) '!$L$61</f>
        <v>0</v>
      </c>
      <c r="BL54" s="94">
        <f>('TD CALC Summary (Cumulative) '!$I63*'TD CALC Summary (Cumulative) '!$P$62)/'TD CALC Summary (Cumulative) '!$L$61</f>
        <v>0</v>
      </c>
      <c r="BM54" s="94">
        <f>('TD CALC Summary (Cumulative) '!$I63*'TD CALC Summary (Cumulative) '!$P$62)/'TD CALC Summary (Cumulative) '!$L$61</f>
        <v>0</v>
      </c>
      <c r="BN54" s="94">
        <f>('TD CALC Summary (Cumulative) '!$I63*'TD CALC Summary (Cumulative) '!$P$62)/'TD CALC Summary (Cumulative) '!$L$61</f>
        <v>0</v>
      </c>
      <c r="BO54" s="94">
        <f>('TD CALC Summary (Cumulative) '!$I63*'TD CALC Summary (Cumulative) '!$P$62)/'TD CALC Summary (Cumulative) '!$L$61</f>
        <v>0</v>
      </c>
      <c r="BP54" s="94">
        <f>('TD CALC Summary (Cumulative) '!$I63*'TD CALC Summary (Cumulative) '!$P$62)/'TD CALC Summary (Cumulative) '!$L$61</f>
        <v>0</v>
      </c>
      <c r="BQ54" s="94">
        <f>('TD CALC Summary (Cumulative) '!$I63*'TD CALC Summary (Cumulative) '!$P$62)/'TD CALC Summary (Cumulative) '!$L$61</f>
        <v>0</v>
      </c>
      <c r="BR54" s="94">
        <f>('TD CALC Summary (Cumulative) '!$I63*'TD CALC Summary (Cumulative) '!$P$62)/'TD CALC Summary (Cumulative) '!$L$61</f>
        <v>0</v>
      </c>
      <c r="BS54" s="94">
        <f>('TD CALC Summary (Cumulative) '!$I63*'TD CALC Summary (Cumulative) '!$P$62)/'TD CALC Summary (Cumulative) '!$L$61</f>
        <v>0</v>
      </c>
      <c r="BT54" s="94">
        <f>('TD CALC Summary (Cumulative) '!$I63*'TD CALC Summary (Cumulative) '!$P$62)/'TD CALC Summary (Cumulative) '!$L$61</f>
        <v>0</v>
      </c>
      <c r="BU54" s="94">
        <f>('TD CALC Summary (Cumulative) '!$I63*'TD CALC Summary (Cumulative) '!$P$62)/'TD CALC Summary (Cumulative) '!$L$61</f>
        <v>0</v>
      </c>
      <c r="BV54" s="94">
        <f>('TD CALC Summary (Cumulative) '!$I63*'TD CALC Summary (Cumulative) '!$P$62)/'TD CALC Summary (Cumulative) '!$L$61</f>
        <v>0</v>
      </c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</row>
    <row r="55" spans="1:122" x14ac:dyDescent="0.25">
      <c r="A55" s="194"/>
      <c r="B55" s="30" t="s">
        <v>11</v>
      </c>
      <c r="C55" s="72"/>
      <c r="D55" s="72"/>
      <c r="E55" s="94">
        <f>('TD CALC Summary (Cumulative) '!$D63*'TD CALC Summary (Cumulative) '!$P$62)/'TD CALC Summary (Cumulative) '!$L$60</f>
        <v>0</v>
      </c>
      <c r="F55" s="94">
        <f>('TD CALC Summary (Cumulative) '!$D63*'TD CALC Summary (Cumulative) '!$P$62)/'TD CALC Summary (Cumulative) '!$L$60</f>
        <v>0</v>
      </c>
      <c r="G55" s="94">
        <f>('TD CALC Summary (Cumulative) '!$D63*'TD CALC Summary (Cumulative) '!$P$62)/'TD CALC Summary (Cumulative) '!$L$60</f>
        <v>0</v>
      </c>
      <c r="H55" s="94">
        <f>('TD CALC Summary (Cumulative) '!$D63*'TD CALC Summary (Cumulative) '!$P$62)/'TD CALC Summary (Cumulative) '!$L$60</f>
        <v>0</v>
      </c>
      <c r="I55" s="94">
        <f>('TD CALC Summary (Cumulative) '!$D63*'TD CALC Summary (Cumulative) '!$P$62)/'TD CALC Summary (Cumulative) '!$L$60</f>
        <v>0</v>
      </c>
      <c r="J55" s="94">
        <f>('TD CALC Summary (Cumulative) '!$D63*'TD CALC Summary (Cumulative) '!$P$62)/'TD CALC Summary (Cumulative) '!$L$60</f>
        <v>0</v>
      </c>
      <c r="K55" s="94">
        <f>('TD CALC Summary (Cumulative) '!$D63*'TD CALC Summary (Cumulative) '!$P$62)/'TD CALC Summary (Cumulative) '!$L$60</f>
        <v>0</v>
      </c>
      <c r="L55" s="94">
        <f>('TD CALC Summary (Cumulative) '!$D63*'TD CALC Summary (Cumulative) '!$P$62)/'TD CALC Summary (Cumulative) '!$L$60</f>
        <v>0</v>
      </c>
      <c r="M55" s="94">
        <f>('TD CALC Summary (Cumulative) '!$D63*'TD CALC Summary (Cumulative) '!$P$62)/'TD CALC Summary (Cumulative) '!$L$60</f>
        <v>0</v>
      </c>
      <c r="N55" s="94">
        <f>('TD CALC Summary (Cumulative) '!$D63*'TD CALC Summary (Cumulative) '!$P$62)/'TD CALC Summary (Cumulative) '!$L$60</f>
        <v>0</v>
      </c>
      <c r="O55" s="94">
        <f>('TD CALC Summary (Cumulative) '!$E63*'TD CALC Summary (Cumulative) '!$P$62)/'TD CALC Summary (Cumulative) '!$L$61</f>
        <v>180435.73139452227</v>
      </c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>
        <f>('TD CALC Summary (Cumulative) '!$F64*'TD CALC Summary (Cumulative) '!$P$62)/'TD CALC Summary (Cumulative) '!$L$61</f>
        <v>0</v>
      </c>
      <c r="AB55" s="94">
        <f>('TD CALC Summary (Cumulative) '!$F64*'TD CALC Summary (Cumulative) '!$P$62)/'TD CALC Summary (Cumulative) '!$L$61</f>
        <v>0</v>
      </c>
      <c r="AC55" s="94">
        <f>('TD CALC Summary (Cumulative) '!$F64*'TD CALC Summary (Cumulative) '!$P$62)/'TD CALC Summary (Cumulative) '!$L$61</f>
        <v>0</v>
      </c>
      <c r="AD55" s="94">
        <f>('TD CALC Summary (Cumulative) '!$F64*'TD CALC Summary (Cumulative) '!$P$62)/'TD CALC Summary (Cumulative) '!$L$61</f>
        <v>0</v>
      </c>
      <c r="AE55" s="94">
        <f>('TD CALC Summary (Cumulative) '!$F64*'TD CALC Summary (Cumulative) '!$P$62)/'TD CALC Summary (Cumulative) '!$L$61</f>
        <v>0</v>
      </c>
      <c r="AF55" s="94">
        <f>('TD CALC Summary (Cumulative) '!$F64*'TD CALC Summary (Cumulative) '!$P$62)/'TD CALC Summary (Cumulative) '!$L$61</f>
        <v>0</v>
      </c>
      <c r="AG55" s="94">
        <f>('TD CALC Summary (Cumulative) '!$F64*'TD CALC Summary (Cumulative) '!$P$62)/'TD CALC Summary (Cumulative) '!$L$61</f>
        <v>0</v>
      </c>
      <c r="AH55" s="94">
        <f>('TD CALC Summary (Cumulative) '!$F64*'TD CALC Summary (Cumulative) '!$P$62)/'TD CALC Summary (Cumulative) '!$L$61</f>
        <v>0</v>
      </c>
      <c r="AI55" s="94">
        <f>('TD CALC Summary (Cumulative) '!$F64*'TD CALC Summary (Cumulative) '!$P$62)/'TD CALC Summary (Cumulative) '!$L$61</f>
        <v>0</v>
      </c>
      <c r="AJ55" s="94">
        <f>('TD CALC Summary (Cumulative) '!$F64*'TD CALC Summary (Cumulative) '!$P$62)/'TD CALC Summary (Cumulative) '!$L$61</f>
        <v>0</v>
      </c>
      <c r="AK55" s="94">
        <f>('TD CALC Summary (Cumulative) '!$F64*'TD CALC Summary (Cumulative) '!$P$62)/'TD CALC Summary (Cumulative) '!$L$61</f>
        <v>0</v>
      </c>
      <c r="AL55" s="94">
        <f>('TD CALC Summary (Cumulative) '!$F64*'TD CALC Summary (Cumulative) '!$P$62)/'TD CALC Summary (Cumulative) '!$L$61</f>
        <v>0</v>
      </c>
      <c r="AM55" s="94">
        <f>('TD CALC Summary (Cumulative) '!$G64*'TD CALC Summary (Cumulative) '!$P$62)/'TD CALC Summary (Cumulative) '!$L$61</f>
        <v>0</v>
      </c>
      <c r="AN55" s="94">
        <f>('TD CALC Summary (Cumulative) '!$G64*'TD CALC Summary (Cumulative) '!$P$62)/'TD CALC Summary (Cumulative) '!$L$61</f>
        <v>0</v>
      </c>
      <c r="AO55" s="94">
        <f>('TD CALC Summary (Cumulative) '!$G64*'TD CALC Summary (Cumulative) '!$P$62)/'TD CALC Summary (Cumulative) '!$L$61</f>
        <v>0</v>
      </c>
      <c r="AP55" s="94">
        <f>('TD CALC Summary (Cumulative) '!$G64*'TD CALC Summary (Cumulative) '!$P$62)/'TD CALC Summary (Cumulative) '!$L$61</f>
        <v>0</v>
      </c>
      <c r="AQ55" s="94">
        <f>('TD CALC Summary (Cumulative) '!$G64*'TD CALC Summary (Cumulative) '!$P$62)/'TD CALC Summary (Cumulative) '!$L$61</f>
        <v>0</v>
      </c>
      <c r="AR55" s="94">
        <f>('TD CALC Summary (Cumulative) '!$G64*'TD CALC Summary (Cumulative) '!$P$62)/'TD CALC Summary (Cumulative) '!$L$61</f>
        <v>0</v>
      </c>
      <c r="AS55" s="94">
        <f>('TD CALC Summary (Cumulative) '!$G64*'TD CALC Summary (Cumulative) '!$P$62)/'TD CALC Summary (Cumulative) '!$L$61</f>
        <v>0</v>
      </c>
      <c r="AT55" s="94">
        <f>('TD CALC Summary (Cumulative) '!$G64*'TD CALC Summary (Cumulative) '!$P$62)/'TD CALC Summary (Cumulative) '!$L$61</f>
        <v>0</v>
      </c>
      <c r="AU55" s="94">
        <f>('TD CALC Summary (Cumulative) '!$G64*'TD CALC Summary (Cumulative) '!$P$62)/'TD CALC Summary (Cumulative) '!$L$61</f>
        <v>0</v>
      </c>
      <c r="AV55" s="94">
        <f>('TD CALC Summary (Cumulative) '!$G64*'TD CALC Summary (Cumulative) '!$P$62)/'TD CALC Summary (Cumulative) '!$L$61</f>
        <v>0</v>
      </c>
      <c r="AW55" s="94">
        <f>('TD CALC Summary (Cumulative) '!$G64*'TD CALC Summary (Cumulative) '!$P$62)/'TD CALC Summary (Cumulative) '!$L$61</f>
        <v>0</v>
      </c>
      <c r="AX55" s="94">
        <f>('TD CALC Summary (Cumulative) '!$G64*'TD CALC Summary (Cumulative) '!$P$62)/'TD CALC Summary (Cumulative) '!$L$61</f>
        <v>0</v>
      </c>
      <c r="AY55" s="94">
        <f>('TD CALC Summary (Cumulative) '!$H64*'TD CALC Summary (Cumulative) '!$P$62)/'TD CALC Summary (Cumulative) '!$L$61</f>
        <v>0</v>
      </c>
      <c r="AZ55" s="94">
        <f>('TD CALC Summary (Cumulative) '!$H64*'TD CALC Summary (Cumulative) '!$P$62)/'TD CALC Summary (Cumulative) '!$L$61</f>
        <v>0</v>
      </c>
      <c r="BA55" s="94">
        <f>('TD CALC Summary (Cumulative) '!$H64*'TD CALC Summary (Cumulative) '!$P$62)/'TD CALC Summary (Cumulative) '!$L$61</f>
        <v>0</v>
      </c>
      <c r="BB55" s="94">
        <f>('TD CALC Summary (Cumulative) '!$H64*'TD CALC Summary (Cumulative) '!$P$62)/'TD CALC Summary (Cumulative) '!$L$61</f>
        <v>0</v>
      </c>
      <c r="BC55" s="94">
        <f>('TD CALC Summary (Cumulative) '!$H64*'TD CALC Summary (Cumulative) '!$P$62)/'TD CALC Summary (Cumulative) '!$L$61</f>
        <v>0</v>
      </c>
      <c r="BD55" s="94">
        <f>('TD CALC Summary (Cumulative) '!$H64*'TD CALC Summary (Cumulative) '!$P$62)/'TD CALC Summary (Cumulative) '!$L$61</f>
        <v>0</v>
      </c>
      <c r="BE55" s="94">
        <f>('TD CALC Summary (Cumulative) '!$H64*'TD CALC Summary (Cumulative) '!$P$62)/'TD CALC Summary (Cumulative) '!$L$61</f>
        <v>0</v>
      </c>
      <c r="BF55" s="94">
        <f>('TD CALC Summary (Cumulative) '!$H64*'TD CALC Summary (Cumulative) '!$P$62)/'TD CALC Summary (Cumulative) '!$L$61</f>
        <v>0</v>
      </c>
      <c r="BG55" s="94">
        <f>('TD CALC Summary (Cumulative) '!$H64*'TD CALC Summary (Cumulative) '!$P$62)/'TD CALC Summary (Cumulative) '!$L$61</f>
        <v>0</v>
      </c>
      <c r="BH55" s="94">
        <f>('TD CALC Summary (Cumulative) '!$H64*'TD CALC Summary (Cumulative) '!$P$62)/'TD CALC Summary (Cumulative) '!$L$61</f>
        <v>0</v>
      </c>
      <c r="BI55" s="94">
        <f>('TD CALC Summary (Cumulative) '!$H64*'TD CALC Summary (Cumulative) '!$P$62)/'TD CALC Summary (Cumulative) '!$L$61</f>
        <v>0</v>
      </c>
      <c r="BJ55" s="94">
        <f>('TD CALC Summary (Cumulative) '!$H64*'TD CALC Summary (Cumulative) '!$P$62)/'TD CALC Summary (Cumulative) '!$L$61</f>
        <v>0</v>
      </c>
      <c r="BK55" s="94">
        <f>('TD CALC Summary (Cumulative) '!$I64*'TD CALC Summary (Cumulative) '!$P$62)/'TD CALC Summary (Cumulative) '!$L$61</f>
        <v>0</v>
      </c>
      <c r="BL55" s="94">
        <f>('TD CALC Summary (Cumulative) '!$I64*'TD CALC Summary (Cumulative) '!$P$62)/'TD CALC Summary (Cumulative) '!$L$61</f>
        <v>0</v>
      </c>
      <c r="BM55" s="94">
        <f>('TD CALC Summary (Cumulative) '!$I64*'TD CALC Summary (Cumulative) '!$P$62)/'TD CALC Summary (Cumulative) '!$L$61</f>
        <v>0</v>
      </c>
      <c r="BN55" s="94">
        <f>('TD CALC Summary (Cumulative) '!$I64*'TD CALC Summary (Cumulative) '!$P$62)/'TD CALC Summary (Cumulative) '!$L$61</f>
        <v>0</v>
      </c>
      <c r="BO55" s="94">
        <f>('TD CALC Summary (Cumulative) '!$I64*'TD CALC Summary (Cumulative) '!$P$62)/'TD CALC Summary (Cumulative) '!$L$61</f>
        <v>0</v>
      </c>
      <c r="BP55" s="94">
        <f>('TD CALC Summary (Cumulative) '!$I64*'TD CALC Summary (Cumulative) '!$P$62)/'TD CALC Summary (Cumulative) '!$L$61</f>
        <v>0</v>
      </c>
      <c r="BQ55" s="94">
        <f>('TD CALC Summary (Cumulative) '!$I64*'TD CALC Summary (Cumulative) '!$P$62)/'TD CALC Summary (Cumulative) '!$L$61</f>
        <v>0</v>
      </c>
      <c r="BR55" s="94">
        <f>('TD CALC Summary (Cumulative) '!$I64*'TD CALC Summary (Cumulative) '!$P$62)/'TD CALC Summary (Cumulative) '!$L$61</f>
        <v>0</v>
      </c>
      <c r="BS55" s="94">
        <f>('TD CALC Summary (Cumulative) '!$I64*'TD CALC Summary (Cumulative) '!$P$62)/'TD CALC Summary (Cumulative) '!$L$61</f>
        <v>0</v>
      </c>
      <c r="BT55" s="94">
        <f>('TD CALC Summary (Cumulative) '!$I64*'TD CALC Summary (Cumulative) '!$P$62)/'TD CALC Summary (Cumulative) '!$L$61</f>
        <v>0</v>
      </c>
      <c r="BU55" s="94">
        <f>('TD CALC Summary (Cumulative) '!$I64*'TD CALC Summary (Cumulative) '!$P$62)/'TD CALC Summary (Cumulative) '!$L$61</f>
        <v>0</v>
      </c>
      <c r="BV55" s="94">
        <f>('TD CALC Summary (Cumulative) '!$I64*'TD CALC Summary (Cumulative) '!$P$62)/'TD CALC Summary (Cumulative) '!$L$61</f>
        <v>0</v>
      </c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</row>
    <row r="56" spans="1:122" x14ac:dyDescent="0.25">
      <c r="A56" s="194"/>
      <c r="B56" s="30" t="s">
        <v>12</v>
      </c>
      <c r="C56" s="72"/>
      <c r="D56" s="72"/>
      <c r="E56" s="94">
        <f>('TD CALC Summary (Cumulative) '!$D64*'TD CALC Summary (Cumulative) '!$P$62)/'TD CALC Summary (Cumulative) '!$L$60</f>
        <v>0</v>
      </c>
      <c r="F56" s="94">
        <f>('TD CALC Summary (Cumulative) '!$D64*'TD CALC Summary (Cumulative) '!$P$62)/'TD CALC Summary (Cumulative) '!$L$60</f>
        <v>0</v>
      </c>
      <c r="G56" s="94">
        <f>('TD CALC Summary (Cumulative) '!$D64*'TD CALC Summary (Cumulative) '!$P$62)/'TD CALC Summary (Cumulative) '!$L$60</f>
        <v>0</v>
      </c>
      <c r="H56" s="94">
        <f>('TD CALC Summary (Cumulative) '!$D64*'TD CALC Summary (Cumulative) '!$P$62)/'TD CALC Summary (Cumulative) '!$L$60</f>
        <v>0</v>
      </c>
      <c r="I56" s="94">
        <f>('TD CALC Summary (Cumulative) '!$D64*'TD CALC Summary (Cumulative) '!$P$62)/'TD CALC Summary (Cumulative) '!$L$60</f>
        <v>0</v>
      </c>
      <c r="J56" s="94">
        <f>('TD CALC Summary (Cumulative) '!$D64*'TD CALC Summary (Cumulative) '!$P$62)/'TD CALC Summary (Cumulative) '!$L$60</f>
        <v>0</v>
      </c>
      <c r="K56" s="94">
        <f>('TD CALC Summary (Cumulative) '!$D64*'TD CALC Summary (Cumulative) '!$P$62)/'TD CALC Summary (Cumulative) '!$L$60</f>
        <v>0</v>
      </c>
      <c r="L56" s="94">
        <f>('TD CALC Summary (Cumulative) '!$D64*'TD CALC Summary (Cumulative) '!$P$62)/'TD CALC Summary (Cumulative) '!$L$60</f>
        <v>0</v>
      </c>
      <c r="M56" s="94">
        <f>('TD CALC Summary (Cumulative) '!$D64*'TD CALC Summary (Cumulative) '!$P$62)/'TD CALC Summary (Cumulative) '!$L$60</f>
        <v>0</v>
      </c>
      <c r="N56" s="94">
        <f>('TD CALC Summary (Cumulative) '!$D64*'TD CALC Summary (Cumulative) '!$P$62)/'TD CALC Summary (Cumulative) '!$L$60</f>
        <v>0</v>
      </c>
      <c r="O56" s="94">
        <f>('TD CALC Summary (Cumulative) '!$E64*'TD CALC Summary (Cumulative) '!$P$62)/'TD CALC Summary (Cumulative) '!$L$61</f>
        <v>68856.308773885088</v>
      </c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>
        <f>('TD CALC Summary (Cumulative) '!$F65*'TD CALC Summary (Cumulative) '!$P$62)/'TD CALC Summary (Cumulative) '!$L$61</f>
        <v>0</v>
      </c>
      <c r="AB56" s="94">
        <f>('TD CALC Summary (Cumulative) '!$F65*'TD CALC Summary (Cumulative) '!$P$62)/'TD CALC Summary (Cumulative) '!$L$61</f>
        <v>0</v>
      </c>
      <c r="AC56" s="94">
        <f>('TD CALC Summary (Cumulative) '!$F65*'TD CALC Summary (Cumulative) '!$P$62)/'TD CALC Summary (Cumulative) '!$L$61</f>
        <v>0</v>
      </c>
      <c r="AD56" s="94">
        <f>('TD CALC Summary (Cumulative) '!$F65*'TD CALC Summary (Cumulative) '!$P$62)/'TD CALC Summary (Cumulative) '!$L$61</f>
        <v>0</v>
      </c>
      <c r="AE56" s="94">
        <f>('TD CALC Summary (Cumulative) '!$F65*'TD CALC Summary (Cumulative) '!$P$62)/'TD CALC Summary (Cumulative) '!$L$61</f>
        <v>0</v>
      </c>
      <c r="AF56" s="94">
        <f>('TD CALC Summary (Cumulative) '!$F65*'TD CALC Summary (Cumulative) '!$P$62)/'TD CALC Summary (Cumulative) '!$L$61</f>
        <v>0</v>
      </c>
      <c r="AG56" s="94">
        <f>('TD CALC Summary (Cumulative) '!$F65*'TD CALC Summary (Cumulative) '!$P$62)/'TD CALC Summary (Cumulative) '!$L$61</f>
        <v>0</v>
      </c>
      <c r="AH56" s="94">
        <f>('TD CALC Summary (Cumulative) '!$F65*'TD CALC Summary (Cumulative) '!$P$62)/'TD CALC Summary (Cumulative) '!$L$61</f>
        <v>0</v>
      </c>
      <c r="AI56" s="94">
        <f>('TD CALC Summary (Cumulative) '!$F65*'TD CALC Summary (Cumulative) '!$P$62)/'TD CALC Summary (Cumulative) '!$L$61</f>
        <v>0</v>
      </c>
      <c r="AJ56" s="94">
        <f>('TD CALC Summary (Cumulative) '!$F65*'TD CALC Summary (Cumulative) '!$P$62)/'TD CALC Summary (Cumulative) '!$L$61</f>
        <v>0</v>
      </c>
      <c r="AK56" s="94">
        <f>('TD CALC Summary (Cumulative) '!$F65*'TD CALC Summary (Cumulative) '!$P$62)/'TD CALC Summary (Cumulative) '!$L$61</f>
        <v>0</v>
      </c>
      <c r="AL56" s="94">
        <f>('TD CALC Summary (Cumulative) '!$F65*'TD CALC Summary (Cumulative) '!$P$62)/'TD CALC Summary (Cumulative) '!$L$61</f>
        <v>0</v>
      </c>
      <c r="AM56" s="94">
        <f>('TD CALC Summary (Cumulative) '!$G65*'TD CALC Summary (Cumulative) '!$P$62)/'TD CALC Summary (Cumulative) '!$L$61</f>
        <v>0</v>
      </c>
      <c r="AN56" s="94">
        <f>('TD CALC Summary (Cumulative) '!$G65*'TD CALC Summary (Cumulative) '!$P$62)/'TD CALC Summary (Cumulative) '!$L$61</f>
        <v>0</v>
      </c>
      <c r="AO56" s="94">
        <f>('TD CALC Summary (Cumulative) '!$G65*'TD CALC Summary (Cumulative) '!$P$62)/'TD CALC Summary (Cumulative) '!$L$61</f>
        <v>0</v>
      </c>
      <c r="AP56" s="94">
        <f>('TD CALC Summary (Cumulative) '!$G65*'TD CALC Summary (Cumulative) '!$P$62)/'TD CALC Summary (Cumulative) '!$L$61</f>
        <v>0</v>
      </c>
      <c r="AQ56" s="94">
        <f>('TD CALC Summary (Cumulative) '!$G65*'TD CALC Summary (Cumulative) '!$P$62)/'TD CALC Summary (Cumulative) '!$L$61</f>
        <v>0</v>
      </c>
      <c r="AR56" s="94">
        <f>('TD CALC Summary (Cumulative) '!$G65*'TD CALC Summary (Cumulative) '!$P$62)/'TD CALC Summary (Cumulative) '!$L$61</f>
        <v>0</v>
      </c>
      <c r="AS56" s="94">
        <f>('TD CALC Summary (Cumulative) '!$G65*'TD CALC Summary (Cumulative) '!$P$62)/'TD CALC Summary (Cumulative) '!$L$61</f>
        <v>0</v>
      </c>
      <c r="AT56" s="94">
        <f>('TD CALC Summary (Cumulative) '!$G65*'TD CALC Summary (Cumulative) '!$P$62)/'TD CALC Summary (Cumulative) '!$L$61</f>
        <v>0</v>
      </c>
      <c r="AU56" s="94">
        <f>('TD CALC Summary (Cumulative) '!$G65*'TD CALC Summary (Cumulative) '!$P$62)/'TD CALC Summary (Cumulative) '!$L$61</f>
        <v>0</v>
      </c>
      <c r="AV56" s="94">
        <f>('TD CALC Summary (Cumulative) '!$G65*'TD CALC Summary (Cumulative) '!$P$62)/'TD CALC Summary (Cumulative) '!$L$61</f>
        <v>0</v>
      </c>
      <c r="AW56" s="94">
        <f>('TD CALC Summary (Cumulative) '!$G65*'TD CALC Summary (Cumulative) '!$P$62)/'TD CALC Summary (Cumulative) '!$L$61</f>
        <v>0</v>
      </c>
      <c r="AX56" s="94">
        <f>('TD CALC Summary (Cumulative) '!$G65*'TD CALC Summary (Cumulative) '!$P$62)/'TD CALC Summary (Cumulative) '!$L$61</f>
        <v>0</v>
      </c>
      <c r="AY56" s="94">
        <f>('TD CALC Summary (Cumulative) '!$H65*'TD CALC Summary (Cumulative) '!$P$62)/'TD CALC Summary (Cumulative) '!$L$61</f>
        <v>0</v>
      </c>
      <c r="AZ56" s="94">
        <f>('TD CALC Summary (Cumulative) '!$H65*'TD CALC Summary (Cumulative) '!$P$62)/'TD CALC Summary (Cumulative) '!$L$61</f>
        <v>0</v>
      </c>
      <c r="BA56" s="94">
        <f>('TD CALC Summary (Cumulative) '!$H65*'TD CALC Summary (Cumulative) '!$P$62)/'TD CALC Summary (Cumulative) '!$L$61</f>
        <v>0</v>
      </c>
      <c r="BB56" s="94">
        <f>('TD CALC Summary (Cumulative) '!$H65*'TD CALC Summary (Cumulative) '!$P$62)/'TD CALC Summary (Cumulative) '!$L$61</f>
        <v>0</v>
      </c>
      <c r="BC56" s="94">
        <f>('TD CALC Summary (Cumulative) '!$H65*'TD CALC Summary (Cumulative) '!$P$62)/'TD CALC Summary (Cumulative) '!$L$61</f>
        <v>0</v>
      </c>
      <c r="BD56" s="94">
        <f>('TD CALC Summary (Cumulative) '!$H65*'TD CALC Summary (Cumulative) '!$P$62)/'TD CALC Summary (Cumulative) '!$L$61</f>
        <v>0</v>
      </c>
      <c r="BE56" s="94">
        <f>('TD CALC Summary (Cumulative) '!$H65*'TD CALC Summary (Cumulative) '!$P$62)/'TD CALC Summary (Cumulative) '!$L$61</f>
        <v>0</v>
      </c>
      <c r="BF56" s="94">
        <f>('TD CALC Summary (Cumulative) '!$H65*'TD CALC Summary (Cumulative) '!$P$62)/'TD CALC Summary (Cumulative) '!$L$61</f>
        <v>0</v>
      </c>
      <c r="BG56" s="94">
        <f>('TD CALC Summary (Cumulative) '!$H65*'TD CALC Summary (Cumulative) '!$P$62)/'TD CALC Summary (Cumulative) '!$L$61</f>
        <v>0</v>
      </c>
      <c r="BH56" s="94">
        <f>('TD CALC Summary (Cumulative) '!$H65*'TD CALC Summary (Cumulative) '!$P$62)/'TD CALC Summary (Cumulative) '!$L$61</f>
        <v>0</v>
      </c>
      <c r="BI56" s="94">
        <f>('TD CALC Summary (Cumulative) '!$H65*'TD CALC Summary (Cumulative) '!$P$62)/'TD CALC Summary (Cumulative) '!$L$61</f>
        <v>0</v>
      </c>
      <c r="BJ56" s="94">
        <f>('TD CALC Summary (Cumulative) '!$H65*'TD CALC Summary (Cumulative) '!$P$62)/'TD CALC Summary (Cumulative) '!$L$61</f>
        <v>0</v>
      </c>
      <c r="BK56" s="94">
        <f>('TD CALC Summary (Cumulative) '!$I65*'TD CALC Summary (Cumulative) '!$P$62)/'TD CALC Summary (Cumulative) '!$L$61</f>
        <v>0</v>
      </c>
      <c r="BL56" s="94">
        <f>('TD CALC Summary (Cumulative) '!$I65*'TD CALC Summary (Cumulative) '!$P$62)/'TD CALC Summary (Cumulative) '!$L$61</f>
        <v>0</v>
      </c>
      <c r="BM56" s="94">
        <f>('TD CALC Summary (Cumulative) '!$I65*'TD CALC Summary (Cumulative) '!$P$62)/'TD CALC Summary (Cumulative) '!$L$61</f>
        <v>0</v>
      </c>
      <c r="BN56" s="94">
        <f>('TD CALC Summary (Cumulative) '!$I65*'TD CALC Summary (Cumulative) '!$P$62)/'TD CALC Summary (Cumulative) '!$L$61</f>
        <v>0</v>
      </c>
      <c r="BO56" s="94">
        <f>('TD CALC Summary (Cumulative) '!$I65*'TD CALC Summary (Cumulative) '!$P$62)/'TD CALC Summary (Cumulative) '!$L$61</f>
        <v>0</v>
      </c>
      <c r="BP56" s="94">
        <f>('TD CALC Summary (Cumulative) '!$I65*'TD CALC Summary (Cumulative) '!$P$62)/'TD CALC Summary (Cumulative) '!$L$61</f>
        <v>0</v>
      </c>
      <c r="BQ56" s="94">
        <f>('TD CALC Summary (Cumulative) '!$I65*'TD CALC Summary (Cumulative) '!$P$62)/'TD CALC Summary (Cumulative) '!$L$61</f>
        <v>0</v>
      </c>
      <c r="BR56" s="94">
        <f>('TD CALC Summary (Cumulative) '!$I65*'TD CALC Summary (Cumulative) '!$P$62)/'TD CALC Summary (Cumulative) '!$L$61</f>
        <v>0</v>
      </c>
      <c r="BS56" s="94">
        <f>('TD CALC Summary (Cumulative) '!$I65*'TD CALC Summary (Cumulative) '!$P$62)/'TD CALC Summary (Cumulative) '!$L$61</f>
        <v>0</v>
      </c>
      <c r="BT56" s="94">
        <f>('TD CALC Summary (Cumulative) '!$I65*'TD CALC Summary (Cumulative) '!$P$62)/'TD CALC Summary (Cumulative) '!$L$61</f>
        <v>0</v>
      </c>
      <c r="BU56" s="94">
        <f>('TD CALC Summary (Cumulative) '!$I65*'TD CALC Summary (Cumulative) '!$P$62)/'TD CALC Summary (Cumulative) '!$L$61</f>
        <v>0</v>
      </c>
      <c r="BV56" s="94">
        <f>('TD CALC Summary (Cumulative) '!$I65*'TD CALC Summary (Cumulative) '!$P$62)/'TD CALC Summary (Cumulative) '!$L$61</f>
        <v>0</v>
      </c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</row>
    <row r="57" spans="1:122" x14ac:dyDescent="0.25">
      <c r="A57" s="194"/>
      <c r="B57" s="30" t="s">
        <v>3</v>
      </c>
      <c r="C57" s="72"/>
      <c r="D57" s="72"/>
      <c r="E57" s="94">
        <f>('TD CALC Summary (Cumulative) '!$D65*'TD CALC Summary (Cumulative) '!$P$62)/'TD CALC Summary (Cumulative) '!$L$60</f>
        <v>0</v>
      </c>
      <c r="F57" s="94">
        <f>('TD CALC Summary (Cumulative) '!$D65*'TD CALC Summary (Cumulative) '!$P$62)/'TD CALC Summary (Cumulative) '!$L$60</f>
        <v>0</v>
      </c>
      <c r="G57" s="94">
        <f>('TD CALC Summary (Cumulative) '!$D65*'TD CALC Summary (Cumulative) '!$P$62)/'TD CALC Summary (Cumulative) '!$L$60</f>
        <v>0</v>
      </c>
      <c r="H57" s="94">
        <f>('TD CALC Summary (Cumulative) '!$D65*'TD CALC Summary (Cumulative) '!$P$62)/'TD CALC Summary (Cumulative) '!$L$60</f>
        <v>0</v>
      </c>
      <c r="I57" s="94">
        <f>('TD CALC Summary (Cumulative) '!$D65*'TD CALC Summary (Cumulative) '!$P$62)/'TD CALC Summary (Cumulative) '!$L$60</f>
        <v>0</v>
      </c>
      <c r="J57" s="94">
        <f>('TD CALC Summary (Cumulative) '!$D65*'TD CALC Summary (Cumulative) '!$P$62)/'TD CALC Summary (Cumulative) '!$L$60</f>
        <v>0</v>
      </c>
      <c r="K57" s="94">
        <f>('TD CALC Summary (Cumulative) '!$D65*'TD CALC Summary (Cumulative) '!$P$62)/'TD CALC Summary (Cumulative) '!$L$60</f>
        <v>0</v>
      </c>
      <c r="L57" s="94">
        <f>('TD CALC Summary (Cumulative) '!$D65*'TD CALC Summary (Cumulative) '!$P$62)/'TD CALC Summary (Cumulative) '!$L$60</f>
        <v>0</v>
      </c>
      <c r="M57" s="94">
        <f>('TD CALC Summary (Cumulative) '!$D65*'TD CALC Summary (Cumulative) '!$P$62)/'TD CALC Summary (Cumulative) '!$L$60</f>
        <v>0</v>
      </c>
      <c r="N57" s="94">
        <f>('TD CALC Summary (Cumulative) '!$D65*'TD CALC Summary (Cumulative) '!$P$62)/'TD CALC Summary (Cumulative) '!$L$60</f>
        <v>0</v>
      </c>
      <c r="O57" s="94">
        <f>('TD CALC Summary (Cumulative) '!$E65*'TD CALC Summary (Cumulative) '!$P$62)/'TD CALC Summary (Cumulative) '!$L$61</f>
        <v>594149.90260508016</v>
      </c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>
        <f>('TD CALC Summary (Cumulative) '!$F66*'TD CALC Summary (Cumulative) '!$P$62)/'TD CALC Summary (Cumulative) '!$L$61</f>
        <v>0</v>
      </c>
      <c r="AB57" s="94">
        <f>('TD CALC Summary (Cumulative) '!$F66*'TD CALC Summary (Cumulative) '!$P$62)/'TD CALC Summary (Cumulative) '!$L$61</f>
        <v>0</v>
      </c>
      <c r="AC57" s="94">
        <f>('TD CALC Summary (Cumulative) '!$F66*'TD CALC Summary (Cumulative) '!$P$62)/'TD CALC Summary (Cumulative) '!$L$61</f>
        <v>0</v>
      </c>
      <c r="AD57" s="94">
        <f>('TD CALC Summary (Cumulative) '!$F66*'TD CALC Summary (Cumulative) '!$P$62)/'TD CALC Summary (Cumulative) '!$L$61</f>
        <v>0</v>
      </c>
      <c r="AE57" s="94">
        <f>('TD CALC Summary (Cumulative) '!$F66*'TD CALC Summary (Cumulative) '!$P$62)/'TD CALC Summary (Cumulative) '!$L$61</f>
        <v>0</v>
      </c>
      <c r="AF57" s="94">
        <f>('TD CALC Summary (Cumulative) '!$F66*'TD CALC Summary (Cumulative) '!$P$62)/'TD CALC Summary (Cumulative) '!$L$61</f>
        <v>0</v>
      </c>
      <c r="AG57" s="94">
        <f>('TD CALC Summary (Cumulative) '!$F66*'TD CALC Summary (Cumulative) '!$P$62)/'TD CALC Summary (Cumulative) '!$L$61</f>
        <v>0</v>
      </c>
      <c r="AH57" s="94">
        <f>('TD CALC Summary (Cumulative) '!$F66*'TD CALC Summary (Cumulative) '!$P$62)/'TD CALC Summary (Cumulative) '!$L$61</f>
        <v>0</v>
      </c>
      <c r="AI57" s="94">
        <f>('TD CALC Summary (Cumulative) '!$F66*'TD CALC Summary (Cumulative) '!$P$62)/'TD CALC Summary (Cumulative) '!$L$61</f>
        <v>0</v>
      </c>
      <c r="AJ57" s="94">
        <f>('TD CALC Summary (Cumulative) '!$F66*'TD CALC Summary (Cumulative) '!$P$62)/'TD CALC Summary (Cumulative) '!$L$61</f>
        <v>0</v>
      </c>
      <c r="AK57" s="94">
        <f>('TD CALC Summary (Cumulative) '!$F66*'TD CALC Summary (Cumulative) '!$P$62)/'TD CALC Summary (Cumulative) '!$L$61</f>
        <v>0</v>
      </c>
      <c r="AL57" s="94">
        <f>('TD CALC Summary (Cumulative) '!$F66*'TD CALC Summary (Cumulative) '!$P$62)/'TD CALC Summary (Cumulative) '!$L$61</f>
        <v>0</v>
      </c>
      <c r="AM57" s="94">
        <f>('TD CALC Summary (Cumulative) '!$G66*'TD CALC Summary (Cumulative) '!$P$62)/'TD CALC Summary (Cumulative) '!$L$61</f>
        <v>0</v>
      </c>
      <c r="AN57" s="94">
        <f>('TD CALC Summary (Cumulative) '!$G66*'TD CALC Summary (Cumulative) '!$P$62)/'TD CALC Summary (Cumulative) '!$L$61</f>
        <v>0</v>
      </c>
      <c r="AO57" s="94">
        <f>('TD CALC Summary (Cumulative) '!$G66*'TD CALC Summary (Cumulative) '!$P$62)/'TD CALC Summary (Cumulative) '!$L$61</f>
        <v>0</v>
      </c>
      <c r="AP57" s="94">
        <f>('TD CALC Summary (Cumulative) '!$G66*'TD CALC Summary (Cumulative) '!$P$62)/'TD CALC Summary (Cumulative) '!$L$61</f>
        <v>0</v>
      </c>
      <c r="AQ57" s="94">
        <f>('TD CALC Summary (Cumulative) '!$G66*'TD CALC Summary (Cumulative) '!$P$62)/'TD CALC Summary (Cumulative) '!$L$61</f>
        <v>0</v>
      </c>
      <c r="AR57" s="94">
        <f>('TD CALC Summary (Cumulative) '!$G66*'TD CALC Summary (Cumulative) '!$P$62)/'TD CALC Summary (Cumulative) '!$L$61</f>
        <v>0</v>
      </c>
      <c r="AS57" s="94">
        <f>('TD CALC Summary (Cumulative) '!$G66*'TD CALC Summary (Cumulative) '!$P$62)/'TD CALC Summary (Cumulative) '!$L$61</f>
        <v>0</v>
      </c>
      <c r="AT57" s="94">
        <f>('TD CALC Summary (Cumulative) '!$G66*'TD CALC Summary (Cumulative) '!$P$62)/'TD CALC Summary (Cumulative) '!$L$61</f>
        <v>0</v>
      </c>
      <c r="AU57" s="94">
        <f>('TD CALC Summary (Cumulative) '!$G66*'TD CALC Summary (Cumulative) '!$P$62)/'TD CALC Summary (Cumulative) '!$L$61</f>
        <v>0</v>
      </c>
      <c r="AV57" s="94">
        <f>('TD CALC Summary (Cumulative) '!$G66*'TD CALC Summary (Cumulative) '!$P$62)/'TD CALC Summary (Cumulative) '!$L$61</f>
        <v>0</v>
      </c>
      <c r="AW57" s="94">
        <f>('TD CALC Summary (Cumulative) '!$G66*'TD CALC Summary (Cumulative) '!$P$62)/'TD CALC Summary (Cumulative) '!$L$61</f>
        <v>0</v>
      </c>
      <c r="AX57" s="94">
        <f>('TD CALC Summary (Cumulative) '!$G66*'TD CALC Summary (Cumulative) '!$P$62)/'TD CALC Summary (Cumulative) '!$L$61</f>
        <v>0</v>
      </c>
      <c r="AY57" s="94">
        <f>('TD CALC Summary (Cumulative) '!$H66*'TD CALC Summary (Cumulative) '!$P$62)/'TD CALC Summary (Cumulative) '!$L$61</f>
        <v>0</v>
      </c>
      <c r="AZ57" s="94">
        <f>('TD CALC Summary (Cumulative) '!$H66*'TD CALC Summary (Cumulative) '!$P$62)/'TD CALC Summary (Cumulative) '!$L$61</f>
        <v>0</v>
      </c>
      <c r="BA57" s="94">
        <f>('TD CALC Summary (Cumulative) '!$H66*'TD CALC Summary (Cumulative) '!$P$62)/'TD CALC Summary (Cumulative) '!$L$61</f>
        <v>0</v>
      </c>
      <c r="BB57" s="94">
        <f>('TD CALC Summary (Cumulative) '!$H66*'TD CALC Summary (Cumulative) '!$P$62)/'TD CALC Summary (Cumulative) '!$L$61</f>
        <v>0</v>
      </c>
      <c r="BC57" s="94">
        <f>('TD CALC Summary (Cumulative) '!$H66*'TD CALC Summary (Cumulative) '!$P$62)/'TD CALC Summary (Cumulative) '!$L$61</f>
        <v>0</v>
      </c>
      <c r="BD57" s="94">
        <f>('TD CALC Summary (Cumulative) '!$H66*'TD CALC Summary (Cumulative) '!$P$62)/'TD CALC Summary (Cumulative) '!$L$61</f>
        <v>0</v>
      </c>
      <c r="BE57" s="94">
        <f>('TD CALC Summary (Cumulative) '!$H66*'TD CALC Summary (Cumulative) '!$P$62)/'TD CALC Summary (Cumulative) '!$L$61</f>
        <v>0</v>
      </c>
      <c r="BF57" s="94">
        <f>('TD CALC Summary (Cumulative) '!$H66*'TD CALC Summary (Cumulative) '!$P$62)/'TD CALC Summary (Cumulative) '!$L$61</f>
        <v>0</v>
      </c>
      <c r="BG57" s="94">
        <f>('TD CALC Summary (Cumulative) '!$H66*'TD CALC Summary (Cumulative) '!$P$62)/'TD CALC Summary (Cumulative) '!$L$61</f>
        <v>0</v>
      </c>
      <c r="BH57" s="94">
        <f>('TD CALC Summary (Cumulative) '!$H66*'TD CALC Summary (Cumulative) '!$P$62)/'TD CALC Summary (Cumulative) '!$L$61</f>
        <v>0</v>
      </c>
      <c r="BI57" s="94">
        <f>('TD CALC Summary (Cumulative) '!$H66*'TD CALC Summary (Cumulative) '!$P$62)/'TD CALC Summary (Cumulative) '!$L$61</f>
        <v>0</v>
      </c>
      <c r="BJ57" s="94">
        <f>('TD CALC Summary (Cumulative) '!$H66*'TD CALC Summary (Cumulative) '!$P$62)/'TD CALC Summary (Cumulative) '!$L$61</f>
        <v>0</v>
      </c>
      <c r="BK57" s="94">
        <f>('TD CALC Summary (Cumulative) '!$I66*'TD CALC Summary (Cumulative) '!$P$62)/'TD CALC Summary (Cumulative) '!$L$61</f>
        <v>0</v>
      </c>
      <c r="BL57" s="94">
        <f>('TD CALC Summary (Cumulative) '!$I66*'TD CALC Summary (Cumulative) '!$P$62)/'TD CALC Summary (Cumulative) '!$L$61</f>
        <v>0</v>
      </c>
      <c r="BM57" s="94">
        <f>('TD CALC Summary (Cumulative) '!$I66*'TD CALC Summary (Cumulative) '!$P$62)/'TD CALC Summary (Cumulative) '!$L$61</f>
        <v>0</v>
      </c>
      <c r="BN57" s="94">
        <f>('TD CALC Summary (Cumulative) '!$I66*'TD CALC Summary (Cumulative) '!$P$62)/'TD CALC Summary (Cumulative) '!$L$61</f>
        <v>0</v>
      </c>
      <c r="BO57" s="94">
        <f>('TD CALC Summary (Cumulative) '!$I66*'TD CALC Summary (Cumulative) '!$P$62)/'TD CALC Summary (Cumulative) '!$L$61</f>
        <v>0</v>
      </c>
      <c r="BP57" s="94">
        <f>('TD CALC Summary (Cumulative) '!$I66*'TD CALC Summary (Cumulative) '!$P$62)/'TD CALC Summary (Cumulative) '!$L$61</f>
        <v>0</v>
      </c>
      <c r="BQ57" s="94">
        <f>('TD CALC Summary (Cumulative) '!$I66*'TD CALC Summary (Cumulative) '!$P$62)/'TD CALC Summary (Cumulative) '!$L$61</f>
        <v>0</v>
      </c>
      <c r="BR57" s="94">
        <f>('TD CALC Summary (Cumulative) '!$I66*'TD CALC Summary (Cumulative) '!$P$62)/'TD CALC Summary (Cumulative) '!$L$61</f>
        <v>0</v>
      </c>
      <c r="BS57" s="94">
        <f>('TD CALC Summary (Cumulative) '!$I66*'TD CALC Summary (Cumulative) '!$P$62)/'TD CALC Summary (Cumulative) '!$L$61</f>
        <v>0</v>
      </c>
      <c r="BT57" s="94">
        <f>('TD CALC Summary (Cumulative) '!$I66*'TD CALC Summary (Cumulative) '!$P$62)/'TD CALC Summary (Cumulative) '!$L$61</f>
        <v>0</v>
      </c>
      <c r="BU57" s="94">
        <f>('TD CALC Summary (Cumulative) '!$I66*'TD CALC Summary (Cumulative) '!$P$62)/'TD CALC Summary (Cumulative) '!$L$61</f>
        <v>0</v>
      </c>
      <c r="BV57" s="94">
        <f>('TD CALC Summary (Cumulative) '!$I66*'TD CALC Summary (Cumulative) '!$P$62)/'TD CALC Summary (Cumulative) '!$L$61</f>
        <v>0</v>
      </c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</row>
    <row r="58" spans="1:122" x14ac:dyDescent="0.25">
      <c r="A58" s="194"/>
      <c r="B58" s="30" t="s">
        <v>13</v>
      </c>
      <c r="C58" s="72"/>
      <c r="D58" s="72"/>
      <c r="E58" s="94">
        <f>('TD CALC Summary (Cumulative) '!$D66*'TD CALC Summary (Cumulative) '!$P$62)/'TD CALC Summary (Cumulative) '!$L$60</f>
        <v>0</v>
      </c>
      <c r="F58" s="94">
        <f>('TD CALC Summary (Cumulative) '!$D66*'TD CALC Summary (Cumulative) '!$P$62)/'TD CALC Summary (Cumulative) '!$L$60</f>
        <v>0</v>
      </c>
      <c r="G58" s="94">
        <f>('TD CALC Summary (Cumulative) '!$D66*'TD CALC Summary (Cumulative) '!$P$62)/'TD CALC Summary (Cumulative) '!$L$60</f>
        <v>0</v>
      </c>
      <c r="H58" s="94">
        <f>('TD CALC Summary (Cumulative) '!$D66*'TD CALC Summary (Cumulative) '!$P$62)/'TD CALC Summary (Cumulative) '!$L$60</f>
        <v>0</v>
      </c>
      <c r="I58" s="94">
        <f>('TD CALC Summary (Cumulative) '!$D66*'TD CALC Summary (Cumulative) '!$P$62)/'TD CALC Summary (Cumulative) '!$L$60</f>
        <v>0</v>
      </c>
      <c r="J58" s="94">
        <f>('TD CALC Summary (Cumulative) '!$D66*'TD CALC Summary (Cumulative) '!$P$62)/'TD CALC Summary (Cumulative) '!$L$60</f>
        <v>0</v>
      </c>
      <c r="K58" s="94">
        <f>('TD CALC Summary (Cumulative) '!$D66*'TD CALC Summary (Cumulative) '!$P$62)/'TD CALC Summary (Cumulative) '!$L$60</f>
        <v>0</v>
      </c>
      <c r="L58" s="94">
        <f>('TD CALC Summary (Cumulative) '!$D66*'TD CALC Summary (Cumulative) '!$P$62)/'TD CALC Summary (Cumulative) '!$L$60</f>
        <v>0</v>
      </c>
      <c r="M58" s="94">
        <f>('TD CALC Summary (Cumulative) '!$D66*'TD CALC Summary (Cumulative) '!$P$62)/'TD CALC Summary (Cumulative) '!$L$60</f>
        <v>0</v>
      </c>
      <c r="N58" s="94">
        <f>('TD CALC Summary (Cumulative) '!$D66*'TD CALC Summary (Cumulative) '!$P$62)/'TD CALC Summary (Cumulative) '!$L$60</f>
        <v>0</v>
      </c>
      <c r="O58" s="94">
        <f>('TD CALC Summary (Cumulative) '!$E66*'TD CALC Summary (Cumulative) '!$P$62)/'TD CALC Summary (Cumulative) '!$L$61</f>
        <v>3572446.2377423081</v>
      </c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>
        <f>('TD CALC Summary (Cumulative) '!$F67*'TD CALC Summary (Cumulative) '!$P$62)/'TD CALC Summary (Cumulative) '!$L$61</f>
        <v>0</v>
      </c>
      <c r="AB58" s="94">
        <f>('TD CALC Summary (Cumulative) '!$F67*'TD CALC Summary (Cumulative) '!$P$62)/'TD CALC Summary (Cumulative) '!$L$61</f>
        <v>0</v>
      </c>
      <c r="AC58" s="94">
        <f>('TD CALC Summary (Cumulative) '!$F67*'TD CALC Summary (Cumulative) '!$P$62)/'TD CALC Summary (Cumulative) '!$L$61</f>
        <v>0</v>
      </c>
      <c r="AD58" s="94">
        <f>('TD CALC Summary (Cumulative) '!$F67*'TD CALC Summary (Cumulative) '!$P$62)/'TD CALC Summary (Cumulative) '!$L$61</f>
        <v>0</v>
      </c>
      <c r="AE58" s="94">
        <f>('TD CALC Summary (Cumulative) '!$F67*'TD CALC Summary (Cumulative) '!$P$62)/'TD CALC Summary (Cumulative) '!$L$61</f>
        <v>0</v>
      </c>
      <c r="AF58" s="94">
        <f>('TD CALC Summary (Cumulative) '!$F67*'TD CALC Summary (Cumulative) '!$P$62)/'TD CALC Summary (Cumulative) '!$L$61</f>
        <v>0</v>
      </c>
      <c r="AG58" s="94">
        <f>('TD CALC Summary (Cumulative) '!$F67*'TD CALC Summary (Cumulative) '!$P$62)/'TD CALC Summary (Cumulative) '!$L$61</f>
        <v>0</v>
      </c>
      <c r="AH58" s="94">
        <f>('TD CALC Summary (Cumulative) '!$F67*'TD CALC Summary (Cumulative) '!$P$62)/'TD CALC Summary (Cumulative) '!$L$61</f>
        <v>0</v>
      </c>
      <c r="AI58" s="94">
        <f>('TD CALC Summary (Cumulative) '!$F67*'TD CALC Summary (Cumulative) '!$P$62)/'TD CALC Summary (Cumulative) '!$L$61</f>
        <v>0</v>
      </c>
      <c r="AJ58" s="94">
        <f>('TD CALC Summary (Cumulative) '!$F67*'TD CALC Summary (Cumulative) '!$P$62)/'TD CALC Summary (Cumulative) '!$L$61</f>
        <v>0</v>
      </c>
      <c r="AK58" s="94">
        <f>('TD CALC Summary (Cumulative) '!$F67*'TD CALC Summary (Cumulative) '!$P$62)/'TD CALC Summary (Cumulative) '!$L$61</f>
        <v>0</v>
      </c>
      <c r="AL58" s="94">
        <f>('TD CALC Summary (Cumulative) '!$F67*'TD CALC Summary (Cumulative) '!$P$62)/'TD CALC Summary (Cumulative) '!$L$61</f>
        <v>0</v>
      </c>
      <c r="AM58" s="94">
        <f>('TD CALC Summary (Cumulative) '!$G67*'TD CALC Summary (Cumulative) '!$P$62)/'TD CALC Summary (Cumulative) '!$L$61</f>
        <v>0</v>
      </c>
      <c r="AN58" s="94">
        <f>('TD CALC Summary (Cumulative) '!$G67*'TD CALC Summary (Cumulative) '!$P$62)/'TD CALC Summary (Cumulative) '!$L$61</f>
        <v>0</v>
      </c>
      <c r="AO58" s="94">
        <f>('TD CALC Summary (Cumulative) '!$G67*'TD CALC Summary (Cumulative) '!$P$62)/'TD CALC Summary (Cumulative) '!$L$61</f>
        <v>0</v>
      </c>
      <c r="AP58" s="94">
        <f>('TD CALC Summary (Cumulative) '!$G67*'TD CALC Summary (Cumulative) '!$P$62)/'TD CALC Summary (Cumulative) '!$L$61</f>
        <v>0</v>
      </c>
      <c r="AQ58" s="94">
        <f>('TD CALC Summary (Cumulative) '!$G67*'TD CALC Summary (Cumulative) '!$P$62)/'TD CALC Summary (Cumulative) '!$L$61</f>
        <v>0</v>
      </c>
      <c r="AR58" s="94">
        <f>('TD CALC Summary (Cumulative) '!$G67*'TD CALC Summary (Cumulative) '!$P$62)/'TD CALC Summary (Cumulative) '!$L$61</f>
        <v>0</v>
      </c>
      <c r="AS58" s="94">
        <f>('TD CALC Summary (Cumulative) '!$G67*'TD CALC Summary (Cumulative) '!$P$62)/'TD CALC Summary (Cumulative) '!$L$61</f>
        <v>0</v>
      </c>
      <c r="AT58" s="94">
        <f>('TD CALC Summary (Cumulative) '!$G67*'TD CALC Summary (Cumulative) '!$P$62)/'TD CALC Summary (Cumulative) '!$L$61</f>
        <v>0</v>
      </c>
      <c r="AU58" s="94">
        <f>('TD CALC Summary (Cumulative) '!$G67*'TD CALC Summary (Cumulative) '!$P$62)/'TD CALC Summary (Cumulative) '!$L$61</f>
        <v>0</v>
      </c>
      <c r="AV58" s="94">
        <f>('TD CALC Summary (Cumulative) '!$G67*'TD CALC Summary (Cumulative) '!$P$62)/'TD CALC Summary (Cumulative) '!$L$61</f>
        <v>0</v>
      </c>
      <c r="AW58" s="94">
        <f>('TD CALC Summary (Cumulative) '!$G67*'TD CALC Summary (Cumulative) '!$P$62)/'TD CALC Summary (Cumulative) '!$L$61</f>
        <v>0</v>
      </c>
      <c r="AX58" s="94">
        <f>('TD CALC Summary (Cumulative) '!$G67*'TD CALC Summary (Cumulative) '!$P$62)/'TD CALC Summary (Cumulative) '!$L$61</f>
        <v>0</v>
      </c>
      <c r="AY58" s="94">
        <f>('TD CALC Summary (Cumulative) '!$H67*'TD CALC Summary (Cumulative) '!$P$62)/'TD CALC Summary (Cumulative) '!$L$61</f>
        <v>0</v>
      </c>
      <c r="AZ58" s="94">
        <f>('TD CALC Summary (Cumulative) '!$H67*'TD CALC Summary (Cumulative) '!$P$62)/'TD CALC Summary (Cumulative) '!$L$61</f>
        <v>0</v>
      </c>
      <c r="BA58" s="94">
        <f>('TD CALC Summary (Cumulative) '!$H67*'TD CALC Summary (Cumulative) '!$P$62)/'TD CALC Summary (Cumulative) '!$L$61</f>
        <v>0</v>
      </c>
      <c r="BB58" s="94">
        <f>('TD CALC Summary (Cumulative) '!$H67*'TD CALC Summary (Cumulative) '!$P$62)/'TD CALC Summary (Cumulative) '!$L$61</f>
        <v>0</v>
      </c>
      <c r="BC58" s="94">
        <f>('TD CALC Summary (Cumulative) '!$H67*'TD CALC Summary (Cumulative) '!$P$62)/'TD CALC Summary (Cumulative) '!$L$61</f>
        <v>0</v>
      </c>
      <c r="BD58" s="94">
        <f>('TD CALC Summary (Cumulative) '!$H67*'TD CALC Summary (Cumulative) '!$P$62)/'TD CALC Summary (Cumulative) '!$L$61</f>
        <v>0</v>
      </c>
      <c r="BE58" s="94">
        <f>('TD CALC Summary (Cumulative) '!$H67*'TD CALC Summary (Cumulative) '!$P$62)/'TD CALC Summary (Cumulative) '!$L$61</f>
        <v>0</v>
      </c>
      <c r="BF58" s="94">
        <f>('TD CALC Summary (Cumulative) '!$H67*'TD CALC Summary (Cumulative) '!$P$62)/'TD CALC Summary (Cumulative) '!$L$61</f>
        <v>0</v>
      </c>
      <c r="BG58" s="94">
        <f>('TD CALC Summary (Cumulative) '!$H67*'TD CALC Summary (Cumulative) '!$P$62)/'TD CALC Summary (Cumulative) '!$L$61</f>
        <v>0</v>
      </c>
      <c r="BH58" s="94">
        <f>('TD CALC Summary (Cumulative) '!$H67*'TD CALC Summary (Cumulative) '!$P$62)/'TD CALC Summary (Cumulative) '!$L$61</f>
        <v>0</v>
      </c>
      <c r="BI58" s="94">
        <f>('TD CALC Summary (Cumulative) '!$H67*'TD CALC Summary (Cumulative) '!$P$62)/'TD CALC Summary (Cumulative) '!$L$61</f>
        <v>0</v>
      </c>
      <c r="BJ58" s="94">
        <f>('TD CALC Summary (Cumulative) '!$H67*'TD CALC Summary (Cumulative) '!$P$62)/'TD CALC Summary (Cumulative) '!$L$61</f>
        <v>0</v>
      </c>
      <c r="BK58" s="94">
        <f>('TD CALC Summary (Cumulative) '!$I67*'TD CALC Summary (Cumulative) '!$P$62)/'TD CALC Summary (Cumulative) '!$L$61</f>
        <v>0</v>
      </c>
      <c r="BL58" s="94">
        <f>('TD CALC Summary (Cumulative) '!$I67*'TD CALC Summary (Cumulative) '!$P$62)/'TD CALC Summary (Cumulative) '!$L$61</f>
        <v>0</v>
      </c>
      <c r="BM58" s="94">
        <f>('TD CALC Summary (Cumulative) '!$I67*'TD CALC Summary (Cumulative) '!$P$62)/'TD CALC Summary (Cumulative) '!$L$61</f>
        <v>0</v>
      </c>
      <c r="BN58" s="94">
        <f>('TD CALC Summary (Cumulative) '!$I67*'TD CALC Summary (Cumulative) '!$P$62)/'TD CALC Summary (Cumulative) '!$L$61</f>
        <v>0</v>
      </c>
      <c r="BO58" s="94">
        <f>('TD CALC Summary (Cumulative) '!$I67*'TD CALC Summary (Cumulative) '!$P$62)/'TD CALC Summary (Cumulative) '!$L$61</f>
        <v>0</v>
      </c>
      <c r="BP58" s="94">
        <f>('TD CALC Summary (Cumulative) '!$I67*'TD CALC Summary (Cumulative) '!$P$62)/'TD CALC Summary (Cumulative) '!$L$61</f>
        <v>0</v>
      </c>
      <c r="BQ58" s="94">
        <f>('TD CALC Summary (Cumulative) '!$I67*'TD CALC Summary (Cumulative) '!$P$62)/'TD CALC Summary (Cumulative) '!$L$61</f>
        <v>0</v>
      </c>
      <c r="BR58" s="94">
        <f>('TD CALC Summary (Cumulative) '!$I67*'TD CALC Summary (Cumulative) '!$P$62)/'TD CALC Summary (Cumulative) '!$L$61</f>
        <v>0</v>
      </c>
      <c r="BS58" s="94">
        <f>('TD CALC Summary (Cumulative) '!$I67*'TD CALC Summary (Cumulative) '!$P$62)/'TD CALC Summary (Cumulative) '!$L$61</f>
        <v>0</v>
      </c>
      <c r="BT58" s="94">
        <f>('TD CALC Summary (Cumulative) '!$I67*'TD CALC Summary (Cumulative) '!$P$62)/'TD CALC Summary (Cumulative) '!$L$61</f>
        <v>0</v>
      </c>
      <c r="BU58" s="94">
        <f>('TD CALC Summary (Cumulative) '!$I67*'TD CALC Summary (Cumulative) '!$P$62)/'TD CALC Summary (Cumulative) '!$L$61</f>
        <v>0</v>
      </c>
      <c r="BV58" s="94">
        <f>('TD CALC Summary (Cumulative) '!$I67*'TD CALC Summary (Cumulative) '!$P$62)/'TD CALC Summary (Cumulative) '!$L$61</f>
        <v>0</v>
      </c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</row>
    <row r="59" spans="1:122" x14ac:dyDescent="0.25">
      <c r="A59" s="194"/>
      <c r="B59" s="30" t="s">
        <v>4</v>
      </c>
      <c r="C59" s="75"/>
      <c r="D59" s="75"/>
      <c r="E59" s="94">
        <f>('TD CALC Summary (Cumulative) '!$D67*'TD CALC Summary (Cumulative) '!$P$62)/'TD CALC Summary (Cumulative) '!$L$60</f>
        <v>0</v>
      </c>
      <c r="F59" s="94">
        <f>('TD CALC Summary (Cumulative) '!$D67*'TD CALC Summary (Cumulative) '!$P$62)/'TD CALC Summary (Cumulative) '!$L$60</f>
        <v>0</v>
      </c>
      <c r="G59" s="94">
        <f>('TD CALC Summary (Cumulative) '!$D67*'TD CALC Summary (Cumulative) '!$P$62)/'TD CALC Summary (Cumulative) '!$L$60</f>
        <v>0</v>
      </c>
      <c r="H59" s="94">
        <f>('TD CALC Summary (Cumulative) '!$D67*'TD CALC Summary (Cumulative) '!$P$62)/'TD CALC Summary (Cumulative) '!$L$60</f>
        <v>0</v>
      </c>
      <c r="I59" s="94">
        <f>('TD CALC Summary (Cumulative) '!$D67*'TD CALC Summary (Cumulative) '!$P$62)/'TD CALC Summary (Cumulative) '!$L$60</f>
        <v>0</v>
      </c>
      <c r="J59" s="94">
        <f>('TD CALC Summary (Cumulative) '!$D67*'TD CALC Summary (Cumulative) '!$P$62)/'TD CALC Summary (Cumulative) '!$L$60</f>
        <v>0</v>
      </c>
      <c r="K59" s="94">
        <f>('TD CALC Summary (Cumulative) '!$D67*'TD CALC Summary (Cumulative) '!$P$62)/'TD CALC Summary (Cumulative) '!$L$60</f>
        <v>0</v>
      </c>
      <c r="L59" s="94">
        <f>('TD CALC Summary (Cumulative) '!$D67*'TD CALC Summary (Cumulative) '!$P$62)/'TD CALC Summary (Cumulative) '!$L$60</f>
        <v>0</v>
      </c>
      <c r="M59" s="94">
        <f>('TD CALC Summary (Cumulative) '!$D67*'TD CALC Summary (Cumulative) '!$P$62)/'TD CALC Summary (Cumulative) '!$L$60</f>
        <v>0</v>
      </c>
      <c r="N59" s="94">
        <f>('TD CALC Summary (Cumulative) '!$D67*'TD CALC Summary (Cumulative) '!$P$62)/'TD CALC Summary (Cumulative) '!$L$60</f>
        <v>0</v>
      </c>
      <c r="O59" s="94">
        <f>('TD CALC Summary (Cumulative) '!$E67*'TD CALC Summary (Cumulative) '!$P$62)/'TD CALC Summary (Cumulative) '!$L$61</f>
        <v>272781.36627349356</v>
      </c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>
        <f>('TD CALC Summary (Cumulative) '!$F68*'TD CALC Summary (Cumulative) '!$P$62)/'TD CALC Summary (Cumulative) '!$L$61</f>
        <v>0</v>
      </c>
      <c r="AB59" s="94">
        <f>('TD CALC Summary (Cumulative) '!$F68*'TD CALC Summary (Cumulative) '!$P$62)/'TD CALC Summary (Cumulative) '!$L$61</f>
        <v>0</v>
      </c>
      <c r="AC59" s="94">
        <f>('TD CALC Summary (Cumulative) '!$F68*'TD CALC Summary (Cumulative) '!$P$62)/'TD CALC Summary (Cumulative) '!$L$61</f>
        <v>0</v>
      </c>
      <c r="AD59" s="94">
        <f>('TD CALC Summary (Cumulative) '!$F68*'TD CALC Summary (Cumulative) '!$P$62)/'TD CALC Summary (Cumulative) '!$L$61</f>
        <v>0</v>
      </c>
      <c r="AE59" s="94">
        <f>('TD CALC Summary (Cumulative) '!$F68*'TD CALC Summary (Cumulative) '!$P$62)/'TD CALC Summary (Cumulative) '!$L$61</f>
        <v>0</v>
      </c>
      <c r="AF59" s="94">
        <f>('TD CALC Summary (Cumulative) '!$F68*'TD CALC Summary (Cumulative) '!$P$62)/'TD CALC Summary (Cumulative) '!$L$61</f>
        <v>0</v>
      </c>
      <c r="AG59" s="94">
        <f>('TD CALC Summary (Cumulative) '!$F68*'TD CALC Summary (Cumulative) '!$P$62)/'TD CALC Summary (Cumulative) '!$L$61</f>
        <v>0</v>
      </c>
      <c r="AH59" s="94">
        <f>('TD CALC Summary (Cumulative) '!$F68*'TD CALC Summary (Cumulative) '!$P$62)/'TD CALC Summary (Cumulative) '!$L$61</f>
        <v>0</v>
      </c>
      <c r="AI59" s="94">
        <f>('TD CALC Summary (Cumulative) '!$F68*'TD CALC Summary (Cumulative) '!$P$62)/'TD CALC Summary (Cumulative) '!$L$61</f>
        <v>0</v>
      </c>
      <c r="AJ59" s="94">
        <f>('TD CALC Summary (Cumulative) '!$F68*'TD CALC Summary (Cumulative) '!$P$62)/'TD CALC Summary (Cumulative) '!$L$61</f>
        <v>0</v>
      </c>
      <c r="AK59" s="94">
        <f>('TD CALC Summary (Cumulative) '!$F68*'TD CALC Summary (Cumulative) '!$P$62)/'TD CALC Summary (Cumulative) '!$L$61</f>
        <v>0</v>
      </c>
      <c r="AL59" s="94">
        <f>('TD CALC Summary (Cumulative) '!$F68*'TD CALC Summary (Cumulative) '!$P$62)/'TD CALC Summary (Cumulative) '!$L$61</f>
        <v>0</v>
      </c>
      <c r="AM59" s="94">
        <f>('TD CALC Summary (Cumulative) '!$G68*'TD CALC Summary (Cumulative) '!$P$62)/'TD CALC Summary (Cumulative) '!$L$61</f>
        <v>0</v>
      </c>
      <c r="AN59" s="94">
        <f>('TD CALC Summary (Cumulative) '!$G68*'TD CALC Summary (Cumulative) '!$P$62)/'TD CALC Summary (Cumulative) '!$L$61</f>
        <v>0</v>
      </c>
      <c r="AO59" s="94">
        <f>('TD CALC Summary (Cumulative) '!$G68*'TD CALC Summary (Cumulative) '!$P$62)/'TD CALC Summary (Cumulative) '!$L$61</f>
        <v>0</v>
      </c>
      <c r="AP59" s="94">
        <f>('TD CALC Summary (Cumulative) '!$G68*'TD CALC Summary (Cumulative) '!$P$62)/'TD CALC Summary (Cumulative) '!$L$61</f>
        <v>0</v>
      </c>
      <c r="AQ59" s="94">
        <f>('TD CALC Summary (Cumulative) '!$G68*'TD CALC Summary (Cumulative) '!$P$62)/'TD CALC Summary (Cumulative) '!$L$61</f>
        <v>0</v>
      </c>
      <c r="AR59" s="94">
        <f>('TD CALC Summary (Cumulative) '!$G68*'TD CALC Summary (Cumulative) '!$P$62)/'TD CALC Summary (Cumulative) '!$L$61</f>
        <v>0</v>
      </c>
      <c r="AS59" s="94">
        <f>('TD CALC Summary (Cumulative) '!$G68*'TD CALC Summary (Cumulative) '!$P$62)/'TD CALC Summary (Cumulative) '!$L$61</f>
        <v>0</v>
      </c>
      <c r="AT59" s="94">
        <f>('TD CALC Summary (Cumulative) '!$G68*'TD CALC Summary (Cumulative) '!$P$62)/'TD CALC Summary (Cumulative) '!$L$61</f>
        <v>0</v>
      </c>
      <c r="AU59" s="94">
        <f>('TD CALC Summary (Cumulative) '!$G68*'TD CALC Summary (Cumulative) '!$P$62)/'TD CALC Summary (Cumulative) '!$L$61</f>
        <v>0</v>
      </c>
      <c r="AV59" s="94">
        <f>('TD CALC Summary (Cumulative) '!$G68*'TD CALC Summary (Cumulative) '!$P$62)/'TD CALC Summary (Cumulative) '!$L$61</f>
        <v>0</v>
      </c>
      <c r="AW59" s="94">
        <f>('TD CALC Summary (Cumulative) '!$G68*'TD CALC Summary (Cumulative) '!$P$62)/'TD CALC Summary (Cumulative) '!$L$61</f>
        <v>0</v>
      </c>
      <c r="AX59" s="94">
        <f>('TD CALC Summary (Cumulative) '!$G68*'TD CALC Summary (Cumulative) '!$P$62)/'TD CALC Summary (Cumulative) '!$L$61</f>
        <v>0</v>
      </c>
      <c r="AY59" s="94">
        <f>('TD CALC Summary (Cumulative) '!$H68*'TD CALC Summary (Cumulative) '!$P$62)/'TD CALC Summary (Cumulative) '!$L$61</f>
        <v>0</v>
      </c>
      <c r="AZ59" s="94">
        <f>('TD CALC Summary (Cumulative) '!$H68*'TD CALC Summary (Cumulative) '!$P$62)/'TD CALC Summary (Cumulative) '!$L$61</f>
        <v>0</v>
      </c>
      <c r="BA59" s="94">
        <f>('TD CALC Summary (Cumulative) '!$H68*'TD CALC Summary (Cumulative) '!$P$62)/'TD CALC Summary (Cumulative) '!$L$61</f>
        <v>0</v>
      </c>
      <c r="BB59" s="94">
        <f>('TD CALC Summary (Cumulative) '!$H68*'TD CALC Summary (Cumulative) '!$P$62)/'TD CALC Summary (Cumulative) '!$L$61</f>
        <v>0</v>
      </c>
      <c r="BC59" s="94">
        <f>('TD CALC Summary (Cumulative) '!$H68*'TD CALC Summary (Cumulative) '!$P$62)/'TD CALC Summary (Cumulative) '!$L$61</f>
        <v>0</v>
      </c>
      <c r="BD59" s="94">
        <f>('TD CALC Summary (Cumulative) '!$H68*'TD CALC Summary (Cumulative) '!$P$62)/'TD CALC Summary (Cumulative) '!$L$61</f>
        <v>0</v>
      </c>
      <c r="BE59" s="94">
        <f>('TD CALC Summary (Cumulative) '!$H68*'TD CALC Summary (Cumulative) '!$P$62)/'TD CALC Summary (Cumulative) '!$L$61</f>
        <v>0</v>
      </c>
      <c r="BF59" s="94">
        <f>('TD CALC Summary (Cumulative) '!$H68*'TD CALC Summary (Cumulative) '!$P$62)/'TD CALC Summary (Cumulative) '!$L$61</f>
        <v>0</v>
      </c>
      <c r="BG59" s="94">
        <f>('TD CALC Summary (Cumulative) '!$H68*'TD CALC Summary (Cumulative) '!$P$62)/'TD CALC Summary (Cumulative) '!$L$61</f>
        <v>0</v>
      </c>
      <c r="BH59" s="94">
        <f>('TD CALC Summary (Cumulative) '!$H68*'TD CALC Summary (Cumulative) '!$P$62)/'TD CALC Summary (Cumulative) '!$L$61</f>
        <v>0</v>
      </c>
      <c r="BI59" s="94">
        <f>('TD CALC Summary (Cumulative) '!$H68*'TD CALC Summary (Cumulative) '!$P$62)/'TD CALC Summary (Cumulative) '!$L$61</f>
        <v>0</v>
      </c>
      <c r="BJ59" s="94">
        <f>('TD CALC Summary (Cumulative) '!$H68*'TD CALC Summary (Cumulative) '!$P$62)/'TD CALC Summary (Cumulative) '!$L$61</f>
        <v>0</v>
      </c>
      <c r="BK59" s="94">
        <f>('TD CALC Summary (Cumulative) '!$I68*'TD CALC Summary (Cumulative) '!$P$62)/'TD CALC Summary (Cumulative) '!$L$61</f>
        <v>0</v>
      </c>
      <c r="BL59" s="94">
        <f>('TD CALC Summary (Cumulative) '!$I68*'TD CALC Summary (Cumulative) '!$P$62)/'TD CALC Summary (Cumulative) '!$L$61</f>
        <v>0</v>
      </c>
      <c r="BM59" s="94">
        <f>('TD CALC Summary (Cumulative) '!$I68*'TD CALC Summary (Cumulative) '!$P$62)/'TD CALC Summary (Cumulative) '!$L$61</f>
        <v>0</v>
      </c>
      <c r="BN59" s="94">
        <f>('TD CALC Summary (Cumulative) '!$I68*'TD CALC Summary (Cumulative) '!$P$62)/'TD CALC Summary (Cumulative) '!$L$61</f>
        <v>0</v>
      </c>
      <c r="BO59" s="94">
        <f>('TD CALC Summary (Cumulative) '!$I68*'TD CALC Summary (Cumulative) '!$P$62)/'TD CALC Summary (Cumulative) '!$L$61</f>
        <v>0</v>
      </c>
      <c r="BP59" s="94">
        <f>('TD CALC Summary (Cumulative) '!$I68*'TD CALC Summary (Cumulative) '!$P$62)/'TD CALC Summary (Cumulative) '!$L$61</f>
        <v>0</v>
      </c>
      <c r="BQ59" s="94">
        <f>('TD CALC Summary (Cumulative) '!$I68*'TD CALC Summary (Cumulative) '!$P$62)/'TD CALC Summary (Cumulative) '!$L$61</f>
        <v>0</v>
      </c>
      <c r="BR59" s="94">
        <f>('TD CALC Summary (Cumulative) '!$I68*'TD CALC Summary (Cumulative) '!$P$62)/'TD CALC Summary (Cumulative) '!$L$61</f>
        <v>0</v>
      </c>
      <c r="BS59" s="94">
        <f>('TD CALC Summary (Cumulative) '!$I68*'TD CALC Summary (Cumulative) '!$P$62)/'TD CALC Summary (Cumulative) '!$L$61</f>
        <v>0</v>
      </c>
      <c r="BT59" s="94">
        <f>('TD CALC Summary (Cumulative) '!$I68*'TD CALC Summary (Cumulative) '!$P$62)/'TD CALC Summary (Cumulative) '!$L$61</f>
        <v>0</v>
      </c>
      <c r="BU59" s="94">
        <f>('TD CALC Summary (Cumulative) '!$I68*'TD CALC Summary (Cumulative) '!$P$62)/'TD CALC Summary (Cumulative) '!$L$61</f>
        <v>0</v>
      </c>
      <c r="BV59" s="94">
        <f>('TD CALC Summary (Cumulative) '!$I68*'TD CALC Summary (Cumulative) '!$P$62)/'TD CALC Summary (Cumulative) '!$L$61</f>
        <v>0</v>
      </c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</row>
    <row r="60" spans="1:122" x14ac:dyDescent="0.25">
      <c r="A60" s="195"/>
      <c r="B60" s="30" t="s">
        <v>14</v>
      </c>
      <c r="C60" s="72"/>
      <c r="D60" s="72"/>
      <c r="E60" s="94">
        <f>('TD CALC Summary (Cumulative) '!$D68*'TD CALC Summary (Cumulative) '!$P$62)/'TD CALC Summary (Cumulative) '!$L$60</f>
        <v>0</v>
      </c>
      <c r="F60" s="94">
        <f>('TD CALC Summary (Cumulative) '!$D68*'TD CALC Summary (Cumulative) '!$P$62)/'TD CALC Summary (Cumulative) '!$L$60</f>
        <v>0</v>
      </c>
      <c r="G60" s="94">
        <f>('TD CALC Summary (Cumulative) '!$D68*'TD CALC Summary (Cumulative) '!$P$62)/'TD CALC Summary (Cumulative) '!$L$60</f>
        <v>0</v>
      </c>
      <c r="H60" s="94">
        <f>('TD CALC Summary (Cumulative) '!$D68*'TD CALC Summary (Cumulative) '!$P$62)/'TD CALC Summary (Cumulative) '!$L$60</f>
        <v>0</v>
      </c>
      <c r="I60" s="94">
        <f>('TD CALC Summary (Cumulative) '!$D68*'TD CALC Summary (Cumulative) '!$P$62)/'TD CALC Summary (Cumulative) '!$L$60</f>
        <v>0</v>
      </c>
      <c r="J60" s="94">
        <f>('TD CALC Summary (Cumulative) '!$D68*'TD CALC Summary (Cumulative) '!$P$62)/'TD CALC Summary (Cumulative) '!$L$60</f>
        <v>0</v>
      </c>
      <c r="K60" s="94">
        <f>('TD CALC Summary (Cumulative) '!$D68*'TD CALC Summary (Cumulative) '!$P$62)/'TD CALC Summary (Cumulative) '!$L$60</f>
        <v>0</v>
      </c>
      <c r="L60" s="94">
        <f>('TD CALC Summary (Cumulative) '!$D68*'TD CALC Summary (Cumulative) '!$P$62)/'TD CALC Summary (Cumulative) '!$L$60</f>
        <v>0</v>
      </c>
      <c r="M60" s="94">
        <f>('TD CALC Summary (Cumulative) '!$D68*'TD CALC Summary (Cumulative) '!$P$62)/'TD CALC Summary (Cumulative) '!$L$60</f>
        <v>0</v>
      </c>
      <c r="N60" s="94">
        <f>('TD CALC Summary (Cumulative) '!$D68*'TD CALC Summary (Cumulative) '!$P$62)/'TD CALC Summary (Cumulative) '!$L$60</f>
        <v>0</v>
      </c>
      <c r="O60" s="94">
        <f>('TD CALC Summary (Cumulative) '!$E68*'TD CALC Summary (Cumulative) '!$P$62)/'TD CALC Summary (Cumulative) '!$L$61</f>
        <v>419530.06269064639</v>
      </c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>
        <f>('TD CALC Summary (Cumulative) '!$F69*'TD CALC Summary (Cumulative) '!$P$62)/'TD CALC Summary (Cumulative) '!$L$61</f>
        <v>0</v>
      </c>
      <c r="AB60" s="94">
        <f>('TD CALC Summary (Cumulative) '!$F69*'TD CALC Summary (Cumulative) '!$P$62)/'TD CALC Summary (Cumulative) '!$L$61</f>
        <v>0</v>
      </c>
      <c r="AC60" s="94">
        <f>('TD CALC Summary (Cumulative) '!$F69*'TD CALC Summary (Cumulative) '!$P$62)/'TD CALC Summary (Cumulative) '!$L$61</f>
        <v>0</v>
      </c>
      <c r="AD60" s="94">
        <f>('TD CALC Summary (Cumulative) '!$F69*'TD CALC Summary (Cumulative) '!$P$62)/'TD CALC Summary (Cumulative) '!$L$61</f>
        <v>0</v>
      </c>
      <c r="AE60" s="94">
        <f>('TD CALC Summary (Cumulative) '!$F69*'TD CALC Summary (Cumulative) '!$P$62)/'TD CALC Summary (Cumulative) '!$L$61</f>
        <v>0</v>
      </c>
      <c r="AF60" s="94">
        <f>('TD CALC Summary (Cumulative) '!$F69*'TD CALC Summary (Cumulative) '!$P$62)/'TD CALC Summary (Cumulative) '!$L$61</f>
        <v>0</v>
      </c>
      <c r="AG60" s="94">
        <f>('TD CALC Summary (Cumulative) '!$F69*'TD CALC Summary (Cumulative) '!$P$62)/'TD CALC Summary (Cumulative) '!$L$61</f>
        <v>0</v>
      </c>
      <c r="AH60" s="94">
        <f>('TD CALC Summary (Cumulative) '!$F69*'TD CALC Summary (Cumulative) '!$P$62)/'TD CALC Summary (Cumulative) '!$L$61</f>
        <v>0</v>
      </c>
      <c r="AI60" s="94">
        <f>('TD CALC Summary (Cumulative) '!$F69*'TD CALC Summary (Cumulative) '!$P$62)/'TD CALC Summary (Cumulative) '!$L$61</f>
        <v>0</v>
      </c>
      <c r="AJ60" s="94">
        <f>('TD CALC Summary (Cumulative) '!$F69*'TD CALC Summary (Cumulative) '!$P$62)/'TD CALC Summary (Cumulative) '!$L$61</f>
        <v>0</v>
      </c>
      <c r="AK60" s="94">
        <f>('TD CALC Summary (Cumulative) '!$F69*'TD CALC Summary (Cumulative) '!$P$62)/'TD CALC Summary (Cumulative) '!$L$61</f>
        <v>0</v>
      </c>
      <c r="AL60" s="94">
        <f>('TD CALC Summary (Cumulative) '!$F69*'TD CALC Summary (Cumulative) '!$P$62)/'TD CALC Summary (Cumulative) '!$L$61</f>
        <v>0</v>
      </c>
      <c r="AM60" s="94">
        <f>('TD CALC Summary (Cumulative) '!$G69*'TD CALC Summary (Cumulative) '!$P$62)/'TD CALC Summary (Cumulative) '!$L$61</f>
        <v>0</v>
      </c>
      <c r="AN60" s="94">
        <f>('TD CALC Summary (Cumulative) '!$G69*'TD CALC Summary (Cumulative) '!$P$62)/'TD CALC Summary (Cumulative) '!$L$61</f>
        <v>0</v>
      </c>
      <c r="AO60" s="94">
        <f>('TD CALC Summary (Cumulative) '!$G69*'TD CALC Summary (Cumulative) '!$P$62)/'TD CALC Summary (Cumulative) '!$L$61</f>
        <v>0</v>
      </c>
      <c r="AP60" s="94">
        <f>('TD CALC Summary (Cumulative) '!$G69*'TD CALC Summary (Cumulative) '!$P$62)/'TD CALC Summary (Cumulative) '!$L$61</f>
        <v>0</v>
      </c>
      <c r="AQ60" s="94">
        <f>('TD CALC Summary (Cumulative) '!$G69*'TD CALC Summary (Cumulative) '!$P$62)/'TD CALC Summary (Cumulative) '!$L$61</f>
        <v>0</v>
      </c>
      <c r="AR60" s="94">
        <f>('TD CALC Summary (Cumulative) '!$G69*'TD CALC Summary (Cumulative) '!$P$62)/'TD CALC Summary (Cumulative) '!$L$61</f>
        <v>0</v>
      </c>
      <c r="AS60" s="94">
        <f>('TD CALC Summary (Cumulative) '!$G69*'TD CALC Summary (Cumulative) '!$P$62)/'TD CALC Summary (Cumulative) '!$L$61</f>
        <v>0</v>
      </c>
      <c r="AT60" s="94">
        <f>('TD CALC Summary (Cumulative) '!$G69*'TD CALC Summary (Cumulative) '!$P$62)/'TD CALC Summary (Cumulative) '!$L$61</f>
        <v>0</v>
      </c>
      <c r="AU60" s="94">
        <f>('TD CALC Summary (Cumulative) '!$G69*'TD CALC Summary (Cumulative) '!$P$62)/'TD CALC Summary (Cumulative) '!$L$61</f>
        <v>0</v>
      </c>
      <c r="AV60" s="94">
        <f>('TD CALC Summary (Cumulative) '!$G69*'TD CALC Summary (Cumulative) '!$P$62)/'TD CALC Summary (Cumulative) '!$L$61</f>
        <v>0</v>
      </c>
      <c r="AW60" s="94">
        <f>('TD CALC Summary (Cumulative) '!$G69*'TD CALC Summary (Cumulative) '!$P$62)/'TD CALC Summary (Cumulative) '!$L$61</f>
        <v>0</v>
      </c>
      <c r="AX60" s="94">
        <f>('TD CALC Summary (Cumulative) '!$G69*'TD CALC Summary (Cumulative) '!$P$62)/'TD CALC Summary (Cumulative) '!$L$61</f>
        <v>0</v>
      </c>
      <c r="AY60" s="94">
        <f>('TD CALC Summary (Cumulative) '!$H69*'TD CALC Summary (Cumulative) '!$P$62)/'TD CALC Summary (Cumulative) '!$L$61</f>
        <v>0</v>
      </c>
      <c r="AZ60" s="94">
        <f>('TD CALC Summary (Cumulative) '!$H69*'TD CALC Summary (Cumulative) '!$P$62)/'TD CALC Summary (Cumulative) '!$L$61</f>
        <v>0</v>
      </c>
      <c r="BA60" s="94">
        <f>('TD CALC Summary (Cumulative) '!$H69*'TD CALC Summary (Cumulative) '!$P$62)/'TD CALC Summary (Cumulative) '!$L$61</f>
        <v>0</v>
      </c>
      <c r="BB60" s="94">
        <f>('TD CALC Summary (Cumulative) '!$H69*'TD CALC Summary (Cumulative) '!$P$62)/'TD CALC Summary (Cumulative) '!$L$61</f>
        <v>0</v>
      </c>
      <c r="BC60" s="94">
        <f>('TD CALC Summary (Cumulative) '!$H69*'TD CALC Summary (Cumulative) '!$P$62)/'TD CALC Summary (Cumulative) '!$L$61</f>
        <v>0</v>
      </c>
      <c r="BD60" s="94">
        <f>('TD CALC Summary (Cumulative) '!$H69*'TD CALC Summary (Cumulative) '!$P$62)/'TD CALC Summary (Cumulative) '!$L$61</f>
        <v>0</v>
      </c>
      <c r="BE60" s="94">
        <f>('TD CALC Summary (Cumulative) '!$H69*'TD CALC Summary (Cumulative) '!$P$62)/'TD CALC Summary (Cumulative) '!$L$61</f>
        <v>0</v>
      </c>
      <c r="BF60" s="94">
        <f>('TD CALC Summary (Cumulative) '!$H69*'TD CALC Summary (Cumulative) '!$P$62)/'TD CALC Summary (Cumulative) '!$L$61</f>
        <v>0</v>
      </c>
      <c r="BG60" s="94">
        <f>('TD CALC Summary (Cumulative) '!$H69*'TD CALC Summary (Cumulative) '!$P$62)/'TD CALC Summary (Cumulative) '!$L$61</f>
        <v>0</v>
      </c>
      <c r="BH60" s="94">
        <f>('TD CALC Summary (Cumulative) '!$H69*'TD CALC Summary (Cumulative) '!$P$62)/'TD CALC Summary (Cumulative) '!$L$61</f>
        <v>0</v>
      </c>
      <c r="BI60" s="94">
        <f>('TD CALC Summary (Cumulative) '!$H69*'TD CALC Summary (Cumulative) '!$P$62)/'TD CALC Summary (Cumulative) '!$L$61</f>
        <v>0</v>
      </c>
      <c r="BJ60" s="94">
        <f>('TD CALC Summary (Cumulative) '!$H69*'TD CALC Summary (Cumulative) '!$P$62)/'TD CALC Summary (Cumulative) '!$L$61</f>
        <v>0</v>
      </c>
      <c r="BK60" s="94">
        <f>('TD CALC Summary (Cumulative) '!$I69*'TD CALC Summary (Cumulative) '!$P$62)/'TD CALC Summary (Cumulative) '!$L$61</f>
        <v>0</v>
      </c>
      <c r="BL60" s="94">
        <f>('TD CALC Summary (Cumulative) '!$I69*'TD CALC Summary (Cumulative) '!$P$62)/'TD CALC Summary (Cumulative) '!$L$61</f>
        <v>0</v>
      </c>
      <c r="BM60" s="94">
        <f>('TD CALC Summary (Cumulative) '!$I69*'TD CALC Summary (Cumulative) '!$P$62)/'TD CALC Summary (Cumulative) '!$L$61</f>
        <v>0</v>
      </c>
      <c r="BN60" s="94">
        <f>('TD CALC Summary (Cumulative) '!$I69*'TD CALC Summary (Cumulative) '!$P$62)/'TD CALC Summary (Cumulative) '!$L$61</f>
        <v>0</v>
      </c>
      <c r="BO60" s="94">
        <f>('TD CALC Summary (Cumulative) '!$I69*'TD CALC Summary (Cumulative) '!$P$62)/'TD CALC Summary (Cumulative) '!$L$61</f>
        <v>0</v>
      </c>
      <c r="BP60" s="94">
        <f>('TD CALC Summary (Cumulative) '!$I69*'TD CALC Summary (Cumulative) '!$P$62)/'TD CALC Summary (Cumulative) '!$L$61</f>
        <v>0</v>
      </c>
      <c r="BQ60" s="94">
        <f>('TD CALC Summary (Cumulative) '!$I69*'TD CALC Summary (Cumulative) '!$P$62)/'TD CALC Summary (Cumulative) '!$L$61</f>
        <v>0</v>
      </c>
      <c r="BR60" s="94">
        <f>('TD CALC Summary (Cumulative) '!$I69*'TD CALC Summary (Cumulative) '!$P$62)/'TD CALC Summary (Cumulative) '!$L$61</f>
        <v>0</v>
      </c>
      <c r="BS60" s="94">
        <f>('TD CALC Summary (Cumulative) '!$I69*'TD CALC Summary (Cumulative) '!$P$62)/'TD CALC Summary (Cumulative) '!$L$61</f>
        <v>0</v>
      </c>
      <c r="BT60" s="94">
        <f>('TD CALC Summary (Cumulative) '!$I69*'TD CALC Summary (Cumulative) '!$P$62)/'TD CALC Summary (Cumulative) '!$L$61</f>
        <v>0</v>
      </c>
      <c r="BU60" s="94">
        <f>('TD CALC Summary (Cumulative) '!$I69*'TD CALC Summary (Cumulative) '!$P$62)/'TD CALC Summary (Cumulative) '!$L$61</f>
        <v>0</v>
      </c>
      <c r="BV60" s="94">
        <f>('TD CALC Summary (Cumulative) '!$I69*'TD CALC Summary (Cumulative) '!$P$62)/'TD CALC Summary (Cumulative) '!$L$61</f>
        <v>0</v>
      </c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</row>
    <row r="61" spans="1:122" x14ac:dyDescent="0.25">
      <c r="A61" s="195"/>
      <c r="B61" s="30" t="s">
        <v>15</v>
      </c>
      <c r="C61" s="72"/>
      <c r="D61" s="72"/>
      <c r="E61" s="94">
        <f>('TD CALC Summary (Cumulative) '!$D69*'TD CALC Summary (Cumulative) '!$P$62)/'TD CALC Summary (Cumulative) '!$L$60</f>
        <v>0</v>
      </c>
      <c r="F61" s="94">
        <f>('TD CALC Summary (Cumulative) '!$D69*'TD CALC Summary (Cumulative) '!$P$62)/'TD CALC Summary (Cumulative) '!$L$60</f>
        <v>0</v>
      </c>
      <c r="G61" s="94">
        <f>('TD CALC Summary (Cumulative) '!$D69*'TD CALC Summary (Cumulative) '!$P$62)/'TD CALC Summary (Cumulative) '!$L$60</f>
        <v>0</v>
      </c>
      <c r="H61" s="94">
        <f>('TD CALC Summary (Cumulative) '!$D69*'TD CALC Summary (Cumulative) '!$P$62)/'TD CALC Summary (Cumulative) '!$L$60</f>
        <v>0</v>
      </c>
      <c r="I61" s="94">
        <f>('TD CALC Summary (Cumulative) '!$D69*'TD CALC Summary (Cumulative) '!$P$62)/'TD CALC Summary (Cumulative) '!$L$60</f>
        <v>0</v>
      </c>
      <c r="J61" s="94">
        <f>('TD CALC Summary (Cumulative) '!$D69*'TD CALC Summary (Cumulative) '!$P$62)/'TD CALC Summary (Cumulative) '!$L$60</f>
        <v>0</v>
      </c>
      <c r="K61" s="94">
        <f>('TD CALC Summary (Cumulative) '!$D69*'TD CALC Summary (Cumulative) '!$P$62)/'TD CALC Summary (Cumulative) '!$L$60</f>
        <v>0</v>
      </c>
      <c r="L61" s="94">
        <f>('TD CALC Summary (Cumulative) '!$D69*'TD CALC Summary (Cumulative) '!$P$62)/'TD CALC Summary (Cumulative) '!$L$60</f>
        <v>0</v>
      </c>
      <c r="M61" s="94">
        <f>('TD CALC Summary (Cumulative) '!$D69*'TD CALC Summary (Cumulative) '!$P$62)/'TD CALC Summary (Cumulative) '!$L$60</f>
        <v>0</v>
      </c>
      <c r="N61" s="94">
        <f>('TD CALC Summary (Cumulative) '!$D69*'TD CALC Summary (Cumulative) '!$P$62)/'TD CALC Summary (Cumulative) '!$L$60</f>
        <v>0</v>
      </c>
      <c r="O61" s="94">
        <f>('TD CALC Summary (Cumulative) '!$E69*'TD CALC Summary (Cumulative) '!$P$62)/'TD CALC Summary (Cumulative) '!$L$61</f>
        <v>289332.68670820113</v>
      </c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>
        <f>('TD CALC Summary (Cumulative) '!$F70*'TD CALC Summary (Cumulative) '!$P$62)/'TD CALC Summary (Cumulative) '!$L$61</f>
        <v>0</v>
      </c>
      <c r="AB61" s="94">
        <f>('TD CALC Summary (Cumulative) '!$F70*'TD CALC Summary (Cumulative) '!$P$62)/'TD CALC Summary (Cumulative) '!$L$61</f>
        <v>0</v>
      </c>
      <c r="AC61" s="94">
        <f>('TD CALC Summary (Cumulative) '!$F70*'TD CALC Summary (Cumulative) '!$P$62)/'TD CALC Summary (Cumulative) '!$L$61</f>
        <v>0</v>
      </c>
      <c r="AD61" s="94">
        <f>('TD CALC Summary (Cumulative) '!$F70*'TD CALC Summary (Cumulative) '!$P$62)/'TD CALC Summary (Cumulative) '!$L$61</f>
        <v>0</v>
      </c>
      <c r="AE61" s="94">
        <f>('TD CALC Summary (Cumulative) '!$F70*'TD CALC Summary (Cumulative) '!$P$62)/'TD CALC Summary (Cumulative) '!$L$61</f>
        <v>0</v>
      </c>
      <c r="AF61" s="94">
        <f>('TD CALC Summary (Cumulative) '!$F70*'TD CALC Summary (Cumulative) '!$P$62)/'TD CALC Summary (Cumulative) '!$L$61</f>
        <v>0</v>
      </c>
      <c r="AG61" s="94">
        <f>('TD CALC Summary (Cumulative) '!$F70*'TD CALC Summary (Cumulative) '!$P$62)/'TD CALC Summary (Cumulative) '!$L$61</f>
        <v>0</v>
      </c>
      <c r="AH61" s="94">
        <f>('TD CALC Summary (Cumulative) '!$F70*'TD CALC Summary (Cumulative) '!$P$62)/'TD CALC Summary (Cumulative) '!$L$61</f>
        <v>0</v>
      </c>
      <c r="AI61" s="94">
        <f>('TD CALC Summary (Cumulative) '!$F70*'TD CALC Summary (Cumulative) '!$P$62)/'TD CALC Summary (Cumulative) '!$L$61</f>
        <v>0</v>
      </c>
      <c r="AJ61" s="94">
        <f>('TD CALC Summary (Cumulative) '!$F70*'TD CALC Summary (Cumulative) '!$P$62)/'TD CALC Summary (Cumulative) '!$L$61</f>
        <v>0</v>
      </c>
      <c r="AK61" s="94">
        <f>('TD CALC Summary (Cumulative) '!$F70*'TD CALC Summary (Cumulative) '!$P$62)/'TD CALC Summary (Cumulative) '!$L$61</f>
        <v>0</v>
      </c>
      <c r="AL61" s="94">
        <f>('TD CALC Summary (Cumulative) '!$F70*'TD CALC Summary (Cumulative) '!$P$62)/'TD CALC Summary (Cumulative) '!$L$61</f>
        <v>0</v>
      </c>
      <c r="AM61" s="94">
        <f>('TD CALC Summary (Cumulative) '!$G70*'TD CALC Summary (Cumulative) '!$P$62)/'TD CALC Summary (Cumulative) '!$L$61</f>
        <v>0</v>
      </c>
      <c r="AN61" s="94">
        <f>('TD CALC Summary (Cumulative) '!$G70*'TD CALC Summary (Cumulative) '!$P$62)/'TD CALC Summary (Cumulative) '!$L$61</f>
        <v>0</v>
      </c>
      <c r="AO61" s="94">
        <f>('TD CALC Summary (Cumulative) '!$G70*'TD CALC Summary (Cumulative) '!$P$62)/'TD CALC Summary (Cumulative) '!$L$61</f>
        <v>0</v>
      </c>
      <c r="AP61" s="94">
        <f>('TD CALC Summary (Cumulative) '!$G70*'TD CALC Summary (Cumulative) '!$P$62)/'TD CALC Summary (Cumulative) '!$L$61</f>
        <v>0</v>
      </c>
      <c r="AQ61" s="94">
        <f>('TD CALC Summary (Cumulative) '!$G70*'TD CALC Summary (Cumulative) '!$P$62)/'TD CALC Summary (Cumulative) '!$L$61</f>
        <v>0</v>
      </c>
      <c r="AR61" s="94">
        <f>('TD CALC Summary (Cumulative) '!$G70*'TD CALC Summary (Cumulative) '!$P$62)/'TD CALC Summary (Cumulative) '!$L$61</f>
        <v>0</v>
      </c>
      <c r="AS61" s="94">
        <f>('TD CALC Summary (Cumulative) '!$G70*'TD CALC Summary (Cumulative) '!$P$62)/'TD CALC Summary (Cumulative) '!$L$61</f>
        <v>0</v>
      </c>
      <c r="AT61" s="94">
        <f>('TD CALC Summary (Cumulative) '!$G70*'TD CALC Summary (Cumulative) '!$P$62)/'TD CALC Summary (Cumulative) '!$L$61</f>
        <v>0</v>
      </c>
      <c r="AU61" s="94">
        <f>('TD CALC Summary (Cumulative) '!$G70*'TD CALC Summary (Cumulative) '!$P$62)/'TD CALC Summary (Cumulative) '!$L$61</f>
        <v>0</v>
      </c>
      <c r="AV61" s="94">
        <f>('TD CALC Summary (Cumulative) '!$G70*'TD CALC Summary (Cumulative) '!$P$62)/'TD CALC Summary (Cumulative) '!$L$61</f>
        <v>0</v>
      </c>
      <c r="AW61" s="94">
        <f>('TD CALC Summary (Cumulative) '!$G70*'TD CALC Summary (Cumulative) '!$P$62)/'TD CALC Summary (Cumulative) '!$L$61</f>
        <v>0</v>
      </c>
      <c r="AX61" s="94">
        <f>('TD CALC Summary (Cumulative) '!$G70*'TD CALC Summary (Cumulative) '!$P$62)/'TD CALC Summary (Cumulative) '!$L$61</f>
        <v>0</v>
      </c>
      <c r="AY61" s="94">
        <f>('TD CALC Summary (Cumulative) '!$H70*'TD CALC Summary (Cumulative) '!$P$62)/'TD CALC Summary (Cumulative) '!$L$61</f>
        <v>0</v>
      </c>
      <c r="AZ61" s="94">
        <f>('TD CALC Summary (Cumulative) '!$H70*'TD CALC Summary (Cumulative) '!$P$62)/'TD CALC Summary (Cumulative) '!$L$61</f>
        <v>0</v>
      </c>
      <c r="BA61" s="94">
        <f>('TD CALC Summary (Cumulative) '!$H70*'TD CALC Summary (Cumulative) '!$P$62)/'TD CALC Summary (Cumulative) '!$L$61</f>
        <v>0</v>
      </c>
      <c r="BB61" s="94">
        <f>('TD CALC Summary (Cumulative) '!$H70*'TD CALC Summary (Cumulative) '!$P$62)/'TD CALC Summary (Cumulative) '!$L$61</f>
        <v>0</v>
      </c>
      <c r="BC61" s="94">
        <f>('TD CALC Summary (Cumulative) '!$H70*'TD CALC Summary (Cumulative) '!$P$62)/'TD CALC Summary (Cumulative) '!$L$61</f>
        <v>0</v>
      </c>
      <c r="BD61" s="94">
        <f>('TD CALC Summary (Cumulative) '!$H70*'TD CALC Summary (Cumulative) '!$P$62)/'TD CALC Summary (Cumulative) '!$L$61</f>
        <v>0</v>
      </c>
      <c r="BE61" s="94">
        <f>('TD CALC Summary (Cumulative) '!$H70*'TD CALC Summary (Cumulative) '!$P$62)/'TD CALC Summary (Cumulative) '!$L$61</f>
        <v>0</v>
      </c>
      <c r="BF61" s="94">
        <f>('TD CALC Summary (Cumulative) '!$H70*'TD CALC Summary (Cumulative) '!$P$62)/'TD CALC Summary (Cumulative) '!$L$61</f>
        <v>0</v>
      </c>
      <c r="BG61" s="94">
        <f>('TD CALC Summary (Cumulative) '!$H70*'TD CALC Summary (Cumulative) '!$P$62)/'TD CALC Summary (Cumulative) '!$L$61</f>
        <v>0</v>
      </c>
      <c r="BH61" s="94">
        <f>('TD CALC Summary (Cumulative) '!$H70*'TD CALC Summary (Cumulative) '!$P$62)/'TD CALC Summary (Cumulative) '!$L$61</f>
        <v>0</v>
      </c>
      <c r="BI61" s="94">
        <f>('TD CALC Summary (Cumulative) '!$H70*'TD CALC Summary (Cumulative) '!$P$62)/'TD CALC Summary (Cumulative) '!$L$61</f>
        <v>0</v>
      </c>
      <c r="BJ61" s="94">
        <f>('TD CALC Summary (Cumulative) '!$H70*'TD CALC Summary (Cumulative) '!$P$62)/'TD CALC Summary (Cumulative) '!$L$61</f>
        <v>0</v>
      </c>
      <c r="BK61" s="94">
        <f>('TD CALC Summary (Cumulative) '!$I70*'TD CALC Summary (Cumulative) '!$P$62)/'TD CALC Summary (Cumulative) '!$L$61</f>
        <v>0</v>
      </c>
      <c r="BL61" s="94">
        <f>('TD CALC Summary (Cumulative) '!$I70*'TD CALC Summary (Cumulative) '!$P$62)/'TD CALC Summary (Cumulative) '!$L$61</f>
        <v>0</v>
      </c>
      <c r="BM61" s="94">
        <f>('TD CALC Summary (Cumulative) '!$I70*'TD CALC Summary (Cumulative) '!$P$62)/'TD CALC Summary (Cumulative) '!$L$61</f>
        <v>0</v>
      </c>
      <c r="BN61" s="94">
        <f>('TD CALC Summary (Cumulative) '!$I70*'TD CALC Summary (Cumulative) '!$P$62)/'TD CALC Summary (Cumulative) '!$L$61</f>
        <v>0</v>
      </c>
      <c r="BO61" s="94">
        <f>('TD CALC Summary (Cumulative) '!$I70*'TD CALC Summary (Cumulative) '!$P$62)/'TD CALC Summary (Cumulative) '!$L$61</f>
        <v>0</v>
      </c>
      <c r="BP61" s="94">
        <f>('TD CALC Summary (Cumulative) '!$I70*'TD CALC Summary (Cumulative) '!$P$62)/'TD CALC Summary (Cumulative) '!$L$61</f>
        <v>0</v>
      </c>
      <c r="BQ61" s="94">
        <f>('TD CALC Summary (Cumulative) '!$I70*'TD CALC Summary (Cumulative) '!$P$62)/'TD CALC Summary (Cumulative) '!$L$61</f>
        <v>0</v>
      </c>
      <c r="BR61" s="94">
        <f>('TD CALC Summary (Cumulative) '!$I70*'TD CALC Summary (Cumulative) '!$P$62)/'TD CALC Summary (Cumulative) '!$L$61</f>
        <v>0</v>
      </c>
      <c r="BS61" s="94">
        <f>('TD CALC Summary (Cumulative) '!$I70*'TD CALC Summary (Cumulative) '!$P$62)/'TD CALC Summary (Cumulative) '!$L$61</f>
        <v>0</v>
      </c>
      <c r="BT61" s="94">
        <f>('TD CALC Summary (Cumulative) '!$I70*'TD CALC Summary (Cumulative) '!$P$62)/'TD CALC Summary (Cumulative) '!$L$61</f>
        <v>0</v>
      </c>
      <c r="BU61" s="94">
        <f>('TD CALC Summary (Cumulative) '!$I70*'TD CALC Summary (Cumulative) '!$P$62)/'TD CALC Summary (Cumulative) '!$L$61</f>
        <v>0</v>
      </c>
      <c r="BV61" s="94">
        <f>('TD CALC Summary (Cumulative) '!$I70*'TD CALC Summary (Cumulative) '!$P$62)/'TD CALC Summary (Cumulative) '!$L$61</f>
        <v>0</v>
      </c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</row>
    <row r="62" spans="1:122" x14ac:dyDescent="0.25">
      <c r="A62" s="195"/>
      <c r="B62" s="30" t="s">
        <v>7</v>
      </c>
      <c r="C62" s="72"/>
      <c r="D62" s="72"/>
      <c r="E62" s="94">
        <f>('TD CALC Summary (Cumulative) '!$D70*'TD CALC Summary (Cumulative) '!$P$62)/'TD CALC Summary (Cumulative) '!$L$60</f>
        <v>0</v>
      </c>
      <c r="F62" s="94">
        <f>('TD CALC Summary (Cumulative) '!$D70*'TD CALC Summary (Cumulative) '!$P$62)/'TD CALC Summary (Cumulative) '!$L$60</f>
        <v>0</v>
      </c>
      <c r="G62" s="94">
        <f>('TD CALC Summary (Cumulative) '!$D70*'TD CALC Summary (Cumulative) '!$P$62)/'TD CALC Summary (Cumulative) '!$L$60</f>
        <v>0</v>
      </c>
      <c r="H62" s="94">
        <f>('TD CALC Summary (Cumulative) '!$D70*'TD CALC Summary (Cumulative) '!$P$62)/'TD CALC Summary (Cumulative) '!$L$60</f>
        <v>0</v>
      </c>
      <c r="I62" s="94">
        <f>('TD CALC Summary (Cumulative) '!$D70*'TD CALC Summary (Cumulative) '!$P$62)/'TD CALC Summary (Cumulative) '!$L$60</f>
        <v>0</v>
      </c>
      <c r="J62" s="94">
        <f>('TD CALC Summary (Cumulative) '!$D70*'TD CALC Summary (Cumulative) '!$P$62)/'TD CALC Summary (Cumulative) '!$L$60</f>
        <v>0</v>
      </c>
      <c r="K62" s="94">
        <f>('TD CALC Summary (Cumulative) '!$D70*'TD CALC Summary (Cumulative) '!$P$62)/'TD CALC Summary (Cumulative) '!$L$60</f>
        <v>0</v>
      </c>
      <c r="L62" s="94">
        <f>('TD CALC Summary (Cumulative) '!$D70*'TD CALC Summary (Cumulative) '!$P$62)/'TD CALC Summary (Cumulative) '!$L$60</f>
        <v>0</v>
      </c>
      <c r="M62" s="94">
        <f>('TD CALC Summary (Cumulative) '!$D70*'TD CALC Summary (Cumulative) '!$P$62)/'TD CALC Summary (Cumulative) '!$L$60</f>
        <v>0</v>
      </c>
      <c r="N62" s="94">
        <f>('TD CALC Summary (Cumulative) '!$D70*'TD CALC Summary (Cumulative) '!$P$62)/'TD CALC Summary (Cumulative) '!$L$60</f>
        <v>0</v>
      </c>
      <c r="O62" s="94">
        <f>('TD CALC Summary (Cumulative) '!$E70*'TD CALC Summary (Cumulative) '!$P$62)/'TD CALC Summary (Cumulative) '!$L$61</f>
        <v>338647.54368944385</v>
      </c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>
        <f>('TD CALC Summary (Cumulative) '!$F71*'TD CALC Summary (Cumulative) '!$P$62)/'TD CALC Summary (Cumulative) '!$L$61</f>
        <v>0</v>
      </c>
      <c r="AB62" s="94">
        <f>('TD CALC Summary (Cumulative) '!$F71*'TD CALC Summary (Cumulative) '!$P$62)/'TD CALC Summary (Cumulative) '!$L$61</f>
        <v>0</v>
      </c>
      <c r="AC62" s="94">
        <f>('TD CALC Summary (Cumulative) '!$F71*'TD CALC Summary (Cumulative) '!$P$62)/'TD CALC Summary (Cumulative) '!$L$61</f>
        <v>0</v>
      </c>
      <c r="AD62" s="94">
        <f>('TD CALC Summary (Cumulative) '!$F71*'TD CALC Summary (Cumulative) '!$P$62)/'TD CALC Summary (Cumulative) '!$L$61</f>
        <v>0</v>
      </c>
      <c r="AE62" s="94">
        <f>('TD CALC Summary (Cumulative) '!$F71*'TD CALC Summary (Cumulative) '!$P$62)/'TD CALC Summary (Cumulative) '!$L$61</f>
        <v>0</v>
      </c>
      <c r="AF62" s="94">
        <f>('TD CALC Summary (Cumulative) '!$F71*'TD CALC Summary (Cumulative) '!$P$62)/'TD CALC Summary (Cumulative) '!$L$61</f>
        <v>0</v>
      </c>
      <c r="AG62" s="94">
        <f>('TD CALC Summary (Cumulative) '!$F71*'TD CALC Summary (Cumulative) '!$P$62)/'TD CALC Summary (Cumulative) '!$L$61</f>
        <v>0</v>
      </c>
      <c r="AH62" s="94">
        <f>('TD CALC Summary (Cumulative) '!$F71*'TD CALC Summary (Cumulative) '!$P$62)/'TD CALC Summary (Cumulative) '!$L$61</f>
        <v>0</v>
      </c>
      <c r="AI62" s="94">
        <f>('TD CALC Summary (Cumulative) '!$F71*'TD CALC Summary (Cumulative) '!$P$62)/'TD CALC Summary (Cumulative) '!$L$61</f>
        <v>0</v>
      </c>
      <c r="AJ62" s="94">
        <f>('TD CALC Summary (Cumulative) '!$F71*'TD CALC Summary (Cumulative) '!$P$62)/'TD CALC Summary (Cumulative) '!$L$61</f>
        <v>0</v>
      </c>
      <c r="AK62" s="94">
        <f>('TD CALC Summary (Cumulative) '!$F71*'TD CALC Summary (Cumulative) '!$P$62)/'TD CALC Summary (Cumulative) '!$L$61</f>
        <v>0</v>
      </c>
      <c r="AL62" s="94">
        <f>('TD CALC Summary (Cumulative) '!$F71*'TD CALC Summary (Cumulative) '!$P$62)/'TD CALC Summary (Cumulative) '!$L$61</f>
        <v>0</v>
      </c>
      <c r="AM62" s="94">
        <f>('TD CALC Summary (Cumulative) '!$G71*'TD CALC Summary (Cumulative) '!$P$62)/'TD CALC Summary (Cumulative) '!$L$61</f>
        <v>0</v>
      </c>
      <c r="AN62" s="94">
        <f>('TD CALC Summary (Cumulative) '!$G71*'TD CALC Summary (Cumulative) '!$P$62)/'TD CALC Summary (Cumulative) '!$L$61</f>
        <v>0</v>
      </c>
      <c r="AO62" s="94">
        <f>('TD CALC Summary (Cumulative) '!$G71*'TD CALC Summary (Cumulative) '!$P$62)/'TD CALC Summary (Cumulative) '!$L$61</f>
        <v>0</v>
      </c>
      <c r="AP62" s="94">
        <f>('TD CALC Summary (Cumulative) '!$G71*'TD CALC Summary (Cumulative) '!$P$62)/'TD CALC Summary (Cumulative) '!$L$61</f>
        <v>0</v>
      </c>
      <c r="AQ62" s="94">
        <f>('TD CALC Summary (Cumulative) '!$G71*'TD CALC Summary (Cumulative) '!$P$62)/'TD CALC Summary (Cumulative) '!$L$61</f>
        <v>0</v>
      </c>
      <c r="AR62" s="94">
        <f>('TD CALC Summary (Cumulative) '!$G71*'TD CALC Summary (Cumulative) '!$P$62)/'TD CALC Summary (Cumulative) '!$L$61</f>
        <v>0</v>
      </c>
      <c r="AS62" s="94">
        <f>('TD CALC Summary (Cumulative) '!$G71*'TD CALC Summary (Cumulative) '!$P$62)/'TD CALC Summary (Cumulative) '!$L$61</f>
        <v>0</v>
      </c>
      <c r="AT62" s="94">
        <f>('TD CALC Summary (Cumulative) '!$G71*'TD CALC Summary (Cumulative) '!$P$62)/'TD CALC Summary (Cumulative) '!$L$61</f>
        <v>0</v>
      </c>
      <c r="AU62" s="94">
        <f>('TD CALC Summary (Cumulative) '!$G71*'TD CALC Summary (Cumulative) '!$P$62)/'TD CALC Summary (Cumulative) '!$L$61</f>
        <v>0</v>
      </c>
      <c r="AV62" s="94">
        <f>('TD CALC Summary (Cumulative) '!$G71*'TD CALC Summary (Cumulative) '!$P$62)/'TD CALC Summary (Cumulative) '!$L$61</f>
        <v>0</v>
      </c>
      <c r="AW62" s="94">
        <f>('TD CALC Summary (Cumulative) '!$G71*'TD CALC Summary (Cumulative) '!$P$62)/'TD CALC Summary (Cumulative) '!$L$61</f>
        <v>0</v>
      </c>
      <c r="AX62" s="94">
        <f>('TD CALC Summary (Cumulative) '!$G71*'TD CALC Summary (Cumulative) '!$P$62)/'TD CALC Summary (Cumulative) '!$L$61</f>
        <v>0</v>
      </c>
      <c r="AY62" s="94">
        <f>('TD CALC Summary (Cumulative) '!$H71*'TD CALC Summary (Cumulative) '!$P$62)/'TD CALC Summary (Cumulative) '!$L$61</f>
        <v>0</v>
      </c>
      <c r="AZ62" s="94">
        <f>('TD CALC Summary (Cumulative) '!$H71*'TD CALC Summary (Cumulative) '!$P$62)/'TD CALC Summary (Cumulative) '!$L$61</f>
        <v>0</v>
      </c>
      <c r="BA62" s="94">
        <f>('TD CALC Summary (Cumulative) '!$H71*'TD CALC Summary (Cumulative) '!$P$62)/'TD CALC Summary (Cumulative) '!$L$61</f>
        <v>0</v>
      </c>
      <c r="BB62" s="94">
        <f>('TD CALC Summary (Cumulative) '!$H71*'TD CALC Summary (Cumulative) '!$P$62)/'TD CALC Summary (Cumulative) '!$L$61</f>
        <v>0</v>
      </c>
      <c r="BC62" s="94">
        <f>('TD CALC Summary (Cumulative) '!$H71*'TD CALC Summary (Cumulative) '!$P$62)/'TD CALC Summary (Cumulative) '!$L$61</f>
        <v>0</v>
      </c>
      <c r="BD62" s="94">
        <f>('TD CALC Summary (Cumulative) '!$H71*'TD CALC Summary (Cumulative) '!$P$62)/'TD CALC Summary (Cumulative) '!$L$61</f>
        <v>0</v>
      </c>
      <c r="BE62" s="94">
        <f>('TD CALC Summary (Cumulative) '!$H71*'TD CALC Summary (Cumulative) '!$P$62)/'TD CALC Summary (Cumulative) '!$L$61</f>
        <v>0</v>
      </c>
      <c r="BF62" s="94">
        <f>('TD CALC Summary (Cumulative) '!$H71*'TD CALC Summary (Cumulative) '!$P$62)/'TD CALC Summary (Cumulative) '!$L$61</f>
        <v>0</v>
      </c>
      <c r="BG62" s="94">
        <f>('TD CALC Summary (Cumulative) '!$H71*'TD CALC Summary (Cumulative) '!$P$62)/'TD CALC Summary (Cumulative) '!$L$61</f>
        <v>0</v>
      </c>
      <c r="BH62" s="94">
        <f>('TD CALC Summary (Cumulative) '!$H71*'TD CALC Summary (Cumulative) '!$P$62)/'TD CALC Summary (Cumulative) '!$L$61</f>
        <v>0</v>
      </c>
      <c r="BI62" s="94">
        <f>('TD CALC Summary (Cumulative) '!$H71*'TD CALC Summary (Cumulative) '!$P$62)/'TD CALC Summary (Cumulative) '!$L$61</f>
        <v>0</v>
      </c>
      <c r="BJ62" s="94">
        <f>('TD CALC Summary (Cumulative) '!$H71*'TD CALC Summary (Cumulative) '!$P$62)/'TD CALC Summary (Cumulative) '!$L$61</f>
        <v>0</v>
      </c>
      <c r="BK62" s="94">
        <f>('TD CALC Summary (Cumulative) '!$I71*'TD CALC Summary (Cumulative) '!$P$62)/'TD CALC Summary (Cumulative) '!$L$61</f>
        <v>0</v>
      </c>
      <c r="BL62" s="94">
        <f>('TD CALC Summary (Cumulative) '!$I71*'TD CALC Summary (Cumulative) '!$P$62)/'TD CALC Summary (Cumulative) '!$L$61</f>
        <v>0</v>
      </c>
      <c r="BM62" s="94">
        <f>('TD CALC Summary (Cumulative) '!$I71*'TD CALC Summary (Cumulative) '!$P$62)/'TD CALC Summary (Cumulative) '!$L$61</f>
        <v>0</v>
      </c>
      <c r="BN62" s="94">
        <f>('TD CALC Summary (Cumulative) '!$I71*'TD CALC Summary (Cumulative) '!$P$62)/'TD CALC Summary (Cumulative) '!$L$61</f>
        <v>0</v>
      </c>
      <c r="BO62" s="94">
        <f>('TD CALC Summary (Cumulative) '!$I71*'TD CALC Summary (Cumulative) '!$P$62)/'TD CALC Summary (Cumulative) '!$L$61</f>
        <v>0</v>
      </c>
      <c r="BP62" s="94">
        <f>('TD CALC Summary (Cumulative) '!$I71*'TD CALC Summary (Cumulative) '!$P$62)/'TD CALC Summary (Cumulative) '!$L$61</f>
        <v>0</v>
      </c>
      <c r="BQ62" s="94">
        <f>('TD CALC Summary (Cumulative) '!$I71*'TD CALC Summary (Cumulative) '!$P$62)/'TD CALC Summary (Cumulative) '!$L$61</f>
        <v>0</v>
      </c>
      <c r="BR62" s="94">
        <f>('TD CALC Summary (Cumulative) '!$I71*'TD CALC Summary (Cumulative) '!$P$62)/'TD CALC Summary (Cumulative) '!$L$61</f>
        <v>0</v>
      </c>
      <c r="BS62" s="94">
        <f>('TD CALC Summary (Cumulative) '!$I71*'TD CALC Summary (Cumulative) '!$P$62)/'TD CALC Summary (Cumulative) '!$L$61</f>
        <v>0</v>
      </c>
      <c r="BT62" s="94">
        <f>('TD CALC Summary (Cumulative) '!$I71*'TD CALC Summary (Cumulative) '!$P$62)/'TD CALC Summary (Cumulative) '!$L$61</f>
        <v>0</v>
      </c>
      <c r="BU62" s="94">
        <f>('TD CALC Summary (Cumulative) '!$I71*'TD CALC Summary (Cumulative) '!$P$62)/'TD CALC Summary (Cumulative) '!$L$61</f>
        <v>0</v>
      </c>
      <c r="BV62" s="94">
        <f>('TD CALC Summary (Cumulative) '!$I71*'TD CALC Summary (Cumulative) '!$P$62)/'TD CALC Summary (Cumulative) '!$L$61</f>
        <v>0</v>
      </c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</row>
    <row r="63" spans="1:122" ht="15.75" thickBot="1" x14ac:dyDescent="0.3">
      <c r="A63" s="196"/>
      <c r="B63" s="30" t="s">
        <v>8</v>
      </c>
      <c r="C63" s="72"/>
      <c r="D63" s="72"/>
      <c r="E63" s="94">
        <f>('TD CALC Summary (Cumulative) '!$D71*'TD CALC Summary (Cumulative) '!$P$62)/'TD CALC Summary (Cumulative) '!$L$60</f>
        <v>0</v>
      </c>
      <c r="F63" s="94">
        <f>('TD CALC Summary (Cumulative) '!$D71*'TD CALC Summary (Cumulative) '!$P$62)/'TD CALC Summary (Cumulative) '!$L$60</f>
        <v>0</v>
      </c>
      <c r="G63" s="94">
        <f>('TD CALC Summary (Cumulative) '!$D71*'TD CALC Summary (Cumulative) '!$P$62)/'TD CALC Summary (Cumulative) '!$L$60</f>
        <v>0</v>
      </c>
      <c r="H63" s="94">
        <f>('TD CALC Summary (Cumulative) '!$D71*'TD CALC Summary (Cumulative) '!$P$62)/'TD CALC Summary (Cumulative) '!$L$60</f>
        <v>0</v>
      </c>
      <c r="I63" s="94">
        <f>('TD CALC Summary (Cumulative) '!$D71*'TD CALC Summary (Cumulative) '!$P$62)/'TD CALC Summary (Cumulative) '!$L$60</f>
        <v>0</v>
      </c>
      <c r="J63" s="94">
        <f>('TD CALC Summary (Cumulative) '!$D71*'TD CALC Summary (Cumulative) '!$P$62)/'TD CALC Summary (Cumulative) '!$L$60</f>
        <v>0</v>
      </c>
      <c r="K63" s="94">
        <f>('TD CALC Summary (Cumulative) '!$D71*'TD CALC Summary (Cumulative) '!$P$62)/'TD CALC Summary (Cumulative) '!$L$60</f>
        <v>0</v>
      </c>
      <c r="L63" s="94">
        <f>('TD CALC Summary (Cumulative) '!$D71*'TD CALC Summary (Cumulative) '!$P$62)/'TD CALC Summary (Cumulative) '!$L$60</f>
        <v>0</v>
      </c>
      <c r="M63" s="94">
        <f>('TD CALC Summary (Cumulative) '!$D71*'TD CALC Summary (Cumulative) '!$P$62)/'TD CALC Summary (Cumulative) '!$L$60</f>
        <v>0</v>
      </c>
      <c r="N63" s="94">
        <f>('TD CALC Summary (Cumulative) '!$D71*'TD CALC Summary (Cumulative) '!$P$62)/'TD CALC Summary (Cumulative) '!$L$60</f>
        <v>0</v>
      </c>
      <c r="O63" s="94">
        <f>('TD CALC Summary (Cumulative) '!$E71*'TD CALC Summary (Cumulative) '!$P$62)/'TD CALC Summary (Cumulative) '!$L$61</f>
        <v>214497.8312195472</v>
      </c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>
        <f>('TD CALC Summary (Cumulative) '!$F72*'TD CALC Summary (Cumulative) '!$P$62)/'TD CALC Summary (Cumulative) '!$L$61</f>
        <v>0</v>
      </c>
      <c r="AB63" s="94">
        <f>('TD CALC Summary (Cumulative) '!$F72*'TD CALC Summary (Cumulative) '!$P$62)/'TD CALC Summary (Cumulative) '!$L$61</f>
        <v>0</v>
      </c>
      <c r="AC63" s="94">
        <f>('TD CALC Summary (Cumulative) '!$F72*'TD CALC Summary (Cumulative) '!$P$62)/'TD CALC Summary (Cumulative) '!$L$61</f>
        <v>0</v>
      </c>
      <c r="AD63" s="94">
        <f>('TD CALC Summary (Cumulative) '!$F72*'TD CALC Summary (Cumulative) '!$P$62)/'TD CALC Summary (Cumulative) '!$L$61</f>
        <v>0</v>
      </c>
      <c r="AE63" s="94">
        <f>('TD CALC Summary (Cumulative) '!$F72*'TD CALC Summary (Cumulative) '!$P$62)/'TD CALC Summary (Cumulative) '!$L$61</f>
        <v>0</v>
      </c>
      <c r="AF63" s="94">
        <f>('TD CALC Summary (Cumulative) '!$F72*'TD CALC Summary (Cumulative) '!$P$62)/'TD CALC Summary (Cumulative) '!$L$61</f>
        <v>0</v>
      </c>
      <c r="AG63" s="94">
        <f>('TD CALC Summary (Cumulative) '!$F72*'TD CALC Summary (Cumulative) '!$P$62)/'TD CALC Summary (Cumulative) '!$L$61</f>
        <v>0</v>
      </c>
      <c r="AH63" s="94">
        <f>('TD CALC Summary (Cumulative) '!$F72*'TD CALC Summary (Cumulative) '!$P$62)/'TD CALC Summary (Cumulative) '!$L$61</f>
        <v>0</v>
      </c>
      <c r="AI63" s="94">
        <f>('TD CALC Summary (Cumulative) '!$F72*'TD CALC Summary (Cumulative) '!$P$62)/'TD CALC Summary (Cumulative) '!$L$61</f>
        <v>0</v>
      </c>
      <c r="AJ63" s="94">
        <f>('TD CALC Summary (Cumulative) '!$F72*'TD CALC Summary (Cumulative) '!$P$62)/'TD CALC Summary (Cumulative) '!$L$61</f>
        <v>0</v>
      </c>
      <c r="AK63" s="94">
        <f>('TD CALC Summary (Cumulative) '!$F72*'TD CALC Summary (Cumulative) '!$P$62)/'TD CALC Summary (Cumulative) '!$L$61</f>
        <v>0</v>
      </c>
      <c r="AL63" s="94">
        <f>('TD CALC Summary (Cumulative) '!$F72*'TD CALC Summary (Cumulative) '!$P$62)/'TD CALC Summary (Cumulative) '!$L$61</f>
        <v>0</v>
      </c>
      <c r="AM63" s="94">
        <f>('TD CALC Summary (Cumulative) '!$G72*'TD CALC Summary (Cumulative) '!$P$62)/'TD CALC Summary (Cumulative) '!$L$61</f>
        <v>0</v>
      </c>
      <c r="AN63" s="94">
        <f>('TD CALC Summary (Cumulative) '!$G72*'TD CALC Summary (Cumulative) '!$P$62)/'TD CALC Summary (Cumulative) '!$L$61</f>
        <v>0</v>
      </c>
      <c r="AO63" s="94">
        <f>('TD CALC Summary (Cumulative) '!$G72*'TD CALC Summary (Cumulative) '!$P$62)/'TD CALC Summary (Cumulative) '!$L$61</f>
        <v>0</v>
      </c>
      <c r="AP63" s="94">
        <f>('TD CALC Summary (Cumulative) '!$G72*'TD CALC Summary (Cumulative) '!$P$62)/'TD CALC Summary (Cumulative) '!$L$61</f>
        <v>0</v>
      </c>
      <c r="AQ63" s="94">
        <f>('TD CALC Summary (Cumulative) '!$G72*'TD CALC Summary (Cumulative) '!$P$62)/'TD CALC Summary (Cumulative) '!$L$61</f>
        <v>0</v>
      </c>
      <c r="AR63" s="94">
        <f>('TD CALC Summary (Cumulative) '!$G72*'TD CALC Summary (Cumulative) '!$P$62)/'TD CALC Summary (Cumulative) '!$L$61</f>
        <v>0</v>
      </c>
      <c r="AS63" s="94">
        <f>('TD CALC Summary (Cumulative) '!$G72*'TD CALC Summary (Cumulative) '!$P$62)/'TD CALC Summary (Cumulative) '!$L$61</f>
        <v>0</v>
      </c>
      <c r="AT63" s="94">
        <f>('TD CALC Summary (Cumulative) '!$G72*'TD CALC Summary (Cumulative) '!$P$62)/'TD CALC Summary (Cumulative) '!$L$61</f>
        <v>0</v>
      </c>
      <c r="AU63" s="94">
        <f>('TD CALC Summary (Cumulative) '!$G72*'TD CALC Summary (Cumulative) '!$P$62)/'TD CALC Summary (Cumulative) '!$L$61</f>
        <v>0</v>
      </c>
      <c r="AV63" s="94">
        <f>('TD CALC Summary (Cumulative) '!$G72*'TD CALC Summary (Cumulative) '!$P$62)/'TD CALC Summary (Cumulative) '!$L$61</f>
        <v>0</v>
      </c>
      <c r="AW63" s="94">
        <f>('TD CALC Summary (Cumulative) '!$G72*'TD CALC Summary (Cumulative) '!$P$62)/'TD CALC Summary (Cumulative) '!$L$61</f>
        <v>0</v>
      </c>
      <c r="AX63" s="94">
        <f>('TD CALC Summary (Cumulative) '!$G72*'TD CALC Summary (Cumulative) '!$P$62)/'TD CALC Summary (Cumulative) '!$L$61</f>
        <v>0</v>
      </c>
      <c r="AY63" s="94">
        <f>('TD CALC Summary (Cumulative) '!$H72*'TD CALC Summary (Cumulative) '!$P$62)/'TD CALC Summary (Cumulative) '!$L$61</f>
        <v>0</v>
      </c>
      <c r="AZ63" s="94">
        <f>('TD CALC Summary (Cumulative) '!$H72*'TD CALC Summary (Cumulative) '!$P$62)/'TD CALC Summary (Cumulative) '!$L$61</f>
        <v>0</v>
      </c>
      <c r="BA63" s="94">
        <f>('TD CALC Summary (Cumulative) '!$H72*'TD CALC Summary (Cumulative) '!$P$62)/'TD CALC Summary (Cumulative) '!$L$61</f>
        <v>0</v>
      </c>
      <c r="BB63" s="94">
        <f>('TD CALC Summary (Cumulative) '!$H72*'TD CALC Summary (Cumulative) '!$P$62)/'TD CALC Summary (Cumulative) '!$L$61</f>
        <v>0</v>
      </c>
      <c r="BC63" s="94">
        <f>('TD CALC Summary (Cumulative) '!$H72*'TD CALC Summary (Cumulative) '!$P$62)/'TD CALC Summary (Cumulative) '!$L$61</f>
        <v>0</v>
      </c>
      <c r="BD63" s="94">
        <f>('TD CALC Summary (Cumulative) '!$H72*'TD CALC Summary (Cumulative) '!$P$62)/'TD CALC Summary (Cumulative) '!$L$61</f>
        <v>0</v>
      </c>
      <c r="BE63" s="94">
        <f>('TD CALC Summary (Cumulative) '!$H72*'TD CALC Summary (Cumulative) '!$P$62)/'TD CALC Summary (Cumulative) '!$L$61</f>
        <v>0</v>
      </c>
      <c r="BF63" s="94">
        <f>('TD CALC Summary (Cumulative) '!$H72*'TD CALC Summary (Cumulative) '!$P$62)/'TD CALC Summary (Cumulative) '!$L$61</f>
        <v>0</v>
      </c>
      <c r="BG63" s="94">
        <f>('TD CALC Summary (Cumulative) '!$H72*'TD CALC Summary (Cumulative) '!$P$62)/'TD CALC Summary (Cumulative) '!$L$61</f>
        <v>0</v>
      </c>
      <c r="BH63" s="94">
        <f>('TD CALC Summary (Cumulative) '!$H72*'TD CALC Summary (Cumulative) '!$P$62)/'TD CALC Summary (Cumulative) '!$L$61</f>
        <v>0</v>
      </c>
      <c r="BI63" s="94">
        <f>('TD CALC Summary (Cumulative) '!$H72*'TD CALC Summary (Cumulative) '!$P$62)/'TD CALC Summary (Cumulative) '!$L$61</f>
        <v>0</v>
      </c>
      <c r="BJ63" s="94">
        <f>('TD CALC Summary (Cumulative) '!$H72*'TD CALC Summary (Cumulative) '!$P$62)/'TD CALC Summary (Cumulative) '!$L$61</f>
        <v>0</v>
      </c>
      <c r="BK63" s="94">
        <f>('TD CALC Summary (Cumulative) '!$I72*'TD CALC Summary (Cumulative) '!$P$62)/'TD CALC Summary (Cumulative) '!$L$61</f>
        <v>0</v>
      </c>
      <c r="BL63" s="94">
        <f>('TD CALC Summary (Cumulative) '!$I72*'TD CALC Summary (Cumulative) '!$P$62)/'TD CALC Summary (Cumulative) '!$L$61</f>
        <v>0</v>
      </c>
      <c r="BM63" s="94">
        <f>('TD CALC Summary (Cumulative) '!$I72*'TD CALC Summary (Cumulative) '!$P$62)/'TD CALC Summary (Cumulative) '!$L$61</f>
        <v>0</v>
      </c>
      <c r="BN63" s="94">
        <f>('TD CALC Summary (Cumulative) '!$I72*'TD CALC Summary (Cumulative) '!$P$62)/'TD CALC Summary (Cumulative) '!$L$61</f>
        <v>0</v>
      </c>
      <c r="BO63" s="94">
        <f>('TD CALC Summary (Cumulative) '!$I72*'TD CALC Summary (Cumulative) '!$P$62)/'TD CALC Summary (Cumulative) '!$L$61</f>
        <v>0</v>
      </c>
      <c r="BP63" s="94">
        <f>('TD CALC Summary (Cumulative) '!$I72*'TD CALC Summary (Cumulative) '!$P$62)/'TD CALC Summary (Cumulative) '!$L$61</f>
        <v>0</v>
      </c>
      <c r="BQ63" s="94">
        <f>('TD CALC Summary (Cumulative) '!$I72*'TD CALC Summary (Cumulative) '!$P$62)/'TD CALC Summary (Cumulative) '!$L$61</f>
        <v>0</v>
      </c>
      <c r="BR63" s="94">
        <f>('TD CALC Summary (Cumulative) '!$I72*'TD CALC Summary (Cumulative) '!$P$62)/'TD CALC Summary (Cumulative) '!$L$61</f>
        <v>0</v>
      </c>
      <c r="BS63" s="94">
        <f>('TD CALC Summary (Cumulative) '!$I72*'TD CALC Summary (Cumulative) '!$P$62)/'TD CALC Summary (Cumulative) '!$L$61</f>
        <v>0</v>
      </c>
      <c r="BT63" s="94">
        <f>('TD CALC Summary (Cumulative) '!$I72*'TD CALC Summary (Cumulative) '!$P$62)/'TD CALC Summary (Cumulative) '!$L$61</f>
        <v>0</v>
      </c>
      <c r="BU63" s="94">
        <f>('TD CALC Summary (Cumulative) '!$I72*'TD CALC Summary (Cumulative) '!$P$62)/'TD CALC Summary (Cumulative) '!$L$61</f>
        <v>0</v>
      </c>
      <c r="BV63" s="94">
        <f>('TD CALC Summary (Cumulative) '!$I72*'TD CALC Summary (Cumulative) '!$P$62)/'TD CALC Summary (Cumulative) '!$L$61</f>
        <v>0</v>
      </c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</row>
    <row r="64" spans="1:122" ht="15.75" thickBot="1" x14ac:dyDescent="0.3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2" ht="15.75" x14ac:dyDescent="0.25">
      <c r="A65" s="9"/>
      <c r="B65" s="54" t="s">
        <v>33</v>
      </c>
      <c r="C65" s="71">
        <f>C50</f>
        <v>43466</v>
      </c>
      <c r="D65" s="71">
        <f t="shared" ref="D65:BO65" si="58">D50</f>
        <v>43497</v>
      </c>
      <c r="E65" s="71">
        <f t="shared" si="58"/>
        <v>43525</v>
      </c>
      <c r="F65" s="71">
        <f t="shared" si="58"/>
        <v>43556</v>
      </c>
      <c r="G65" s="71">
        <f t="shared" si="58"/>
        <v>43586</v>
      </c>
      <c r="H65" s="71">
        <f t="shared" si="58"/>
        <v>43617</v>
      </c>
      <c r="I65" s="71">
        <f t="shared" si="58"/>
        <v>43647</v>
      </c>
      <c r="J65" s="71">
        <f t="shared" si="58"/>
        <v>43678</v>
      </c>
      <c r="K65" s="71">
        <f t="shared" si="58"/>
        <v>43709</v>
      </c>
      <c r="L65" s="71">
        <f t="shared" si="58"/>
        <v>43739</v>
      </c>
      <c r="M65" s="71">
        <f t="shared" si="58"/>
        <v>43770</v>
      </c>
      <c r="N65" s="71">
        <f t="shared" si="58"/>
        <v>43800</v>
      </c>
      <c r="O65" s="71">
        <f t="shared" si="58"/>
        <v>43831</v>
      </c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>
        <f t="shared" si="58"/>
        <v>44197</v>
      </c>
      <c r="AB65" s="71">
        <f t="shared" si="58"/>
        <v>44228</v>
      </c>
      <c r="AC65" s="71">
        <f t="shared" si="58"/>
        <v>44256</v>
      </c>
      <c r="AD65" s="71">
        <f t="shared" si="58"/>
        <v>44287</v>
      </c>
      <c r="AE65" s="71">
        <f t="shared" si="58"/>
        <v>44317</v>
      </c>
      <c r="AF65" s="71">
        <f t="shared" si="58"/>
        <v>44348</v>
      </c>
      <c r="AG65" s="71">
        <f t="shared" si="58"/>
        <v>44378</v>
      </c>
      <c r="AH65" s="71">
        <f t="shared" si="58"/>
        <v>44409</v>
      </c>
      <c r="AI65" s="71">
        <f t="shared" si="58"/>
        <v>44440</v>
      </c>
      <c r="AJ65" s="71">
        <f t="shared" si="58"/>
        <v>44470</v>
      </c>
      <c r="AK65" s="71">
        <f t="shared" si="58"/>
        <v>44501</v>
      </c>
      <c r="AL65" s="71">
        <f t="shared" si="58"/>
        <v>44531</v>
      </c>
      <c r="AM65" s="71">
        <f t="shared" si="58"/>
        <v>44562</v>
      </c>
      <c r="AN65" s="71">
        <f t="shared" si="58"/>
        <v>44593</v>
      </c>
      <c r="AO65" s="71">
        <f t="shared" si="58"/>
        <v>44621</v>
      </c>
      <c r="AP65" s="71">
        <f t="shared" si="58"/>
        <v>44652</v>
      </c>
      <c r="AQ65" s="71">
        <f t="shared" si="58"/>
        <v>44682</v>
      </c>
      <c r="AR65" s="71">
        <f t="shared" si="58"/>
        <v>44713</v>
      </c>
      <c r="AS65" s="71">
        <f t="shared" si="58"/>
        <v>44743</v>
      </c>
      <c r="AT65" s="71">
        <f t="shared" si="58"/>
        <v>44774</v>
      </c>
      <c r="AU65" s="71">
        <f t="shared" si="58"/>
        <v>44805</v>
      </c>
      <c r="AV65" s="71">
        <f t="shared" si="58"/>
        <v>44835</v>
      </c>
      <c r="AW65" s="71">
        <f t="shared" si="58"/>
        <v>44866</v>
      </c>
      <c r="AX65" s="71">
        <f t="shared" si="58"/>
        <v>44896</v>
      </c>
      <c r="AY65" s="71">
        <f t="shared" si="58"/>
        <v>44927</v>
      </c>
      <c r="AZ65" s="71">
        <f t="shared" si="58"/>
        <v>44958</v>
      </c>
      <c r="BA65" s="71">
        <f t="shared" si="58"/>
        <v>44986</v>
      </c>
      <c r="BB65" s="71">
        <f t="shared" si="58"/>
        <v>45017</v>
      </c>
      <c r="BC65" s="71">
        <f t="shared" si="58"/>
        <v>45047</v>
      </c>
      <c r="BD65" s="71">
        <f t="shared" si="58"/>
        <v>45078</v>
      </c>
      <c r="BE65" s="71">
        <f t="shared" si="58"/>
        <v>45108</v>
      </c>
      <c r="BF65" s="71">
        <f t="shared" si="58"/>
        <v>45139</v>
      </c>
      <c r="BG65" s="71">
        <f t="shared" si="58"/>
        <v>45170</v>
      </c>
      <c r="BH65" s="71">
        <f t="shared" si="58"/>
        <v>45200</v>
      </c>
      <c r="BI65" s="71">
        <f t="shared" si="58"/>
        <v>45231</v>
      </c>
      <c r="BJ65" s="71">
        <f t="shared" si="58"/>
        <v>45261</v>
      </c>
      <c r="BK65" s="71">
        <f t="shared" si="58"/>
        <v>45292</v>
      </c>
      <c r="BL65" s="71">
        <f t="shared" si="58"/>
        <v>45323</v>
      </c>
      <c r="BM65" s="71">
        <f t="shared" si="58"/>
        <v>45352</v>
      </c>
      <c r="BN65" s="71">
        <f t="shared" si="58"/>
        <v>45383</v>
      </c>
      <c r="BO65" s="71">
        <f t="shared" si="58"/>
        <v>45413</v>
      </c>
      <c r="BP65" s="71">
        <f t="shared" ref="BP65:DR65" si="59">BP50</f>
        <v>45444</v>
      </c>
      <c r="BQ65" s="71">
        <f t="shared" si="59"/>
        <v>45474</v>
      </c>
      <c r="BR65" s="71">
        <f t="shared" si="59"/>
        <v>45505</v>
      </c>
      <c r="BS65" s="71">
        <f t="shared" si="59"/>
        <v>45536</v>
      </c>
      <c r="BT65" s="71">
        <f t="shared" si="59"/>
        <v>45566</v>
      </c>
      <c r="BU65" s="71">
        <f t="shared" si="59"/>
        <v>45597</v>
      </c>
      <c r="BV65" s="71">
        <f t="shared" si="59"/>
        <v>45627</v>
      </c>
      <c r="BW65" s="71">
        <f t="shared" si="59"/>
        <v>45658</v>
      </c>
      <c r="BX65" s="71">
        <f t="shared" si="59"/>
        <v>45689</v>
      </c>
      <c r="BY65" s="71">
        <f t="shared" si="59"/>
        <v>45717</v>
      </c>
      <c r="BZ65" s="71">
        <f t="shared" si="59"/>
        <v>45748</v>
      </c>
      <c r="CA65" s="71">
        <f t="shared" si="59"/>
        <v>45778</v>
      </c>
      <c r="CB65" s="71">
        <f t="shared" si="59"/>
        <v>45809</v>
      </c>
      <c r="CC65" s="71">
        <f t="shared" si="59"/>
        <v>45839</v>
      </c>
      <c r="CD65" s="71">
        <f t="shared" si="59"/>
        <v>45870</v>
      </c>
      <c r="CE65" s="71">
        <f t="shared" si="59"/>
        <v>45901</v>
      </c>
      <c r="CF65" s="71">
        <f t="shared" si="59"/>
        <v>45931</v>
      </c>
      <c r="CG65" s="71">
        <f t="shared" si="59"/>
        <v>45962</v>
      </c>
      <c r="CH65" s="71">
        <f t="shared" si="59"/>
        <v>45992</v>
      </c>
      <c r="CI65" s="71">
        <f t="shared" si="59"/>
        <v>46023</v>
      </c>
      <c r="CJ65" s="71">
        <f t="shared" si="59"/>
        <v>46054</v>
      </c>
      <c r="CK65" s="71">
        <f t="shared" si="59"/>
        <v>46082</v>
      </c>
      <c r="CL65" s="71">
        <f t="shared" si="59"/>
        <v>46113</v>
      </c>
      <c r="CM65" s="71">
        <f t="shared" si="59"/>
        <v>46143</v>
      </c>
      <c r="CN65" s="71">
        <f t="shared" si="59"/>
        <v>46174</v>
      </c>
      <c r="CO65" s="71">
        <f t="shared" si="59"/>
        <v>46204</v>
      </c>
      <c r="CP65" s="71">
        <f t="shared" si="59"/>
        <v>46235</v>
      </c>
      <c r="CQ65" s="71">
        <f t="shared" si="59"/>
        <v>46266</v>
      </c>
      <c r="CR65" s="71">
        <f t="shared" si="59"/>
        <v>46296</v>
      </c>
      <c r="CS65" s="71">
        <f t="shared" si="59"/>
        <v>46327</v>
      </c>
      <c r="CT65" s="71">
        <f t="shared" si="59"/>
        <v>46357</v>
      </c>
      <c r="CU65" s="71">
        <f t="shared" si="59"/>
        <v>46388</v>
      </c>
      <c r="CV65" s="71">
        <f t="shared" si="59"/>
        <v>46419</v>
      </c>
      <c r="CW65" s="71">
        <f t="shared" si="59"/>
        <v>46447</v>
      </c>
      <c r="CX65" s="71">
        <f t="shared" si="59"/>
        <v>46478</v>
      </c>
      <c r="CY65" s="71">
        <f t="shared" si="59"/>
        <v>46508</v>
      </c>
      <c r="CZ65" s="71">
        <f t="shared" si="59"/>
        <v>46539</v>
      </c>
      <c r="DA65" s="71">
        <f t="shared" si="59"/>
        <v>46569</v>
      </c>
      <c r="DB65" s="71">
        <f t="shared" si="59"/>
        <v>46600</v>
      </c>
      <c r="DC65" s="71">
        <f t="shared" si="59"/>
        <v>46631</v>
      </c>
      <c r="DD65" s="71">
        <f t="shared" si="59"/>
        <v>46661</v>
      </c>
      <c r="DE65" s="71">
        <f t="shared" si="59"/>
        <v>46692</v>
      </c>
      <c r="DF65" s="71">
        <f t="shared" si="59"/>
        <v>46722</v>
      </c>
      <c r="DG65" s="71">
        <f t="shared" si="59"/>
        <v>46753</v>
      </c>
      <c r="DH65" s="71">
        <f t="shared" si="59"/>
        <v>46784</v>
      </c>
      <c r="DI65" s="71">
        <f t="shared" si="59"/>
        <v>46813</v>
      </c>
      <c r="DJ65" s="71">
        <f t="shared" si="59"/>
        <v>46844</v>
      </c>
      <c r="DK65" s="71">
        <f t="shared" si="59"/>
        <v>46874</v>
      </c>
      <c r="DL65" s="71">
        <f t="shared" si="59"/>
        <v>46905</v>
      </c>
      <c r="DM65" s="71">
        <f t="shared" si="59"/>
        <v>46935</v>
      </c>
      <c r="DN65" s="71">
        <f t="shared" si="59"/>
        <v>46966</v>
      </c>
      <c r="DO65" s="71">
        <f t="shared" si="59"/>
        <v>46997</v>
      </c>
      <c r="DP65" s="71">
        <f t="shared" si="59"/>
        <v>47027</v>
      </c>
      <c r="DQ65" s="71">
        <f t="shared" si="59"/>
        <v>47058</v>
      </c>
      <c r="DR65" s="71">
        <f t="shared" si="59"/>
        <v>47088</v>
      </c>
    </row>
    <row r="66" spans="1:122" ht="15" customHeight="1" x14ac:dyDescent="0.25">
      <c r="A66" s="194" t="s">
        <v>29</v>
      </c>
      <c r="B66" s="30" t="s">
        <v>9</v>
      </c>
      <c r="C66" s="72"/>
      <c r="D66" s="72"/>
      <c r="E66" s="94">
        <f>('TD CALC Summary (Cumulative) '!$D59*'TD CALC Summary (Cumulative) '!$P$63)/'TD CALC Summary (Cumulative) '!$L$60</f>
        <v>0</v>
      </c>
      <c r="F66" s="94">
        <f>('TD CALC Summary (Cumulative) '!$D59*'TD CALC Summary (Cumulative) '!$P$63)/'TD CALC Summary (Cumulative) '!$L$60</f>
        <v>0</v>
      </c>
      <c r="G66" s="94">
        <f>('TD CALC Summary (Cumulative) '!$D59*'TD CALC Summary (Cumulative) '!$P$63)/'TD CALC Summary (Cumulative) '!$L$60</f>
        <v>0</v>
      </c>
      <c r="H66" s="94">
        <f>('TD CALC Summary (Cumulative) '!$D59*'TD CALC Summary (Cumulative) '!$P$63)/'TD CALC Summary (Cumulative) '!$L$60</f>
        <v>0</v>
      </c>
      <c r="I66" s="94">
        <f>('TD CALC Summary (Cumulative) '!$D59*'TD CALC Summary (Cumulative) '!$P$63)/'TD CALC Summary (Cumulative) '!$L$60</f>
        <v>0</v>
      </c>
      <c r="J66" s="94">
        <f>('TD CALC Summary (Cumulative) '!$D59*'TD CALC Summary (Cumulative) '!$P$63)/'TD CALC Summary (Cumulative) '!$L$60</f>
        <v>0</v>
      </c>
      <c r="K66" s="94">
        <f>('TD CALC Summary (Cumulative) '!$D59*'TD CALC Summary (Cumulative) '!$P$63)/'TD CALC Summary (Cumulative) '!$L$60</f>
        <v>0</v>
      </c>
      <c r="L66" s="94">
        <f>('TD CALC Summary (Cumulative) '!$D59*'TD CALC Summary (Cumulative) '!$P$63)/'TD CALC Summary (Cumulative) '!$L$60</f>
        <v>0</v>
      </c>
      <c r="M66" s="94">
        <f>('TD CALC Summary (Cumulative) '!$D59*'TD CALC Summary (Cumulative) '!$P$63)/'TD CALC Summary (Cumulative) '!$L$60</f>
        <v>0</v>
      </c>
      <c r="N66" s="94">
        <f>('TD CALC Summary (Cumulative) '!$D59*'TD CALC Summary (Cumulative) '!$P$63)/'TD CALC Summary (Cumulative) '!$L$60</f>
        <v>0</v>
      </c>
      <c r="O66" s="94">
        <f>('TD CALC Summary (Cumulative) '!$E59*'TD CALC Summary (Cumulative) '!$P$63)/'TD CALC Summary (Cumulative) '!$L$61</f>
        <v>151955.71149751102</v>
      </c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>
        <f>('TD CALC Summary (Cumulative) '!$F60*'TD CALC Summary (Cumulative) '!$P$63)/'TD CALC Summary (Cumulative) '!$L$61</f>
        <v>0</v>
      </c>
      <c r="AB66" s="94">
        <f>('TD CALC Summary (Cumulative) '!$F60*'TD CALC Summary (Cumulative) '!$P$63)/'TD CALC Summary (Cumulative) '!$L$61</f>
        <v>0</v>
      </c>
      <c r="AC66" s="94">
        <f>('TD CALC Summary (Cumulative) '!$F60*'TD CALC Summary (Cumulative) '!$P$63)/'TD CALC Summary (Cumulative) '!$L$61</f>
        <v>0</v>
      </c>
      <c r="AD66" s="94">
        <f>('TD CALC Summary (Cumulative) '!$F60*'TD CALC Summary (Cumulative) '!$P$63)/'TD CALC Summary (Cumulative) '!$L$61</f>
        <v>0</v>
      </c>
      <c r="AE66" s="94">
        <f>('TD CALC Summary (Cumulative) '!$F60*'TD CALC Summary (Cumulative) '!$P$63)/'TD CALC Summary (Cumulative) '!$L$61</f>
        <v>0</v>
      </c>
      <c r="AF66" s="94">
        <f>('TD CALC Summary (Cumulative) '!$F60*'TD CALC Summary (Cumulative) '!$P$63)/'TD CALC Summary (Cumulative) '!$L$61</f>
        <v>0</v>
      </c>
      <c r="AG66" s="94">
        <f>('TD CALC Summary (Cumulative) '!$F60*'TD CALC Summary (Cumulative) '!$P$63)/'TD CALC Summary (Cumulative) '!$L$61</f>
        <v>0</v>
      </c>
      <c r="AH66" s="94">
        <f>('TD CALC Summary (Cumulative) '!$F60*'TD CALC Summary (Cumulative) '!$P$63)/'TD CALC Summary (Cumulative) '!$L$61</f>
        <v>0</v>
      </c>
      <c r="AI66" s="94">
        <f>('TD CALC Summary (Cumulative) '!$F60*'TD CALC Summary (Cumulative) '!$P$63)/'TD CALC Summary (Cumulative) '!$L$61</f>
        <v>0</v>
      </c>
      <c r="AJ66" s="94">
        <f>('TD CALC Summary (Cumulative) '!$F60*'TD CALC Summary (Cumulative) '!$P$63)/'TD CALC Summary (Cumulative) '!$L$61</f>
        <v>0</v>
      </c>
      <c r="AK66" s="94">
        <f>('TD CALC Summary (Cumulative) '!$F60*'TD CALC Summary (Cumulative) '!$P$63)/'TD CALC Summary (Cumulative) '!$L$61</f>
        <v>0</v>
      </c>
      <c r="AL66" s="94">
        <f>('TD CALC Summary (Cumulative) '!$F60*'TD CALC Summary (Cumulative) '!$P$63)/'TD CALC Summary (Cumulative) '!$L$61</f>
        <v>0</v>
      </c>
      <c r="AM66" s="94">
        <f>('TD CALC Summary (Cumulative) '!$G60*'TD CALC Summary (Cumulative) '!$P$63)/'TD CALC Summary (Cumulative) '!$L$61</f>
        <v>0</v>
      </c>
      <c r="AN66" s="94">
        <f>('TD CALC Summary (Cumulative) '!$G60*'TD CALC Summary (Cumulative) '!$P$63)/'TD CALC Summary (Cumulative) '!$L$61</f>
        <v>0</v>
      </c>
      <c r="AO66" s="94">
        <f>('TD CALC Summary (Cumulative) '!$G60*'TD CALC Summary (Cumulative) '!$P$63)/'TD CALC Summary (Cumulative) '!$L$61</f>
        <v>0</v>
      </c>
      <c r="AP66" s="94">
        <f>('TD CALC Summary (Cumulative) '!$G60*'TD CALC Summary (Cumulative) '!$P$63)/'TD CALC Summary (Cumulative) '!$L$61</f>
        <v>0</v>
      </c>
      <c r="AQ66" s="94">
        <f>('TD CALC Summary (Cumulative) '!$G60*'TD CALC Summary (Cumulative) '!$P$63)/'TD CALC Summary (Cumulative) '!$L$61</f>
        <v>0</v>
      </c>
      <c r="AR66" s="94">
        <f>('TD CALC Summary (Cumulative) '!$G60*'TD CALC Summary (Cumulative) '!$P$63)/'TD CALC Summary (Cumulative) '!$L$61</f>
        <v>0</v>
      </c>
      <c r="AS66" s="94">
        <f>('TD CALC Summary (Cumulative) '!$G60*'TD CALC Summary (Cumulative) '!$P$63)/'TD CALC Summary (Cumulative) '!$L$61</f>
        <v>0</v>
      </c>
      <c r="AT66" s="94">
        <f>('TD CALC Summary (Cumulative) '!$G60*'TD CALC Summary (Cumulative) '!$P$63)/'TD CALC Summary (Cumulative) '!$L$61</f>
        <v>0</v>
      </c>
      <c r="AU66" s="94">
        <f>('TD CALC Summary (Cumulative) '!$G60*'TD CALC Summary (Cumulative) '!$P$63)/'TD CALC Summary (Cumulative) '!$L$61</f>
        <v>0</v>
      </c>
      <c r="AV66" s="94">
        <f>('TD CALC Summary (Cumulative) '!$G60*'TD CALC Summary (Cumulative) '!$P$63)/'TD CALC Summary (Cumulative) '!$L$61</f>
        <v>0</v>
      </c>
      <c r="AW66" s="94">
        <f>('TD CALC Summary (Cumulative) '!$G60*'TD CALC Summary (Cumulative) '!$P$63)/'TD CALC Summary (Cumulative) '!$L$61</f>
        <v>0</v>
      </c>
      <c r="AX66" s="94">
        <f>('TD CALC Summary (Cumulative) '!$G60*'TD CALC Summary (Cumulative) '!$P$63)/'TD CALC Summary (Cumulative) '!$L$61</f>
        <v>0</v>
      </c>
      <c r="AY66" s="94">
        <f>('TD CALC Summary (Cumulative) '!$H60*'TD CALC Summary (Cumulative) '!$P$63)/'TD CALC Summary (Cumulative) '!$L$61</f>
        <v>0</v>
      </c>
      <c r="AZ66" s="94">
        <f>('TD CALC Summary (Cumulative) '!$H60*'TD CALC Summary (Cumulative) '!$P$63)/'TD CALC Summary (Cumulative) '!$L$61</f>
        <v>0</v>
      </c>
      <c r="BA66" s="94">
        <f>('TD CALC Summary (Cumulative) '!$H60*'TD CALC Summary (Cumulative) '!$P$63)/'TD CALC Summary (Cumulative) '!$L$61</f>
        <v>0</v>
      </c>
      <c r="BB66" s="94">
        <f>('TD CALC Summary (Cumulative) '!$H60*'TD CALC Summary (Cumulative) '!$P$63)/'TD CALC Summary (Cumulative) '!$L$61</f>
        <v>0</v>
      </c>
      <c r="BC66" s="94">
        <f>('TD CALC Summary (Cumulative) '!$H60*'TD CALC Summary (Cumulative) '!$P$63)/'TD CALC Summary (Cumulative) '!$L$61</f>
        <v>0</v>
      </c>
      <c r="BD66" s="94">
        <f>('TD CALC Summary (Cumulative) '!$H60*'TD CALC Summary (Cumulative) '!$P$63)/'TD CALC Summary (Cumulative) '!$L$61</f>
        <v>0</v>
      </c>
      <c r="BE66" s="94">
        <f>('TD CALC Summary (Cumulative) '!$H60*'TD CALC Summary (Cumulative) '!$P$63)/'TD CALC Summary (Cumulative) '!$L$61</f>
        <v>0</v>
      </c>
      <c r="BF66" s="94">
        <f>('TD CALC Summary (Cumulative) '!$H60*'TD CALC Summary (Cumulative) '!$P$63)/'TD CALC Summary (Cumulative) '!$L$61</f>
        <v>0</v>
      </c>
      <c r="BG66" s="94">
        <f>('TD CALC Summary (Cumulative) '!$H60*'TD CALC Summary (Cumulative) '!$P$63)/'TD CALC Summary (Cumulative) '!$L$61</f>
        <v>0</v>
      </c>
      <c r="BH66" s="94">
        <f>('TD CALC Summary (Cumulative) '!$H60*'TD CALC Summary (Cumulative) '!$P$63)/'TD CALC Summary (Cumulative) '!$L$61</f>
        <v>0</v>
      </c>
      <c r="BI66" s="94">
        <f>('TD CALC Summary (Cumulative) '!$H60*'TD CALC Summary (Cumulative) '!$P$63)/'TD CALC Summary (Cumulative) '!$L$61</f>
        <v>0</v>
      </c>
      <c r="BJ66" s="94">
        <f>('TD CALC Summary (Cumulative) '!$H60*'TD CALC Summary (Cumulative) '!$P$63)/'TD CALC Summary (Cumulative) '!$L$61</f>
        <v>0</v>
      </c>
      <c r="BK66" s="94">
        <f>('TD CALC Summary (Cumulative) '!$I60*'TD CALC Summary (Cumulative) '!$P$63)/'TD CALC Summary (Cumulative) '!$L$61</f>
        <v>0</v>
      </c>
      <c r="BL66" s="94">
        <f>('TD CALC Summary (Cumulative) '!$I60*'TD CALC Summary (Cumulative) '!$P$63)/'TD CALC Summary (Cumulative) '!$L$61</f>
        <v>0</v>
      </c>
      <c r="BM66" s="94">
        <f>('TD CALC Summary (Cumulative) '!$I60*'TD CALC Summary (Cumulative) '!$P$63)/'TD CALC Summary (Cumulative) '!$L$61</f>
        <v>0</v>
      </c>
      <c r="BN66" s="94">
        <f>('TD CALC Summary (Cumulative) '!$I60*'TD CALC Summary (Cumulative) '!$P$63)/'TD CALC Summary (Cumulative) '!$L$61</f>
        <v>0</v>
      </c>
      <c r="BO66" s="94">
        <f>('TD CALC Summary (Cumulative) '!$I60*'TD CALC Summary (Cumulative) '!$P$63)/'TD CALC Summary (Cumulative) '!$L$61</f>
        <v>0</v>
      </c>
      <c r="BP66" s="94">
        <f>('TD CALC Summary (Cumulative) '!$I60*'TD CALC Summary (Cumulative) '!$P$63)/'TD CALC Summary (Cumulative) '!$L$61</f>
        <v>0</v>
      </c>
      <c r="BQ66" s="94">
        <f>('TD CALC Summary (Cumulative) '!$I60*'TD CALC Summary (Cumulative) '!$P$63)/'TD CALC Summary (Cumulative) '!$L$61</f>
        <v>0</v>
      </c>
      <c r="BR66" s="94">
        <f>('TD CALC Summary (Cumulative) '!$I60*'TD CALC Summary (Cumulative) '!$P$63)/'TD CALC Summary (Cumulative) '!$L$61</f>
        <v>0</v>
      </c>
      <c r="BS66" s="94">
        <f>('TD CALC Summary (Cumulative) '!$I60*'TD CALC Summary (Cumulative) '!$P$63)/'TD CALC Summary (Cumulative) '!$L$61</f>
        <v>0</v>
      </c>
      <c r="BT66" s="94">
        <f>('TD CALC Summary (Cumulative) '!$I60*'TD CALC Summary (Cumulative) '!$P$63)/'TD CALC Summary (Cumulative) '!$L$61</f>
        <v>0</v>
      </c>
      <c r="BU66" s="94">
        <f>('TD CALC Summary (Cumulative) '!$I60*'TD CALC Summary (Cumulative) '!$P$63)/'TD CALC Summary (Cumulative) '!$L$61</f>
        <v>0</v>
      </c>
      <c r="BV66" s="94">
        <f>('TD CALC Summary (Cumulative) '!$I60*'TD CALC Summary (Cumulative) '!$P$63)/'TD CALC Summary (Cumulative) '!$L$61</f>
        <v>0</v>
      </c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</row>
    <row r="67" spans="1:122" x14ac:dyDescent="0.25">
      <c r="A67" s="194"/>
      <c r="B67" s="30" t="s">
        <v>6</v>
      </c>
      <c r="C67" s="72"/>
      <c r="D67" s="72"/>
      <c r="E67" s="94">
        <f>('TD CALC Summary (Cumulative) '!$D60*'TD CALC Summary (Cumulative) '!$P$63)/'TD CALC Summary (Cumulative) '!$L$60</f>
        <v>0</v>
      </c>
      <c r="F67" s="94">
        <f>('TD CALC Summary (Cumulative) '!$D60*'TD CALC Summary (Cumulative) '!$P$63)/'TD CALC Summary (Cumulative) '!$L$60</f>
        <v>0</v>
      </c>
      <c r="G67" s="94">
        <f>('TD CALC Summary (Cumulative) '!$D60*'TD CALC Summary (Cumulative) '!$P$63)/'TD CALC Summary (Cumulative) '!$L$60</f>
        <v>0</v>
      </c>
      <c r="H67" s="94">
        <f>('TD CALC Summary (Cumulative) '!$D60*'TD CALC Summary (Cumulative) '!$P$63)/'TD CALC Summary (Cumulative) '!$L$60</f>
        <v>0</v>
      </c>
      <c r="I67" s="94">
        <f>('TD CALC Summary (Cumulative) '!$D60*'TD CALC Summary (Cumulative) '!$P$63)/'TD CALC Summary (Cumulative) '!$L$60</f>
        <v>0</v>
      </c>
      <c r="J67" s="94">
        <f>('TD CALC Summary (Cumulative) '!$D60*'TD CALC Summary (Cumulative) '!$P$63)/'TD CALC Summary (Cumulative) '!$L$60</f>
        <v>0</v>
      </c>
      <c r="K67" s="94">
        <f>('TD CALC Summary (Cumulative) '!$D60*'TD CALC Summary (Cumulative) '!$P$63)/'TD CALC Summary (Cumulative) '!$L$60</f>
        <v>0</v>
      </c>
      <c r="L67" s="94">
        <f>('TD CALC Summary (Cumulative) '!$D60*'TD CALC Summary (Cumulative) '!$P$63)/'TD CALC Summary (Cumulative) '!$L$60</f>
        <v>0</v>
      </c>
      <c r="M67" s="94">
        <f>('TD CALC Summary (Cumulative) '!$D60*'TD CALC Summary (Cumulative) '!$P$63)/'TD CALC Summary (Cumulative) '!$L$60</f>
        <v>0</v>
      </c>
      <c r="N67" s="94">
        <f>('TD CALC Summary (Cumulative) '!$D60*'TD CALC Summary (Cumulative) '!$P$63)/'TD CALC Summary (Cumulative) '!$L$60</f>
        <v>0</v>
      </c>
      <c r="O67" s="94">
        <f>('TD CALC Summary (Cumulative) '!$E60*'TD CALC Summary (Cumulative) '!$P$63)/'TD CALC Summary (Cumulative) '!$L$61</f>
        <v>17716.018733424731</v>
      </c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>
        <f>('TD CALC Summary (Cumulative) '!$F61*'TD CALC Summary (Cumulative) '!$P$63)/'TD CALC Summary (Cumulative) '!$L$61</f>
        <v>0</v>
      </c>
      <c r="AB67" s="94">
        <f>('TD CALC Summary (Cumulative) '!$F61*'TD CALC Summary (Cumulative) '!$P$63)/'TD CALC Summary (Cumulative) '!$L$61</f>
        <v>0</v>
      </c>
      <c r="AC67" s="94">
        <f>('TD CALC Summary (Cumulative) '!$F61*'TD CALC Summary (Cumulative) '!$P$63)/'TD CALC Summary (Cumulative) '!$L$61</f>
        <v>0</v>
      </c>
      <c r="AD67" s="94">
        <f>('TD CALC Summary (Cumulative) '!$F61*'TD CALC Summary (Cumulative) '!$P$63)/'TD CALC Summary (Cumulative) '!$L$61</f>
        <v>0</v>
      </c>
      <c r="AE67" s="94">
        <f>('TD CALC Summary (Cumulative) '!$F61*'TD CALC Summary (Cumulative) '!$P$63)/'TD CALC Summary (Cumulative) '!$L$61</f>
        <v>0</v>
      </c>
      <c r="AF67" s="94">
        <f>('TD CALC Summary (Cumulative) '!$F61*'TD CALC Summary (Cumulative) '!$P$63)/'TD CALC Summary (Cumulative) '!$L$61</f>
        <v>0</v>
      </c>
      <c r="AG67" s="94">
        <f>('TD CALC Summary (Cumulative) '!$F61*'TD CALC Summary (Cumulative) '!$P$63)/'TD CALC Summary (Cumulative) '!$L$61</f>
        <v>0</v>
      </c>
      <c r="AH67" s="94">
        <f>('TD CALC Summary (Cumulative) '!$F61*'TD CALC Summary (Cumulative) '!$P$63)/'TD CALC Summary (Cumulative) '!$L$61</f>
        <v>0</v>
      </c>
      <c r="AI67" s="94">
        <f>('TD CALC Summary (Cumulative) '!$F61*'TD CALC Summary (Cumulative) '!$P$63)/'TD CALC Summary (Cumulative) '!$L$61</f>
        <v>0</v>
      </c>
      <c r="AJ67" s="94">
        <f>('TD CALC Summary (Cumulative) '!$F61*'TD CALC Summary (Cumulative) '!$P$63)/'TD CALC Summary (Cumulative) '!$L$61</f>
        <v>0</v>
      </c>
      <c r="AK67" s="94">
        <f>('TD CALC Summary (Cumulative) '!$F61*'TD CALC Summary (Cumulative) '!$P$63)/'TD CALC Summary (Cumulative) '!$L$61</f>
        <v>0</v>
      </c>
      <c r="AL67" s="94">
        <f>('TD CALC Summary (Cumulative) '!$F61*'TD CALC Summary (Cumulative) '!$P$63)/'TD CALC Summary (Cumulative) '!$L$61</f>
        <v>0</v>
      </c>
      <c r="AM67" s="94">
        <f>('TD CALC Summary (Cumulative) '!$G61*'TD CALC Summary (Cumulative) '!$P$63)/'TD CALC Summary (Cumulative) '!$L$61</f>
        <v>0</v>
      </c>
      <c r="AN67" s="94">
        <f>('TD CALC Summary (Cumulative) '!$G61*'TD CALC Summary (Cumulative) '!$P$63)/'TD CALC Summary (Cumulative) '!$L$61</f>
        <v>0</v>
      </c>
      <c r="AO67" s="94">
        <f>('TD CALC Summary (Cumulative) '!$G61*'TD CALC Summary (Cumulative) '!$P$63)/'TD CALC Summary (Cumulative) '!$L$61</f>
        <v>0</v>
      </c>
      <c r="AP67" s="94">
        <f>('TD CALC Summary (Cumulative) '!$G61*'TD CALC Summary (Cumulative) '!$P$63)/'TD CALC Summary (Cumulative) '!$L$61</f>
        <v>0</v>
      </c>
      <c r="AQ67" s="94">
        <f>('TD CALC Summary (Cumulative) '!$G61*'TD CALC Summary (Cumulative) '!$P$63)/'TD CALC Summary (Cumulative) '!$L$61</f>
        <v>0</v>
      </c>
      <c r="AR67" s="94">
        <f>('TD CALC Summary (Cumulative) '!$G61*'TD CALC Summary (Cumulative) '!$P$63)/'TD CALC Summary (Cumulative) '!$L$61</f>
        <v>0</v>
      </c>
      <c r="AS67" s="94">
        <f>('TD CALC Summary (Cumulative) '!$G61*'TD CALC Summary (Cumulative) '!$P$63)/'TD CALC Summary (Cumulative) '!$L$61</f>
        <v>0</v>
      </c>
      <c r="AT67" s="94">
        <f>('TD CALC Summary (Cumulative) '!$G61*'TD CALC Summary (Cumulative) '!$P$63)/'TD CALC Summary (Cumulative) '!$L$61</f>
        <v>0</v>
      </c>
      <c r="AU67" s="94">
        <f>('TD CALC Summary (Cumulative) '!$G61*'TD CALC Summary (Cumulative) '!$P$63)/'TD CALC Summary (Cumulative) '!$L$61</f>
        <v>0</v>
      </c>
      <c r="AV67" s="94">
        <f>('TD CALC Summary (Cumulative) '!$G61*'TD CALC Summary (Cumulative) '!$P$63)/'TD CALC Summary (Cumulative) '!$L$61</f>
        <v>0</v>
      </c>
      <c r="AW67" s="94">
        <f>('TD CALC Summary (Cumulative) '!$G61*'TD CALC Summary (Cumulative) '!$P$63)/'TD CALC Summary (Cumulative) '!$L$61</f>
        <v>0</v>
      </c>
      <c r="AX67" s="94">
        <f>('TD CALC Summary (Cumulative) '!$G61*'TD CALC Summary (Cumulative) '!$P$63)/'TD CALC Summary (Cumulative) '!$L$61</f>
        <v>0</v>
      </c>
      <c r="AY67" s="94">
        <f>('TD CALC Summary (Cumulative) '!$H61*'TD CALC Summary (Cumulative) '!$P$63)/'TD CALC Summary (Cumulative) '!$L$61</f>
        <v>0</v>
      </c>
      <c r="AZ67" s="94">
        <f>('TD CALC Summary (Cumulative) '!$H61*'TD CALC Summary (Cumulative) '!$P$63)/'TD CALC Summary (Cumulative) '!$L$61</f>
        <v>0</v>
      </c>
      <c r="BA67" s="94">
        <f>('TD CALC Summary (Cumulative) '!$H61*'TD CALC Summary (Cumulative) '!$P$63)/'TD CALC Summary (Cumulative) '!$L$61</f>
        <v>0</v>
      </c>
      <c r="BB67" s="94">
        <f>('TD CALC Summary (Cumulative) '!$H61*'TD CALC Summary (Cumulative) '!$P$63)/'TD CALC Summary (Cumulative) '!$L$61</f>
        <v>0</v>
      </c>
      <c r="BC67" s="94">
        <f>('TD CALC Summary (Cumulative) '!$H61*'TD CALC Summary (Cumulative) '!$P$63)/'TD CALC Summary (Cumulative) '!$L$61</f>
        <v>0</v>
      </c>
      <c r="BD67" s="94">
        <f>('TD CALC Summary (Cumulative) '!$H61*'TD CALC Summary (Cumulative) '!$P$63)/'TD CALC Summary (Cumulative) '!$L$61</f>
        <v>0</v>
      </c>
      <c r="BE67" s="94">
        <f>('TD CALC Summary (Cumulative) '!$H61*'TD CALC Summary (Cumulative) '!$P$63)/'TD CALC Summary (Cumulative) '!$L$61</f>
        <v>0</v>
      </c>
      <c r="BF67" s="94">
        <f>('TD CALC Summary (Cumulative) '!$H61*'TD CALC Summary (Cumulative) '!$P$63)/'TD CALC Summary (Cumulative) '!$L$61</f>
        <v>0</v>
      </c>
      <c r="BG67" s="94">
        <f>('TD CALC Summary (Cumulative) '!$H61*'TD CALC Summary (Cumulative) '!$P$63)/'TD CALC Summary (Cumulative) '!$L$61</f>
        <v>0</v>
      </c>
      <c r="BH67" s="94">
        <f>('TD CALC Summary (Cumulative) '!$H61*'TD CALC Summary (Cumulative) '!$P$63)/'TD CALC Summary (Cumulative) '!$L$61</f>
        <v>0</v>
      </c>
      <c r="BI67" s="94">
        <f>('TD CALC Summary (Cumulative) '!$H61*'TD CALC Summary (Cumulative) '!$P$63)/'TD CALC Summary (Cumulative) '!$L$61</f>
        <v>0</v>
      </c>
      <c r="BJ67" s="94">
        <f>('TD CALC Summary (Cumulative) '!$H61*'TD CALC Summary (Cumulative) '!$P$63)/'TD CALC Summary (Cumulative) '!$L$61</f>
        <v>0</v>
      </c>
      <c r="BK67" s="94">
        <f>('TD CALC Summary (Cumulative) '!$I61*'TD CALC Summary (Cumulative) '!$P$63)/'TD CALC Summary (Cumulative) '!$L$61</f>
        <v>0</v>
      </c>
      <c r="BL67" s="94">
        <f>('TD CALC Summary (Cumulative) '!$I61*'TD CALC Summary (Cumulative) '!$P$63)/'TD CALC Summary (Cumulative) '!$L$61</f>
        <v>0</v>
      </c>
      <c r="BM67" s="94">
        <f>('TD CALC Summary (Cumulative) '!$I61*'TD CALC Summary (Cumulative) '!$P$63)/'TD CALC Summary (Cumulative) '!$L$61</f>
        <v>0</v>
      </c>
      <c r="BN67" s="94">
        <f>('TD CALC Summary (Cumulative) '!$I61*'TD CALC Summary (Cumulative) '!$P$63)/'TD CALC Summary (Cumulative) '!$L$61</f>
        <v>0</v>
      </c>
      <c r="BO67" s="94">
        <f>('TD CALC Summary (Cumulative) '!$I61*'TD CALC Summary (Cumulative) '!$P$63)/'TD CALC Summary (Cumulative) '!$L$61</f>
        <v>0</v>
      </c>
      <c r="BP67" s="94">
        <f>('TD CALC Summary (Cumulative) '!$I61*'TD CALC Summary (Cumulative) '!$P$63)/'TD CALC Summary (Cumulative) '!$L$61</f>
        <v>0</v>
      </c>
      <c r="BQ67" s="94">
        <f>('TD CALC Summary (Cumulative) '!$I61*'TD CALC Summary (Cumulative) '!$P$63)/'TD CALC Summary (Cumulative) '!$L$61</f>
        <v>0</v>
      </c>
      <c r="BR67" s="94">
        <f>('TD CALC Summary (Cumulative) '!$I61*'TD CALC Summary (Cumulative) '!$P$63)/'TD CALC Summary (Cumulative) '!$L$61</f>
        <v>0</v>
      </c>
      <c r="BS67" s="94">
        <f>('TD CALC Summary (Cumulative) '!$I61*'TD CALC Summary (Cumulative) '!$P$63)/'TD CALC Summary (Cumulative) '!$L$61</f>
        <v>0</v>
      </c>
      <c r="BT67" s="94">
        <f>('TD CALC Summary (Cumulative) '!$I61*'TD CALC Summary (Cumulative) '!$P$63)/'TD CALC Summary (Cumulative) '!$L$61</f>
        <v>0</v>
      </c>
      <c r="BU67" s="94">
        <f>('TD CALC Summary (Cumulative) '!$I61*'TD CALC Summary (Cumulative) '!$P$63)/'TD CALC Summary (Cumulative) '!$L$61</f>
        <v>0</v>
      </c>
      <c r="BV67" s="94">
        <f>('TD CALC Summary (Cumulative) '!$I61*'TD CALC Summary (Cumulative) '!$P$63)/'TD CALC Summary (Cumulative) '!$L$61</f>
        <v>0</v>
      </c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</row>
    <row r="68" spans="1:122" x14ac:dyDescent="0.25">
      <c r="A68" s="194"/>
      <c r="B68" s="30" t="s">
        <v>10</v>
      </c>
      <c r="C68" s="72"/>
      <c r="D68" s="72"/>
      <c r="E68" s="94">
        <f>('TD CALC Summary (Cumulative) '!$D61*'TD CALC Summary (Cumulative) '!$P$63)/'TD CALC Summary (Cumulative) '!$L$60</f>
        <v>0</v>
      </c>
      <c r="F68" s="94">
        <f>('TD CALC Summary (Cumulative) '!$D61*'TD CALC Summary (Cumulative) '!$P$63)/'TD CALC Summary (Cumulative) '!$L$60</f>
        <v>0</v>
      </c>
      <c r="G68" s="94">
        <f>('TD CALC Summary (Cumulative) '!$D61*'TD CALC Summary (Cumulative) '!$P$63)/'TD CALC Summary (Cumulative) '!$L$60</f>
        <v>0</v>
      </c>
      <c r="H68" s="94">
        <f>('TD CALC Summary (Cumulative) '!$D61*'TD CALC Summary (Cumulative) '!$P$63)/'TD CALC Summary (Cumulative) '!$L$60</f>
        <v>0</v>
      </c>
      <c r="I68" s="94">
        <f>('TD CALC Summary (Cumulative) '!$D61*'TD CALC Summary (Cumulative) '!$P$63)/'TD CALC Summary (Cumulative) '!$L$60</f>
        <v>0</v>
      </c>
      <c r="J68" s="94">
        <f>('TD CALC Summary (Cumulative) '!$D61*'TD CALC Summary (Cumulative) '!$P$63)/'TD CALC Summary (Cumulative) '!$L$60</f>
        <v>0</v>
      </c>
      <c r="K68" s="94">
        <f>('TD CALC Summary (Cumulative) '!$D61*'TD CALC Summary (Cumulative) '!$P$63)/'TD CALC Summary (Cumulative) '!$L$60</f>
        <v>0</v>
      </c>
      <c r="L68" s="94">
        <f>('TD CALC Summary (Cumulative) '!$D61*'TD CALC Summary (Cumulative) '!$P$63)/'TD CALC Summary (Cumulative) '!$L$60</f>
        <v>0</v>
      </c>
      <c r="M68" s="94">
        <f>('TD CALC Summary (Cumulative) '!$D61*'TD CALC Summary (Cumulative) '!$P$63)/'TD CALC Summary (Cumulative) '!$L$60</f>
        <v>0</v>
      </c>
      <c r="N68" s="94">
        <f>('TD CALC Summary (Cumulative) '!$D61*'TD CALC Summary (Cumulative) '!$P$63)/'TD CALC Summary (Cumulative) '!$L$60</f>
        <v>0</v>
      </c>
      <c r="O68" s="94">
        <f>('TD CALC Summary (Cumulative) '!$E61*'TD CALC Summary (Cumulative) '!$P$63)/'TD CALC Summary (Cumulative) '!$L$61</f>
        <v>38834.879295476589</v>
      </c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>
        <f>('TD CALC Summary (Cumulative) '!$F62*'TD CALC Summary (Cumulative) '!$P$63)/'TD CALC Summary (Cumulative) '!$L$61</f>
        <v>0</v>
      </c>
      <c r="AB68" s="94">
        <f>('TD CALC Summary (Cumulative) '!$F62*'TD CALC Summary (Cumulative) '!$P$63)/'TD CALC Summary (Cumulative) '!$L$61</f>
        <v>0</v>
      </c>
      <c r="AC68" s="94">
        <f>('TD CALC Summary (Cumulative) '!$F62*'TD CALC Summary (Cumulative) '!$P$63)/'TD CALC Summary (Cumulative) '!$L$61</f>
        <v>0</v>
      </c>
      <c r="AD68" s="94">
        <f>('TD CALC Summary (Cumulative) '!$F62*'TD CALC Summary (Cumulative) '!$P$63)/'TD CALC Summary (Cumulative) '!$L$61</f>
        <v>0</v>
      </c>
      <c r="AE68" s="94">
        <f>('TD CALC Summary (Cumulative) '!$F62*'TD CALC Summary (Cumulative) '!$P$63)/'TD CALC Summary (Cumulative) '!$L$61</f>
        <v>0</v>
      </c>
      <c r="AF68" s="94">
        <f>('TD CALC Summary (Cumulative) '!$F62*'TD CALC Summary (Cumulative) '!$P$63)/'TD CALC Summary (Cumulative) '!$L$61</f>
        <v>0</v>
      </c>
      <c r="AG68" s="94">
        <f>('TD CALC Summary (Cumulative) '!$F62*'TD CALC Summary (Cumulative) '!$P$63)/'TD CALC Summary (Cumulative) '!$L$61</f>
        <v>0</v>
      </c>
      <c r="AH68" s="94">
        <f>('TD CALC Summary (Cumulative) '!$F62*'TD CALC Summary (Cumulative) '!$P$63)/'TD CALC Summary (Cumulative) '!$L$61</f>
        <v>0</v>
      </c>
      <c r="AI68" s="94">
        <f>('TD CALC Summary (Cumulative) '!$F62*'TD CALC Summary (Cumulative) '!$P$63)/'TD CALC Summary (Cumulative) '!$L$61</f>
        <v>0</v>
      </c>
      <c r="AJ68" s="94">
        <f>('TD CALC Summary (Cumulative) '!$F62*'TD CALC Summary (Cumulative) '!$P$63)/'TD CALC Summary (Cumulative) '!$L$61</f>
        <v>0</v>
      </c>
      <c r="AK68" s="94">
        <f>('TD CALC Summary (Cumulative) '!$F62*'TD CALC Summary (Cumulative) '!$P$63)/'TD CALC Summary (Cumulative) '!$L$61</f>
        <v>0</v>
      </c>
      <c r="AL68" s="94">
        <f>('TD CALC Summary (Cumulative) '!$F62*'TD CALC Summary (Cumulative) '!$P$63)/'TD CALC Summary (Cumulative) '!$L$61</f>
        <v>0</v>
      </c>
      <c r="AM68" s="94">
        <f>('TD CALC Summary (Cumulative) '!$G62*'TD CALC Summary (Cumulative) '!$P$63)/'TD CALC Summary (Cumulative) '!$L$61</f>
        <v>0</v>
      </c>
      <c r="AN68" s="94">
        <f>('TD CALC Summary (Cumulative) '!$G62*'TD CALC Summary (Cumulative) '!$P$63)/'TD CALC Summary (Cumulative) '!$L$61</f>
        <v>0</v>
      </c>
      <c r="AO68" s="94">
        <f>('TD CALC Summary (Cumulative) '!$G62*'TD CALC Summary (Cumulative) '!$P$63)/'TD CALC Summary (Cumulative) '!$L$61</f>
        <v>0</v>
      </c>
      <c r="AP68" s="94">
        <f>('TD CALC Summary (Cumulative) '!$G62*'TD CALC Summary (Cumulative) '!$P$63)/'TD CALC Summary (Cumulative) '!$L$61</f>
        <v>0</v>
      </c>
      <c r="AQ68" s="94">
        <f>('TD CALC Summary (Cumulative) '!$G62*'TD CALC Summary (Cumulative) '!$P$63)/'TD CALC Summary (Cumulative) '!$L$61</f>
        <v>0</v>
      </c>
      <c r="AR68" s="94">
        <f>('TD CALC Summary (Cumulative) '!$G62*'TD CALC Summary (Cumulative) '!$P$63)/'TD CALC Summary (Cumulative) '!$L$61</f>
        <v>0</v>
      </c>
      <c r="AS68" s="94">
        <f>('TD CALC Summary (Cumulative) '!$G62*'TD CALC Summary (Cumulative) '!$P$63)/'TD CALC Summary (Cumulative) '!$L$61</f>
        <v>0</v>
      </c>
      <c r="AT68" s="94">
        <f>('TD CALC Summary (Cumulative) '!$G62*'TD CALC Summary (Cumulative) '!$P$63)/'TD CALC Summary (Cumulative) '!$L$61</f>
        <v>0</v>
      </c>
      <c r="AU68" s="94">
        <f>('TD CALC Summary (Cumulative) '!$G62*'TD CALC Summary (Cumulative) '!$P$63)/'TD CALC Summary (Cumulative) '!$L$61</f>
        <v>0</v>
      </c>
      <c r="AV68" s="94">
        <f>('TD CALC Summary (Cumulative) '!$G62*'TD CALC Summary (Cumulative) '!$P$63)/'TD CALC Summary (Cumulative) '!$L$61</f>
        <v>0</v>
      </c>
      <c r="AW68" s="94">
        <f>('TD CALC Summary (Cumulative) '!$G62*'TD CALC Summary (Cumulative) '!$P$63)/'TD CALC Summary (Cumulative) '!$L$61</f>
        <v>0</v>
      </c>
      <c r="AX68" s="94">
        <f>('TD CALC Summary (Cumulative) '!$G62*'TD CALC Summary (Cumulative) '!$P$63)/'TD CALC Summary (Cumulative) '!$L$61</f>
        <v>0</v>
      </c>
      <c r="AY68" s="94">
        <f>('TD CALC Summary (Cumulative) '!$H62*'TD CALC Summary (Cumulative) '!$P$63)/'TD CALC Summary (Cumulative) '!$L$61</f>
        <v>0</v>
      </c>
      <c r="AZ68" s="94">
        <f>('TD CALC Summary (Cumulative) '!$H62*'TD CALC Summary (Cumulative) '!$P$63)/'TD CALC Summary (Cumulative) '!$L$61</f>
        <v>0</v>
      </c>
      <c r="BA68" s="94">
        <f>('TD CALC Summary (Cumulative) '!$H62*'TD CALC Summary (Cumulative) '!$P$63)/'TD CALC Summary (Cumulative) '!$L$61</f>
        <v>0</v>
      </c>
      <c r="BB68" s="94">
        <f>('TD CALC Summary (Cumulative) '!$H62*'TD CALC Summary (Cumulative) '!$P$63)/'TD CALC Summary (Cumulative) '!$L$61</f>
        <v>0</v>
      </c>
      <c r="BC68" s="94">
        <f>('TD CALC Summary (Cumulative) '!$H62*'TD CALC Summary (Cumulative) '!$P$63)/'TD CALC Summary (Cumulative) '!$L$61</f>
        <v>0</v>
      </c>
      <c r="BD68" s="94">
        <f>('TD CALC Summary (Cumulative) '!$H62*'TD CALC Summary (Cumulative) '!$P$63)/'TD CALC Summary (Cumulative) '!$L$61</f>
        <v>0</v>
      </c>
      <c r="BE68" s="94">
        <f>('TD CALC Summary (Cumulative) '!$H62*'TD CALC Summary (Cumulative) '!$P$63)/'TD CALC Summary (Cumulative) '!$L$61</f>
        <v>0</v>
      </c>
      <c r="BF68" s="94">
        <f>('TD CALC Summary (Cumulative) '!$H62*'TD CALC Summary (Cumulative) '!$P$63)/'TD CALC Summary (Cumulative) '!$L$61</f>
        <v>0</v>
      </c>
      <c r="BG68" s="94">
        <f>('TD CALC Summary (Cumulative) '!$H62*'TD CALC Summary (Cumulative) '!$P$63)/'TD CALC Summary (Cumulative) '!$L$61</f>
        <v>0</v>
      </c>
      <c r="BH68" s="94">
        <f>('TD CALC Summary (Cumulative) '!$H62*'TD CALC Summary (Cumulative) '!$P$63)/'TD CALC Summary (Cumulative) '!$L$61</f>
        <v>0</v>
      </c>
      <c r="BI68" s="94">
        <f>('TD CALC Summary (Cumulative) '!$H62*'TD CALC Summary (Cumulative) '!$P$63)/'TD CALC Summary (Cumulative) '!$L$61</f>
        <v>0</v>
      </c>
      <c r="BJ68" s="94">
        <f>('TD CALC Summary (Cumulative) '!$H62*'TD CALC Summary (Cumulative) '!$P$63)/'TD CALC Summary (Cumulative) '!$L$61</f>
        <v>0</v>
      </c>
      <c r="BK68" s="94">
        <f>('TD CALC Summary (Cumulative) '!$I62*'TD CALC Summary (Cumulative) '!$P$63)/'TD CALC Summary (Cumulative) '!$L$61</f>
        <v>0</v>
      </c>
      <c r="BL68" s="94">
        <f>('TD CALC Summary (Cumulative) '!$I62*'TD CALC Summary (Cumulative) '!$P$63)/'TD CALC Summary (Cumulative) '!$L$61</f>
        <v>0</v>
      </c>
      <c r="BM68" s="94">
        <f>('TD CALC Summary (Cumulative) '!$I62*'TD CALC Summary (Cumulative) '!$P$63)/'TD CALC Summary (Cumulative) '!$L$61</f>
        <v>0</v>
      </c>
      <c r="BN68" s="94">
        <f>('TD CALC Summary (Cumulative) '!$I62*'TD CALC Summary (Cumulative) '!$P$63)/'TD CALC Summary (Cumulative) '!$L$61</f>
        <v>0</v>
      </c>
      <c r="BO68" s="94">
        <f>('TD CALC Summary (Cumulative) '!$I62*'TD CALC Summary (Cumulative) '!$P$63)/'TD CALC Summary (Cumulative) '!$L$61</f>
        <v>0</v>
      </c>
      <c r="BP68" s="94">
        <f>('TD CALC Summary (Cumulative) '!$I62*'TD CALC Summary (Cumulative) '!$P$63)/'TD CALC Summary (Cumulative) '!$L$61</f>
        <v>0</v>
      </c>
      <c r="BQ68" s="94">
        <f>('TD CALC Summary (Cumulative) '!$I62*'TD CALC Summary (Cumulative) '!$P$63)/'TD CALC Summary (Cumulative) '!$L$61</f>
        <v>0</v>
      </c>
      <c r="BR68" s="94">
        <f>('TD CALC Summary (Cumulative) '!$I62*'TD CALC Summary (Cumulative) '!$P$63)/'TD CALC Summary (Cumulative) '!$L$61</f>
        <v>0</v>
      </c>
      <c r="BS68" s="94">
        <f>('TD CALC Summary (Cumulative) '!$I62*'TD CALC Summary (Cumulative) '!$P$63)/'TD CALC Summary (Cumulative) '!$L$61</f>
        <v>0</v>
      </c>
      <c r="BT68" s="94">
        <f>('TD CALC Summary (Cumulative) '!$I62*'TD CALC Summary (Cumulative) '!$P$63)/'TD CALC Summary (Cumulative) '!$L$61</f>
        <v>0</v>
      </c>
      <c r="BU68" s="94">
        <f>('TD CALC Summary (Cumulative) '!$I62*'TD CALC Summary (Cumulative) '!$P$63)/'TD CALC Summary (Cumulative) '!$L$61</f>
        <v>0</v>
      </c>
      <c r="BV68" s="94">
        <f>('TD CALC Summary (Cumulative) '!$I62*'TD CALC Summary (Cumulative) '!$P$63)/'TD CALC Summary (Cumulative) '!$L$61</f>
        <v>0</v>
      </c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</row>
    <row r="69" spans="1:122" x14ac:dyDescent="0.25">
      <c r="A69" s="194"/>
      <c r="B69" s="30" t="s">
        <v>1</v>
      </c>
      <c r="C69" s="72"/>
      <c r="D69" s="72"/>
      <c r="E69" s="94">
        <f>('TD CALC Summary (Cumulative) '!$D62*'TD CALC Summary (Cumulative) '!$P$63)/'TD CALC Summary (Cumulative) '!$L$60</f>
        <v>0</v>
      </c>
      <c r="F69" s="94">
        <f>('TD CALC Summary (Cumulative) '!$D62*'TD CALC Summary (Cumulative) '!$P$63)/'TD CALC Summary (Cumulative) '!$L$60</f>
        <v>0</v>
      </c>
      <c r="G69" s="94">
        <f>('TD CALC Summary (Cumulative) '!$D62*'TD CALC Summary (Cumulative) '!$P$63)/'TD CALC Summary (Cumulative) '!$L$60</f>
        <v>0</v>
      </c>
      <c r="H69" s="94">
        <f>('TD CALC Summary (Cumulative) '!$D62*'TD CALC Summary (Cumulative) '!$P$63)/'TD CALC Summary (Cumulative) '!$L$60</f>
        <v>0</v>
      </c>
      <c r="I69" s="94">
        <f>('TD CALC Summary (Cumulative) '!$D62*'TD CALC Summary (Cumulative) '!$P$63)/'TD CALC Summary (Cumulative) '!$L$60</f>
        <v>0</v>
      </c>
      <c r="J69" s="94">
        <f>('TD CALC Summary (Cumulative) '!$D62*'TD CALC Summary (Cumulative) '!$P$63)/'TD CALC Summary (Cumulative) '!$L$60</f>
        <v>0</v>
      </c>
      <c r="K69" s="94">
        <f>('TD CALC Summary (Cumulative) '!$D62*'TD CALC Summary (Cumulative) '!$P$63)/'TD CALC Summary (Cumulative) '!$L$60</f>
        <v>0</v>
      </c>
      <c r="L69" s="94">
        <f>('TD CALC Summary (Cumulative) '!$D62*'TD CALC Summary (Cumulative) '!$P$63)/'TD CALC Summary (Cumulative) '!$L$60</f>
        <v>0</v>
      </c>
      <c r="M69" s="94">
        <f>('TD CALC Summary (Cumulative) '!$D62*'TD CALC Summary (Cumulative) '!$P$63)/'TD CALC Summary (Cumulative) '!$L$60</f>
        <v>0</v>
      </c>
      <c r="N69" s="94">
        <f>('TD CALC Summary (Cumulative) '!$D62*'TD CALC Summary (Cumulative) '!$P$63)/'TD CALC Summary (Cumulative) '!$L$60</f>
        <v>0</v>
      </c>
      <c r="O69" s="94">
        <f>('TD CALC Summary (Cumulative) '!$E62*'TD CALC Summary (Cumulative) '!$P$63)/'TD CALC Summary (Cumulative) '!$L$61</f>
        <v>266013.0356311276</v>
      </c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>
        <f>('TD CALC Summary (Cumulative) '!$F63*'TD CALC Summary (Cumulative) '!$P$63)/'TD CALC Summary (Cumulative) '!$L$61</f>
        <v>1.7798665004138511E-2</v>
      </c>
      <c r="AB69" s="94">
        <f>('TD CALC Summary (Cumulative) '!$F63*'TD CALC Summary (Cumulative) '!$P$63)/'TD CALC Summary (Cumulative) '!$L$61</f>
        <v>1.7798665004138511E-2</v>
      </c>
      <c r="AC69" s="94">
        <f>('TD CALC Summary (Cumulative) '!$F63*'TD CALC Summary (Cumulative) '!$P$63)/'TD CALC Summary (Cumulative) '!$L$61</f>
        <v>1.7798665004138511E-2</v>
      </c>
      <c r="AD69" s="94">
        <f>('TD CALC Summary (Cumulative) '!$F63*'TD CALC Summary (Cumulative) '!$P$63)/'TD CALC Summary (Cumulative) '!$L$61</f>
        <v>1.7798665004138511E-2</v>
      </c>
      <c r="AE69" s="94">
        <f>('TD CALC Summary (Cumulative) '!$F63*'TD CALC Summary (Cumulative) '!$P$63)/'TD CALC Summary (Cumulative) '!$L$61</f>
        <v>1.7798665004138511E-2</v>
      </c>
      <c r="AF69" s="94">
        <f>('TD CALC Summary (Cumulative) '!$F63*'TD CALC Summary (Cumulative) '!$P$63)/'TD CALC Summary (Cumulative) '!$L$61</f>
        <v>1.7798665004138511E-2</v>
      </c>
      <c r="AG69" s="94">
        <f>('TD CALC Summary (Cumulative) '!$F63*'TD CALC Summary (Cumulative) '!$P$63)/'TD CALC Summary (Cumulative) '!$L$61</f>
        <v>1.7798665004138511E-2</v>
      </c>
      <c r="AH69" s="94">
        <f>('TD CALC Summary (Cumulative) '!$F63*'TD CALC Summary (Cumulative) '!$P$63)/'TD CALC Summary (Cumulative) '!$L$61</f>
        <v>1.7798665004138511E-2</v>
      </c>
      <c r="AI69" s="94">
        <f>('TD CALC Summary (Cumulative) '!$F63*'TD CALC Summary (Cumulative) '!$P$63)/'TD CALC Summary (Cumulative) '!$L$61</f>
        <v>1.7798665004138511E-2</v>
      </c>
      <c r="AJ69" s="94">
        <f>('TD CALC Summary (Cumulative) '!$F63*'TD CALC Summary (Cumulative) '!$P$63)/'TD CALC Summary (Cumulative) '!$L$61</f>
        <v>1.7798665004138511E-2</v>
      </c>
      <c r="AK69" s="94">
        <f>('TD CALC Summary (Cumulative) '!$F63*'TD CALC Summary (Cumulative) '!$P$63)/'TD CALC Summary (Cumulative) '!$L$61</f>
        <v>1.7798665004138511E-2</v>
      </c>
      <c r="AL69" s="94">
        <f>('TD CALC Summary (Cumulative) '!$F63*'TD CALC Summary (Cumulative) '!$P$63)/'TD CALC Summary (Cumulative) '!$L$61</f>
        <v>1.7798665004138511E-2</v>
      </c>
      <c r="AM69" s="94">
        <f>('TD CALC Summary (Cumulative) '!$G63*'TD CALC Summary (Cumulative) '!$P$63)/'TD CALC Summary (Cumulative) '!$L$61</f>
        <v>0</v>
      </c>
      <c r="AN69" s="94">
        <f>('TD CALC Summary (Cumulative) '!$G63*'TD CALC Summary (Cumulative) '!$P$63)/'TD CALC Summary (Cumulative) '!$L$61</f>
        <v>0</v>
      </c>
      <c r="AO69" s="94">
        <f>('TD CALC Summary (Cumulative) '!$G63*'TD CALC Summary (Cumulative) '!$P$63)/'TD CALC Summary (Cumulative) '!$L$61</f>
        <v>0</v>
      </c>
      <c r="AP69" s="94">
        <f>('TD CALC Summary (Cumulative) '!$G63*'TD CALC Summary (Cumulative) '!$P$63)/'TD CALC Summary (Cumulative) '!$L$61</f>
        <v>0</v>
      </c>
      <c r="AQ69" s="94">
        <f>('TD CALC Summary (Cumulative) '!$G63*'TD CALC Summary (Cumulative) '!$P$63)/'TD CALC Summary (Cumulative) '!$L$61</f>
        <v>0</v>
      </c>
      <c r="AR69" s="94">
        <f>('TD CALC Summary (Cumulative) '!$G63*'TD CALC Summary (Cumulative) '!$P$63)/'TD CALC Summary (Cumulative) '!$L$61</f>
        <v>0</v>
      </c>
      <c r="AS69" s="94">
        <f>('TD CALC Summary (Cumulative) '!$G63*'TD CALC Summary (Cumulative) '!$P$63)/'TD CALC Summary (Cumulative) '!$L$61</f>
        <v>0</v>
      </c>
      <c r="AT69" s="94">
        <f>('TD CALC Summary (Cumulative) '!$G63*'TD CALC Summary (Cumulative) '!$P$63)/'TD CALC Summary (Cumulative) '!$L$61</f>
        <v>0</v>
      </c>
      <c r="AU69" s="94">
        <f>('TD CALC Summary (Cumulative) '!$G63*'TD CALC Summary (Cumulative) '!$P$63)/'TD CALC Summary (Cumulative) '!$L$61</f>
        <v>0</v>
      </c>
      <c r="AV69" s="94">
        <f>('TD CALC Summary (Cumulative) '!$G63*'TD CALC Summary (Cumulative) '!$P$63)/'TD CALC Summary (Cumulative) '!$L$61</f>
        <v>0</v>
      </c>
      <c r="AW69" s="94">
        <f>('TD CALC Summary (Cumulative) '!$G63*'TD CALC Summary (Cumulative) '!$P$63)/'TD CALC Summary (Cumulative) '!$L$61</f>
        <v>0</v>
      </c>
      <c r="AX69" s="94">
        <f>('TD CALC Summary (Cumulative) '!$G63*'TD CALC Summary (Cumulative) '!$P$63)/'TD CALC Summary (Cumulative) '!$L$61</f>
        <v>0</v>
      </c>
      <c r="AY69" s="94">
        <f>('TD CALC Summary (Cumulative) '!$H63*'TD CALC Summary (Cumulative) '!$P$63)/'TD CALC Summary (Cumulative) '!$L$61</f>
        <v>0</v>
      </c>
      <c r="AZ69" s="94">
        <f>('TD CALC Summary (Cumulative) '!$H63*'TD CALC Summary (Cumulative) '!$P$63)/'TD CALC Summary (Cumulative) '!$L$61</f>
        <v>0</v>
      </c>
      <c r="BA69" s="94">
        <f>('TD CALC Summary (Cumulative) '!$H63*'TD CALC Summary (Cumulative) '!$P$63)/'TD CALC Summary (Cumulative) '!$L$61</f>
        <v>0</v>
      </c>
      <c r="BB69" s="94">
        <f>('TD CALC Summary (Cumulative) '!$H63*'TD CALC Summary (Cumulative) '!$P$63)/'TD CALC Summary (Cumulative) '!$L$61</f>
        <v>0</v>
      </c>
      <c r="BC69" s="94">
        <f>('TD CALC Summary (Cumulative) '!$H63*'TD CALC Summary (Cumulative) '!$P$63)/'TD CALC Summary (Cumulative) '!$L$61</f>
        <v>0</v>
      </c>
      <c r="BD69" s="94">
        <f>('TD CALC Summary (Cumulative) '!$H63*'TD CALC Summary (Cumulative) '!$P$63)/'TD CALC Summary (Cumulative) '!$L$61</f>
        <v>0</v>
      </c>
      <c r="BE69" s="94">
        <f>('TD CALC Summary (Cumulative) '!$H63*'TD CALC Summary (Cumulative) '!$P$63)/'TD CALC Summary (Cumulative) '!$L$61</f>
        <v>0</v>
      </c>
      <c r="BF69" s="94">
        <f>('TD CALC Summary (Cumulative) '!$H63*'TD CALC Summary (Cumulative) '!$P$63)/'TD CALC Summary (Cumulative) '!$L$61</f>
        <v>0</v>
      </c>
      <c r="BG69" s="94">
        <f>('TD CALC Summary (Cumulative) '!$H63*'TD CALC Summary (Cumulative) '!$P$63)/'TD CALC Summary (Cumulative) '!$L$61</f>
        <v>0</v>
      </c>
      <c r="BH69" s="94">
        <f>('TD CALC Summary (Cumulative) '!$H63*'TD CALC Summary (Cumulative) '!$P$63)/'TD CALC Summary (Cumulative) '!$L$61</f>
        <v>0</v>
      </c>
      <c r="BI69" s="94">
        <f>('TD CALC Summary (Cumulative) '!$H63*'TD CALC Summary (Cumulative) '!$P$63)/'TD CALC Summary (Cumulative) '!$L$61</f>
        <v>0</v>
      </c>
      <c r="BJ69" s="94">
        <f>('TD CALC Summary (Cumulative) '!$H63*'TD CALC Summary (Cumulative) '!$P$63)/'TD CALC Summary (Cumulative) '!$L$61</f>
        <v>0</v>
      </c>
      <c r="BK69" s="94">
        <f>('TD CALC Summary (Cumulative) '!$I63*'TD CALC Summary (Cumulative) '!$P$63)/'TD CALC Summary (Cumulative) '!$L$61</f>
        <v>0</v>
      </c>
      <c r="BL69" s="94">
        <f>('TD CALC Summary (Cumulative) '!$I63*'TD CALC Summary (Cumulative) '!$P$63)/'TD CALC Summary (Cumulative) '!$L$61</f>
        <v>0</v>
      </c>
      <c r="BM69" s="94">
        <f>('TD CALC Summary (Cumulative) '!$I63*'TD CALC Summary (Cumulative) '!$P$63)/'TD CALC Summary (Cumulative) '!$L$61</f>
        <v>0</v>
      </c>
      <c r="BN69" s="94">
        <f>('TD CALC Summary (Cumulative) '!$I63*'TD CALC Summary (Cumulative) '!$P$63)/'TD CALC Summary (Cumulative) '!$L$61</f>
        <v>0</v>
      </c>
      <c r="BO69" s="94">
        <f>('TD CALC Summary (Cumulative) '!$I63*'TD CALC Summary (Cumulative) '!$P$63)/'TD CALC Summary (Cumulative) '!$L$61</f>
        <v>0</v>
      </c>
      <c r="BP69" s="94">
        <f>('TD CALC Summary (Cumulative) '!$I63*'TD CALC Summary (Cumulative) '!$P$63)/'TD CALC Summary (Cumulative) '!$L$61</f>
        <v>0</v>
      </c>
      <c r="BQ69" s="94">
        <f>('TD CALC Summary (Cumulative) '!$I63*'TD CALC Summary (Cumulative) '!$P$63)/'TD CALC Summary (Cumulative) '!$L$61</f>
        <v>0</v>
      </c>
      <c r="BR69" s="94">
        <f>('TD CALC Summary (Cumulative) '!$I63*'TD CALC Summary (Cumulative) '!$P$63)/'TD CALC Summary (Cumulative) '!$L$61</f>
        <v>0</v>
      </c>
      <c r="BS69" s="94">
        <f>('TD CALC Summary (Cumulative) '!$I63*'TD CALC Summary (Cumulative) '!$P$63)/'TD CALC Summary (Cumulative) '!$L$61</f>
        <v>0</v>
      </c>
      <c r="BT69" s="94">
        <f>('TD CALC Summary (Cumulative) '!$I63*'TD CALC Summary (Cumulative) '!$P$63)/'TD CALC Summary (Cumulative) '!$L$61</f>
        <v>0</v>
      </c>
      <c r="BU69" s="94">
        <f>('TD CALC Summary (Cumulative) '!$I63*'TD CALC Summary (Cumulative) '!$P$63)/'TD CALC Summary (Cumulative) '!$L$61</f>
        <v>0</v>
      </c>
      <c r="BV69" s="94">
        <f>('TD CALC Summary (Cumulative) '!$I63*'TD CALC Summary (Cumulative) '!$P$63)/'TD CALC Summary (Cumulative) '!$L$61</f>
        <v>0</v>
      </c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</row>
    <row r="70" spans="1:122" x14ac:dyDescent="0.25">
      <c r="A70" s="194"/>
      <c r="B70" s="30" t="s">
        <v>11</v>
      </c>
      <c r="C70" s="72"/>
      <c r="D70" s="72"/>
      <c r="E70" s="94">
        <f>('TD CALC Summary (Cumulative) '!$D63*'TD CALC Summary (Cumulative) '!$P$63)/'TD CALC Summary (Cumulative) '!$L$60</f>
        <v>0</v>
      </c>
      <c r="F70" s="94">
        <f>('TD CALC Summary (Cumulative) '!$D63*'TD CALC Summary (Cumulative) '!$P$63)/'TD CALC Summary (Cumulative) '!$L$60</f>
        <v>0</v>
      </c>
      <c r="G70" s="94">
        <f>('TD CALC Summary (Cumulative) '!$D63*'TD CALC Summary (Cumulative) '!$P$63)/'TD CALC Summary (Cumulative) '!$L$60</f>
        <v>0</v>
      </c>
      <c r="H70" s="94">
        <f>('TD CALC Summary (Cumulative) '!$D63*'TD CALC Summary (Cumulative) '!$P$63)/'TD CALC Summary (Cumulative) '!$L$60</f>
        <v>0</v>
      </c>
      <c r="I70" s="94">
        <f>('TD CALC Summary (Cumulative) '!$D63*'TD CALC Summary (Cumulative) '!$P$63)/'TD CALC Summary (Cumulative) '!$L$60</f>
        <v>0</v>
      </c>
      <c r="J70" s="94">
        <f>('TD CALC Summary (Cumulative) '!$D63*'TD CALC Summary (Cumulative) '!$P$63)/'TD CALC Summary (Cumulative) '!$L$60</f>
        <v>0</v>
      </c>
      <c r="K70" s="94">
        <f>('TD CALC Summary (Cumulative) '!$D63*'TD CALC Summary (Cumulative) '!$P$63)/'TD CALC Summary (Cumulative) '!$L$60</f>
        <v>0</v>
      </c>
      <c r="L70" s="94">
        <f>('TD CALC Summary (Cumulative) '!$D63*'TD CALC Summary (Cumulative) '!$P$63)/'TD CALC Summary (Cumulative) '!$L$60</f>
        <v>0</v>
      </c>
      <c r="M70" s="94">
        <f>('TD CALC Summary (Cumulative) '!$D63*'TD CALC Summary (Cumulative) '!$P$63)/'TD CALC Summary (Cumulative) '!$L$60</f>
        <v>0</v>
      </c>
      <c r="N70" s="94">
        <f>('TD CALC Summary (Cumulative) '!$D63*'TD CALC Summary (Cumulative) '!$P$63)/'TD CALC Summary (Cumulative) '!$L$60</f>
        <v>0</v>
      </c>
      <c r="O70" s="94">
        <f>('TD CALC Summary (Cumulative) '!$E63*'TD CALC Summary (Cumulative) '!$P$63)/'TD CALC Summary (Cumulative) '!$L$61</f>
        <v>72866.856526687436</v>
      </c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>
        <f>('TD CALC Summary (Cumulative) '!$F64*'TD CALC Summary (Cumulative) '!$P$63)/'TD CALC Summary (Cumulative) '!$L$61</f>
        <v>0</v>
      </c>
      <c r="AB70" s="94">
        <f>('TD CALC Summary (Cumulative) '!$F64*'TD CALC Summary (Cumulative) '!$P$63)/'TD CALC Summary (Cumulative) '!$L$61</f>
        <v>0</v>
      </c>
      <c r="AC70" s="94">
        <f>('TD CALC Summary (Cumulative) '!$F64*'TD CALC Summary (Cumulative) '!$P$63)/'TD CALC Summary (Cumulative) '!$L$61</f>
        <v>0</v>
      </c>
      <c r="AD70" s="94">
        <f>('TD CALC Summary (Cumulative) '!$F64*'TD CALC Summary (Cumulative) '!$P$63)/'TD CALC Summary (Cumulative) '!$L$61</f>
        <v>0</v>
      </c>
      <c r="AE70" s="94">
        <f>('TD CALC Summary (Cumulative) '!$F64*'TD CALC Summary (Cumulative) '!$P$63)/'TD CALC Summary (Cumulative) '!$L$61</f>
        <v>0</v>
      </c>
      <c r="AF70" s="94">
        <f>('TD CALC Summary (Cumulative) '!$F64*'TD CALC Summary (Cumulative) '!$P$63)/'TD CALC Summary (Cumulative) '!$L$61</f>
        <v>0</v>
      </c>
      <c r="AG70" s="94">
        <f>('TD CALC Summary (Cumulative) '!$F64*'TD CALC Summary (Cumulative) '!$P$63)/'TD CALC Summary (Cumulative) '!$L$61</f>
        <v>0</v>
      </c>
      <c r="AH70" s="94">
        <f>('TD CALC Summary (Cumulative) '!$F64*'TD CALC Summary (Cumulative) '!$P$63)/'TD CALC Summary (Cumulative) '!$L$61</f>
        <v>0</v>
      </c>
      <c r="AI70" s="94">
        <f>('TD CALC Summary (Cumulative) '!$F64*'TD CALC Summary (Cumulative) '!$P$63)/'TD CALC Summary (Cumulative) '!$L$61</f>
        <v>0</v>
      </c>
      <c r="AJ70" s="94">
        <f>('TD CALC Summary (Cumulative) '!$F64*'TD CALC Summary (Cumulative) '!$P$63)/'TD CALC Summary (Cumulative) '!$L$61</f>
        <v>0</v>
      </c>
      <c r="AK70" s="94">
        <f>('TD CALC Summary (Cumulative) '!$F64*'TD CALC Summary (Cumulative) '!$P$63)/'TD CALC Summary (Cumulative) '!$L$61</f>
        <v>0</v>
      </c>
      <c r="AL70" s="94">
        <f>('TD CALC Summary (Cumulative) '!$F64*'TD CALC Summary (Cumulative) '!$P$63)/'TD CALC Summary (Cumulative) '!$L$61</f>
        <v>0</v>
      </c>
      <c r="AM70" s="94">
        <f>('TD CALC Summary (Cumulative) '!$G64*'TD CALC Summary (Cumulative) '!$P$63)/'TD CALC Summary (Cumulative) '!$L$61</f>
        <v>0</v>
      </c>
      <c r="AN70" s="94">
        <f>('TD CALC Summary (Cumulative) '!$G64*'TD CALC Summary (Cumulative) '!$P$63)/'TD CALC Summary (Cumulative) '!$L$61</f>
        <v>0</v>
      </c>
      <c r="AO70" s="94">
        <f>('TD CALC Summary (Cumulative) '!$G64*'TD CALC Summary (Cumulative) '!$P$63)/'TD CALC Summary (Cumulative) '!$L$61</f>
        <v>0</v>
      </c>
      <c r="AP70" s="94">
        <f>('TD CALC Summary (Cumulative) '!$G64*'TD CALC Summary (Cumulative) '!$P$63)/'TD CALC Summary (Cumulative) '!$L$61</f>
        <v>0</v>
      </c>
      <c r="AQ70" s="94">
        <f>('TD CALC Summary (Cumulative) '!$G64*'TD CALC Summary (Cumulative) '!$P$63)/'TD CALC Summary (Cumulative) '!$L$61</f>
        <v>0</v>
      </c>
      <c r="AR70" s="94">
        <f>('TD CALC Summary (Cumulative) '!$G64*'TD CALC Summary (Cumulative) '!$P$63)/'TD CALC Summary (Cumulative) '!$L$61</f>
        <v>0</v>
      </c>
      <c r="AS70" s="94">
        <f>('TD CALC Summary (Cumulative) '!$G64*'TD CALC Summary (Cumulative) '!$P$63)/'TD CALC Summary (Cumulative) '!$L$61</f>
        <v>0</v>
      </c>
      <c r="AT70" s="94">
        <f>('TD CALC Summary (Cumulative) '!$G64*'TD CALC Summary (Cumulative) '!$P$63)/'TD CALC Summary (Cumulative) '!$L$61</f>
        <v>0</v>
      </c>
      <c r="AU70" s="94">
        <f>('TD CALC Summary (Cumulative) '!$G64*'TD CALC Summary (Cumulative) '!$P$63)/'TD CALC Summary (Cumulative) '!$L$61</f>
        <v>0</v>
      </c>
      <c r="AV70" s="94">
        <f>('TD CALC Summary (Cumulative) '!$G64*'TD CALC Summary (Cumulative) '!$P$63)/'TD CALC Summary (Cumulative) '!$L$61</f>
        <v>0</v>
      </c>
      <c r="AW70" s="94">
        <f>('TD CALC Summary (Cumulative) '!$G64*'TD CALC Summary (Cumulative) '!$P$63)/'TD CALC Summary (Cumulative) '!$L$61</f>
        <v>0</v>
      </c>
      <c r="AX70" s="94">
        <f>('TD CALC Summary (Cumulative) '!$G64*'TD CALC Summary (Cumulative) '!$P$63)/'TD CALC Summary (Cumulative) '!$L$61</f>
        <v>0</v>
      </c>
      <c r="AY70" s="94">
        <f>('TD CALC Summary (Cumulative) '!$H64*'TD CALC Summary (Cumulative) '!$P$63)/'TD CALC Summary (Cumulative) '!$L$61</f>
        <v>0</v>
      </c>
      <c r="AZ70" s="94">
        <f>('TD CALC Summary (Cumulative) '!$H64*'TD CALC Summary (Cumulative) '!$P$63)/'TD CALC Summary (Cumulative) '!$L$61</f>
        <v>0</v>
      </c>
      <c r="BA70" s="94">
        <f>('TD CALC Summary (Cumulative) '!$H64*'TD CALC Summary (Cumulative) '!$P$63)/'TD CALC Summary (Cumulative) '!$L$61</f>
        <v>0</v>
      </c>
      <c r="BB70" s="94">
        <f>('TD CALC Summary (Cumulative) '!$H64*'TD CALC Summary (Cumulative) '!$P$63)/'TD CALC Summary (Cumulative) '!$L$61</f>
        <v>0</v>
      </c>
      <c r="BC70" s="94">
        <f>('TD CALC Summary (Cumulative) '!$H64*'TD CALC Summary (Cumulative) '!$P$63)/'TD CALC Summary (Cumulative) '!$L$61</f>
        <v>0</v>
      </c>
      <c r="BD70" s="94">
        <f>('TD CALC Summary (Cumulative) '!$H64*'TD CALC Summary (Cumulative) '!$P$63)/'TD CALC Summary (Cumulative) '!$L$61</f>
        <v>0</v>
      </c>
      <c r="BE70" s="94">
        <f>('TD CALC Summary (Cumulative) '!$H64*'TD CALC Summary (Cumulative) '!$P$63)/'TD CALC Summary (Cumulative) '!$L$61</f>
        <v>0</v>
      </c>
      <c r="BF70" s="94">
        <f>('TD CALC Summary (Cumulative) '!$H64*'TD CALC Summary (Cumulative) '!$P$63)/'TD CALC Summary (Cumulative) '!$L$61</f>
        <v>0</v>
      </c>
      <c r="BG70" s="94">
        <f>('TD CALC Summary (Cumulative) '!$H64*'TD CALC Summary (Cumulative) '!$P$63)/'TD CALC Summary (Cumulative) '!$L$61</f>
        <v>0</v>
      </c>
      <c r="BH70" s="94">
        <f>('TD CALC Summary (Cumulative) '!$H64*'TD CALC Summary (Cumulative) '!$P$63)/'TD CALC Summary (Cumulative) '!$L$61</f>
        <v>0</v>
      </c>
      <c r="BI70" s="94">
        <f>('TD CALC Summary (Cumulative) '!$H64*'TD CALC Summary (Cumulative) '!$P$63)/'TD CALC Summary (Cumulative) '!$L$61</f>
        <v>0</v>
      </c>
      <c r="BJ70" s="94">
        <f>('TD CALC Summary (Cumulative) '!$H64*'TD CALC Summary (Cumulative) '!$P$63)/'TD CALC Summary (Cumulative) '!$L$61</f>
        <v>0</v>
      </c>
      <c r="BK70" s="94">
        <f>('TD CALC Summary (Cumulative) '!$I64*'TD CALC Summary (Cumulative) '!$P$63)/'TD CALC Summary (Cumulative) '!$L$61</f>
        <v>0</v>
      </c>
      <c r="BL70" s="94">
        <f>('TD CALC Summary (Cumulative) '!$I64*'TD CALC Summary (Cumulative) '!$P$63)/'TD CALC Summary (Cumulative) '!$L$61</f>
        <v>0</v>
      </c>
      <c r="BM70" s="94">
        <f>('TD CALC Summary (Cumulative) '!$I64*'TD CALC Summary (Cumulative) '!$P$63)/'TD CALC Summary (Cumulative) '!$L$61</f>
        <v>0</v>
      </c>
      <c r="BN70" s="94">
        <f>('TD CALC Summary (Cumulative) '!$I64*'TD CALC Summary (Cumulative) '!$P$63)/'TD CALC Summary (Cumulative) '!$L$61</f>
        <v>0</v>
      </c>
      <c r="BO70" s="94">
        <f>('TD CALC Summary (Cumulative) '!$I64*'TD CALC Summary (Cumulative) '!$P$63)/'TD CALC Summary (Cumulative) '!$L$61</f>
        <v>0</v>
      </c>
      <c r="BP70" s="94">
        <f>('TD CALC Summary (Cumulative) '!$I64*'TD CALC Summary (Cumulative) '!$P$63)/'TD CALC Summary (Cumulative) '!$L$61</f>
        <v>0</v>
      </c>
      <c r="BQ70" s="94">
        <f>('TD CALC Summary (Cumulative) '!$I64*'TD CALC Summary (Cumulative) '!$P$63)/'TD CALC Summary (Cumulative) '!$L$61</f>
        <v>0</v>
      </c>
      <c r="BR70" s="94">
        <f>('TD CALC Summary (Cumulative) '!$I64*'TD CALC Summary (Cumulative) '!$P$63)/'TD CALC Summary (Cumulative) '!$L$61</f>
        <v>0</v>
      </c>
      <c r="BS70" s="94">
        <f>('TD CALC Summary (Cumulative) '!$I64*'TD CALC Summary (Cumulative) '!$P$63)/'TD CALC Summary (Cumulative) '!$L$61</f>
        <v>0</v>
      </c>
      <c r="BT70" s="94">
        <f>('TD CALC Summary (Cumulative) '!$I64*'TD CALC Summary (Cumulative) '!$P$63)/'TD CALC Summary (Cumulative) '!$L$61</f>
        <v>0</v>
      </c>
      <c r="BU70" s="94">
        <f>('TD CALC Summary (Cumulative) '!$I64*'TD CALC Summary (Cumulative) '!$P$63)/'TD CALC Summary (Cumulative) '!$L$61</f>
        <v>0</v>
      </c>
      <c r="BV70" s="94">
        <f>('TD CALC Summary (Cumulative) '!$I64*'TD CALC Summary (Cumulative) '!$P$63)/'TD CALC Summary (Cumulative) '!$L$61</f>
        <v>0</v>
      </c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</row>
    <row r="71" spans="1:122" x14ac:dyDescent="0.25">
      <c r="A71" s="194"/>
      <c r="B71" s="30" t="s">
        <v>12</v>
      </c>
      <c r="C71" s="72"/>
      <c r="D71" s="72"/>
      <c r="E71" s="94">
        <f>('TD CALC Summary (Cumulative) '!$D64*'TD CALC Summary (Cumulative) '!$P$63)/'TD CALC Summary (Cumulative) '!$L$60</f>
        <v>0</v>
      </c>
      <c r="F71" s="94">
        <f>('TD CALC Summary (Cumulative) '!$D64*'TD CALC Summary (Cumulative) '!$P$63)/'TD CALC Summary (Cumulative) '!$L$60</f>
        <v>0</v>
      </c>
      <c r="G71" s="94">
        <f>('TD CALC Summary (Cumulative) '!$D64*'TD CALC Summary (Cumulative) '!$P$63)/'TD CALC Summary (Cumulative) '!$L$60</f>
        <v>0</v>
      </c>
      <c r="H71" s="94">
        <f>('TD CALC Summary (Cumulative) '!$D64*'TD CALC Summary (Cumulative) '!$P$63)/'TD CALC Summary (Cumulative) '!$L$60</f>
        <v>0</v>
      </c>
      <c r="I71" s="94">
        <f>('TD CALC Summary (Cumulative) '!$D64*'TD CALC Summary (Cumulative) '!$P$63)/'TD CALC Summary (Cumulative) '!$L$60</f>
        <v>0</v>
      </c>
      <c r="J71" s="94">
        <f>('TD CALC Summary (Cumulative) '!$D64*'TD CALC Summary (Cumulative) '!$P$63)/'TD CALC Summary (Cumulative) '!$L$60</f>
        <v>0</v>
      </c>
      <c r="K71" s="94">
        <f>('TD CALC Summary (Cumulative) '!$D64*'TD CALC Summary (Cumulative) '!$P$63)/'TD CALC Summary (Cumulative) '!$L$60</f>
        <v>0</v>
      </c>
      <c r="L71" s="94">
        <f>('TD CALC Summary (Cumulative) '!$D64*'TD CALC Summary (Cumulative) '!$P$63)/'TD CALC Summary (Cumulative) '!$L$60</f>
        <v>0</v>
      </c>
      <c r="M71" s="94">
        <f>('TD CALC Summary (Cumulative) '!$D64*'TD CALC Summary (Cumulative) '!$P$63)/'TD CALC Summary (Cumulative) '!$L$60</f>
        <v>0</v>
      </c>
      <c r="N71" s="94">
        <f>('TD CALC Summary (Cumulative) '!$D64*'TD CALC Summary (Cumulative) '!$P$63)/'TD CALC Summary (Cumulative) '!$L$60</f>
        <v>0</v>
      </c>
      <c r="O71" s="94">
        <f>('TD CALC Summary (Cumulative) '!$E64*'TD CALC Summary (Cumulative) '!$P$63)/'TD CALC Summary (Cumulative) '!$L$61</f>
        <v>27806.813725899814</v>
      </c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>
        <f>('TD CALC Summary (Cumulative) '!$F65*'TD CALC Summary (Cumulative) '!$P$63)/'TD CALC Summary (Cumulative) '!$L$61</f>
        <v>0</v>
      </c>
      <c r="AB71" s="94">
        <f>('TD CALC Summary (Cumulative) '!$F65*'TD CALC Summary (Cumulative) '!$P$63)/'TD CALC Summary (Cumulative) '!$L$61</f>
        <v>0</v>
      </c>
      <c r="AC71" s="94">
        <f>('TD CALC Summary (Cumulative) '!$F65*'TD CALC Summary (Cumulative) '!$P$63)/'TD CALC Summary (Cumulative) '!$L$61</f>
        <v>0</v>
      </c>
      <c r="AD71" s="94">
        <f>('TD CALC Summary (Cumulative) '!$F65*'TD CALC Summary (Cumulative) '!$P$63)/'TD CALC Summary (Cumulative) '!$L$61</f>
        <v>0</v>
      </c>
      <c r="AE71" s="94">
        <f>('TD CALC Summary (Cumulative) '!$F65*'TD CALC Summary (Cumulative) '!$P$63)/'TD CALC Summary (Cumulative) '!$L$61</f>
        <v>0</v>
      </c>
      <c r="AF71" s="94">
        <f>('TD CALC Summary (Cumulative) '!$F65*'TD CALC Summary (Cumulative) '!$P$63)/'TD CALC Summary (Cumulative) '!$L$61</f>
        <v>0</v>
      </c>
      <c r="AG71" s="94">
        <f>('TD CALC Summary (Cumulative) '!$F65*'TD CALC Summary (Cumulative) '!$P$63)/'TD CALC Summary (Cumulative) '!$L$61</f>
        <v>0</v>
      </c>
      <c r="AH71" s="94">
        <f>('TD CALC Summary (Cumulative) '!$F65*'TD CALC Summary (Cumulative) '!$P$63)/'TD CALC Summary (Cumulative) '!$L$61</f>
        <v>0</v>
      </c>
      <c r="AI71" s="94">
        <f>('TD CALC Summary (Cumulative) '!$F65*'TD CALC Summary (Cumulative) '!$P$63)/'TD CALC Summary (Cumulative) '!$L$61</f>
        <v>0</v>
      </c>
      <c r="AJ71" s="94">
        <f>('TD CALC Summary (Cumulative) '!$F65*'TD CALC Summary (Cumulative) '!$P$63)/'TD CALC Summary (Cumulative) '!$L$61</f>
        <v>0</v>
      </c>
      <c r="AK71" s="94">
        <f>('TD CALC Summary (Cumulative) '!$F65*'TD CALC Summary (Cumulative) '!$P$63)/'TD CALC Summary (Cumulative) '!$L$61</f>
        <v>0</v>
      </c>
      <c r="AL71" s="94">
        <f>('TD CALC Summary (Cumulative) '!$F65*'TD CALC Summary (Cumulative) '!$P$63)/'TD CALC Summary (Cumulative) '!$L$61</f>
        <v>0</v>
      </c>
      <c r="AM71" s="94">
        <f>('TD CALC Summary (Cumulative) '!$G65*'TD CALC Summary (Cumulative) '!$P$63)/'TD CALC Summary (Cumulative) '!$L$61</f>
        <v>0</v>
      </c>
      <c r="AN71" s="94">
        <f>('TD CALC Summary (Cumulative) '!$G65*'TD CALC Summary (Cumulative) '!$P$63)/'TD CALC Summary (Cumulative) '!$L$61</f>
        <v>0</v>
      </c>
      <c r="AO71" s="94">
        <f>('TD CALC Summary (Cumulative) '!$G65*'TD CALC Summary (Cumulative) '!$P$63)/'TD CALC Summary (Cumulative) '!$L$61</f>
        <v>0</v>
      </c>
      <c r="AP71" s="94">
        <f>('TD CALC Summary (Cumulative) '!$G65*'TD CALC Summary (Cumulative) '!$P$63)/'TD CALC Summary (Cumulative) '!$L$61</f>
        <v>0</v>
      </c>
      <c r="AQ71" s="94">
        <f>('TD CALC Summary (Cumulative) '!$G65*'TD CALC Summary (Cumulative) '!$P$63)/'TD CALC Summary (Cumulative) '!$L$61</f>
        <v>0</v>
      </c>
      <c r="AR71" s="94">
        <f>('TD CALC Summary (Cumulative) '!$G65*'TD CALC Summary (Cumulative) '!$P$63)/'TD CALC Summary (Cumulative) '!$L$61</f>
        <v>0</v>
      </c>
      <c r="AS71" s="94">
        <f>('TD CALC Summary (Cumulative) '!$G65*'TD CALC Summary (Cumulative) '!$P$63)/'TD CALC Summary (Cumulative) '!$L$61</f>
        <v>0</v>
      </c>
      <c r="AT71" s="94">
        <f>('TD CALC Summary (Cumulative) '!$G65*'TD CALC Summary (Cumulative) '!$P$63)/'TD CALC Summary (Cumulative) '!$L$61</f>
        <v>0</v>
      </c>
      <c r="AU71" s="94">
        <f>('TD CALC Summary (Cumulative) '!$G65*'TD CALC Summary (Cumulative) '!$P$63)/'TD CALC Summary (Cumulative) '!$L$61</f>
        <v>0</v>
      </c>
      <c r="AV71" s="94">
        <f>('TD CALC Summary (Cumulative) '!$G65*'TD CALC Summary (Cumulative) '!$P$63)/'TD CALC Summary (Cumulative) '!$L$61</f>
        <v>0</v>
      </c>
      <c r="AW71" s="94">
        <f>('TD CALC Summary (Cumulative) '!$G65*'TD CALC Summary (Cumulative) '!$P$63)/'TD CALC Summary (Cumulative) '!$L$61</f>
        <v>0</v>
      </c>
      <c r="AX71" s="94">
        <f>('TD CALC Summary (Cumulative) '!$G65*'TD CALC Summary (Cumulative) '!$P$63)/'TD CALC Summary (Cumulative) '!$L$61</f>
        <v>0</v>
      </c>
      <c r="AY71" s="94">
        <f>('TD CALC Summary (Cumulative) '!$H65*'TD CALC Summary (Cumulative) '!$P$63)/'TD CALC Summary (Cumulative) '!$L$61</f>
        <v>0</v>
      </c>
      <c r="AZ71" s="94">
        <f>('TD CALC Summary (Cumulative) '!$H65*'TD CALC Summary (Cumulative) '!$P$63)/'TD CALC Summary (Cumulative) '!$L$61</f>
        <v>0</v>
      </c>
      <c r="BA71" s="94">
        <f>('TD CALC Summary (Cumulative) '!$H65*'TD CALC Summary (Cumulative) '!$P$63)/'TD CALC Summary (Cumulative) '!$L$61</f>
        <v>0</v>
      </c>
      <c r="BB71" s="94">
        <f>('TD CALC Summary (Cumulative) '!$H65*'TD CALC Summary (Cumulative) '!$P$63)/'TD CALC Summary (Cumulative) '!$L$61</f>
        <v>0</v>
      </c>
      <c r="BC71" s="94">
        <f>('TD CALC Summary (Cumulative) '!$H65*'TD CALC Summary (Cumulative) '!$P$63)/'TD CALC Summary (Cumulative) '!$L$61</f>
        <v>0</v>
      </c>
      <c r="BD71" s="94">
        <f>('TD CALC Summary (Cumulative) '!$H65*'TD CALC Summary (Cumulative) '!$P$63)/'TD CALC Summary (Cumulative) '!$L$61</f>
        <v>0</v>
      </c>
      <c r="BE71" s="94">
        <f>('TD CALC Summary (Cumulative) '!$H65*'TD CALC Summary (Cumulative) '!$P$63)/'TD CALC Summary (Cumulative) '!$L$61</f>
        <v>0</v>
      </c>
      <c r="BF71" s="94">
        <f>('TD CALC Summary (Cumulative) '!$H65*'TD CALC Summary (Cumulative) '!$P$63)/'TD CALC Summary (Cumulative) '!$L$61</f>
        <v>0</v>
      </c>
      <c r="BG71" s="94">
        <f>('TD CALC Summary (Cumulative) '!$H65*'TD CALC Summary (Cumulative) '!$P$63)/'TD CALC Summary (Cumulative) '!$L$61</f>
        <v>0</v>
      </c>
      <c r="BH71" s="94">
        <f>('TD CALC Summary (Cumulative) '!$H65*'TD CALC Summary (Cumulative) '!$P$63)/'TD CALC Summary (Cumulative) '!$L$61</f>
        <v>0</v>
      </c>
      <c r="BI71" s="94">
        <f>('TD CALC Summary (Cumulative) '!$H65*'TD CALC Summary (Cumulative) '!$P$63)/'TD CALC Summary (Cumulative) '!$L$61</f>
        <v>0</v>
      </c>
      <c r="BJ71" s="94">
        <f>('TD CALC Summary (Cumulative) '!$H65*'TD CALC Summary (Cumulative) '!$P$63)/'TD CALC Summary (Cumulative) '!$L$61</f>
        <v>0</v>
      </c>
      <c r="BK71" s="94">
        <f>('TD CALC Summary (Cumulative) '!$I65*'TD CALC Summary (Cumulative) '!$P$63)/'TD CALC Summary (Cumulative) '!$L$61</f>
        <v>0</v>
      </c>
      <c r="BL71" s="94">
        <f>('TD CALC Summary (Cumulative) '!$I65*'TD CALC Summary (Cumulative) '!$P$63)/'TD CALC Summary (Cumulative) '!$L$61</f>
        <v>0</v>
      </c>
      <c r="BM71" s="94">
        <f>('TD CALC Summary (Cumulative) '!$I65*'TD CALC Summary (Cumulative) '!$P$63)/'TD CALC Summary (Cumulative) '!$L$61</f>
        <v>0</v>
      </c>
      <c r="BN71" s="94">
        <f>('TD CALC Summary (Cumulative) '!$I65*'TD CALC Summary (Cumulative) '!$P$63)/'TD CALC Summary (Cumulative) '!$L$61</f>
        <v>0</v>
      </c>
      <c r="BO71" s="94">
        <f>('TD CALC Summary (Cumulative) '!$I65*'TD CALC Summary (Cumulative) '!$P$63)/'TD CALC Summary (Cumulative) '!$L$61</f>
        <v>0</v>
      </c>
      <c r="BP71" s="94">
        <f>('TD CALC Summary (Cumulative) '!$I65*'TD CALC Summary (Cumulative) '!$P$63)/'TD CALC Summary (Cumulative) '!$L$61</f>
        <v>0</v>
      </c>
      <c r="BQ71" s="94">
        <f>('TD CALC Summary (Cumulative) '!$I65*'TD CALC Summary (Cumulative) '!$P$63)/'TD CALC Summary (Cumulative) '!$L$61</f>
        <v>0</v>
      </c>
      <c r="BR71" s="94">
        <f>('TD CALC Summary (Cumulative) '!$I65*'TD CALC Summary (Cumulative) '!$P$63)/'TD CALC Summary (Cumulative) '!$L$61</f>
        <v>0</v>
      </c>
      <c r="BS71" s="94">
        <f>('TD CALC Summary (Cumulative) '!$I65*'TD CALC Summary (Cumulative) '!$P$63)/'TD CALC Summary (Cumulative) '!$L$61</f>
        <v>0</v>
      </c>
      <c r="BT71" s="94">
        <f>('TD CALC Summary (Cumulative) '!$I65*'TD CALC Summary (Cumulative) '!$P$63)/'TD CALC Summary (Cumulative) '!$L$61</f>
        <v>0</v>
      </c>
      <c r="BU71" s="94">
        <f>('TD CALC Summary (Cumulative) '!$I65*'TD CALC Summary (Cumulative) '!$P$63)/'TD CALC Summary (Cumulative) '!$L$61</f>
        <v>0</v>
      </c>
      <c r="BV71" s="94">
        <f>('TD CALC Summary (Cumulative) '!$I65*'TD CALC Summary (Cumulative) '!$P$63)/'TD CALC Summary (Cumulative) '!$L$61</f>
        <v>0</v>
      </c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</row>
    <row r="72" spans="1:122" x14ac:dyDescent="0.25">
      <c r="A72" s="194"/>
      <c r="B72" s="30" t="s">
        <v>3</v>
      </c>
      <c r="C72" s="72"/>
      <c r="D72" s="72"/>
      <c r="E72" s="94">
        <f>('TD CALC Summary (Cumulative) '!$D65*'TD CALC Summary (Cumulative) '!$P$63)/'TD CALC Summary (Cumulative) '!$L$60</f>
        <v>0</v>
      </c>
      <c r="F72" s="94">
        <f>('TD CALC Summary (Cumulative) '!$D65*'TD CALC Summary (Cumulative) '!$P$63)/'TD CALC Summary (Cumulative) '!$L$60</f>
        <v>0</v>
      </c>
      <c r="G72" s="94">
        <f>('TD CALC Summary (Cumulative) '!$D65*'TD CALC Summary (Cumulative) '!$P$63)/'TD CALC Summary (Cumulative) '!$L$60</f>
        <v>0</v>
      </c>
      <c r="H72" s="94">
        <f>('TD CALC Summary (Cumulative) '!$D65*'TD CALC Summary (Cumulative) '!$P$63)/'TD CALC Summary (Cumulative) '!$L$60</f>
        <v>0</v>
      </c>
      <c r="I72" s="94">
        <f>('TD CALC Summary (Cumulative) '!$D65*'TD CALC Summary (Cumulative) '!$P$63)/'TD CALC Summary (Cumulative) '!$L$60</f>
        <v>0</v>
      </c>
      <c r="J72" s="94">
        <f>('TD CALC Summary (Cumulative) '!$D65*'TD CALC Summary (Cumulative) '!$P$63)/'TD CALC Summary (Cumulative) '!$L$60</f>
        <v>0</v>
      </c>
      <c r="K72" s="94">
        <f>('TD CALC Summary (Cumulative) '!$D65*'TD CALC Summary (Cumulative) '!$P$63)/'TD CALC Summary (Cumulative) '!$L$60</f>
        <v>0</v>
      </c>
      <c r="L72" s="94">
        <f>('TD CALC Summary (Cumulative) '!$D65*'TD CALC Summary (Cumulative) '!$P$63)/'TD CALC Summary (Cumulative) '!$L$60</f>
        <v>0</v>
      </c>
      <c r="M72" s="94">
        <f>('TD CALC Summary (Cumulative) '!$D65*'TD CALC Summary (Cumulative) '!$P$63)/'TD CALC Summary (Cumulative) '!$L$60</f>
        <v>0</v>
      </c>
      <c r="N72" s="94">
        <f>('TD CALC Summary (Cumulative) '!$D65*'TD CALC Summary (Cumulative) '!$P$63)/'TD CALC Summary (Cumulative) '!$L$60</f>
        <v>0</v>
      </c>
      <c r="O72" s="94">
        <f>('TD CALC Summary (Cumulative) '!$E65*'TD CALC Summary (Cumulative) '!$P$63)/'TD CALC Summary (Cumulative) '!$L$61</f>
        <v>239940.47838456024</v>
      </c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>
        <f>('TD CALC Summary (Cumulative) '!$F66*'TD CALC Summary (Cumulative) '!$P$63)/'TD CALC Summary (Cumulative) '!$L$61</f>
        <v>0</v>
      </c>
      <c r="AB72" s="94">
        <f>('TD CALC Summary (Cumulative) '!$F66*'TD CALC Summary (Cumulative) '!$P$63)/'TD CALC Summary (Cumulative) '!$L$61</f>
        <v>0</v>
      </c>
      <c r="AC72" s="94">
        <f>('TD CALC Summary (Cumulative) '!$F66*'TD CALC Summary (Cumulative) '!$P$63)/'TD CALC Summary (Cumulative) '!$L$61</f>
        <v>0</v>
      </c>
      <c r="AD72" s="94">
        <f>('TD CALC Summary (Cumulative) '!$F66*'TD CALC Summary (Cumulative) '!$P$63)/'TD CALC Summary (Cumulative) '!$L$61</f>
        <v>0</v>
      </c>
      <c r="AE72" s="94">
        <f>('TD CALC Summary (Cumulative) '!$F66*'TD CALC Summary (Cumulative) '!$P$63)/'TD CALC Summary (Cumulative) '!$L$61</f>
        <v>0</v>
      </c>
      <c r="AF72" s="94">
        <f>('TD CALC Summary (Cumulative) '!$F66*'TD CALC Summary (Cumulative) '!$P$63)/'TD CALC Summary (Cumulative) '!$L$61</f>
        <v>0</v>
      </c>
      <c r="AG72" s="94">
        <f>('TD CALC Summary (Cumulative) '!$F66*'TD CALC Summary (Cumulative) '!$P$63)/'TD CALC Summary (Cumulative) '!$L$61</f>
        <v>0</v>
      </c>
      <c r="AH72" s="94">
        <f>('TD CALC Summary (Cumulative) '!$F66*'TD CALC Summary (Cumulative) '!$P$63)/'TD CALC Summary (Cumulative) '!$L$61</f>
        <v>0</v>
      </c>
      <c r="AI72" s="94">
        <f>('TD CALC Summary (Cumulative) '!$F66*'TD CALC Summary (Cumulative) '!$P$63)/'TD CALC Summary (Cumulative) '!$L$61</f>
        <v>0</v>
      </c>
      <c r="AJ72" s="94">
        <f>('TD CALC Summary (Cumulative) '!$F66*'TD CALC Summary (Cumulative) '!$P$63)/'TD CALC Summary (Cumulative) '!$L$61</f>
        <v>0</v>
      </c>
      <c r="AK72" s="94">
        <f>('TD CALC Summary (Cumulative) '!$F66*'TD CALC Summary (Cumulative) '!$P$63)/'TD CALC Summary (Cumulative) '!$L$61</f>
        <v>0</v>
      </c>
      <c r="AL72" s="94">
        <f>('TD CALC Summary (Cumulative) '!$F66*'TD CALC Summary (Cumulative) '!$P$63)/'TD CALC Summary (Cumulative) '!$L$61</f>
        <v>0</v>
      </c>
      <c r="AM72" s="94">
        <f>('TD CALC Summary (Cumulative) '!$G66*'TD CALC Summary (Cumulative) '!$P$63)/'TD CALC Summary (Cumulative) '!$L$61</f>
        <v>0</v>
      </c>
      <c r="AN72" s="94">
        <f>('TD CALC Summary (Cumulative) '!$G66*'TD CALC Summary (Cumulative) '!$P$63)/'TD CALC Summary (Cumulative) '!$L$61</f>
        <v>0</v>
      </c>
      <c r="AO72" s="94">
        <f>('TD CALC Summary (Cumulative) '!$G66*'TD CALC Summary (Cumulative) '!$P$63)/'TD CALC Summary (Cumulative) '!$L$61</f>
        <v>0</v>
      </c>
      <c r="AP72" s="94">
        <f>('TD CALC Summary (Cumulative) '!$G66*'TD CALC Summary (Cumulative) '!$P$63)/'TD CALC Summary (Cumulative) '!$L$61</f>
        <v>0</v>
      </c>
      <c r="AQ72" s="94">
        <f>('TD CALC Summary (Cumulative) '!$G66*'TD CALC Summary (Cumulative) '!$P$63)/'TD CALC Summary (Cumulative) '!$L$61</f>
        <v>0</v>
      </c>
      <c r="AR72" s="94">
        <f>('TD CALC Summary (Cumulative) '!$G66*'TD CALC Summary (Cumulative) '!$P$63)/'TD CALC Summary (Cumulative) '!$L$61</f>
        <v>0</v>
      </c>
      <c r="AS72" s="94">
        <f>('TD CALC Summary (Cumulative) '!$G66*'TD CALC Summary (Cumulative) '!$P$63)/'TD CALC Summary (Cumulative) '!$L$61</f>
        <v>0</v>
      </c>
      <c r="AT72" s="94">
        <f>('TD CALC Summary (Cumulative) '!$G66*'TD CALC Summary (Cumulative) '!$P$63)/'TD CALC Summary (Cumulative) '!$L$61</f>
        <v>0</v>
      </c>
      <c r="AU72" s="94">
        <f>('TD CALC Summary (Cumulative) '!$G66*'TD CALC Summary (Cumulative) '!$P$63)/'TD CALC Summary (Cumulative) '!$L$61</f>
        <v>0</v>
      </c>
      <c r="AV72" s="94">
        <f>('TD CALC Summary (Cumulative) '!$G66*'TD CALC Summary (Cumulative) '!$P$63)/'TD CALC Summary (Cumulative) '!$L$61</f>
        <v>0</v>
      </c>
      <c r="AW72" s="94">
        <f>('TD CALC Summary (Cumulative) '!$G66*'TD CALC Summary (Cumulative) '!$P$63)/'TD CALC Summary (Cumulative) '!$L$61</f>
        <v>0</v>
      </c>
      <c r="AX72" s="94">
        <f>('TD CALC Summary (Cumulative) '!$G66*'TD CALC Summary (Cumulative) '!$P$63)/'TD CALC Summary (Cumulative) '!$L$61</f>
        <v>0</v>
      </c>
      <c r="AY72" s="94">
        <f>('TD CALC Summary (Cumulative) '!$H66*'TD CALC Summary (Cumulative) '!$P$63)/'TD CALC Summary (Cumulative) '!$L$61</f>
        <v>0</v>
      </c>
      <c r="AZ72" s="94">
        <f>('TD CALC Summary (Cumulative) '!$H66*'TD CALC Summary (Cumulative) '!$P$63)/'TD CALC Summary (Cumulative) '!$L$61</f>
        <v>0</v>
      </c>
      <c r="BA72" s="94">
        <f>('TD CALC Summary (Cumulative) '!$H66*'TD CALC Summary (Cumulative) '!$P$63)/'TD CALC Summary (Cumulative) '!$L$61</f>
        <v>0</v>
      </c>
      <c r="BB72" s="94">
        <f>('TD CALC Summary (Cumulative) '!$H66*'TD CALC Summary (Cumulative) '!$P$63)/'TD CALC Summary (Cumulative) '!$L$61</f>
        <v>0</v>
      </c>
      <c r="BC72" s="94">
        <f>('TD CALC Summary (Cumulative) '!$H66*'TD CALC Summary (Cumulative) '!$P$63)/'TD CALC Summary (Cumulative) '!$L$61</f>
        <v>0</v>
      </c>
      <c r="BD72" s="94">
        <f>('TD CALC Summary (Cumulative) '!$H66*'TD CALC Summary (Cumulative) '!$P$63)/'TD CALC Summary (Cumulative) '!$L$61</f>
        <v>0</v>
      </c>
      <c r="BE72" s="94">
        <f>('TD CALC Summary (Cumulative) '!$H66*'TD CALC Summary (Cumulative) '!$P$63)/'TD CALC Summary (Cumulative) '!$L$61</f>
        <v>0</v>
      </c>
      <c r="BF72" s="94">
        <f>('TD CALC Summary (Cumulative) '!$H66*'TD CALC Summary (Cumulative) '!$P$63)/'TD CALC Summary (Cumulative) '!$L$61</f>
        <v>0</v>
      </c>
      <c r="BG72" s="94">
        <f>('TD CALC Summary (Cumulative) '!$H66*'TD CALC Summary (Cumulative) '!$P$63)/'TD CALC Summary (Cumulative) '!$L$61</f>
        <v>0</v>
      </c>
      <c r="BH72" s="94">
        <f>('TD CALC Summary (Cumulative) '!$H66*'TD CALC Summary (Cumulative) '!$P$63)/'TD CALC Summary (Cumulative) '!$L$61</f>
        <v>0</v>
      </c>
      <c r="BI72" s="94">
        <f>('TD CALC Summary (Cumulative) '!$H66*'TD CALC Summary (Cumulative) '!$P$63)/'TD CALC Summary (Cumulative) '!$L$61</f>
        <v>0</v>
      </c>
      <c r="BJ72" s="94">
        <f>('TD CALC Summary (Cumulative) '!$H66*'TD CALC Summary (Cumulative) '!$P$63)/'TD CALC Summary (Cumulative) '!$L$61</f>
        <v>0</v>
      </c>
      <c r="BK72" s="94">
        <f>('TD CALC Summary (Cumulative) '!$I66*'TD CALC Summary (Cumulative) '!$P$63)/'TD CALC Summary (Cumulative) '!$L$61</f>
        <v>0</v>
      </c>
      <c r="BL72" s="94">
        <f>('TD CALC Summary (Cumulative) '!$I66*'TD CALC Summary (Cumulative) '!$P$63)/'TD CALC Summary (Cumulative) '!$L$61</f>
        <v>0</v>
      </c>
      <c r="BM72" s="94">
        <f>('TD CALC Summary (Cumulative) '!$I66*'TD CALC Summary (Cumulative) '!$P$63)/'TD CALC Summary (Cumulative) '!$L$61</f>
        <v>0</v>
      </c>
      <c r="BN72" s="94">
        <f>('TD CALC Summary (Cumulative) '!$I66*'TD CALC Summary (Cumulative) '!$P$63)/'TD CALC Summary (Cumulative) '!$L$61</f>
        <v>0</v>
      </c>
      <c r="BO72" s="94">
        <f>('TD CALC Summary (Cumulative) '!$I66*'TD CALC Summary (Cumulative) '!$P$63)/'TD CALC Summary (Cumulative) '!$L$61</f>
        <v>0</v>
      </c>
      <c r="BP72" s="94">
        <f>('TD CALC Summary (Cumulative) '!$I66*'TD CALC Summary (Cumulative) '!$P$63)/'TD CALC Summary (Cumulative) '!$L$61</f>
        <v>0</v>
      </c>
      <c r="BQ72" s="94">
        <f>('TD CALC Summary (Cumulative) '!$I66*'TD CALC Summary (Cumulative) '!$P$63)/'TD CALC Summary (Cumulative) '!$L$61</f>
        <v>0</v>
      </c>
      <c r="BR72" s="94">
        <f>('TD CALC Summary (Cumulative) '!$I66*'TD CALC Summary (Cumulative) '!$P$63)/'TD CALC Summary (Cumulative) '!$L$61</f>
        <v>0</v>
      </c>
      <c r="BS72" s="94">
        <f>('TD CALC Summary (Cumulative) '!$I66*'TD CALC Summary (Cumulative) '!$P$63)/'TD CALC Summary (Cumulative) '!$L$61</f>
        <v>0</v>
      </c>
      <c r="BT72" s="94">
        <f>('TD CALC Summary (Cumulative) '!$I66*'TD CALC Summary (Cumulative) '!$P$63)/'TD CALC Summary (Cumulative) '!$L$61</f>
        <v>0</v>
      </c>
      <c r="BU72" s="94">
        <f>('TD CALC Summary (Cumulative) '!$I66*'TD CALC Summary (Cumulative) '!$P$63)/'TD CALC Summary (Cumulative) '!$L$61</f>
        <v>0</v>
      </c>
      <c r="BV72" s="94">
        <f>('TD CALC Summary (Cumulative) '!$I66*'TD CALC Summary (Cumulative) '!$P$63)/'TD CALC Summary (Cumulative) '!$L$61</f>
        <v>0</v>
      </c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</row>
    <row r="73" spans="1:122" x14ac:dyDescent="0.25">
      <c r="A73" s="194"/>
      <c r="B73" s="30" t="s">
        <v>13</v>
      </c>
      <c r="C73" s="72"/>
      <c r="D73" s="72"/>
      <c r="E73" s="94">
        <f>('TD CALC Summary (Cumulative) '!$D66*'TD CALC Summary (Cumulative) '!$P$63)/'TD CALC Summary (Cumulative) '!$L$60</f>
        <v>0</v>
      </c>
      <c r="F73" s="94">
        <f>('TD CALC Summary (Cumulative) '!$D66*'TD CALC Summary (Cumulative) '!$P$63)/'TD CALC Summary (Cumulative) '!$L$60</f>
        <v>0</v>
      </c>
      <c r="G73" s="94">
        <f>('TD CALC Summary (Cumulative) '!$D66*'TD CALC Summary (Cumulative) '!$P$63)/'TD CALC Summary (Cumulative) '!$L$60</f>
        <v>0</v>
      </c>
      <c r="H73" s="94">
        <f>('TD CALC Summary (Cumulative) '!$D66*'TD CALC Summary (Cumulative) '!$P$63)/'TD CALC Summary (Cumulative) '!$L$60</f>
        <v>0</v>
      </c>
      <c r="I73" s="94">
        <f>('TD CALC Summary (Cumulative) '!$D66*'TD CALC Summary (Cumulative) '!$P$63)/'TD CALC Summary (Cumulative) '!$L$60</f>
        <v>0</v>
      </c>
      <c r="J73" s="94">
        <f>('TD CALC Summary (Cumulative) '!$D66*'TD CALC Summary (Cumulative) '!$P$63)/'TD CALC Summary (Cumulative) '!$L$60</f>
        <v>0</v>
      </c>
      <c r="K73" s="94">
        <f>('TD CALC Summary (Cumulative) '!$D66*'TD CALC Summary (Cumulative) '!$P$63)/'TD CALC Summary (Cumulative) '!$L$60</f>
        <v>0</v>
      </c>
      <c r="L73" s="94">
        <f>('TD CALC Summary (Cumulative) '!$D66*'TD CALC Summary (Cumulative) '!$P$63)/'TD CALC Summary (Cumulative) '!$L$60</f>
        <v>0</v>
      </c>
      <c r="M73" s="94">
        <f>('TD CALC Summary (Cumulative) '!$D66*'TD CALC Summary (Cumulative) '!$P$63)/'TD CALC Summary (Cumulative) '!$L$60</f>
        <v>0</v>
      </c>
      <c r="N73" s="94">
        <f>('TD CALC Summary (Cumulative) '!$D66*'TD CALC Summary (Cumulative) '!$P$63)/'TD CALC Summary (Cumulative) '!$L$60</f>
        <v>0</v>
      </c>
      <c r="O73" s="94">
        <f>('TD CALC Summary (Cumulative) '!$E66*'TD CALC Summary (Cumulative) '!$P$63)/'TD CALC Summary (Cumulative) '!$L$61</f>
        <v>1442690.5660148847</v>
      </c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>
        <f>('TD CALC Summary (Cumulative) '!$F67*'TD CALC Summary (Cumulative) '!$P$63)/'TD CALC Summary (Cumulative) '!$L$61</f>
        <v>0</v>
      </c>
      <c r="AB73" s="94">
        <f>('TD CALC Summary (Cumulative) '!$F67*'TD CALC Summary (Cumulative) '!$P$63)/'TD CALC Summary (Cumulative) '!$L$61</f>
        <v>0</v>
      </c>
      <c r="AC73" s="94">
        <f>('TD CALC Summary (Cumulative) '!$F67*'TD CALC Summary (Cumulative) '!$P$63)/'TD CALC Summary (Cumulative) '!$L$61</f>
        <v>0</v>
      </c>
      <c r="AD73" s="94">
        <f>('TD CALC Summary (Cumulative) '!$F67*'TD CALC Summary (Cumulative) '!$P$63)/'TD CALC Summary (Cumulative) '!$L$61</f>
        <v>0</v>
      </c>
      <c r="AE73" s="94">
        <f>('TD CALC Summary (Cumulative) '!$F67*'TD CALC Summary (Cumulative) '!$P$63)/'TD CALC Summary (Cumulative) '!$L$61</f>
        <v>0</v>
      </c>
      <c r="AF73" s="94">
        <f>('TD CALC Summary (Cumulative) '!$F67*'TD CALC Summary (Cumulative) '!$P$63)/'TD CALC Summary (Cumulative) '!$L$61</f>
        <v>0</v>
      </c>
      <c r="AG73" s="94">
        <f>('TD CALC Summary (Cumulative) '!$F67*'TD CALC Summary (Cumulative) '!$P$63)/'TD CALC Summary (Cumulative) '!$L$61</f>
        <v>0</v>
      </c>
      <c r="AH73" s="94">
        <f>('TD CALC Summary (Cumulative) '!$F67*'TD CALC Summary (Cumulative) '!$P$63)/'TD CALC Summary (Cumulative) '!$L$61</f>
        <v>0</v>
      </c>
      <c r="AI73" s="94">
        <f>('TD CALC Summary (Cumulative) '!$F67*'TD CALC Summary (Cumulative) '!$P$63)/'TD CALC Summary (Cumulative) '!$L$61</f>
        <v>0</v>
      </c>
      <c r="AJ73" s="94">
        <f>('TD CALC Summary (Cumulative) '!$F67*'TD CALC Summary (Cumulative) '!$P$63)/'TD CALC Summary (Cumulative) '!$L$61</f>
        <v>0</v>
      </c>
      <c r="AK73" s="94">
        <f>('TD CALC Summary (Cumulative) '!$F67*'TD CALC Summary (Cumulative) '!$P$63)/'TD CALC Summary (Cumulative) '!$L$61</f>
        <v>0</v>
      </c>
      <c r="AL73" s="94">
        <f>('TD CALC Summary (Cumulative) '!$F67*'TD CALC Summary (Cumulative) '!$P$63)/'TD CALC Summary (Cumulative) '!$L$61</f>
        <v>0</v>
      </c>
      <c r="AM73" s="94">
        <f>('TD CALC Summary (Cumulative) '!$G67*'TD CALC Summary (Cumulative) '!$P$63)/'TD CALC Summary (Cumulative) '!$L$61</f>
        <v>0</v>
      </c>
      <c r="AN73" s="94">
        <f>('TD CALC Summary (Cumulative) '!$G67*'TD CALC Summary (Cumulative) '!$P$63)/'TD CALC Summary (Cumulative) '!$L$61</f>
        <v>0</v>
      </c>
      <c r="AO73" s="94">
        <f>('TD CALC Summary (Cumulative) '!$G67*'TD CALC Summary (Cumulative) '!$P$63)/'TD CALC Summary (Cumulative) '!$L$61</f>
        <v>0</v>
      </c>
      <c r="AP73" s="94">
        <f>('TD CALC Summary (Cumulative) '!$G67*'TD CALC Summary (Cumulative) '!$P$63)/'TD CALC Summary (Cumulative) '!$L$61</f>
        <v>0</v>
      </c>
      <c r="AQ73" s="94">
        <f>('TD CALC Summary (Cumulative) '!$G67*'TD CALC Summary (Cumulative) '!$P$63)/'TD CALC Summary (Cumulative) '!$L$61</f>
        <v>0</v>
      </c>
      <c r="AR73" s="94">
        <f>('TD CALC Summary (Cumulative) '!$G67*'TD CALC Summary (Cumulative) '!$P$63)/'TD CALC Summary (Cumulative) '!$L$61</f>
        <v>0</v>
      </c>
      <c r="AS73" s="94">
        <f>('TD CALC Summary (Cumulative) '!$G67*'TD CALC Summary (Cumulative) '!$P$63)/'TD CALC Summary (Cumulative) '!$L$61</f>
        <v>0</v>
      </c>
      <c r="AT73" s="94">
        <f>('TD CALC Summary (Cumulative) '!$G67*'TD CALC Summary (Cumulative) '!$P$63)/'TD CALC Summary (Cumulative) '!$L$61</f>
        <v>0</v>
      </c>
      <c r="AU73" s="94">
        <f>('TD CALC Summary (Cumulative) '!$G67*'TD CALC Summary (Cumulative) '!$P$63)/'TD CALC Summary (Cumulative) '!$L$61</f>
        <v>0</v>
      </c>
      <c r="AV73" s="94">
        <f>('TD CALC Summary (Cumulative) '!$G67*'TD CALC Summary (Cumulative) '!$P$63)/'TD CALC Summary (Cumulative) '!$L$61</f>
        <v>0</v>
      </c>
      <c r="AW73" s="94">
        <f>('TD CALC Summary (Cumulative) '!$G67*'TD CALC Summary (Cumulative) '!$P$63)/'TD CALC Summary (Cumulative) '!$L$61</f>
        <v>0</v>
      </c>
      <c r="AX73" s="94">
        <f>('TD CALC Summary (Cumulative) '!$G67*'TD CALC Summary (Cumulative) '!$P$63)/'TD CALC Summary (Cumulative) '!$L$61</f>
        <v>0</v>
      </c>
      <c r="AY73" s="94">
        <f>('TD CALC Summary (Cumulative) '!$H67*'TD CALC Summary (Cumulative) '!$P$63)/'TD CALC Summary (Cumulative) '!$L$61</f>
        <v>0</v>
      </c>
      <c r="AZ73" s="94">
        <f>('TD CALC Summary (Cumulative) '!$H67*'TD CALC Summary (Cumulative) '!$P$63)/'TD CALC Summary (Cumulative) '!$L$61</f>
        <v>0</v>
      </c>
      <c r="BA73" s="94">
        <f>('TD CALC Summary (Cumulative) '!$H67*'TD CALC Summary (Cumulative) '!$P$63)/'TD CALC Summary (Cumulative) '!$L$61</f>
        <v>0</v>
      </c>
      <c r="BB73" s="94">
        <f>('TD CALC Summary (Cumulative) '!$H67*'TD CALC Summary (Cumulative) '!$P$63)/'TD CALC Summary (Cumulative) '!$L$61</f>
        <v>0</v>
      </c>
      <c r="BC73" s="94">
        <f>('TD CALC Summary (Cumulative) '!$H67*'TD CALC Summary (Cumulative) '!$P$63)/'TD CALC Summary (Cumulative) '!$L$61</f>
        <v>0</v>
      </c>
      <c r="BD73" s="94">
        <f>('TD CALC Summary (Cumulative) '!$H67*'TD CALC Summary (Cumulative) '!$P$63)/'TD CALC Summary (Cumulative) '!$L$61</f>
        <v>0</v>
      </c>
      <c r="BE73" s="94">
        <f>('TD CALC Summary (Cumulative) '!$H67*'TD CALC Summary (Cumulative) '!$P$63)/'TD CALC Summary (Cumulative) '!$L$61</f>
        <v>0</v>
      </c>
      <c r="BF73" s="94">
        <f>('TD CALC Summary (Cumulative) '!$H67*'TD CALC Summary (Cumulative) '!$P$63)/'TD CALC Summary (Cumulative) '!$L$61</f>
        <v>0</v>
      </c>
      <c r="BG73" s="94">
        <f>('TD CALC Summary (Cumulative) '!$H67*'TD CALC Summary (Cumulative) '!$P$63)/'TD CALC Summary (Cumulative) '!$L$61</f>
        <v>0</v>
      </c>
      <c r="BH73" s="94">
        <f>('TD CALC Summary (Cumulative) '!$H67*'TD CALC Summary (Cumulative) '!$P$63)/'TD CALC Summary (Cumulative) '!$L$61</f>
        <v>0</v>
      </c>
      <c r="BI73" s="94">
        <f>('TD CALC Summary (Cumulative) '!$H67*'TD CALC Summary (Cumulative) '!$P$63)/'TD CALC Summary (Cumulative) '!$L$61</f>
        <v>0</v>
      </c>
      <c r="BJ73" s="94">
        <f>('TD CALC Summary (Cumulative) '!$H67*'TD CALC Summary (Cumulative) '!$P$63)/'TD CALC Summary (Cumulative) '!$L$61</f>
        <v>0</v>
      </c>
      <c r="BK73" s="94">
        <f>('TD CALC Summary (Cumulative) '!$I67*'TD CALC Summary (Cumulative) '!$P$63)/'TD CALC Summary (Cumulative) '!$L$61</f>
        <v>0</v>
      </c>
      <c r="BL73" s="94">
        <f>('TD CALC Summary (Cumulative) '!$I67*'TD CALC Summary (Cumulative) '!$P$63)/'TD CALC Summary (Cumulative) '!$L$61</f>
        <v>0</v>
      </c>
      <c r="BM73" s="94">
        <f>('TD CALC Summary (Cumulative) '!$I67*'TD CALC Summary (Cumulative) '!$P$63)/'TD CALC Summary (Cumulative) '!$L$61</f>
        <v>0</v>
      </c>
      <c r="BN73" s="94">
        <f>('TD CALC Summary (Cumulative) '!$I67*'TD CALC Summary (Cumulative) '!$P$63)/'TD CALC Summary (Cumulative) '!$L$61</f>
        <v>0</v>
      </c>
      <c r="BO73" s="94">
        <f>('TD CALC Summary (Cumulative) '!$I67*'TD CALC Summary (Cumulative) '!$P$63)/'TD CALC Summary (Cumulative) '!$L$61</f>
        <v>0</v>
      </c>
      <c r="BP73" s="94">
        <f>('TD CALC Summary (Cumulative) '!$I67*'TD CALC Summary (Cumulative) '!$P$63)/'TD CALC Summary (Cumulative) '!$L$61</f>
        <v>0</v>
      </c>
      <c r="BQ73" s="94">
        <f>('TD CALC Summary (Cumulative) '!$I67*'TD CALC Summary (Cumulative) '!$P$63)/'TD CALC Summary (Cumulative) '!$L$61</f>
        <v>0</v>
      </c>
      <c r="BR73" s="94">
        <f>('TD CALC Summary (Cumulative) '!$I67*'TD CALC Summary (Cumulative) '!$P$63)/'TD CALC Summary (Cumulative) '!$L$61</f>
        <v>0</v>
      </c>
      <c r="BS73" s="94">
        <f>('TD CALC Summary (Cumulative) '!$I67*'TD CALC Summary (Cumulative) '!$P$63)/'TD CALC Summary (Cumulative) '!$L$61</f>
        <v>0</v>
      </c>
      <c r="BT73" s="94">
        <f>('TD CALC Summary (Cumulative) '!$I67*'TD CALC Summary (Cumulative) '!$P$63)/'TD CALC Summary (Cumulative) '!$L$61</f>
        <v>0</v>
      </c>
      <c r="BU73" s="94">
        <f>('TD CALC Summary (Cumulative) '!$I67*'TD CALC Summary (Cumulative) '!$P$63)/'TD CALC Summary (Cumulative) '!$L$61</f>
        <v>0</v>
      </c>
      <c r="BV73" s="94">
        <f>('TD CALC Summary (Cumulative) '!$I67*'TD CALC Summary (Cumulative) '!$P$63)/'TD CALC Summary (Cumulative) '!$L$61</f>
        <v>0</v>
      </c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</row>
    <row r="74" spans="1:122" x14ac:dyDescent="0.25">
      <c r="A74" s="194"/>
      <c r="B74" s="30" t="s">
        <v>4</v>
      </c>
      <c r="C74" s="72"/>
      <c r="D74" s="72"/>
      <c r="E74" s="94">
        <f>('TD CALC Summary (Cumulative) '!$D67*'TD CALC Summary (Cumulative) '!$P$63)/'TD CALC Summary (Cumulative) '!$L$60</f>
        <v>0</v>
      </c>
      <c r="F74" s="94">
        <f>('TD CALC Summary (Cumulative) '!$D67*'TD CALC Summary (Cumulative) '!$P$63)/'TD CALC Summary (Cumulative) '!$L$60</f>
        <v>0</v>
      </c>
      <c r="G74" s="94">
        <f>('TD CALC Summary (Cumulative) '!$D67*'TD CALC Summary (Cumulative) '!$P$63)/'TD CALC Summary (Cumulative) '!$L$60</f>
        <v>0</v>
      </c>
      <c r="H74" s="94">
        <f>('TD CALC Summary (Cumulative) '!$D67*'TD CALC Summary (Cumulative) '!$P$63)/'TD CALC Summary (Cumulative) '!$L$60</f>
        <v>0</v>
      </c>
      <c r="I74" s="94">
        <f>('TD CALC Summary (Cumulative) '!$D67*'TD CALC Summary (Cumulative) '!$P$63)/'TD CALC Summary (Cumulative) '!$L$60</f>
        <v>0</v>
      </c>
      <c r="J74" s="94">
        <f>('TD CALC Summary (Cumulative) '!$D67*'TD CALC Summary (Cumulative) '!$P$63)/'TD CALC Summary (Cumulative) '!$L$60</f>
        <v>0</v>
      </c>
      <c r="K74" s="94">
        <f>('TD CALC Summary (Cumulative) '!$D67*'TD CALC Summary (Cumulative) '!$P$63)/'TD CALC Summary (Cumulative) '!$L$60</f>
        <v>0</v>
      </c>
      <c r="L74" s="94">
        <f>('TD CALC Summary (Cumulative) '!$D67*'TD CALC Summary (Cumulative) '!$P$63)/'TD CALC Summary (Cumulative) '!$L$60</f>
        <v>0</v>
      </c>
      <c r="M74" s="94">
        <f>('TD CALC Summary (Cumulative) '!$D67*'TD CALC Summary (Cumulative) '!$P$63)/'TD CALC Summary (Cumulative) '!$L$60</f>
        <v>0</v>
      </c>
      <c r="N74" s="94">
        <f>('TD CALC Summary (Cumulative) '!$D67*'TD CALC Summary (Cumulative) '!$P$63)/'TD CALC Summary (Cumulative) '!$L$60</f>
        <v>0</v>
      </c>
      <c r="O74" s="94">
        <f>('TD CALC Summary (Cumulative) '!$E67*'TD CALC Summary (Cumulative) '!$P$63)/'TD CALC Summary (Cumulative) '!$L$61</f>
        <v>110159.55944969697</v>
      </c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>
        <f>('TD CALC Summary (Cumulative) '!$F68*'TD CALC Summary (Cumulative) '!$P$63)/'TD CALC Summary (Cumulative) '!$L$61</f>
        <v>0</v>
      </c>
      <c r="AB74" s="94">
        <f>('TD CALC Summary (Cumulative) '!$F68*'TD CALC Summary (Cumulative) '!$P$63)/'TD CALC Summary (Cumulative) '!$L$61</f>
        <v>0</v>
      </c>
      <c r="AC74" s="94">
        <f>('TD CALC Summary (Cumulative) '!$F68*'TD CALC Summary (Cumulative) '!$P$63)/'TD CALC Summary (Cumulative) '!$L$61</f>
        <v>0</v>
      </c>
      <c r="AD74" s="94">
        <f>('TD CALC Summary (Cumulative) '!$F68*'TD CALC Summary (Cumulative) '!$P$63)/'TD CALC Summary (Cumulative) '!$L$61</f>
        <v>0</v>
      </c>
      <c r="AE74" s="94">
        <f>('TD CALC Summary (Cumulative) '!$F68*'TD CALC Summary (Cumulative) '!$P$63)/'TD CALC Summary (Cumulative) '!$L$61</f>
        <v>0</v>
      </c>
      <c r="AF74" s="94">
        <f>('TD CALC Summary (Cumulative) '!$F68*'TD CALC Summary (Cumulative) '!$P$63)/'TD CALC Summary (Cumulative) '!$L$61</f>
        <v>0</v>
      </c>
      <c r="AG74" s="94">
        <f>('TD CALC Summary (Cumulative) '!$F68*'TD CALC Summary (Cumulative) '!$P$63)/'TD CALC Summary (Cumulative) '!$L$61</f>
        <v>0</v>
      </c>
      <c r="AH74" s="94">
        <f>('TD CALC Summary (Cumulative) '!$F68*'TD CALC Summary (Cumulative) '!$P$63)/'TD CALC Summary (Cumulative) '!$L$61</f>
        <v>0</v>
      </c>
      <c r="AI74" s="94">
        <f>('TD CALC Summary (Cumulative) '!$F68*'TD CALC Summary (Cumulative) '!$P$63)/'TD CALC Summary (Cumulative) '!$L$61</f>
        <v>0</v>
      </c>
      <c r="AJ74" s="94">
        <f>('TD CALC Summary (Cumulative) '!$F68*'TD CALC Summary (Cumulative) '!$P$63)/'TD CALC Summary (Cumulative) '!$L$61</f>
        <v>0</v>
      </c>
      <c r="AK74" s="94">
        <f>('TD CALC Summary (Cumulative) '!$F68*'TD CALC Summary (Cumulative) '!$P$63)/'TD CALC Summary (Cumulative) '!$L$61</f>
        <v>0</v>
      </c>
      <c r="AL74" s="94">
        <f>('TD CALC Summary (Cumulative) '!$F68*'TD CALC Summary (Cumulative) '!$P$63)/'TD CALC Summary (Cumulative) '!$L$61</f>
        <v>0</v>
      </c>
      <c r="AM74" s="94">
        <f>('TD CALC Summary (Cumulative) '!$G68*'TD CALC Summary (Cumulative) '!$P$63)/'TD CALC Summary (Cumulative) '!$L$61</f>
        <v>0</v>
      </c>
      <c r="AN74" s="94">
        <f>('TD CALC Summary (Cumulative) '!$G68*'TD CALC Summary (Cumulative) '!$P$63)/'TD CALC Summary (Cumulative) '!$L$61</f>
        <v>0</v>
      </c>
      <c r="AO74" s="94">
        <f>('TD CALC Summary (Cumulative) '!$G68*'TD CALC Summary (Cumulative) '!$P$63)/'TD CALC Summary (Cumulative) '!$L$61</f>
        <v>0</v>
      </c>
      <c r="AP74" s="94">
        <f>('TD CALC Summary (Cumulative) '!$G68*'TD CALC Summary (Cumulative) '!$P$63)/'TD CALC Summary (Cumulative) '!$L$61</f>
        <v>0</v>
      </c>
      <c r="AQ74" s="94">
        <f>('TD CALC Summary (Cumulative) '!$G68*'TD CALC Summary (Cumulative) '!$P$63)/'TD CALC Summary (Cumulative) '!$L$61</f>
        <v>0</v>
      </c>
      <c r="AR74" s="94">
        <f>('TD CALC Summary (Cumulative) '!$G68*'TD CALC Summary (Cumulative) '!$P$63)/'TD CALC Summary (Cumulative) '!$L$61</f>
        <v>0</v>
      </c>
      <c r="AS74" s="94">
        <f>('TD CALC Summary (Cumulative) '!$G68*'TD CALC Summary (Cumulative) '!$P$63)/'TD CALC Summary (Cumulative) '!$L$61</f>
        <v>0</v>
      </c>
      <c r="AT74" s="94">
        <f>('TD CALC Summary (Cumulative) '!$G68*'TD CALC Summary (Cumulative) '!$P$63)/'TD CALC Summary (Cumulative) '!$L$61</f>
        <v>0</v>
      </c>
      <c r="AU74" s="94">
        <f>('TD CALC Summary (Cumulative) '!$G68*'TD CALC Summary (Cumulative) '!$P$63)/'TD CALC Summary (Cumulative) '!$L$61</f>
        <v>0</v>
      </c>
      <c r="AV74" s="94">
        <f>('TD CALC Summary (Cumulative) '!$G68*'TD CALC Summary (Cumulative) '!$P$63)/'TD CALC Summary (Cumulative) '!$L$61</f>
        <v>0</v>
      </c>
      <c r="AW74" s="94">
        <f>('TD CALC Summary (Cumulative) '!$G68*'TD CALC Summary (Cumulative) '!$P$63)/'TD CALC Summary (Cumulative) '!$L$61</f>
        <v>0</v>
      </c>
      <c r="AX74" s="94">
        <f>('TD CALC Summary (Cumulative) '!$G68*'TD CALC Summary (Cumulative) '!$P$63)/'TD CALC Summary (Cumulative) '!$L$61</f>
        <v>0</v>
      </c>
      <c r="AY74" s="94">
        <f>('TD CALC Summary (Cumulative) '!$H68*'TD CALC Summary (Cumulative) '!$P$63)/'TD CALC Summary (Cumulative) '!$L$61</f>
        <v>0</v>
      </c>
      <c r="AZ74" s="94">
        <f>('TD CALC Summary (Cumulative) '!$H68*'TD CALC Summary (Cumulative) '!$P$63)/'TD CALC Summary (Cumulative) '!$L$61</f>
        <v>0</v>
      </c>
      <c r="BA74" s="94">
        <f>('TD CALC Summary (Cumulative) '!$H68*'TD CALC Summary (Cumulative) '!$P$63)/'TD CALC Summary (Cumulative) '!$L$61</f>
        <v>0</v>
      </c>
      <c r="BB74" s="94">
        <f>('TD CALC Summary (Cumulative) '!$H68*'TD CALC Summary (Cumulative) '!$P$63)/'TD CALC Summary (Cumulative) '!$L$61</f>
        <v>0</v>
      </c>
      <c r="BC74" s="94">
        <f>('TD CALC Summary (Cumulative) '!$H68*'TD CALC Summary (Cumulative) '!$P$63)/'TD CALC Summary (Cumulative) '!$L$61</f>
        <v>0</v>
      </c>
      <c r="BD74" s="94">
        <f>('TD CALC Summary (Cumulative) '!$H68*'TD CALC Summary (Cumulative) '!$P$63)/'TD CALC Summary (Cumulative) '!$L$61</f>
        <v>0</v>
      </c>
      <c r="BE74" s="94">
        <f>('TD CALC Summary (Cumulative) '!$H68*'TD CALC Summary (Cumulative) '!$P$63)/'TD CALC Summary (Cumulative) '!$L$61</f>
        <v>0</v>
      </c>
      <c r="BF74" s="94">
        <f>('TD CALC Summary (Cumulative) '!$H68*'TD CALC Summary (Cumulative) '!$P$63)/'TD CALC Summary (Cumulative) '!$L$61</f>
        <v>0</v>
      </c>
      <c r="BG74" s="94">
        <f>('TD CALC Summary (Cumulative) '!$H68*'TD CALC Summary (Cumulative) '!$P$63)/'TD CALC Summary (Cumulative) '!$L$61</f>
        <v>0</v>
      </c>
      <c r="BH74" s="94">
        <f>('TD CALC Summary (Cumulative) '!$H68*'TD CALC Summary (Cumulative) '!$P$63)/'TD CALC Summary (Cumulative) '!$L$61</f>
        <v>0</v>
      </c>
      <c r="BI74" s="94">
        <f>('TD CALC Summary (Cumulative) '!$H68*'TD CALC Summary (Cumulative) '!$P$63)/'TD CALC Summary (Cumulative) '!$L$61</f>
        <v>0</v>
      </c>
      <c r="BJ74" s="94">
        <f>('TD CALC Summary (Cumulative) '!$H68*'TD CALC Summary (Cumulative) '!$P$63)/'TD CALC Summary (Cumulative) '!$L$61</f>
        <v>0</v>
      </c>
      <c r="BK74" s="94">
        <f>('TD CALC Summary (Cumulative) '!$I68*'TD CALC Summary (Cumulative) '!$P$63)/'TD CALC Summary (Cumulative) '!$L$61</f>
        <v>0</v>
      </c>
      <c r="BL74" s="94">
        <f>('TD CALC Summary (Cumulative) '!$I68*'TD CALC Summary (Cumulative) '!$P$63)/'TD CALC Summary (Cumulative) '!$L$61</f>
        <v>0</v>
      </c>
      <c r="BM74" s="94">
        <f>('TD CALC Summary (Cumulative) '!$I68*'TD CALC Summary (Cumulative) '!$P$63)/'TD CALC Summary (Cumulative) '!$L$61</f>
        <v>0</v>
      </c>
      <c r="BN74" s="94">
        <f>('TD CALC Summary (Cumulative) '!$I68*'TD CALC Summary (Cumulative) '!$P$63)/'TD CALC Summary (Cumulative) '!$L$61</f>
        <v>0</v>
      </c>
      <c r="BO74" s="94">
        <f>('TD CALC Summary (Cumulative) '!$I68*'TD CALC Summary (Cumulative) '!$P$63)/'TD CALC Summary (Cumulative) '!$L$61</f>
        <v>0</v>
      </c>
      <c r="BP74" s="94">
        <f>('TD CALC Summary (Cumulative) '!$I68*'TD CALC Summary (Cumulative) '!$P$63)/'TD CALC Summary (Cumulative) '!$L$61</f>
        <v>0</v>
      </c>
      <c r="BQ74" s="94">
        <f>('TD CALC Summary (Cumulative) '!$I68*'TD CALC Summary (Cumulative) '!$P$63)/'TD CALC Summary (Cumulative) '!$L$61</f>
        <v>0</v>
      </c>
      <c r="BR74" s="94">
        <f>('TD CALC Summary (Cumulative) '!$I68*'TD CALC Summary (Cumulative) '!$P$63)/'TD CALC Summary (Cumulative) '!$L$61</f>
        <v>0</v>
      </c>
      <c r="BS74" s="94">
        <f>('TD CALC Summary (Cumulative) '!$I68*'TD CALC Summary (Cumulative) '!$P$63)/'TD CALC Summary (Cumulative) '!$L$61</f>
        <v>0</v>
      </c>
      <c r="BT74" s="94">
        <f>('TD CALC Summary (Cumulative) '!$I68*'TD CALC Summary (Cumulative) '!$P$63)/'TD CALC Summary (Cumulative) '!$L$61</f>
        <v>0</v>
      </c>
      <c r="BU74" s="94">
        <f>('TD CALC Summary (Cumulative) '!$I68*'TD CALC Summary (Cumulative) '!$P$63)/'TD CALC Summary (Cumulative) '!$L$61</f>
        <v>0</v>
      </c>
      <c r="BV74" s="94">
        <f>('TD CALC Summary (Cumulative) '!$I68*'TD CALC Summary (Cumulative) '!$P$63)/'TD CALC Summary (Cumulative) '!$L$61</f>
        <v>0</v>
      </c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</row>
    <row r="75" spans="1:122" x14ac:dyDescent="0.25">
      <c r="A75" s="195"/>
      <c r="B75" s="30" t="s">
        <v>14</v>
      </c>
      <c r="C75" s="72"/>
      <c r="D75" s="72"/>
      <c r="E75" s="94">
        <f>('TD CALC Summary (Cumulative) '!$D68*'TD CALC Summary (Cumulative) '!$P$63)/'TD CALC Summary (Cumulative) '!$L$60</f>
        <v>0</v>
      </c>
      <c r="F75" s="94">
        <f>('TD CALC Summary (Cumulative) '!$D68*'TD CALC Summary (Cumulative) '!$P$63)/'TD CALC Summary (Cumulative) '!$L$60</f>
        <v>0</v>
      </c>
      <c r="G75" s="94">
        <f>('TD CALC Summary (Cumulative) '!$D68*'TD CALC Summary (Cumulative) '!$P$63)/'TD CALC Summary (Cumulative) '!$L$60</f>
        <v>0</v>
      </c>
      <c r="H75" s="94">
        <f>('TD CALC Summary (Cumulative) '!$D68*'TD CALC Summary (Cumulative) '!$P$63)/'TD CALC Summary (Cumulative) '!$L$60</f>
        <v>0</v>
      </c>
      <c r="I75" s="94">
        <f>('TD CALC Summary (Cumulative) '!$D68*'TD CALC Summary (Cumulative) '!$P$63)/'TD CALC Summary (Cumulative) '!$L$60</f>
        <v>0</v>
      </c>
      <c r="J75" s="94">
        <f>('TD CALC Summary (Cumulative) '!$D68*'TD CALC Summary (Cumulative) '!$P$63)/'TD CALC Summary (Cumulative) '!$L$60</f>
        <v>0</v>
      </c>
      <c r="K75" s="94">
        <f>('TD CALC Summary (Cumulative) '!$D68*'TD CALC Summary (Cumulative) '!$P$63)/'TD CALC Summary (Cumulative) '!$L$60</f>
        <v>0</v>
      </c>
      <c r="L75" s="94">
        <f>('TD CALC Summary (Cumulative) '!$D68*'TD CALC Summary (Cumulative) '!$P$63)/'TD CALC Summary (Cumulative) '!$L$60</f>
        <v>0</v>
      </c>
      <c r="M75" s="94">
        <f>('TD CALC Summary (Cumulative) '!$D68*'TD CALC Summary (Cumulative) '!$P$63)/'TD CALC Summary (Cumulative) '!$L$60</f>
        <v>0</v>
      </c>
      <c r="N75" s="94">
        <f>('TD CALC Summary (Cumulative) '!$D68*'TD CALC Summary (Cumulative) '!$P$63)/'TD CALC Summary (Cumulative) '!$L$60</f>
        <v>0</v>
      </c>
      <c r="O75" s="94">
        <f>('TD CALC Summary (Cumulative) '!$E68*'TD CALC Summary (Cumulative) '!$P$63)/'TD CALC Summary (Cumulative) '!$L$61</f>
        <v>169422.30150562941</v>
      </c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>
        <f>('TD CALC Summary (Cumulative) '!$F69*'TD CALC Summary (Cumulative) '!$P$63)/'TD CALC Summary (Cumulative) '!$L$61</f>
        <v>0</v>
      </c>
      <c r="AB75" s="94">
        <f>('TD CALC Summary (Cumulative) '!$F69*'TD CALC Summary (Cumulative) '!$P$63)/'TD CALC Summary (Cumulative) '!$L$61</f>
        <v>0</v>
      </c>
      <c r="AC75" s="94">
        <f>('TD CALC Summary (Cumulative) '!$F69*'TD CALC Summary (Cumulative) '!$P$63)/'TD CALC Summary (Cumulative) '!$L$61</f>
        <v>0</v>
      </c>
      <c r="AD75" s="94">
        <f>('TD CALC Summary (Cumulative) '!$F69*'TD CALC Summary (Cumulative) '!$P$63)/'TD CALC Summary (Cumulative) '!$L$61</f>
        <v>0</v>
      </c>
      <c r="AE75" s="94">
        <f>('TD CALC Summary (Cumulative) '!$F69*'TD CALC Summary (Cumulative) '!$P$63)/'TD CALC Summary (Cumulative) '!$L$61</f>
        <v>0</v>
      </c>
      <c r="AF75" s="94">
        <f>('TD CALC Summary (Cumulative) '!$F69*'TD CALC Summary (Cumulative) '!$P$63)/'TD CALC Summary (Cumulative) '!$L$61</f>
        <v>0</v>
      </c>
      <c r="AG75" s="94">
        <f>('TD CALC Summary (Cumulative) '!$F69*'TD CALC Summary (Cumulative) '!$P$63)/'TD CALC Summary (Cumulative) '!$L$61</f>
        <v>0</v>
      </c>
      <c r="AH75" s="94">
        <f>('TD CALC Summary (Cumulative) '!$F69*'TD CALC Summary (Cumulative) '!$P$63)/'TD CALC Summary (Cumulative) '!$L$61</f>
        <v>0</v>
      </c>
      <c r="AI75" s="94">
        <f>('TD CALC Summary (Cumulative) '!$F69*'TD CALC Summary (Cumulative) '!$P$63)/'TD CALC Summary (Cumulative) '!$L$61</f>
        <v>0</v>
      </c>
      <c r="AJ75" s="94">
        <f>('TD CALC Summary (Cumulative) '!$F69*'TD CALC Summary (Cumulative) '!$P$63)/'TD CALC Summary (Cumulative) '!$L$61</f>
        <v>0</v>
      </c>
      <c r="AK75" s="94">
        <f>('TD CALC Summary (Cumulative) '!$F69*'TD CALC Summary (Cumulative) '!$P$63)/'TD CALC Summary (Cumulative) '!$L$61</f>
        <v>0</v>
      </c>
      <c r="AL75" s="94">
        <f>('TD CALC Summary (Cumulative) '!$F69*'TD CALC Summary (Cumulative) '!$P$63)/'TD CALC Summary (Cumulative) '!$L$61</f>
        <v>0</v>
      </c>
      <c r="AM75" s="94">
        <f>('TD CALC Summary (Cumulative) '!$G69*'TD CALC Summary (Cumulative) '!$P$63)/'TD CALC Summary (Cumulative) '!$L$61</f>
        <v>0</v>
      </c>
      <c r="AN75" s="94">
        <f>('TD CALC Summary (Cumulative) '!$G69*'TD CALC Summary (Cumulative) '!$P$63)/'TD CALC Summary (Cumulative) '!$L$61</f>
        <v>0</v>
      </c>
      <c r="AO75" s="94">
        <f>('TD CALC Summary (Cumulative) '!$G69*'TD CALC Summary (Cumulative) '!$P$63)/'TD CALC Summary (Cumulative) '!$L$61</f>
        <v>0</v>
      </c>
      <c r="AP75" s="94">
        <f>('TD CALC Summary (Cumulative) '!$G69*'TD CALC Summary (Cumulative) '!$P$63)/'TD CALC Summary (Cumulative) '!$L$61</f>
        <v>0</v>
      </c>
      <c r="AQ75" s="94">
        <f>('TD CALC Summary (Cumulative) '!$G69*'TD CALC Summary (Cumulative) '!$P$63)/'TD CALC Summary (Cumulative) '!$L$61</f>
        <v>0</v>
      </c>
      <c r="AR75" s="94">
        <f>('TD CALC Summary (Cumulative) '!$G69*'TD CALC Summary (Cumulative) '!$P$63)/'TD CALC Summary (Cumulative) '!$L$61</f>
        <v>0</v>
      </c>
      <c r="AS75" s="94">
        <f>('TD CALC Summary (Cumulative) '!$G69*'TD CALC Summary (Cumulative) '!$P$63)/'TD CALC Summary (Cumulative) '!$L$61</f>
        <v>0</v>
      </c>
      <c r="AT75" s="94">
        <f>('TD CALC Summary (Cumulative) '!$G69*'TD CALC Summary (Cumulative) '!$P$63)/'TD CALC Summary (Cumulative) '!$L$61</f>
        <v>0</v>
      </c>
      <c r="AU75" s="94">
        <f>('TD CALC Summary (Cumulative) '!$G69*'TD CALC Summary (Cumulative) '!$P$63)/'TD CALC Summary (Cumulative) '!$L$61</f>
        <v>0</v>
      </c>
      <c r="AV75" s="94">
        <f>('TD CALC Summary (Cumulative) '!$G69*'TD CALC Summary (Cumulative) '!$P$63)/'TD CALC Summary (Cumulative) '!$L$61</f>
        <v>0</v>
      </c>
      <c r="AW75" s="94">
        <f>('TD CALC Summary (Cumulative) '!$G69*'TD CALC Summary (Cumulative) '!$P$63)/'TD CALC Summary (Cumulative) '!$L$61</f>
        <v>0</v>
      </c>
      <c r="AX75" s="94">
        <f>('TD CALC Summary (Cumulative) '!$G69*'TD CALC Summary (Cumulative) '!$P$63)/'TD CALC Summary (Cumulative) '!$L$61</f>
        <v>0</v>
      </c>
      <c r="AY75" s="94">
        <f>('TD CALC Summary (Cumulative) '!$H69*'TD CALC Summary (Cumulative) '!$P$63)/'TD CALC Summary (Cumulative) '!$L$61</f>
        <v>0</v>
      </c>
      <c r="AZ75" s="94">
        <f>('TD CALC Summary (Cumulative) '!$H69*'TD CALC Summary (Cumulative) '!$P$63)/'TD CALC Summary (Cumulative) '!$L$61</f>
        <v>0</v>
      </c>
      <c r="BA75" s="94">
        <f>('TD CALC Summary (Cumulative) '!$H69*'TD CALC Summary (Cumulative) '!$P$63)/'TD CALC Summary (Cumulative) '!$L$61</f>
        <v>0</v>
      </c>
      <c r="BB75" s="94">
        <f>('TD CALC Summary (Cumulative) '!$H69*'TD CALC Summary (Cumulative) '!$P$63)/'TD CALC Summary (Cumulative) '!$L$61</f>
        <v>0</v>
      </c>
      <c r="BC75" s="94">
        <f>('TD CALC Summary (Cumulative) '!$H69*'TD CALC Summary (Cumulative) '!$P$63)/'TD CALC Summary (Cumulative) '!$L$61</f>
        <v>0</v>
      </c>
      <c r="BD75" s="94">
        <f>('TD CALC Summary (Cumulative) '!$H69*'TD CALC Summary (Cumulative) '!$P$63)/'TD CALC Summary (Cumulative) '!$L$61</f>
        <v>0</v>
      </c>
      <c r="BE75" s="94">
        <f>('TD CALC Summary (Cumulative) '!$H69*'TD CALC Summary (Cumulative) '!$P$63)/'TD CALC Summary (Cumulative) '!$L$61</f>
        <v>0</v>
      </c>
      <c r="BF75" s="94">
        <f>('TD CALC Summary (Cumulative) '!$H69*'TD CALC Summary (Cumulative) '!$P$63)/'TD CALC Summary (Cumulative) '!$L$61</f>
        <v>0</v>
      </c>
      <c r="BG75" s="94">
        <f>('TD CALC Summary (Cumulative) '!$H69*'TD CALC Summary (Cumulative) '!$P$63)/'TD CALC Summary (Cumulative) '!$L$61</f>
        <v>0</v>
      </c>
      <c r="BH75" s="94">
        <f>('TD CALC Summary (Cumulative) '!$H69*'TD CALC Summary (Cumulative) '!$P$63)/'TD CALC Summary (Cumulative) '!$L$61</f>
        <v>0</v>
      </c>
      <c r="BI75" s="94">
        <f>('TD CALC Summary (Cumulative) '!$H69*'TD CALC Summary (Cumulative) '!$P$63)/'TD CALC Summary (Cumulative) '!$L$61</f>
        <v>0</v>
      </c>
      <c r="BJ75" s="94">
        <f>('TD CALC Summary (Cumulative) '!$H69*'TD CALC Summary (Cumulative) '!$P$63)/'TD CALC Summary (Cumulative) '!$L$61</f>
        <v>0</v>
      </c>
      <c r="BK75" s="94">
        <f>('TD CALC Summary (Cumulative) '!$I69*'TD CALC Summary (Cumulative) '!$P$63)/'TD CALC Summary (Cumulative) '!$L$61</f>
        <v>0</v>
      </c>
      <c r="BL75" s="94">
        <f>('TD CALC Summary (Cumulative) '!$I69*'TD CALC Summary (Cumulative) '!$P$63)/'TD CALC Summary (Cumulative) '!$L$61</f>
        <v>0</v>
      </c>
      <c r="BM75" s="94">
        <f>('TD CALC Summary (Cumulative) '!$I69*'TD CALC Summary (Cumulative) '!$P$63)/'TD CALC Summary (Cumulative) '!$L$61</f>
        <v>0</v>
      </c>
      <c r="BN75" s="94">
        <f>('TD CALC Summary (Cumulative) '!$I69*'TD CALC Summary (Cumulative) '!$P$63)/'TD CALC Summary (Cumulative) '!$L$61</f>
        <v>0</v>
      </c>
      <c r="BO75" s="94">
        <f>('TD CALC Summary (Cumulative) '!$I69*'TD CALC Summary (Cumulative) '!$P$63)/'TD CALC Summary (Cumulative) '!$L$61</f>
        <v>0</v>
      </c>
      <c r="BP75" s="94">
        <f>('TD CALC Summary (Cumulative) '!$I69*'TD CALC Summary (Cumulative) '!$P$63)/'TD CALC Summary (Cumulative) '!$L$61</f>
        <v>0</v>
      </c>
      <c r="BQ75" s="94">
        <f>('TD CALC Summary (Cumulative) '!$I69*'TD CALC Summary (Cumulative) '!$P$63)/'TD CALC Summary (Cumulative) '!$L$61</f>
        <v>0</v>
      </c>
      <c r="BR75" s="94">
        <f>('TD CALC Summary (Cumulative) '!$I69*'TD CALC Summary (Cumulative) '!$P$63)/'TD CALC Summary (Cumulative) '!$L$61</f>
        <v>0</v>
      </c>
      <c r="BS75" s="94">
        <f>('TD CALC Summary (Cumulative) '!$I69*'TD CALC Summary (Cumulative) '!$P$63)/'TD CALC Summary (Cumulative) '!$L$61</f>
        <v>0</v>
      </c>
      <c r="BT75" s="94">
        <f>('TD CALC Summary (Cumulative) '!$I69*'TD CALC Summary (Cumulative) '!$P$63)/'TD CALC Summary (Cumulative) '!$L$61</f>
        <v>0</v>
      </c>
      <c r="BU75" s="94">
        <f>('TD CALC Summary (Cumulative) '!$I69*'TD CALC Summary (Cumulative) '!$P$63)/'TD CALC Summary (Cumulative) '!$L$61</f>
        <v>0</v>
      </c>
      <c r="BV75" s="94">
        <f>('TD CALC Summary (Cumulative) '!$I69*'TD CALC Summary (Cumulative) '!$P$63)/'TD CALC Summary (Cumulative) '!$L$61</f>
        <v>0</v>
      </c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</row>
    <row r="76" spans="1:122" x14ac:dyDescent="0.25">
      <c r="A76" s="195"/>
      <c r="B76" s="30" t="s">
        <v>15</v>
      </c>
      <c r="C76" s="72"/>
      <c r="D76" s="72"/>
      <c r="E76" s="94">
        <f>('TD CALC Summary (Cumulative) '!$D69*'TD CALC Summary (Cumulative) '!$P$63)/'TD CALC Summary (Cumulative) '!$L$60</f>
        <v>0</v>
      </c>
      <c r="F76" s="94">
        <f>('TD CALC Summary (Cumulative) '!$D69*'TD CALC Summary (Cumulative) '!$P$63)/'TD CALC Summary (Cumulative) '!$L$60</f>
        <v>0</v>
      </c>
      <c r="G76" s="94">
        <f>('TD CALC Summary (Cumulative) '!$D69*'TD CALC Summary (Cumulative) '!$P$63)/'TD CALC Summary (Cumulative) '!$L$60</f>
        <v>0</v>
      </c>
      <c r="H76" s="94">
        <f>('TD CALC Summary (Cumulative) '!$D69*'TD CALC Summary (Cumulative) '!$P$63)/'TD CALC Summary (Cumulative) '!$L$60</f>
        <v>0</v>
      </c>
      <c r="I76" s="94">
        <f>('TD CALC Summary (Cumulative) '!$D69*'TD CALC Summary (Cumulative) '!$P$63)/'TD CALC Summary (Cumulative) '!$L$60</f>
        <v>0</v>
      </c>
      <c r="J76" s="94">
        <f>('TD CALC Summary (Cumulative) '!$D69*'TD CALC Summary (Cumulative) '!$P$63)/'TD CALC Summary (Cumulative) '!$L$60</f>
        <v>0</v>
      </c>
      <c r="K76" s="94">
        <f>('TD CALC Summary (Cumulative) '!$D69*'TD CALC Summary (Cumulative) '!$P$63)/'TD CALC Summary (Cumulative) '!$L$60</f>
        <v>0</v>
      </c>
      <c r="L76" s="94">
        <f>('TD CALC Summary (Cumulative) '!$D69*'TD CALC Summary (Cumulative) '!$P$63)/'TD CALC Summary (Cumulative) '!$L$60</f>
        <v>0</v>
      </c>
      <c r="M76" s="94">
        <f>('TD CALC Summary (Cumulative) '!$D69*'TD CALC Summary (Cumulative) '!$P$63)/'TD CALC Summary (Cumulative) '!$L$60</f>
        <v>0</v>
      </c>
      <c r="N76" s="94">
        <f>('TD CALC Summary (Cumulative) '!$D69*'TD CALC Summary (Cumulative) '!$P$63)/'TD CALC Summary (Cumulative) '!$L$60</f>
        <v>0</v>
      </c>
      <c r="O76" s="94">
        <f>('TD CALC Summary (Cumulative) '!$E69*'TD CALC Summary (Cumulative) '!$P$63)/'TD CALC Summary (Cumulative) '!$L$61</f>
        <v>116843.61632757807</v>
      </c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>
        <f>('TD CALC Summary (Cumulative) '!$F70*'TD CALC Summary (Cumulative) '!$P$63)/'TD CALC Summary (Cumulative) '!$L$61</f>
        <v>0</v>
      </c>
      <c r="AB76" s="94">
        <f>('TD CALC Summary (Cumulative) '!$F70*'TD CALC Summary (Cumulative) '!$P$63)/'TD CALC Summary (Cumulative) '!$L$61</f>
        <v>0</v>
      </c>
      <c r="AC76" s="94">
        <f>('TD CALC Summary (Cumulative) '!$F70*'TD CALC Summary (Cumulative) '!$P$63)/'TD CALC Summary (Cumulative) '!$L$61</f>
        <v>0</v>
      </c>
      <c r="AD76" s="94">
        <f>('TD CALC Summary (Cumulative) '!$F70*'TD CALC Summary (Cumulative) '!$P$63)/'TD CALC Summary (Cumulative) '!$L$61</f>
        <v>0</v>
      </c>
      <c r="AE76" s="94">
        <f>('TD CALC Summary (Cumulative) '!$F70*'TD CALC Summary (Cumulative) '!$P$63)/'TD CALC Summary (Cumulative) '!$L$61</f>
        <v>0</v>
      </c>
      <c r="AF76" s="94">
        <f>('TD CALC Summary (Cumulative) '!$F70*'TD CALC Summary (Cumulative) '!$P$63)/'TD CALC Summary (Cumulative) '!$L$61</f>
        <v>0</v>
      </c>
      <c r="AG76" s="94">
        <f>('TD CALC Summary (Cumulative) '!$F70*'TD CALC Summary (Cumulative) '!$P$63)/'TD CALC Summary (Cumulative) '!$L$61</f>
        <v>0</v>
      </c>
      <c r="AH76" s="94">
        <f>('TD CALC Summary (Cumulative) '!$F70*'TD CALC Summary (Cumulative) '!$P$63)/'TD CALC Summary (Cumulative) '!$L$61</f>
        <v>0</v>
      </c>
      <c r="AI76" s="94">
        <f>('TD CALC Summary (Cumulative) '!$F70*'TD CALC Summary (Cumulative) '!$P$63)/'TD CALC Summary (Cumulative) '!$L$61</f>
        <v>0</v>
      </c>
      <c r="AJ76" s="94">
        <f>('TD CALC Summary (Cumulative) '!$F70*'TD CALC Summary (Cumulative) '!$P$63)/'TD CALC Summary (Cumulative) '!$L$61</f>
        <v>0</v>
      </c>
      <c r="AK76" s="94">
        <f>('TD CALC Summary (Cumulative) '!$F70*'TD CALC Summary (Cumulative) '!$P$63)/'TD CALC Summary (Cumulative) '!$L$61</f>
        <v>0</v>
      </c>
      <c r="AL76" s="94">
        <f>('TD CALC Summary (Cumulative) '!$F70*'TD CALC Summary (Cumulative) '!$P$63)/'TD CALC Summary (Cumulative) '!$L$61</f>
        <v>0</v>
      </c>
      <c r="AM76" s="94">
        <f>('TD CALC Summary (Cumulative) '!$G70*'TD CALC Summary (Cumulative) '!$P$63)/'TD CALC Summary (Cumulative) '!$L$61</f>
        <v>0</v>
      </c>
      <c r="AN76" s="94">
        <f>('TD CALC Summary (Cumulative) '!$G70*'TD CALC Summary (Cumulative) '!$P$63)/'TD CALC Summary (Cumulative) '!$L$61</f>
        <v>0</v>
      </c>
      <c r="AO76" s="94">
        <f>('TD CALC Summary (Cumulative) '!$G70*'TD CALC Summary (Cumulative) '!$P$63)/'TD CALC Summary (Cumulative) '!$L$61</f>
        <v>0</v>
      </c>
      <c r="AP76" s="94">
        <f>('TD CALC Summary (Cumulative) '!$G70*'TD CALC Summary (Cumulative) '!$P$63)/'TD CALC Summary (Cumulative) '!$L$61</f>
        <v>0</v>
      </c>
      <c r="AQ76" s="94">
        <f>('TD CALC Summary (Cumulative) '!$G70*'TD CALC Summary (Cumulative) '!$P$63)/'TD CALC Summary (Cumulative) '!$L$61</f>
        <v>0</v>
      </c>
      <c r="AR76" s="94">
        <f>('TD CALC Summary (Cumulative) '!$G70*'TD CALC Summary (Cumulative) '!$P$63)/'TD CALC Summary (Cumulative) '!$L$61</f>
        <v>0</v>
      </c>
      <c r="AS76" s="94">
        <f>('TD CALC Summary (Cumulative) '!$G70*'TD CALC Summary (Cumulative) '!$P$63)/'TD CALC Summary (Cumulative) '!$L$61</f>
        <v>0</v>
      </c>
      <c r="AT76" s="94">
        <f>('TD CALC Summary (Cumulative) '!$G70*'TD CALC Summary (Cumulative) '!$P$63)/'TD CALC Summary (Cumulative) '!$L$61</f>
        <v>0</v>
      </c>
      <c r="AU76" s="94">
        <f>('TD CALC Summary (Cumulative) '!$G70*'TD CALC Summary (Cumulative) '!$P$63)/'TD CALC Summary (Cumulative) '!$L$61</f>
        <v>0</v>
      </c>
      <c r="AV76" s="94">
        <f>('TD CALC Summary (Cumulative) '!$G70*'TD CALC Summary (Cumulative) '!$P$63)/'TD CALC Summary (Cumulative) '!$L$61</f>
        <v>0</v>
      </c>
      <c r="AW76" s="94">
        <f>('TD CALC Summary (Cumulative) '!$G70*'TD CALC Summary (Cumulative) '!$P$63)/'TD CALC Summary (Cumulative) '!$L$61</f>
        <v>0</v>
      </c>
      <c r="AX76" s="94">
        <f>('TD CALC Summary (Cumulative) '!$G70*'TD CALC Summary (Cumulative) '!$P$63)/'TD CALC Summary (Cumulative) '!$L$61</f>
        <v>0</v>
      </c>
      <c r="AY76" s="94">
        <f>('TD CALC Summary (Cumulative) '!$H70*'TD CALC Summary (Cumulative) '!$P$63)/'TD CALC Summary (Cumulative) '!$L$61</f>
        <v>0</v>
      </c>
      <c r="AZ76" s="94">
        <f>('TD CALC Summary (Cumulative) '!$H70*'TD CALC Summary (Cumulative) '!$P$63)/'TD CALC Summary (Cumulative) '!$L$61</f>
        <v>0</v>
      </c>
      <c r="BA76" s="94">
        <f>('TD CALC Summary (Cumulative) '!$H70*'TD CALC Summary (Cumulative) '!$P$63)/'TD CALC Summary (Cumulative) '!$L$61</f>
        <v>0</v>
      </c>
      <c r="BB76" s="94">
        <f>('TD CALC Summary (Cumulative) '!$H70*'TD CALC Summary (Cumulative) '!$P$63)/'TD CALC Summary (Cumulative) '!$L$61</f>
        <v>0</v>
      </c>
      <c r="BC76" s="94">
        <f>('TD CALC Summary (Cumulative) '!$H70*'TD CALC Summary (Cumulative) '!$P$63)/'TD CALC Summary (Cumulative) '!$L$61</f>
        <v>0</v>
      </c>
      <c r="BD76" s="94">
        <f>('TD CALC Summary (Cumulative) '!$H70*'TD CALC Summary (Cumulative) '!$P$63)/'TD CALC Summary (Cumulative) '!$L$61</f>
        <v>0</v>
      </c>
      <c r="BE76" s="94">
        <f>('TD CALC Summary (Cumulative) '!$H70*'TD CALC Summary (Cumulative) '!$P$63)/'TD CALC Summary (Cumulative) '!$L$61</f>
        <v>0</v>
      </c>
      <c r="BF76" s="94">
        <f>('TD CALC Summary (Cumulative) '!$H70*'TD CALC Summary (Cumulative) '!$P$63)/'TD CALC Summary (Cumulative) '!$L$61</f>
        <v>0</v>
      </c>
      <c r="BG76" s="94">
        <f>('TD CALC Summary (Cumulative) '!$H70*'TD CALC Summary (Cumulative) '!$P$63)/'TD CALC Summary (Cumulative) '!$L$61</f>
        <v>0</v>
      </c>
      <c r="BH76" s="94">
        <f>('TD CALC Summary (Cumulative) '!$H70*'TD CALC Summary (Cumulative) '!$P$63)/'TD CALC Summary (Cumulative) '!$L$61</f>
        <v>0</v>
      </c>
      <c r="BI76" s="94">
        <f>('TD CALC Summary (Cumulative) '!$H70*'TD CALC Summary (Cumulative) '!$P$63)/'TD CALC Summary (Cumulative) '!$L$61</f>
        <v>0</v>
      </c>
      <c r="BJ76" s="94">
        <f>('TD CALC Summary (Cumulative) '!$H70*'TD CALC Summary (Cumulative) '!$P$63)/'TD CALC Summary (Cumulative) '!$L$61</f>
        <v>0</v>
      </c>
      <c r="BK76" s="94">
        <f>('TD CALC Summary (Cumulative) '!$I70*'TD CALC Summary (Cumulative) '!$P$63)/'TD CALC Summary (Cumulative) '!$L$61</f>
        <v>0</v>
      </c>
      <c r="BL76" s="94">
        <f>('TD CALC Summary (Cumulative) '!$I70*'TD CALC Summary (Cumulative) '!$P$63)/'TD CALC Summary (Cumulative) '!$L$61</f>
        <v>0</v>
      </c>
      <c r="BM76" s="94">
        <f>('TD CALC Summary (Cumulative) '!$I70*'TD CALC Summary (Cumulative) '!$P$63)/'TD CALC Summary (Cumulative) '!$L$61</f>
        <v>0</v>
      </c>
      <c r="BN76" s="94">
        <f>('TD CALC Summary (Cumulative) '!$I70*'TD CALC Summary (Cumulative) '!$P$63)/'TD CALC Summary (Cumulative) '!$L$61</f>
        <v>0</v>
      </c>
      <c r="BO76" s="94">
        <f>('TD CALC Summary (Cumulative) '!$I70*'TD CALC Summary (Cumulative) '!$P$63)/'TD CALC Summary (Cumulative) '!$L$61</f>
        <v>0</v>
      </c>
      <c r="BP76" s="94">
        <f>('TD CALC Summary (Cumulative) '!$I70*'TD CALC Summary (Cumulative) '!$P$63)/'TD CALC Summary (Cumulative) '!$L$61</f>
        <v>0</v>
      </c>
      <c r="BQ76" s="94">
        <f>('TD CALC Summary (Cumulative) '!$I70*'TD CALC Summary (Cumulative) '!$P$63)/'TD CALC Summary (Cumulative) '!$L$61</f>
        <v>0</v>
      </c>
      <c r="BR76" s="94">
        <f>('TD CALC Summary (Cumulative) '!$I70*'TD CALC Summary (Cumulative) '!$P$63)/'TD CALC Summary (Cumulative) '!$L$61</f>
        <v>0</v>
      </c>
      <c r="BS76" s="94">
        <f>('TD CALC Summary (Cumulative) '!$I70*'TD CALC Summary (Cumulative) '!$P$63)/'TD CALC Summary (Cumulative) '!$L$61</f>
        <v>0</v>
      </c>
      <c r="BT76" s="94">
        <f>('TD CALC Summary (Cumulative) '!$I70*'TD CALC Summary (Cumulative) '!$P$63)/'TD CALC Summary (Cumulative) '!$L$61</f>
        <v>0</v>
      </c>
      <c r="BU76" s="94">
        <f>('TD CALC Summary (Cumulative) '!$I70*'TD CALC Summary (Cumulative) '!$P$63)/'TD CALC Summary (Cumulative) '!$L$61</f>
        <v>0</v>
      </c>
      <c r="BV76" s="94">
        <f>('TD CALC Summary (Cumulative) '!$I70*'TD CALC Summary (Cumulative) '!$P$63)/'TD CALC Summary (Cumulative) '!$L$61</f>
        <v>0</v>
      </c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</row>
    <row r="77" spans="1:122" x14ac:dyDescent="0.25">
      <c r="A77" s="195"/>
      <c r="B77" s="30" t="s">
        <v>7</v>
      </c>
      <c r="C77" s="72"/>
      <c r="D77" s="72"/>
      <c r="E77" s="94">
        <f>('TD CALC Summary (Cumulative) '!$D70*'TD CALC Summary (Cumulative) '!$P$63)/'TD CALC Summary (Cumulative) '!$L$60</f>
        <v>0</v>
      </c>
      <c r="F77" s="94">
        <f>('TD CALC Summary (Cumulative) '!$D70*'TD CALC Summary (Cumulative) '!$P$63)/'TD CALC Summary (Cumulative) '!$L$60</f>
        <v>0</v>
      </c>
      <c r="G77" s="94">
        <f>('TD CALC Summary (Cumulative) '!$D70*'TD CALC Summary (Cumulative) '!$P$63)/'TD CALC Summary (Cumulative) '!$L$60</f>
        <v>0</v>
      </c>
      <c r="H77" s="94">
        <f>('TD CALC Summary (Cumulative) '!$D70*'TD CALC Summary (Cumulative) '!$P$63)/'TD CALC Summary (Cumulative) '!$L$60</f>
        <v>0</v>
      </c>
      <c r="I77" s="94">
        <f>('TD CALC Summary (Cumulative) '!$D70*'TD CALC Summary (Cumulative) '!$P$63)/'TD CALC Summary (Cumulative) '!$L$60</f>
        <v>0</v>
      </c>
      <c r="J77" s="94">
        <f>('TD CALC Summary (Cumulative) '!$D70*'TD CALC Summary (Cumulative) '!$P$63)/'TD CALC Summary (Cumulative) '!$L$60</f>
        <v>0</v>
      </c>
      <c r="K77" s="94">
        <f>('TD CALC Summary (Cumulative) '!$D70*'TD CALC Summary (Cumulative) '!$P$63)/'TD CALC Summary (Cumulative) '!$L$60</f>
        <v>0</v>
      </c>
      <c r="L77" s="94">
        <f>('TD CALC Summary (Cumulative) '!$D70*'TD CALC Summary (Cumulative) '!$P$63)/'TD CALC Summary (Cumulative) '!$L$60</f>
        <v>0</v>
      </c>
      <c r="M77" s="94">
        <f>('TD CALC Summary (Cumulative) '!$D70*'TD CALC Summary (Cumulative) '!$P$63)/'TD CALC Summary (Cumulative) '!$L$60</f>
        <v>0</v>
      </c>
      <c r="N77" s="94">
        <f>('TD CALC Summary (Cumulative) '!$D70*'TD CALC Summary (Cumulative) '!$P$63)/'TD CALC Summary (Cumulative) '!$L$60</f>
        <v>0</v>
      </c>
      <c r="O77" s="94">
        <f>('TD CALC Summary (Cumulative) '!$E70*'TD CALC Summary (Cumulative) '!$P$63)/'TD CALC Summary (Cumulative) '!$L$61</f>
        <v>136758.84365264332</v>
      </c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>
        <f>('TD CALC Summary (Cumulative) '!$F71*'TD CALC Summary (Cumulative) '!$P$63)/'TD CALC Summary (Cumulative) '!$L$61</f>
        <v>0</v>
      </c>
      <c r="AB77" s="94">
        <f>('TD CALC Summary (Cumulative) '!$F71*'TD CALC Summary (Cumulative) '!$P$63)/'TD CALC Summary (Cumulative) '!$L$61</f>
        <v>0</v>
      </c>
      <c r="AC77" s="94">
        <f>('TD CALC Summary (Cumulative) '!$F71*'TD CALC Summary (Cumulative) '!$P$63)/'TD CALC Summary (Cumulative) '!$L$61</f>
        <v>0</v>
      </c>
      <c r="AD77" s="94">
        <f>('TD CALC Summary (Cumulative) '!$F71*'TD CALC Summary (Cumulative) '!$P$63)/'TD CALC Summary (Cumulative) '!$L$61</f>
        <v>0</v>
      </c>
      <c r="AE77" s="94">
        <f>('TD CALC Summary (Cumulative) '!$F71*'TD CALC Summary (Cumulative) '!$P$63)/'TD CALC Summary (Cumulative) '!$L$61</f>
        <v>0</v>
      </c>
      <c r="AF77" s="94">
        <f>('TD CALC Summary (Cumulative) '!$F71*'TD CALC Summary (Cumulative) '!$P$63)/'TD CALC Summary (Cumulative) '!$L$61</f>
        <v>0</v>
      </c>
      <c r="AG77" s="94">
        <f>('TD CALC Summary (Cumulative) '!$F71*'TD CALC Summary (Cumulative) '!$P$63)/'TD CALC Summary (Cumulative) '!$L$61</f>
        <v>0</v>
      </c>
      <c r="AH77" s="94">
        <f>('TD CALC Summary (Cumulative) '!$F71*'TD CALC Summary (Cumulative) '!$P$63)/'TD CALC Summary (Cumulative) '!$L$61</f>
        <v>0</v>
      </c>
      <c r="AI77" s="94">
        <f>('TD CALC Summary (Cumulative) '!$F71*'TD CALC Summary (Cumulative) '!$P$63)/'TD CALC Summary (Cumulative) '!$L$61</f>
        <v>0</v>
      </c>
      <c r="AJ77" s="94">
        <f>('TD CALC Summary (Cumulative) '!$F71*'TD CALC Summary (Cumulative) '!$P$63)/'TD CALC Summary (Cumulative) '!$L$61</f>
        <v>0</v>
      </c>
      <c r="AK77" s="94">
        <f>('TD CALC Summary (Cumulative) '!$F71*'TD CALC Summary (Cumulative) '!$P$63)/'TD CALC Summary (Cumulative) '!$L$61</f>
        <v>0</v>
      </c>
      <c r="AL77" s="94">
        <f>('TD CALC Summary (Cumulative) '!$F71*'TD CALC Summary (Cumulative) '!$P$63)/'TD CALC Summary (Cumulative) '!$L$61</f>
        <v>0</v>
      </c>
      <c r="AM77" s="94">
        <f>('TD CALC Summary (Cumulative) '!$G71*'TD CALC Summary (Cumulative) '!$P$63)/'TD CALC Summary (Cumulative) '!$L$61</f>
        <v>0</v>
      </c>
      <c r="AN77" s="94">
        <f>('TD CALC Summary (Cumulative) '!$G71*'TD CALC Summary (Cumulative) '!$P$63)/'TD CALC Summary (Cumulative) '!$L$61</f>
        <v>0</v>
      </c>
      <c r="AO77" s="94">
        <f>('TD CALC Summary (Cumulative) '!$G71*'TD CALC Summary (Cumulative) '!$P$63)/'TD CALC Summary (Cumulative) '!$L$61</f>
        <v>0</v>
      </c>
      <c r="AP77" s="94">
        <f>('TD CALC Summary (Cumulative) '!$G71*'TD CALC Summary (Cumulative) '!$P$63)/'TD CALC Summary (Cumulative) '!$L$61</f>
        <v>0</v>
      </c>
      <c r="AQ77" s="94">
        <f>('TD CALC Summary (Cumulative) '!$G71*'TD CALC Summary (Cumulative) '!$P$63)/'TD CALC Summary (Cumulative) '!$L$61</f>
        <v>0</v>
      </c>
      <c r="AR77" s="94">
        <f>('TD CALC Summary (Cumulative) '!$G71*'TD CALC Summary (Cumulative) '!$P$63)/'TD CALC Summary (Cumulative) '!$L$61</f>
        <v>0</v>
      </c>
      <c r="AS77" s="94">
        <f>('TD CALC Summary (Cumulative) '!$G71*'TD CALC Summary (Cumulative) '!$P$63)/'TD CALC Summary (Cumulative) '!$L$61</f>
        <v>0</v>
      </c>
      <c r="AT77" s="94">
        <f>('TD CALC Summary (Cumulative) '!$G71*'TD CALC Summary (Cumulative) '!$P$63)/'TD CALC Summary (Cumulative) '!$L$61</f>
        <v>0</v>
      </c>
      <c r="AU77" s="94">
        <f>('TD CALC Summary (Cumulative) '!$G71*'TD CALC Summary (Cumulative) '!$P$63)/'TD CALC Summary (Cumulative) '!$L$61</f>
        <v>0</v>
      </c>
      <c r="AV77" s="94">
        <f>('TD CALC Summary (Cumulative) '!$G71*'TD CALC Summary (Cumulative) '!$P$63)/'TD CALC Summary (Cumulative) '!$L$61</f>
        <v>0</v>
      </c>
      <c r="AW77" s="94">
        <f>('TD CALC Summary (Cumulative) '!$G71*'TD CALC Summary (Cumulative) '!$P$63)/'TD CALC Summary (Cumulative) '!$L$61</f>
        <v>0</v>
      </c>
      <c r="AX77" s="94">
        <f>('TD CALC Summary (Cumulative) '!$G71*'TD CALC Summary (Cumulative) '!$P$63)/'TD CALC Summary (Cumulative) '!$L$61</f>
        <v>0</v>
      </c>
      <c r="AY77" s="94">
        <f>('TD CALC Summary (Cumulative) '!$H71*'TD CALC Summary (Cumulative) '!$P$63)/'TD CALC Summary (Cumulative) '!$L$61</f>
        <v>0</v>
      </c>
      <c r="AZ77" s="94">
        <f>('TD CALC Summary (Cumulative) '!$H71*'TD CALC Summary (Cumulative) '!$P$63)/'TD CALC Summary (Cumulative) '!$L$61</f>
        <v>0</v>
      </c>
      <c r="BA77" s="94">
        <f>('TD CALC Summary (Cumulative) '!$H71*'TD CALC Summary (Cumulative) '!$P$63)/'TD CALC Summary (Cumulative) '!$L$61</f>
        <v>0</v>
      </c>
      <c r="BB77" s="94">
        <f>('TD CALC Summary (Cumulative) '!$H71*'TD CALC Summary (Cumulative) '!$P$63)/'TD CALC Summary (Cumulative) '!$L$61</f>
        <v>0</v>
      </c>
      <c r="BC77" s="94">
        <f>('TD CALC Summary (Cumulative) '!$H71*'TD CALC Summary (Cumulative) '!$P$63)/'TD CALC Summary (Cumulative) '!$L$61</f>
        <v>0</v>
      </c>
      <c r="BD77" s="94">
        <f>('TD CALC Summary (Cumulative) '!$H71*'TD CALC Summary (Cumulative) '!$P$63)/'TD CALC Summary (Cumulative) '!$L$61</f>
        <v>0</v>
      </c>
      <c r="BE77" s="94">
        <f>('TD CALC Summary (Cumulative) '!$H71*'TD CALC Summary (Cumulative) '!$P$63)/'TD CALC Summary (Cumulative) '!$L$61</f>
        <v>0</v>
      </c>
      <c r="BF77" s="94">
        <f>('TD CALC Summary (Cumulative) '!$H71*'TD CALC Summary (Cumulative) '!$P$63)/'TD CALC Summary (Cumulative) '!$L$61</f>
        <v>0</v>
      </c>
      <c r="BG77" s="94">
        <f>('TD CALC Summary (Cumulative) '!$H71*'TD CALC Summary (Cumulative) '!$P$63)/'TD CALC Summary (Cumulative) '!$L$61</f>
        <v>0</v>
      </c>
      <c r="BH77" s="94">
        <f>('TD CALC Summary (Cumulative) '!$H71*'TD CALC Summary (Cumulative) '!$P$63)/'TD CALC Summary (Cumulative) '!$L$61</f>
        <v>0</v>
      </c>
      <c r="BI77" s="94">
        <f>('TD CALC Summary (Cumulative) '!$H71*'TD CALC Summary (Cumulative) '!$P$63)/'TD CALC Summary (Cumulative) '!$L$61</f>
        <v>0</v>
      </c>
      <c r="BJ77" s="94">
        <f>('TD CALC Summary (Cumulative) '!$H71*'TD CALC Summary (Cumulative) '!$P$63)/'TD CALC Summary (Cumulative) '!$L$61</f>
        <v>0</v>
      </c>
      <c r="BK77" s="94">
        <f>('TD CALC Summary (Cumulative) '!$I71*'TD CALC Summary (Cumulative) '!$P$63)/'TD CALC Summary (Cumulative) '!$L$61</f>
        <v>0</v>
      </c>
      <c r="BL77" s="94">
        <f>('TD CALC Summary (Cumulative) '!$I71*'TD CALC Summary (Cumulative) '!$P$63)/'TD CALC Summary (Cumulative) '!$L$61</f>
        <v>0</v>
      </c>
      <c r="BM77" s="94">
        <f>('TD CALC Summary (Cumulative) '!$I71*'TD CALC Summary (Cumulative) '!$P$63)/'TD CALC Summary (Cumulative) '!$L$61</f>
        <v>0</v>
      </c>
      <c r="BN77" s="94">
        <f>('TD CALC Summary (Cumulative) '!$I71*'TD CALC Summary (Cumulative) '!$P$63)/'TD CALC Summary (Cumulative) '!$L$61</f>
        <v>0</v>
      </c>
      <c r="BO77" s="94">
        <f>('TD CALC Summary (Cumulative) '!$I71*'TD CALC Summary (Cumulative) '!$P$63)/'TD CALC Summary (Cumulative) '!$L$61</f>
        <v>0</v>
      </c>
      <c r="BP77" s="94">
        <f>('TD CALC Summary (Cumulative) '!$I71*'TD CALC Summary (Cumulative) '!$P$63)/'TD CALC Summary (Cumulative) '!$L$61</f>
        <v>0</v>
      </c>
      <c r="BQ77" s="94">
        <f>('TD CALC Summary (Cumulative) '!$I71*'TD CALC Summary (Cumulative) '!$P$63)/'TD CALC Summary (Cumulative) '!$L$61</f>
        <v>0</v>
      </c>
      <c r="BR77" s="94">
        <f>('TD CALC Summary (Cumulative) '!$I71*'TD CALC Summary (Cumulative) '!$P$63)/'TD CALC Summary (Cumulative) '!$L$61</f>
        <v>0</v>
      </c>
      <c r="BS77" s="94">
        <f>('TD CALC Summary (Cumulative) '!$I71*'TD CALC Summary (Cumulative) '!$P$63)/'TD CALC Summary (Cumulative) '!$L$61</f>
        <v>0</v>
      </c>
      <c r="BT77" s="94">
        <f>('TD CALC Summary (Cumulative) '!$I71*'TD CALC Summary (Cumulative) '!$P$63)/'TD CALC Summary (Cumulative) '!$L$61</f>
        <v>0</v>
      </c>
      <c r="BU77" s="94">
        <f>('TD CALC Summary (Cumulative) '!$I71*'TD CALC Summary (Cumulative) '!$P$63)/'TD CALC Summary (Cumulative) '!$L$61</f>
        <v>0</v>
      </c>
      <c r="BV77" s="94">
        <f>('TD CALC Summary (Cumulative) '!$I71*'TD CALC Summary (Cumulative) '!$P$63)/'TD CALC Summary (Cumulative) '!$L$61</f>
        <v>0</v>
      </c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</row>
    <row r="78" spans="1:122" ht="15.75" thickBot="1" x14ac:dyDescent="0.3">
      <c r="A78" s="196"/>
      <c r="B78" s="30" t="s">
        <v>8</v>
      </c>
      <c r="C78" s="72"/>
      <c r="D78" s="72"/>
      <c r="E78" s="94">
        <f>('TD CALC Summary (Cumulative) '!$D71*'TD CALC Summary (Cumulative) '!$P$63)/'TD CALC Summary (Cumulative) '!$L$60</f>
        <v>0</v>
      </c>
      <c r="F78" s="94">
        <f>('TD CALC Summary (Cumulative) '!$D71*'TD CALC Summary (Cumulative) '!$P$63)/'TD CALC Summary (Cumulative) '!$L$60</f>
        <v>0</v>
      </c>
      <c r="G78" s="94">
        <f>('TD CALC Summary (Cumulative) '!$D71*'TD CALC Summary (Cumulative) '!$P$63)/'TD CALC Summary (Cumulative) '!$L$60</f>
        <v>0</v>
      </c>
      <c r="H78" s="94">
        <f>('TD CALC Summary (Cumulative) '!$D71*'TD CALC Summary (Cumulative) '!$P$63)/'TD CALC Summary (Cumulative) '!$L$60</f>
        <v>0</v>
      </c>
      <c r="I78" s="94">
        <f>('TD CALC Summary (Cumulative) '!$D71*'TD CALC Summary (Cumulative) '!$P$63)/'TD CALC Summary (Cumulative) '!$L$60</f>
        <v>0</v>
      </c>
      <c r="J78" s="94">
        <f>('TD CALC Summary (Cumulative) '!$D71*'TD CALC Summary (Cumulative) '!$P$63)/'TD CALC Summary (Cumulative) '!$L$60</f>
        <v>0</v>
      </c>
      <c r="K78" s="94">
        <f>('TD CALC Summary (Cumulative) '!$D71*'TD CALC Summary (Cumulative) '!$P$63)/'TD CALC Summary (Cumulative) '!$L$60</f>
        <v>0</v>
      </c>
      <c r="L78" s="94">
        <f>('TD CALC Summary (Cumulative) '!$D71*'TD CALC Summary (Cumulative) '!$P$63)/'TD CALC Summary (Cumulative) '!$L$60</f>
        <v>0</v>
      </c>
      <c r="M78" s="94">
        <f>('TD CALC Summary (Cumulative) '!$D71*'TD CALC Summary (Cumulative) '!$P$63)/'TD CALC Summary (Cumulative) '!$L$60</f>
        <v>0</v>
      </c>
      <c r="N78" s="94">
        <f>('TD CALC Summary (Cumulative) '!$D71*'TD CALC Summary (Cumulative) '!$P$63)/'TD CALC Summary (Cumulative) '!$L$60</f>
        <v>0</v>
      </c>
      <c r="O78" s="94">
        <f>('TD CALC Summary (Cumulative) '!$E71*'TD CALC Summary (Cumulative) '!$P$63)/'TD CALC Summary (Cumulative) '!$L$61</f>
        <v>86622.436542714931</v>
      </c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>
        <f>('TD CALC Summary (Cumulative) '!$F72*'TD CALC Summary (Cumulative) '!$P$63)/'TD CALC Summary (Cumulative) '!$L$61</f>
        <v>0</v>
      </c>
      <c r="AB78" s="94">
        <f>('TD CALC Summary (Cumulative) '!$F72*'TD CALC Summary (Cumulative) '!$P$63)/'TD CALC Summary (Cumulative) '!$L$61</f>
        <v>0</v>
      </c>
      <c r="AC78" s="94">
        <f>('TD CALC Summary (Cumulative) '!$F72*'TD CALC Summary (Cumulative) '!$P$63)/'TD CALC Summary (Cumulative) '!$L$61</f>
        <v>0</v>
      </c>
      <c r="AD78" s="94">
        <f>('TD CALC Summary (Cumulative) '!$F72*'TD CALC Summary (Cumulative) '!$P$63)/'TD CALC Summary (Cumulative) '!$L$61</f>
        <v>0</v>
      </c>
      <c r="AE78" s="94">
        <f>('TD CALC Summary (Cumulative) '!$F72*'TD CALC Summary (Cumulative) '!$P$63)/'TD CALC Summary (Cumulative) '!$L$61</f>
        <v>0</v>
      </c>
      <c r="AF78" s="94">
        <f>('TD CALC Summary (Cumulative) '!$F72*'TD CALC Summary (Cumulative) '!$P$63)/'TD CALC Summary (Cumulative) '!$L$61</f>
        <v>0</v>
      </c>
      <c r="AG78" s="94">
        <f>('TD CALC Summary (Cumulative) '!$F72*'TD CALC Summary (Cumulative) '!$P$63)/'TD CALC Summary (Cumulative) '!$L$61</f>
        <v>0</v>
      </c>
      <c r="AH78" s="94">
        <f>('TD CALC Summary (Cumulative) '!$F72*'TD CALC Summary (Cumulative) '!$P$63)/'TD CALC Summary (Cumulative) '!$L$61</f>
        <v>0</v>
      </c>
      <c r="AI78" s="94">
        <f>('TD CALC Summary (Cumulative) '!$F72*'TD CALC Summary (Cumulative) '!$P$63)/'TD CALC Summary (Cumulative) '!$L$61</f>
        <v>0</v>
      </c>
      <c r="AJ78" s="94">
        <f>('TD CALC Summary (Cumulative) '!$F72*'TD CALC Summary (Cumulative) '!$P$63)/'TD CALC Summary (Cumulative) '!$L$61</f>
        <v>0</v>
      </c>
      <c r="AK78" s="94">
        <f>('TD CALC Summary (Cumulative) '!$F72*'TD CALC Summary (Cumulative) '!$P$63)/'TD CALC Summary (Cumulative) '!$L$61</f>
        <v>0</v>
      </c>
      <c r="AL78" s="94">
        <f>('TD CALC Summary (Cumulative) '!$F72*'TD CALC Summary (Cumulative) '!$P$63)/'TD CALC Summary (Cumulative) '!$L$61</f>
        <v>0</v>
      </c>
      <c r="AM78" s="94">
        <f>('TD CALC Summary (Cumulative) '!$G72*'TD CALC Summary (Cumulative) '!$P$63)/'TD CALC Summary (Cumulative) '!$L$61</f>
        <v>0</v>
      </c>
      <c r="AN78" s="94">
        <f>('TD CALC Summary (Cumulative) '!$G72*'TD CALC Summary (Cumulative) '!$P$63)/'TD CALC Summary (Cumulative) '!$L$61</f>
        <v>0</v>
      </c>
      <c r="AO78" s="94">
        <f>('TD CALC Summary (Cumulative) '!$G72*'TD CALC Summary (Cumulative) '!$P$63)/'TD CALC Summary (Cumulative) '!$L$61</f>
        <v>0</v>
      </c>
      <c r="AP78" s="94">
        <f>('TD CALC Summary (Cumulative) '!$G72*'TD CALC Summary (Cumulative) '!$P$63)/'TD CALC Summary (Cumulative) '!$L$61</f>
        <v>0</v>
      </c>
      <c r="AQ78" s="94">
        <f>('TD CALC Summary (Cumulative) '!$G72*'TD CALC Summary (Cumulative) '!$P$63)/'TD CALC Summary (Cumulative) '!$L$61</f>
        <v>0</v>
      </c>
      <c r="AR78" s="94">
        <f>('TD CALC Summary (Cumulative) '!$G72*'TD CALC Summary (Cumulative) '!$P$63)/'TD CALC Summary (Cumulative) '!$L$61</f>
        <v>0</v>
      </c>
      <c r="AS78" s="94">
        <f>('TD CALC Summary (Cumulative) '!$G72*'TD CALC Summary (Cumulative) '!$P$63)/'TD CALC Summary (Cumulative) '!$L$61</f>
        <v>0</v>
      </c>
      <c r="AT78" s="94">
        <f>('TD CALC Summary (Cumulative) '!$G72*'TD CALC Summary (Cumulative) '!$P$63)/'TD CALC Summary (Cumulative) '!$L$61</f>
        <v>0</v>
      </c>
      <c r="AU78" s="94">
        <f>('TD CALC Summary (Cumulative) '!$G72*'TD CALC Summary (Cumulative) '!$P$63)/'TD CALC Summary (Cumulative) '!$L$61</f>
        <v>0</v>
      </c>
      <c r="AV78" s="94">
        <f>('TD CALC Summary (Cumulative) '!$G72*'TD CALC Summary (Cumulative) '!$P$63)/'TD CALC Summary (Cumulative) '!$L$61</f>
        <v>0</v>
      </c>
      <c r="AW78" s="94">
        <f>('TD CALC Summary (Cumulative) '!$G72*'TD CALC Summary (Cumulative) '!$P$63)/'TD CALC Summary (Cumulative) '!$L$61</f>
        <v>0</v>
      </c>
      <c r="AX78" s="94">
        <f>('TD CALC Summary (Cumulative) '!$G72*'TD CALC Summary (Cumulative) '!$P$63)/'TD CALC Summary (Cumulative) '!$L$61</f>
        <v>0</v>
      </c>
      <c r="AY78" s="94">
        <f>('TD CALC Summary (Cumulative) '!$H72*'TD CALC Summary (Cumulative) '!$P$63)/'TD CALC Summary (Cumulative) '!$L$61</f>
        <v>0</v>
      </c>
      <c r="AZ78" s="94">
        <f>('TD CALC Summary (Cumulative) '!$H72*'TD CALC Summary (Cumulative) '!$P$63)/'TD CALC Summary (Cumulative) '!$L$61</f>
        <v>0</v>
      </c>
      <c r="BA78" s="94">
        <f>('TD CALC Summary (Cumulative) '!$H72*'TD CALC Summary (Cumulative) '!$P$63)/'TD CALC Summary (Cumulative) '!$L$61</f>
        <v>0</v>
      </c>
      <c r="BB78" s="94">
        <f>('TD CALC Summary (Cumulative) '!$H72*'TD CALC Summary (Cumulative) '!$P$63)/'TD CALC Summary (Cumulative) '!$L$61</f>
        <v>0</v>
      </c>
      <c r="BC78" s="94">
        <f>('TD CALC Summary (Cumulative) '!$H72*'TD CALC Summary (Cumulative) '!$P$63)/'TD CALC Summary (Cumulative) '!$L$61</f>
        <v>0</v>
      </c>
      <c r="BD78" s="94">
        <f>('TD CALC Summary (Cumulative) '!$H72*'TD CALC Summary (Cumulative) '!$P$63)/'TD CALC Summary (Cumulative) '!$L$61</f>
        <v>0</v>
      </c>
      <c r="BE78" s="94">
        <f>('TD CALC Summary (Cumulative) '!$H72*'TD CALC Summary (Cumulative) '!$P$63)/'TD CALC Summary (Cumulative) '!$L$61</f>
        <v>0</v>
      </c>
      <c r="BF78" s="94">
        <f>('TD CALC Summary (Cumulative) '!$H72*'TD CALC Summary (Cumulative) '!$P$63)/'TD CALC Summary (Cumulative) '!$L$61</f>
        <v>0</v>
      </c>
      <c r="BG78" s="94">
        <f>('TD CALC Summary (Cumulative) '!$H72*'TD CALC Summary (Cumulative) '!$P$63)/'TD CALC Summary (Cumulative) '!$L$61</f>
        <v>0</v>
      </c>
      <c r="BH78" s="94">
        <f>('TD CALC Summary (Cumulative) '!$H72*'TD CALC Summary (Cumulative) '!$P$63)/'TD CALC Summary (Cumulative) '!$L$61</f>
        <v>0</v>
      </c>
      <c r="BI78" s="94">
        <f>('TD CALC Summary (Cumulative) '!$H72*'TD CALC Summary (Cumulative) '!$P$63)/'TD CALC Summary (Cumulative) '!$L$61</f>
        <v>0</v>
      </c>
      <c r="BJ78" s="94">
        <f>('TD CALC Summary (Cumulative) '!$H72*'TD CALC Summary (Cumulative) '!$P$63)/'TD CALC Summary (Cumulative) '!$L$61</f>
        <v>0</v>
      </c>
      <c r="BK78" s="94">
        <f>('TD CALC Summary (Cumulative) '!$I72*'TD CALC Summary (Cumulative) '!$P$63)/'TD CALC Summary (Cumulative) '!$L$61</f>
        <v>0</v>
      </c>
      <c r="BL78" s="94">
        <f>('TD CALC Summary (Cumulative) '!$I72*'TD CALC Summary (Cumulative) '!$P$63)/'TD CALC Summary (Cumulative) '!$L$61</f>
        <v>0</v>
      </c>
      <c r="BM78" s="94">
        <f>('TD CALC Summary (Cumulative) '!$I72*'TD CALC Summary (Cumulative) '!$P$63)/'TD CALC Summary (Cumulative) '!$L$61</f>
        <v>0</v>
      </c>
      <c r="BN78" s="94">
        <f>('TD CALC Summary (Cumulative) '!$I72*'TD CALC Summary (Cumulative) '!$P$63)/'TD CALC Summary (Cumulative) '!$L$61</f>
        <v>0</v>
      </c>
      <c r="BO78" s="94">
        <f>('TD CALC Summary (Cumulative) '!$I72*'TD CALC Summary (Cumulative) '!$P$63)/'TD CALC Summary (Cumulative) '!$L$61</f>
        <v>0</v>
      </c>
      <c r="BP78" s="94">
        <f>('TD CALC Summary (Cumulative) '!$I72*'TD CALC Summary (Cumulative) '!$P$63)/'TD CALC Summary (Cumulative) '!$L$61</f>
        <v>0</v>
      </c>
      <c r="BQ78" s="94">
        <f>('TD CALC Summary (Cumulative) '!$I72*'TD CALC Summary (Cumulative) '!$P$63)/'TD CALC Summary (Cumulative) '!$L$61</f>
        <v>0</v>
      </c>
      <c r="BR78" s="94">
        <f>('TD CALC Summary (Cumulative) '!$I72*'TD CALC Summary (Cumulative) '!$P$63)/'TD CALC Summary (Cumulative) '!$L$61</f>
        <v>0</v>
      </c>
      <c r="BS78" s="94">
        <f>('TD CALC Summary (Cumulative) '!$I72*'TD CALC Summary (Cumulative) '!$P$63)/'TD CALC Summary (Cumulative) '!$L$61</f>
        <v>0</v>
      </c>
      <c r="BT78" s="94">
        <f>('TD CALC Summary (Cumulative) '!$I72*'TD CALC Summary (Cumulative) '!$P$63)/'TD CALC Summary (Cumulative) '!$L$61</f>
        <v>0</v>
      </c>
      <c r="BU78" s="94">
        <f>('TD CALC Summary (Cumulative) '!$I72*'TD CALC Summary (Cumulative) '!$P$63)/'TD CALC Summary (Cumulative) '!$L$61</f>
        <v>0</v>
      </c>
      <c r="BV78" s="94">
        <f>('TD CALC Summary (Cumulative) '!$I72*'TD CALC Summary (Cumulative) '!$P$63)/'TD CALC Summary (Cumulative) '!$L$61</f>
        <v>0</v>
      </c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</row>
    <row r="79" spans="1:122" ht="15.75" thickBot="1" x14ac:dyDescent="0.3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2" ht="15.75" x14ac:dyDescent="0.25">
      <c r="A80" s="9"/>
      <c r="B80" s="54" t="s">
        <v>35</v>
      </c>
      <c r="C80" s="71">
        <f>C65</f>
        <v>43466</v>
      </c>
      <c r="D80" s="71">
        <f t="shared" ref="D80:BO80" si="60">D65</f>
        <v>43497</v>
      </c>
      <c r="E80" s="71">
        <f t="shared" si="60"/>
        <v>43525</v>
      </c>
      <c r="F80" s="71">
        <f t="shared" si="60"/>
        <v>43556</v>
      </c>
      <c r="G80" s="71">
        <f t="shared" si="60"/>
        <v>43586</v>
      </c>
      <c r="H80" s="71">
        <f t="shared" si="60"/>
        <v>43617</v>
      </c>
      <c r="I80" s="71">
        <f t="shared" si="60"/>
        <v>43647</v>
      </c>
      <c r="J80" s="71">
        <f t="shared" si="60"/>
        <v>43678</v>
      </c>
      <c r="K80" s="71">
        <f t="shared" si="60"/>
        <v>43709</v>
      </c>
      <c r="L80" s="71">
        <f t="shared" si="60"/>
        <v>43739</v>
      </c>
      <c r="M80" s="71">
        <f t="shared" si="60"/>
        <v>43770</v>
      </c>
      <c r="N80" s="71">
        <f t="shared" si="60"/>
        <v>43800</v>
      </c>
      <c r="O80" s="71">
        <f t="shared" si="60"/>
        <v>43831</v>
      </c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>
        <f t="shared" si="60"/>
        <v>44197</v>
      </c>
      <c r="AB80" s="71">
        <f t="shared" si="60"/>
        <v>44228</v>
      </c>
      <c r="AC80" s="71">
        <f t="shared" si="60"/>
        <v>44256</v>
      </c>
      <c r="AD80" s="71">
        <f t="shared" si="60"/>
        <v>44287</v>
      </c>
      <c r="AE80" s="71">
        <f t="shared" si="60"/>
        <v>44317</v>
      </c>
      <c r="AF80" s="71">
        <f t="shared" si="60"/>
        <v>44348</v>
      </c>
      <c r="AG80" s="71">
        <f t="shared" si="60"/>
        <v>44378</v>
      </c>
      <c r="AH80" s="71">
        <f t="shared" si="60"/>
        <v>44409</v>
      </c>
      <c r="AI80" s="71">
        <f t="shared" si="60"/>
        <v>44440</v>
      </c>
      <c r="AJ80" s="71">
        <f t="shared" si="60"/>
        <v>44470</v>
      </c>
      <c r="AK80" s="71">
        <f t="shared" si="60"/>
        <v>44501</v>
      </c>
      <c r="AL80" s="71">
        <f t="shared" si="60"/>
        <v>44531</v>
      </c>
      <c r="AM80" s="71">
        <f t="shared" si="60"/>
        <v>44562</v>
      </c>
      <c r="AN80" s="71">
        <f t="shared" si="60"/>
        <v>44593</v>
      </c>
      <c r="AO80" s="71">
        <f t="shared" si="60"/>
        <v>44621</v>
      </c>
      <c r="AP80" s="71">
        <f t="shared" si="60"/>
        <v>44652</v>
      </c>
      <c r="AQ80" s="71">
        <f t="shared" si="60"/>
        <v>44682</v>
      </c>
      <c r="AR80" s="71">
        <f t="shared" si="60"/>
        <v>44713</v>
      </c>
      <c r="AS80" s="71">
        <f t="shared" si="60"/>
        <v>44743</v>
      </c>
      <c r="AT80" s="71">
        <f t="shared" si="60"/>
        <v>44774</v>
      </c>
      <c r="AU80" s="71">
        <f t="shared" si="60"/>
        <v>44805</v>
      </c>
      <c r="AV80" s="71">
        <f t="shared" si="60"/>
        <v>44835</v>
      </c>
      <c r="AW80" s="71">
        <f t="shared" si="60"/>
        <v>44866</v>
      </c>
      <c r="AX80" s="71">
        <f t="shared" si="60"/>
        <v>44896</v>
      </c>
      <c r="AY80" s="71">
        <f t="shared" si="60"/>
        <v>44927</v>
      </c>
      <c r="AZ80" s="71">
        <f t="shared" si="60"/>
        <v>44958</v>
      </c>
      <c r="BA80" s="71">
        <f t="shared" si="60"/>
        <v>44986</v>
      </c>
      <c r="BB80" s="71">
        <f t="shared" si="60"/>
        <v>45017</v>
      </c>
      <c r="BC80" s="71">
        <f t="shared" si="60"/>
        <v>45047</v>
      </c>
      <c r="BD80" s="71">
        <f t="shared" si="60"/>
        <v>45078</v>
      </c>
      <c r="BE80" s="71">
        <f t="shared" si="60"/>
        <v>45108</v>
      </c>
      <c r="BF80" s="71">
        <f t="shared" si="60"/>
        <v>45139</v>
      </c>
      <c r="BG80" s="71">
        <f t="shared" si="60"/>
        <v>45170</v>
      </c>
      <c r="BH80" s="71">
        <f t="shared" si="60"/>
        <v>45200</v>
      </c>
      <c r="BI80" s="71">
        <f t="shared" si="60"/>
        <v>45231</v>
      </c>
      <c r="BJ80" s="71">
        <f t="shared" si="60"/>
        <v>45261</v>
      </c>
      <c r="BK80" s="71">
        <f t="shared" si="60"/>
        <v>45292</v>
      </c>
      <c r="BL80" s="71">
        <f t="shared" si="60"/>
        <v>45323</v>
      </c>
      <c r="BM80" s="71">
        <f t="shared" si="60"/>
        <v>45352</v>
      </c>
      <c r="BN80" s="71">
        <f t="shared" si="60"/>
        <v>45383</v>
      </c>
      <c r="BO80" s="71">
        <f t="shared" si="60"/>
        <v>45413</v>
      </c>
      <c r="BP80" s="71">
        <f t="shared" ref="BP80:DR80" si="61">BP65</f>
        <v>45444</v>
      </c>
      <c r="BQ80" s="71">
        <f t="shared" si="61"/>
        <v>45474</v>
      </c>
      <c r="BR80" s="71">
        <f t="shared" si="61"/>
        <v>45505</v>
      </c>
      <c r="BS80" s="71">
        <f t="shared" si="61"/>
        <v>45536</v>
      </c>
      <c r="BT80" s="71">
        <f t="shared" si="61"/>
        <v>45566</v>
      </c>
      <c r="BU80" s="71">
        <f t="shared" si="61"/>
        <v>45597</v>
      </c>
      <c r="BV80" s="71">
        <f t="shared" si="61"/>
        <v>45627</v>
      </c>
      <c r="BW80" s="71">
        <f t="shared" si="61"/>
        <v>45658</v>
      </c>
      <c r="BX80" s="71">
        <f t="shared" si="61"/>
        <v>45689</v>
      </c>
      <c r="BY80" s="71">
        <f t="shared" si="61"/>
        <v>45717</v>
      </c>
      <c r="BZ80" s="71">
        <f t="shared" si="61"/>
        <v>45748</v>
      </c>
      <c r="CA80" s="71">
        <f t="shared" si="61"/>
        <v>45778</v>
      </c>
      <c r="CB80" s="71">
        <f t="shared" si="61"/>
        <v>45809</v>
      </c>
      <c r="CC80" s="71">
        <f t="shared" si="61"/>
        <v>45839</v>
      </c>
      <c r="CD80" s="71">
        <f t="shared" si="61"/>
        <v>45870</v>
      </c>
      <c r="CE80" s="71">
        <f t="shared" si="61"/>
        <v>45901</v>
      </c>
      <c r="CF80" s="71">
        <f t="shared" si="61"/>
        <v>45931</v>
      </c>
      <c r="CG80" s="71">
        <f t="shared" si="61"/>
        <v>45962</v>
      </c>
      <c r="CH80" s="71">
        <f t="shared" si="61"/>
        <v>45992</v>
      </c>
      <c r="CI80" s="71">
        <f t="shared" si="61"/>
        <v>46023</v>
      </c>
      <c r="CJ80" s="71">
        <f t="shared" si="61"/>
        <v>46054</v>
      </c>
      <c r="CK80" s="71">
        <f t="shared" si="61"/>
        <v>46082</v>
      </c>
      <c r="CL80" s="71">
        <f t="shared" si="61"/>
        <v>46113</v>
      </c>
      <c r="CM80" s="71">
        <f t="shared" si="61"/>
        <v>46143</v>
      </c>
      <c r="CN80" s="71">
        <f t="shared" si="61"/>
        <v>46174</v>
      </c>
      <c r="CO80" s="71">
        <f t="shared" si="61"/>
        <v>46204</v>
      </c>
      <c r="CP80" s="71">
        <f t="shared" si="61"/>
        <v>46235</v>
      </c>
      <c r="CQ80" s="71">
        <f t="shared" si="61"/>
        <v>46266</v>
      </c>
      <c r="CR80" s="71">
        <f t="shared" si="61"/>
        <v>46296</v>
      </c>
      <c r="CS80" s="71">
        <f t="shared" si="61"/>
        <v>46327</v>
      </c>
      <c r="CT80" s="71">
        <f t="shared" si="61"/>
        <v>46357</v>
      </c>
      <c r="CU80" s="71">
        <f t="shared" si="61"/>
        <v>46388</v>
      </c>
      <c r="CV80" s="71">
        <f t="shared" si="61"/>
        <v>46419</v>
      </c>
      <c r="CW80" s="71">
        <f t="shared" si="61"/>
        <v>46447</v>
      </c>
      <c r="CX80" s="71">
        <f t="shared" si="61"/>
        <v>46478</v>
      </c>
      <c r="CY80" s="71">
        <f t="shared" si="61"/>
        <v>46508</v>
      </c>
      <c r="CZ80" s="71">
        <f t="shared" si="61"/>
        <v>46539</v>
      </c>
      <c r="DA80" s="71">
        <f t="shared" si="61"/>
        <v>46569</v>
      </c>
      <c r="DB80" s="71">
        <f t="shared" si="61"/>
        <v>46600</v>
      </c>
      <c r="DC80" s="71">
        <f t="shared" si="61"/>
        <v>46631</v>
      </c>
      <c r="DD80" s="71">
        <f t="shared" si="61"/>
        <v>46661</v>
      </c>
      <c r="DE80" s="71">
        <f t="shared" si="61"/>
        <v>46692</v>
      </c>
      <c r="DF80" s="71">
        <f t="shared" si="61"/>
        <v>46722</v>
      </c>
      <c r="DG80" s="71">
        <f t="shared" si="61"/>
        <v>46753</v>
      </c>
      <c r="DH80" s="71">
        <f t="shared" si="61"/>
        <v>46784</v>
      </c>
      <c r="DI80" s="71">
        <f t="shared" si="61"/>
        <v>46813</v>
      </c>
      <c r="DJ80" s="71">
        <f t="shared" si="61"/>
        <v>46844</v>
      </c>
      <c r="DK80" s="71">
        <f t="shared" si="61"/>
        <v>46874</v>
      </c>
      <c r="DL80" s="71">
        <f t="shared" si="61"/>
        <v>46905</v>
      </c>
      <c r="DM80" s="71">
        <f t="shared" si="61"/>
        <v>46935</v>
      </c>
      <c r="DN80" s="71">
        <f t="shared" si="61"/>
        <v>46966</v>
      </c>
      <c r="DO80" s="71">
        <f t="shared" si="61"/>
        <v>46997</v>
      </c>
      <c r="DP80" s="71">
        <f t="shared" si="61"/>
        <v>47027</v>
      </c>
      <c r="DQ80" s="71">
        <f t="shared" si="61"/>
        <v>47058</v>
      </c>
      <c r="DR80" s="71">
        <f t="shared" si="61"/>
        <v>47088</v>
      </c>
    </row>
    <row r="81" spans="1:122" ht="15" customHeight="1" x14ac:dyDescent="0.25">
      <c r="A81" s="194" t="s">
        <v>29</v>
      </c>
      <c r="B81" s="30" t="s">
        <v>9</v>
      </c>
      <c r="C81" s="72"/>
      <c r="D81" s="72"/>
      <c r="E81" s="94">
        <f>('TD CALC Summary (Cumulative) '!$D59*'TD CALC Summary (Cumulative) '!$P$64)/'TD CALC Summary (Cumulative) '!$L$60</f>
        <v>0</v>
      </c>
      <c r="F81" s="94">
        <f>('TD CALC Summary (Cumulative) '!$D59*'TD CALC Summary (Cumulative) '!$P$64)/'TD CALC Summary (Cumulative) '!$L$60</f>
        <v>0</v>
      </c>
      <c r="G81" s="94">
        <f>('TD CALC Summary (Cumulative) '!$D59*'TD CALC Summary (Cumulative) '!$P$64)/'TD CALC Summary (Cumulative) '!$L$60</f>
        <v>0</v>
      </c>
      <c r="H81" s="94">
        <f>('TD CALC Summary (Cumulative) '!$D59*'TD CALC Summary (Cumulative) '!$P$64)/'TD CALC Summary (Cumulative) '!$L$60</f>
        <v>0</v>
      </c>
      <c r="I81" s="94">
        <f>('TD CALC Summary (Cumulative) '!$D59*'TD CALC Summary (Cumulative) '!$P$64)/'TD CALC Summary (Cumulative) '!$L$60</f>
        <v>0</v>
      </c>
      <c r="J81" s="94">
        <f>('TD CALC Summary (Cumulative) '!$D59*'TD CALC Summary (Cumulative) '!$P$64)/'TD CALC Summary (Cumulative) '!$L$60</f>
        <v>0</v>
      </c>
      <c r="K81" s="94">
        <f>('TD CALC Summary (Cumulative) '!$D59*'TD CALC Summary (Cumulative) '!$P$64)/'TD CALC Summary (Cumulative) '!$L$60</f>
        <v>0</v>
      </c>
      <c r="L81" s="94">
        <f>('TD CALC Summary (Cumulative) '!$D59*'TD CALC Summary (Cumulative) '!$P$64)/'TD CALC Summary (Cumulative) '!$L$60</f>
        <v>0</v>
      </c>
      <c r="M81" s="94">
        <f>('TD CALC Summary (Cumulative) '!$D59*'TD CALC Summary (Cumulative) '!$P$64)/'TD CALC Summary (Cumulative) '!$L$60</f>
        <v>0</v>
      </c>
      <c r="N81" s="94">
        <f>('TD CALC Summary (Cumulative) '!$D59*'TD CALC Summary (Cumulative) '!$P$64)/'TD CALC Summary (Cumulative) '!$L$60</f>
        <v>0</v>
      </c>
      <c r="O81" s="94">
        <f>('TD CALC Summary (Cumulative) '!$E59*'TD CALC Summary (Cumulative) '!$P$64)/'TD CALC Summary (Cumulative) '!$L$61</f>
        <v>33334.169098826133</v>
      </c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>
        <f>('TD CALC Summary (Cumulative) '!$F60*'TD CALC Summary (Cumulative) '!$P$64)/'TD CALC Summary (Cumulative) '!$L$61</f>
        <v>0</v>
      </c>
      <c r="AB81" s="94">
        <f>('TD CALC Summary (Cumulative) '!$F60*'TD CALC Summary (Cumulative) '!$P$64)/'TD CALC Summary (Cumulative) '!$L$61</f>
        <v>0</v>
      </c>
      <c r="AC81" s="94">
        <f>('TD CALC Summary (Cumulative) '!$F60*'TD CALC Summary (Cumulative) '!$P$64)/'TD CALC Summary (Cumulative) '!$L$61</f>
        <v>0</v>
      </c>
      <c r="AD81" s="94">
        <f>('TD CALC Summary (Cumulative) '!$F60*'TD CALC Summary (Cumulative) '!$P$64)/'TD CALC Summary (Cumulative) '!$L$61</f>
        <v>0</v>
      </c>
      <c r="AE81" s="94">
        <f>('TD CALC Summary (Cumulative) '!$F60*'TD CALC Summary (Cumulative) '!$P$64)/'TD CALC Summary (Cumulative) '!$L$61</f>
        <v>0</v>
      </c>
      <c r="AF81" s="94">
        <f>('TD CALC Summary (Cumulative) '!$F60*'TD CALC Summary (Cumulative) '!$P$64)/'TD CALC Summary (Cumulative) '!$L$61</f>
        <v>0</v>
      </c>
      <c r="AG81" s="94">
        <f>('TD CALC Summary (Cumulative) '!$F60*'TD CALC Summary (Cumulative) '!$P$64)/'TD CALC Summary (Cumulative) '!$L$61</f>
        <v>0</v>
      </c>
      <c r="AH81" s="94">
        <f>('TD CALC Summary (Cumulative) '!$F60*'TD CALC Summary (Cumulative) '!$P$64)/'TD CALC Summary (Cumulative) '!$L$61</f>
        <v>0</v>
      </c>
      <c r="AI81" s="94">
        <f>('TD CALC Summary (Cumulative) '!$F60*'TD CALC Summary (Cumulative) '!$P$64)/'TD CALC Summary (Cumulative) '!$L$61</f>
        <v>0</v>
      </c>
      <c r="AJ81" s="94">
        <f>('TD CALC Summary (Cumulative) '!$F60*'TD CALC Summary (Cumulative) '!$P$64)/'TD CALC Summary (Cumulative) '!$L$61</f>
        <v>0</v>
      </c>
      <c r="AK81" s="94">
        <f>('TD CALC Summary (Cumulative) '!$F60*'TD CALC Summary (Cumulative) '!$P$64)/'TD CALC Summary (Cumulative) '!$L$61</f>
        <v>0</v>
      </c>
      <c r="AL81" s="94">
        <f>('TD CALC Summary (Cumulative) '!$F60*'TD CALC Summary (Cumulative) '!$P$64)/'TD CALC Summary (Cumulative) '!$L$61</f>
        <v>0</v>
      </c>
      <c r="AM81" s="94">
        <f>('TD CALC Summary (Cumulative) '!$G60*'TD CALC Summary (Cumulative) '!$P$64)/'TD CALC Summary (Cumulative) '!$L$61</f>
        <v>0</v>
      </c>
      <c r="AN81" s="94">
        <f>('TD CALC Summary (Cumulative) '!$G60*'TD CALC Summary (Cumulative) '!$P$64)/'TD CALC Summary (Cumulative) '!$L$61</f>
        <v>0</v>
      </c>
      <c r="AO81" s="94">
        <f>('TD CALC Summary (Cumulative) '!$G60*'TD CALC Summary (Cumulative) '!$P$64)/'TD CALC Summary (Cumulative) '!$L$61</f>
        <v>0</v>
      </c>
      <c r="AP81" s="94">
        <f>('TD CALC Summary (Cumulative) '!$G60*'TD CALC Summary (Cumulative) '!$P$64)/'TD CALC Summary (Cumulative) '!$L$61</f>
        <v>0</v>
      </c>
      <c r="AQ81" s="94">
        <f>('TD CALC Summary (Cumulative) '!$G60*'TD CALC Summary (Cumulative) '!$P$64)/'TD CALC Summary (Cumulative) '!$L$61</f>
        <v>0</v>
      </c>
      <c r="AR81" s="94">
        <f>('TD CALC Summary (Cumulative) '!$G60*'TD CALC Summary (Cumulative) '!$P$64)/'TD CALC Summary (Cumulative) '!$L$61</f>
        <v>0</v>
      </c>
      <c r="AS81" s="94">
        <f>('TD CALC Summary (Cumulative) '!$G60*'TD CALC Summary (Cumulative) '!$P$64)/'TD CALC Summary (Cumulative) '!$L$61</f>
        <v>0</v>
      </c>
      <c r="AT81" s="94">
        <f>('TD CALC Summary (Cumulative) '!$G60*'TD CALC Summary (Cumulative) '!$P$64)/'TD CALC Summary (Cumulative) '!$L$61</f>
        <v>0</v>
      </c>
      <c r="AU81" s="94">
        <f>('TD CALC Summary (Cumulative) '!$G60*'TD CALC Summary (Cumulative) '!$P$64)/'TD CALC Summary (Cumulative) '!$L$61</f>
        <v>0</v>
      </c>
      <c r="AV81" s="94">
        <f>('TD CALC Summary (Cumulative) '!$G60*'TD CALC Summary (Cumulative) '!$P$64)/'TD CALC Summary (Cumulative) '!$L$61</f>
        <v>0</v>
      </c>
      <c r="AW81" s="94">
        <f>('TD CALC Summary (Cumulative) '!$G60*'TD CALC Summary (Cumulative) '!$P$64)/'TD CALC Summary (Cumulative) '!$L$61</f>
        <v>0</v>
      </c>
      <c r="AX81" s="94">
        <f>('TD CALC Summary (Cumulative) '!$G60*'TD CALC Summary (Cumulative) '!$P$64)/'TD CALC Summary (Cumulative) '!$L$61</f>
        <v>0</v>
      </c>
      <c r="AY81" s="94">
        <f>('TD CALC Summary (Cumulative) '!$H60*'TD CALC Summary (Cumulative) '!$P$64)/'TD CALC Summary (Cumulative) '!$L$61</f>
        <v>0</v>
      </c>
      <c r="AZ81" s="94">
        <f>('TD CALC Summary (Cumulative) '!$H60*'TD CALC Summary (Cumulative) '!$P$64)/'TD CALC Summary (Cumulative) '!$L$61</f>
        <v>0</v>
      </c>
      <c r="BA81" s="94">
        <f>('TD CALC Summary (Cumulative) '!$H60*'TD CALC Summary (Cumulative) '!$P$64)/'TD CALC Summary (Cumulative) '!$L$61</f>
        <v>0</v>
      </c>
      <c r="BB81" s="94">
        <f>('TD CALC Summary (Cumulative) '!$H60*'TD CALC Summary (Cumulative) '!$P$64)/'TD CALC Summary (Cumulative) '!$L$61</f>
        <v>0</v>
      </c>
      <c r="BC81" s="94">
        <f>('TD CALC Summary (Cumulative) '!$H60*'TD CALC Summary (Cumulative) '!$P$64)/'TD CALC Summary (Cumulative) '!$L$61</f>
        <v>0</v>
      </c>
      <c r="BD81" s="94">
        <f>('TD CALC Summary (Cumulative) '!$H60*'TD CALC Summary (Cumulative) '!$P$64)/'TD CALC Summary (Cumulative) '!$L$61</f>
        <v>0</v>
      </c>
      <c r="BE81" s="94">
        <f>('TD CALC Summary (Cumulative) '!$H60*'TD CALC Summary (Cumulative) '!$P$64)/'TD CALC Summary (Cumulative) '!$L$61</f>
        <v>0</v>
      </c>
      <c r="BF81" s="94">
        <f>('TD CALC Summary (Cumulative) '!$H60*'TD CALC Summary (Cumulative) '!$P$64)/'TD CALC Summary (Cumulative) '!$L$61</f>
        <v>0</v>
      </c>
      <c r="BG81" s="94">
        <f>('TD CALC Summary (Cumulative) '!$H60*'TD CALC Summary (Cumulative) '!$P$64)/'TD CALC Summary (Cumulative) '!$L$61</f>
        <v>0</v>
      </c>
      <c r="BH81" s="94">
        <f>('TD CALC Summary (Cumulative) '!$H60*'TD CALC Summary (Cumulative) '!$P$64)/'TD CALC Summary (Cumulative) '!$L$61</f>
        <v>0</v>
      </c>
      <c r="BI81" s="94">
        <f>('TD CALC Summary (Cumulative) '!$H60*'TD CALC Summary (Cumulative) '!$P$64)/'TD CALC Summary (Cumulative) '!$L$61</f>
        <v>0</v>
      </c>
      <c r="BJ81" s="94">
        <f>('TD CALC Summary (Cumulative) '!$H60*'TD CALC Summary (Cumulative) '!$P$64)/'TD CALC Summary (Cumulative) '!$L$61</f>
        <v>0</v>
      </c>
      <c r="BK81" s="94">
        <f>('TD CALC Summary (Cumulative) '!$I60*'TD CALC Summary (Cumulative) '!$P$64)/'TD CALC Summary (Cumulative) '!$L$61</f>
        <v>0</v>
      </c>
      <c r="BL81" s="94">
        <f>('TD CALC Summary (Cumulative) '!$I60*'TD CALC Summary (Cumulative) '!$P$64)/'TD CALC Summary (Cumulative) '!$L$61</f>
        <v>0</v>
      </c>
      <c r="BM81" s="94">
        <f>('TD CALC Summary (Cumulative) '!$I60*'TD CALC Summary (Cumulative) '!$P$64)/'TD CALC Summary (Cumulative) '!$L$61</f>
        <v>0</v>
      </c>
      <c r="BN81" s="94">
        <f>('TD CALC Summary (Cumulative) '!$I60*'TD CALC Summary (Cumulative) '!$P$64)/'TD CALC Summary (Cumulative) '!$L$61</f>
        <v>0</v>
      </c>
      <c r="BO81" s="94">
        <f>('TD CALC Summary (Cumulative) '!$I60*'TD CALC Summary (Cumulative) '!$P$64)/'TD CALC Summary (Cumulative) '!$L$61</f>
        <v>0</v>
      </c>
      <c r="BP81" s="94">
        <f>('TD CALC Summary (Cumulative) '!$I60*'TD CALC Summary (Cumulative) '!$P$64)/'TD CALC Summary (Cumulative) '!$L$61</f>
        <v>0</v>
      </c>
      <c r="BQ81" s="94">
        <f>('TD CALC Summary (Cumulative) '!$I60*'TD CALC Summary (Cumulative) '!$P$64)/'TD CALC Summary (Cumulative) '!$L$61</f>
        <v>0</v>
      </c>
      <c r="BR81" s="94">
        <f>('TD CALC Summary (Cumulative) '!$I60*'TD CALC Summary (Cumulative) '!$P$64)/'TD CALC Summary (Cumulative) '!$L$61</f>
        <v>0</v>
      </c>
      <c r="BS81" s="94">
        <f>('TD CALC Summary (Cumulative) '!$I60*'TD CALC Summary (Cumulative) '!$P$64)/'TD CALC Summary (Cumulative) '!$L$61</f>
        <v>0</v>
      </c>
      <c r="BT81" s="94">
        <f>('TD CALC Summary (Cumulative) '!$I60*'TD CALC Summary (Cumulative) '!$P$64)/'TD CALC Summary (Cumulative) '!$L$61</f>
        <v>0</v>
      </c>
      <c r="BU81" s="94">
        <f>('TD CALC Summary (Cumulative) '!$I60*'TD CALC Summary (Cumulative) '!$P$64)/'TD CALC Summary (Cumulative) '!$L$61</f>
        <v>0</v>
      </c>
      <c r="BV81" s="94">
        <f>('TD CALC Summary (Cumulative) '!$I60*'TD CALC Summary (Cumulative) '!$P$64)/'TD CALC Summary (Cumulative) '!$L$61</f>
        <v>0</v>
      </c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</row>
    <row r="82" spans="1:122" x14ac:dyDescent="0.25">
      <c r="A82" s="194"/>
      <c r="B82" s="30" t="s">
        <v>6</v>
      </c>
      <c r="C82" s="72"/>
      <c r="D82" s="72"/>
      <c r="E82" s="94">
        <f>('TD CALC Summary (Cumulative) '!$D60*'TD CALC Summary (Cumulative) '!$P$64)/'TD CALC Summary (Cumulative) '!$L$60</f>
        <v>0</v>
      </c>
      <c r="F82" s="94">
        <f>('TD CALC Summary (Cumulative) '!$D60*'TD CALC Summary (Cumulative) '!$P$64)/'TD CALC Summary (Cumulative) '!$L$60</f>
        <v>0</v>
      </c>
      <c r="G82" s="94">
        <f>('TD CALC Summary (Cumulative) '!$D60*'TD CALC Summary (Cumulative) '!$P$64)/'TD CALC Summary (Cumulative) '!$L$60</f>
        <v>0</v>
      </c>
      <c r="H82" s="94">
        <f>('TD CALC Summary (Cumulative) '!$D60*'TD CALC Summary (Cumulative) '!$P$64)/'TD CALC Summary (Cumulative) '!$L$60</f>
        <v>0</v>
      </c>
      <c r="I82" s="94">
        <f>('TD CALC Summary (Cumulative) '!$D60*'TD CALC Summary (Cumulative) '!$P$64)/'TD CALC Summary (Cumulative) '!$L$60</f>
        <v>0</v>
      </c>
      <c r="J82" s="94">
        <f>('TD CALC Summary (Cumulative) '!$D60*'TD CALC Summary (Cumulative) '!$P$64)/'TD CALC Summary (Cumulative) '!$L$60</f>
        <v>0</v>
      </c>
      <c r="K82" s="94">
        <f>('TD CALC Summary (Cumulative) '!$D60*'TD CALC Summary (Cumulative) '!$P$64)/'TD CALC Summary (Cumulative) '!$L$60</f>
        <v>0</v>
      </c>
      <c r="L82" s="94">
        <f>('TD CALC Summary (Cumulative) '!$D60*'TD CALC Summary (Cumulative) '!$P$64)/'TD CALC Summary (Cumulative) '!$L$60</f>
        <v>0</v>
      </c>
      <c r="M82" s="94">
        <f>('TD CALC Summary (Cumulative) '!$D60*'TD CALC Summary (Cumulative) '!$P$64)/'TD CALC Summary (Cumulative) '!$L$60</f>
        <v>0</v>
      </c>
      <c r="N82" s="94">
        <f>('TD CALC Summary (Cumulative) '!$D60*'TD CALC Summary (Cumulative) '!$P$64)/'TD CALC Summary (Cumulative) '!$L$60</f>
        <v>0</v>
      </c>
      <c r="O82" s="94">
        <f>('TD CALC Summary (Cumulative) '!$E60*'TD CALC Summary (Cumulative) '!$P$64)/'TD CALC Summary (Cumulative) '!$L$61</f>
        <v>3886.3216025126148</v>
      </c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>
        <f>('TD CALC Summary (Cumulative) '!$F61*'TD CALC Summary (Cumulative) '!$P$64)/'TD CALC Summary (Cumulative) '!$L$61</f>
        <v>0</v>
      </c>
      <c r="AB82" s="94">
        <f>('TD CALC Summary (Cumulative) '!$F61*'TD CALC Summary (Cumulative) '!$P$64)/'TD CALC Summary (Cumulative) '!$L$61</f>
        <v>0</v>
      </c>
      <c r="AC82" s="94">
        <f>('TD CALC Summary (Cumulative) '!$F61*'TD CALC Summary (Cumulative) '!$P$64)/'TD CALC Summary (Cumulative) '!$L$61</f>
        <v>0</v>
      </c>
      <c r="AD82" s="94">
        <f>('TD CALC Summary (Cumulative) '!$F61*'TD CALC Summary (Cumulative) '!$P$64)/'TD CALC Summary (Cumulative) '!$L$61</f>
        <v>0</v>
      </c>
      <c r="AE82" s="94">
        <f>('TD CALC Summary (Cumulative) '!$F61*'TD CALC Summary (Cumulative) '!$P$64)/'TD CALC Summary (Cumulative) '!$L$61</f>
        <v>0</v>
      </c>
      <c r="AF82" s="94">
        <f>('TD CALC Summary (Cumulative) '!$F61*'TD CALC Summary (Cumulative) '!$P$64)/'TD CALC Summary (Cumulative) '!$L$61</f>
        <v>0</v>
      </c>
      <c r="AG82" s="94">
        <f>('TD CALC Summary (Cumulative) '!$F61*'TD CALC Summary (Cumulative) '!$P$64)/'TD CALC Summary (Cumulative) '!$L$61</f>
        <v>0</v>
      </c>
      <c r="AH82" s="94">
        <f>('TD CALC Summary (Cumulative) '!$F61*'TD CALC Summary (Cumulative) '!$P$64)/'TD CALC Summary (Cumulative) '!$L$61</f>
        <v>0</v>
      </c>
      <c r="AI82" s="94">
        <f>('TD CALC Summary (Cumulative) '!$F61*'TD CALC Summary (Cumulative) '!$P$64)/'TD CALC Summary (Cumulative) '!$L$61</f>
        <v>0</v>
      </c>
      <c r="AJ82" s="94">
        <f>('TD CALC Summary (Cumulative) '!$F61*'TD CALC Summary (Cumulative) '!$P$64)/'TD CALC Summary (Cumulative) '!$L$61</f>
        <v>0</v>
      </c>
      <c r="AK82" s="94">
        <f>('TD CALC Summary (Cumulative) '!$F61*'TD CALC Summary (Cumulative) '!$P$64)/'TD CALC Summary (Cumulative) '!$L$61</f>
        <v>0</v>
      </c>
      <c r="AL82" s="94">
        <f>('TD CALC Summary (Cumulative) '!$F61*'TD CALC Summary (Cumulative) '!$P$64)/'TD CALC Summary (Cumulative) '!$L$61</f>
        <v>0</v>
      </c>
      <c r="AM82" s="94">
        <f>('TD CALC Summary (Cumulative) '!$G61*'TD CALC Summary (Cumulative) '!$P$64)/'TD CALC Summary (Cumulative) '!$L$61</f>
        <v>0</v>
      </c>
      <c r="AN82" s="94">
        <f>('TD CALC Summary (Cumulative) '!$G61*'TD CALC Summary (Cumulative) '!$P$64)/'TD CALC Summary (Cumulative) '!$L$61</f>
        <v>0</v>
      </c>
      <c r="AO82" s="94">
        <f>('TD CALC Summary (Cumulative) '!$G61*'TD CALC Summary (Cumulative) '!$P$64)/'TD CALC Summary (Cumulative) '!$L$61</f>
        <v>0</v>
      </c>
      <c r="AP82" s="94">
        <f>('TD CALC Summary (Cumulative) '!$G61*'TD CALC Summary (Cumulative) '!$P$64)/'TD CALC Summary (Cumulative) '!$L$61</f>
        <v>0</v>
      </c>
      <c r="AQ82" s="94">
        <f>('TD CALC Summary (Cumulative) '!$G61*'TD CALC Summary (Cumulative) '!$P$64)/'TD CALC Summary (Cumulative) '!$L$61</f>
        <v>0</v>
      </c>
      <c r="AR82" s="94">
        <f>('TD CALC Summary (Cumulative) '!$G61*'TD CALC Summary (Cumulative) '!$P$64)/'TD CALC Summary (Cumulative) '!$L$61</f>
        <v>0</v>
      </c>
      <c r="AS82" s="94">
        <f>('TD CALC Summary (Cumulative) '!$G61*'TD CALC Summary (Cumulative) '!$P$64)/'TD CALC Summary (Cumulative) '!$L$61</f>
        <v>0</v>
      </c>
      <c r="AT82" s="94">
        <f>('TD CALC Summary (Cumulative) '!$G61*'TD CALC Summary (Cumulative) '!$P$64)/'TD CALC Summary (Cumulative) '!$L$61</f>
        <v>0</v>
      </c>
      <c r="AU82" s="94">
        <f>('TD CALC Summary (Cumulative) '!$G61*'TD CALC Summary (Cumulative) '!$P$64)/'TD CALC Summary (Cumulative) '!$L$61</f>
        <v>0</v>
      </c>
      <c r="AV82" s="94">
        <f>('TD CALC Summary (Cumulative) '!$G61*'TD CALC Summary (Cumulative) '!$P$64)/'TD CALC Summary (Cumulative) '!$L$61</f>
        <v>0</v>
      </c>
      <c r="AW82" s="94">
        <f>('TD CALC Summary (Cumulative) '!$G61*'TD CALC Summary (Cumulative) '!$P$64)/'TD CALC Summary (Cumulative) '!$L$61</f>
        <v>0</v>
      </c>
      <c r="AX82" s="94">
        <f>('TD CALC Summary (Cumulative) '!$G61*'TD CALC Summary (Cumulative) '!$P$64)/'TD CALC Summary (Cumulative) '!$L$61</f>
        <v>0</v>
      </c>
      <c r="AY82" s="94">
        <f>('TD CALC Summary (Cumulative) '!$H61*'TD CALC Summary (Cumulative) '!$P$64)/'TD CALC Summary (Cumulative) '!$L$61</f>
        <v>0</v>
      </c>
      <c r="AZ82" s="94">
        <f>('TD CALC Summary (Cumulative) '!$H61*'TD CALC Summary (Cumulative) '!$P$64)/'TD CALC Summary (Cumulative) '!$L$61</f>
        <v>0</v>
      </c>
      <c r="BA82" s="94">
        <f>('TD CALC Summary (Cumulative) '!$H61*'TD CALC Summary (Cumulative) '!$P$64)/'TD CALC Summary (Cumulative) '!$L$61</f>
        <v>0</v>
      </c>
      <c r="BB82" s="94">
        <f>('TD CALC Summary (Cumulative) '!$H61*'TD CALC Summary (Cumulative) '!$P$64)/'TD CALC Summary (Cumulative) '!$L$61</f>
        <v>0</v>
      </c>
      <c r="BC82" s="94">
        <f>('TD CALC Summary (Cumulative) '!$H61*'TD CALC Summary (Cumulative) '!$P$64)/'TD CALC Summary (Cumulative) '!$L$61</f>
        <v>0</v>
      </c>
      <c r="BD82" s="94">
        <f>('TD CALC Summary (Cumulative) '!$H61*'TD CALC Summary (Cumulative) '!$P$64)/'TD CALC Summary (Cumulative) '!$L$61</f>
        <v>0</v>
      </c>
      <c r="BE82" s="94">
        <f>('TD CALC Summary (Cumulative) '!$H61*'TD CALC Summary (Cumulative) '!$P$64)/'TD CALC Summary (Cumulative) '!$L$61</f>
        <v>0</v>
      </c>
      <c r="BF82" s="94">
        <f>('TD CALC Summary (Cumulative) '!$H61*'TD CALC Summary (Cumulative) '!$P$64)/'TD CALC Summary (Cumulative) '!$L$61</f>
        <v>0</v>
      </c>
      <c r="BG82" s="94">
        <f>('TD CALC Summary (Cumulative) '!$H61*'TD CALC Summary (Cumulative) '!$P$64)/'TD CALC Summary (Cumulative) '!$L$61</f>
        <v>0</v>
      </c>
      <c r="BH82" s="94">
        <f>('TD CALC Summary (Cumulative) '!$H61*'TD CALC Summary (Cumulative) '!$P$64)/'TD CALC Summary (Cumulative) '!$L$61</f>
        <v>0</v>
      </c>
      <c r="BI82" s="94">
        <f>('TD CALC Summary (Cumulative) '!$H61*'TD CALC Summary (Cumulative) '!$P$64)/'TD CALC Summary (Cumulative) '!$L$61</f>
        <v>0</v>
      </c>
      <c r="BJ82" s="94">
        <f>('TD CALC Summary (Cumulative) '!$H61*'TD CALC Summary (Cumulative) '!$P$64)/'TD CALC Summary (Cumulative) '!$L$61</f>
        <v>0</v>
      </c>
      <c r="BK82" s="94">
        <f>('TD CALC Summary (Cumulative) '!$I61*'TD CALC Summary (Cumulative) '!$P$64)/'TD CALC Summary (Cumulative) '!$L$61</f>
        <v>0</v>
      </c>
      <c r="BL82" s="94">
        <f>('TD CALC Summary (Cumulative) '!$I61*'TD CALC Summary (Cumulative) '!$P$64)/'TD CALC Summary (Cumulative) '!$L$61</f>
        <v>0</v>
      </c>
      <c r="BM82" s="94">
        <f>('TD CALC Summary (Cumulative) '!$I61*'TD CALC Summary (Cumulative) '!$P$64)/'TD CALC Summary (Cumulative) '!$L$61</f>
        <v>0</v>
      </c>
      <c r="BN82" s="94">
        <f>('TD CALC Summary (Cumulative) '!$I61*'TD CALC Summary (Cumulative) '!$P$64)/'TD CALC Summary (Cumulative) '!$L$61</f>
        <v>0</v>
      </c>
      <c r="BO82" s="94">
        <f>('TD CALC Summary (Cumulative) '!$I61*'TD CALC Summary (Cumulative) '!$P$64)/'TD CALC Summary (Cumulative) '!$L$61</f>
        <v>0</v>
      </c>
      <c r="BP82" s="94">
        <f>('TD CALC Summary (Cumulative) '!$I61*'TD CALC Summary (Cumulative) '!$P$64)/'TD CALC Summary (Cumulative) '!$L$61</f>
        <v>0</v>
      </c>
      <c r="BQ82" s="94">
        <f>('TD CALC Summary (Cumulative) '!$I61*'TD CALC Summary (Cumulative) '!$P$64)/'TD CALC Summary (Cumulative) '!$L$61</f>
        <v>0</v>
      </c>
      <c r="BR82" s="94">
        <f>('TD CALC Summary (Cumulative) '!$I61*'TD CALC Summary (Cumulative) '!$P$64)/'TD CALC Summary (Cumulative) '!$L$61</f>
        <v>0</v>
      </c>
      <c r="BS82" s="94">
        <f>('TD CALC Summary (Cumulative) '!$I61*'TD CALC Summary (Cumulative) '!$P$64)/'TD CALC Summary (Cumulative) '!$L$61</f>
        <v>0</v>
      </c>
      <c r="BT82" s="94">
        <f>('TD CALC Summary (Cumulative) '!$I61*'TD CALC Summary (Cumulative) '!$P$64)/'TD CALC Summary (Cumulative) '!$L$61</f>
        <v>0</v>
      </c>
      <c r="BU82" s="94">
        <f>('TD CALC Summary (Cumulative) '!$I61*'TD CALC Summary (Cumulative) '!$P$64)/'TD CALC Summary (Cumulative) '!$L$61</f>
        <v>0</v>
      </c>
      <c r="BV82" s="94">
        <f>('TD CALC Summary (Cumulative) '!$I61*'TD CALC Summary (Cumulative) '!$P$64)/'TD CALC Summary (Cumulative) '!$L$61</f>
        <v>0</v>
      </c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</row>
    <row r="83" spans="1:122" x14ac:dyDescent="0.25">
      <c r="A83" s="194"/>
      <c r="B83" s="30" t="s">
        <v>10</v>
      </c>
      <c r="C83" s="72"/>
      <c r="D83" s="72"/>
      <c r="E83" s="94">
        <f>('TD CALC Summary (Cumulative) '!$D61*'TD CALC Summary (Cumulative) '!$P$64)/'TD CALC Summary (Cumulative) '!$L$60</f>
        <v>0</v>
      </c>
      <c r="F83" s="94">
        <f>('TD CALC Summary (Cumulative) '!$D61*'TD CALC Summary (Cumulative) '!$P$64)/'TD CALC Summary (Cumulative) '!$L$60</f>
        <v>0</v>
      </c>
      <c r="G83" s="94">
        <f>('TD CALC Summary (Cumulative) '!$D61*'TD CALC Summary (Cumulative) '!$P$64)/'TD CALC Summary (Cumulative) '!$L$60</f>
        <v>0</v>
      </c>
      <c r="H83" s="94">
        <f>('TD CALC Summary (Cumulative) '!$D61*'TD CALC Summary (Cumulative) '!$P$64)/'TD CALC Summary (Cumulative) '!$L$60</f>
        <v>0</v>
      </c>
      <c r="I83" s="94">
        <f>('TD CALC Summary (Cumulative) '!$D61*'TD CALC Summary (Cumulative) '!$P$64)/'TD CALC Summary (Cumulative) '!$L$60</f>
        <v>0</v>
      </c>
      <c r="J83" s="94">
        <f>('TD CALC Summary (Cumulative) '!$D61*'TD CALC Summary (Cumulative) '!$P$64)/'TD CALC Summary (Cumulative) '!$L$60</f>
        <v>0</v>
      </c>
      <c r="K83" s="94">
        <f>('TD CALC Summary (Cumulative) '!$D61*'TD CALC Summary (Cumulative) '!$P$64)/'TD CALC Summary (Cumulative) '!$L$60</f>
        <v>0</v>
      </c>
      <c r="L83" s="94">
        <f>('TD CALC Summary (Cumulative) '!$D61*'TD CALC Summary (Cumulative) '!$P$64)/'TD CALC Summary (Cumulative) '!$L$60</f>
        <v>0</v>
      </c>
      <c r="M83" s="94">
        <f>('TD CALC Summary (Cumulative) '!$D61*'TD CALC Summary (Cumulative) '!$P$64)/'TD CALC Summary (Cumulative) '!$L$60</f>
        <v>0</v>
      </c>
      <c r="N83" s="94">
        <f>('TD CALC Summary (Cumulative) '!$D61*'TD CALC Summary (Cumulative) '!$P$64)/'TD CALC Summary (Cumulative) '!$L$60</f>
        <v>0</v>
      </c>
      <c r="O83" s="94">
        <f>('TD CALC Summary (Cumulative) '!$E61*'TD CALC Summary (Cumulative) '!$P$64)/'TD CALC Summary (Cumulative) '!$L$61</f>
        <v>8519.1166597849315</v>
      </c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>
        <f>('TD CALC Summary (Cumulative) '!$F62*'TD CALC Summary (Cumulative) '!$P$64)/'TD CALC Summary (Cumulative) '!$L$61</f>
        <v>0</v>
      </c>
      <c r="AB83" s="94">
        <f>('TD CALC Summary (Cumulative) '!$F62*'TD CALC Summary (Cumulative) '!$P$64)/'TD CALC Summary (Cumulative) '!$L$61</f>
        <v>0</v>
      </c>
      <c r="AC83" s="94">
        <f>('TD CALC Summary (Cumulative) '!$F62*'TD CALC Summary (Cumulative) '!$P$64)/'TD CALC Summary (Cumulative) '!$L$61</f>
        <v>0</v>
      </c>
      <c r="AD83" s="94">
        <f>('TD CALC Summary (Cumulative) '!$F62*'TD CALC Summary (Cumulative) '!$P$64)/'TD CALC Summary (Cumulative) '!$L$61</f>
        <v>0</v>
      </c>
      <c r="AE83" s="94">
        <f>('TD CALC Summary (Cumulative) '!$F62*'TD CALC Summary (Cumulative) '!$P$64)/'TD CALC Summary (Cumulative) '!$L$61</f>
        <v>0</v>
      </c>
      <c r="AF83" s="94">
        <f>('TD CALC Summary (Cumulative) '!$F62*'TD CALC Summary (Cumulative) '!$P$64)/'TD CALC Summary (Cumulative) '!$L$61</f>
        <v>0</v>
      </c>
      <c r="AG83" s="94">
        <f>('TD CALC Summary (Cumulative) '!$F62*'TD CALC Summary (Cumulative) '!$P$64)/'TD CALC Summary (Cumulative) '!$L$61</f>
        <v>0</v>
      </c>
      <c r="AH83" s="94">
        <f>('TD CALC Summary (Cumulative) '!$F62*'TD CALC Summary (Cumulative) '!$P$64)/'TD CALC Summary (Cumulative) '!$L$61</f>
        <v>0</v>
      </c>
      <c r="AI83" s="94">
        <f>('TD CALC Summary (Cumulative) '!$F62*'TD CALC Summary (Cumulative) '!$P$64)/'TD CALC Summary (Cumulative) '!$L$61</f>
        <v>0</v>
      </c>
      <c r="AJ83" s="94">
        <f>('TD CALC Summary (Cumulative) '!$F62*'TD CALC Summary (Cumulative) '!$P$64)/'TD CALC Summary (Cumulative) '!$L$61</f>
        <v>0</v>
      </c>
      <c r="AK83" s="94">
        <f>('TD CALC Summary (Cumulative) '!$F62*'TD CALC Summary (Cumulative) '!$P$64)/'TD CALC Summary (Cumulative) '!$L$61</f>
        <v>0</v>
      </c>
      <c r="AL83" s="94">
        <f>('TD CALC Summary (Cumulative) '!$F62*'TD CALC Summary (Cumulative) '!$P$64)/'TD CALC Summary (Cumulative) '!$L$61</f>
        <v>0</v>
      </c>
      <c r="AM83" s="94">
        <f>('TD CALC Summary (Cumulative) '!$G62*'TD CALC Summary (Cumulative) '!$P$64)/'TD CALC Summary (Cumulative) '!$L$61</f>
        <v>0</v>
      </c>
      <c r="AN83" s="94">
        <f>('TD CALC Summary (Cumulative) '!$G62*'TD CALC Summary (Cumulative) '!$P$64)/'TD CALC Summary (Cumulative) '!$L$61</f>
        <v>0</v>
      </c>
      <c r="AO83" s="94">
        <f>('TD CALC Summary (Cumulative) '!$G62*'TD CALC Summary (Cumulative) '!$P$64)/'TD CALC Summary (Cumulative) '!$L$61</f>
        <v>0</v>
      </c>
      <c r="AP83" s="94">
        <f>('TD CALC Summary (Cumulative) '!$G62*'TD CALC Summary (Cumulative) '!$P$64)/'TD CALC Summary (Cumulative) '!$L$61</f>
        <v>0</v>
      </c>
      <c r="AQ83" s="94">
        <f>('TD CALC Summary (Cumulative) '!$G62*'TD CALC Summary (Cumulative) '!$P$64)/'TD CALC Summary (Cumulative) '!$L$61</f>
        <v>0</v>
      </c>
      <c r="AR83" s="94">
        <f>('TD CALC Summary (Cumulative) '!$G62*'TD CALC Summary (Cumulative) '!$P$64)/'TD CALC Summary (Cumulative) '!$L$61</f>
        <v>0</v>
      </c>
      <c r="AS83" s="94">
        <f>('TD CALC Summary (Cumulative) '!$G62*'TD CALC Summary (Cumulative) '!$P$64)/'TD CALC Summary (Cumulative) '!$L$61</f>
        <v>0</v>
      </c>
      <c r="AT83" s="94">
        <f>('TD CALC Summary (Cumulative) '!$G62*'TD CALC Summary (Cumulative) '!$P$64)/'TD CALC Summary (Cumulative) '!$L$61</f>
        <v>0</v>
      </c>
      <c r="AU83" s="94">
        <f>('TD CALC Summary (Cumulative) '!$G62*'TD CALC Summary (Cumulative) '!$P$64)/'TD CALC Summary (Cumulative) '!$L$61</f>
        <v>0</v>
      </c>
      <c r="AV83" s="94">
        <f>('TD CALC Summary (Cumulative) '!$G62*'TD CALC Summary (Cumulative) '!$P$64)/'TD CALC Summary (Cumulative) '!$L$61</f>
        <v>0</v>
      </c>
      <c r="AW83" s="94">
        <f>('TD CALC Summary (Cumulative) '!$G62*'TD CALC Summary (Cumulative) '!$P$64)/'TD CALC Summary (Cumulative) '!$L$61</f>
        <v>0</v>
      </c>
      <c r="AX83" s="94">
        <f>('TD CALC Summary (Cumulative) '!$G62*'TD CALC Summary (Cumulative) '!$P$64)/'TD CALC Summary (Cumulative) '!$L$61</f>
        <v>0</v>
      </c>
      <c r="AY83" s="94">
        <f>('TD CALC Summary (Cumulative) '!$H62*'TD CALC Summary (Cumulative) '!$P$64)/'TD CALC Summary (Cumulative) '!$L$61</f>
        <v>0</v>
      </c>
      <c r="AZ83" s="94">
        <f>('TD CALC Summary (Cumulative) '!$H62*'TD CALC Summary (Cumulative) '!$P$64)/'TD CALC Summary (Cumulative) '!$L$61</f>
        <v>0</v>
      </c>
      <c r="BA83" s="94">
        <f>('TD CALC Summary (Cumulative) '!$H62*'TD CALC Summary (Cumulative) '!$P$64)/'TD CALC Summary (Cumulative) '!$L$61</f>
        <v>0</v>
      </c>
      <c r="BB83" s="94">
        <f>('TD CALC Summary (Cumulative) '!$H62*'TD CALC Summary (Cumulative) '!$P$64)/'TD CALC Summary (Cumulative) '!$L$61</f>
        <v>0</v>
      </c>
      <c r="BC83" s="94">
        <f>('TD CALC Summary (Cumulative) '!$H62*'TD CALC Summary (Cumulative) '!$P$64)/'TD CALC Summary (Cumulative) '!$L$61</f>
        <v>0</v>
      </c>
      <c r="BD83" s="94">
        <f>('TD CALC Summary (Cumulative) '!$H62*'TD CALC Summary (Cumulative) '!$P$64)/'TD CALC Summary (Cumulative) '!$L$61</f>
        <v>0</v>
      </c>
      <c r="BE83" s="94">
        <f>('TD CALC Summary (Cumulative) '!$H62*'TD CALC Summary (Cumulative) '!$P$64)/'TD CALC Summary (Cumulative) '!$L$61</f>
        <v>0</v>
      </c>
      <c r="BF83" s="94">
        <f>('TD CALC Summary (Cumulative) '!$H62*'TD CALC Summary (Cumulative) '!$P$64)/'TD CALC Summary (Cumulative) '!$L$61</f>
        <v>0</v>
      </c>
      <c r="BG83" s="94">
        <f>('TD CALC Summary (Cumulative) '!$H62*'TD CALC Summary (Cumulative) '!$P$64)/'TD CALC Summary (Cumulative) '!$L$61</f>
        <v>0</v>
      </c>
      <c r="BH83" s="94">
        <f>('TD CALC Summary (Cumulative) '!$H62*'TD CALC Summary (Cumulative) '!$P$64)/'TD CALC Summary (Cumulative) '!$L$61</f>
        <v>0</v>
      </c>
      <c r="BI83" s="94">
        <f>('TD CALC Summary (Cumulative) '!$H62*'TD CALC Summary (Cumulative) '!$P$64)/'TD CALC Summary (Cumulative) '!$L$61</f>
        <v>0</v>
      </c>
      <c r="BJ83" s="94">
        <f>('TD CALC Summary (Cumulative) '!$H62*'TD CALC Summary (Cumulative) '!$P$64)/'TD CALC Summary (Cumulative) '!$L$61</f>
        <v>0</v>
      </c>
      <c r="BK83" s="94">
        <f>('TD CALC Summary (Cumulative) '!$I62*'TD CALC Summary (Cumulative) '!$P$64)/'TD CALC Summary (Cumulative) '!$L$61</f>
        <v>0</v>
      </c>
      <c r="BL83" s="94">
        <f>('TD CALC Summary (Cumulative) '!$I62*'TD CALC Summary (Cumulative) '!$P$64)/'TD CALC Summary (Cumulative) '!$L$61</f>
        <v>0</v>
      </c>
      <c r="BM83" s="94">
        <f>('TD CALC Summary (Cumulative) '!$I62*'TD CALC Summary (Cumulative) '!$P$64)/'TD CALC Summary (Cumulative) '!$L$61</f>
        <v>0</v>
      </c>
      <c r="BN83" s="94">
        <f>('TD CALC Summary (Cumulative) '!$I62*'TD CALC Summary (Cumulative) '!$P$64)/'TD CALC Summary (Cumulative) '!$L$61</f>
        <v>0</v>
      </c>
      <c r="BO83" s="94">
        <f>('TD CALC Summary (Cumulative) '!$I62*'TD CALC Summary (Cumulative) '!$P$64)/'TD CALC Summary (Cumulative) '!$L$61</f>
        <v>0</v>
      </c>
      <c r="BP83" s="94">
        <f>('TD CALC Summary (Cumulative) '!$I62*'TD CALC Summary (Cumulative) '!$P$64)/'TD CALC Summary (Cumulative) '!$L$61</f>
        <v>0</v>
      </c>
      <c r="BQ83" s="94">
        <f>('TD CALC Summary (Cumulative) '!$I62*'TD CALC Summary (Cumulative) '!$P$64)/'TD CALC Summary (Cumulative) '!$L$61</f>
        <v>0</v>
      </c>
      <c r="BR83" s="94">
        <f>('TD CALC Summary (Cumulative) '!$I62*'TD CALC Summary (Cumulative) '!$P$64)/'TD CALC Summary (Cumulative) '!$L$61</f>
        <v>0</v>
      </c>
      <c r="BS83" s="94">
        <f>('TD CALC Summary (Cumulative) '!$I62*'TD CALC Summary (Cumulative) '!$P$64)/'TD CALC Summary (Cumulative) '!$L$61</f>
        <v>0</v>
      </c>
      <c r="BT83" s="94">
        <f>('TD CALC Summary (Cumulative) '!$I62*'TD CALC Summary (Cumulative) '!$P$64)/'TD CALC Summary (Cumulative) '!$L$61</f>
        <v>0</v>
      </c>
      <c r="BU83" s="94">
        <f>('TD CALC Summary (Cumulative) '!$I62*'TD CALC Summary (Cumulative) '!$P$64)/'TD CALC Summary (Cumulative) '!$L$61</f>
        <v>0</v>
      </c>
      <c r="BV83" s="94">
        <f>('TD CALC Summary (Cumulative) '!$I62*'TD CALC Summary (Cumulative) '!$P$64)/'TD CALC Summary (Cumulative) '!$L$61</f>
        <v>0</v>
      </c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</row>
    <row r="84" spans="1:122" x14ac:dyDescent="0.25">
      <c r="A84" s="194"/>
      <c r="B84" s="30" t="s">
        <v>1</v>
      </c>
      <c r="C84" s="72"/>
      <c r="D84" s="72"/>
      <c r="E84" s="94">
        <f>('TD CALC Summary (Cumulative) '!$D62*'TD CALC Summary (Cumulative) '!$P$64)/'TD CALC Summary (Cumulative) '!$L$60</f>
        <v>0</v>
      </c>
      <c r="F84" s="94">
        <f>('TD CALC Summary (Cumulative) '!$D62*'TD CALC Summary (Cumulative) '!$P$64)/'TD CALC Summary (Cumulative) '!$L$60</f>
        <v>0</v>
      </c>
      <c r="G84" s="94">
        <f>('TD CALC Summary (Cumulative) '!$D62*'TD CALC Summary (Cumulative) '!$P$64)/'TD CALC Summary (Cumulative) '!$L$60</f>
        <v>0</v>
      </c>
      <c r="H84" s="94">
        <f>('TD CALC Summary (Cumulative) '!$D62*'TD CALC Summary (Cumulative) '!$P$64)/'TD CALC Summary (Cumulative) '!$L$60</f>
        <v>0</v>
      </c>
      <c r="I84" s="94">
        <f>('TD CALC Summary (Cumulative) '!$D62*'TD CALC Summary (Cumulative) '!$P$64)/'TD CALC Summary (Cumulative) '!$L$60</f>
        <v>0</v>
      </c>
      <c r="J84" s="94">
        <f>('TD CALC Summary (Cumulative) '!$D62*'TD CALC Summary (Cumulative) '!$P$64)/'TD CALC Summary (Cumulative) '!$L$60</f>
        <v>0</v>
      </c>
      <c r="K84" s="94">
        <f>('TD CALC Summary (Cumulative) '!$D62*'TD CALC Summary (Cumulative) '!$P$64)/'TD CALC Summary (Cumulative) '!$L$60</f>
        <v>0</v>
      </c>
      <c r="L84" s="94">
        <f>('TD CALC Summary (Cumulative) '!$D62*'TD CALC Summary (Cumulative) '!$P$64)/'TD CALC Summary (Cumulative) '!$L$60</f>
        <v>0</v>
      </c>
      <c r="M84" s="94">
        <f>('TD CALC Summary (Cumulative) '!$D62*'TD CALC Summary (Cumulative) '!$P$64)/'TD CALC Summary (Cumulative) '!$L$60</f>
        <v>0</v>
      </c>
      <c r="N84" s="94">
        <f>('TD CALC Summary (Cumulative) '!$D62*'TD CALC Summary (Cumulative) '!$P$64)/'TD CALC Summary (Cumulative) '!$L$60</f>
        <v>0</v>
      </c>
      <c r="O84" s="94">
        <f>('TD CALC Summary (Cumulative) '!$E62*'TD CALC Summary (Cumulative) '!$P$64)/'TD CALC Summary (Cumulative) '!$L$61</f>
        <v>58354.657583011045</v>
      </c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>
        <f>('TD CALC Summary (Cumulative) '!$F63*'TD CALC Summary (Cumulative) '!$P$64)/'TD CALC Summary (Cumulative) '!$L$61</f>
        <v>3.9044515216595213E-3</v>
      </c>
      <c r="AB84" s="94">
        <f>('TD CALC Summary (Cumulative) '!$F63*'TD CALC Summary (Cumulative) '!$P$64)/'TD CALC Summary (Cumulative) '!$L$61</f>
        <v>3.9044515216595213E-3</v>
      </c>
      <c r="AC84" s="94">
        <f>('TD CALC Summary (Cumulative) '!$F63*'TD CALC Summary (Cumulative) '!$P$64)/'TD CALC Summary (Cumulative) '!$L$61</f>
        <v>3.9044515216595213E-3</v>
      </c>
      <c r="AD84" s="94">
        <f>('TD CALC Summary (Cumulative) '!$F63*'TD CALC Summary (Cumulative) '!$P$64)/'TD CALC Summary (Cumulative) '!$L$61</f>
        <v>3.9044515216595213E-3</v>
      </c>
      <c r="AE84" s="94">
        <f>('TD CALC Summary (Cumulative) '!$F63*'TD CALC Summary (Cumulative) '!$P$64)/'TD CALC Summary (Cumulative) '!$L$61</f>
        <v>3.9044515216595213E-3</v>
      </c>
      <c r="AF84" s="94">
        <f>('TD CALC Summary (Cumulative) '!$F63*'TD CALC Summary (Cumulative) '!$P$64)/'TD CALC Summary (Cumulative) '!$L$61</f>
        <v>3.9044515216595213E-3</v>
      </c>
      <c r="AG84" s="94">
        <f>('TD CALC Summary (Cumulative) '!$F63*'TD CALC Summary (Cumulative) '!$P$64)/'TD CALC Summary (Cumulative) '!$L$61</f>
        <v>3.9044515216595213E-3</v>
      </c>
      <c r="AH84" s="94">
        <f>('TD CALC Summary (Cumulative) '!$F63*'TD CALC Summary (Cumulative) '!$P$64)/'TD CALC Summary (Cumulative) '!$L$61</f>
        <v>3.9044515216595213E-3</v>
      </c>
      <c r="AI84" s="94">
        <f>('TD CALC Summary (Cumulative) '!$F63*'TD CALC Summary (Cumulative) '!$P$64)/'TD CALC Summary (Cumulative) '!$L$61</f>
        <v>3.9044515216595213E-3</v>
      </c>
      <c r="AJ84" s="94">
        <f>('TD CALC Summary (Cumulative) '!$F63*'TD CALC Summary (Cumulative) '!$P$64)/'TD CALC Summary (Cumulative) '!$L$61</f>
        <v>3.9044515216595213E-3</v>
      </c>
      <c r="AK84" s="94">
        <f>('TD CALC Summary (Cumulative) '!$F63*'TD CALC Summary (Cumulative) '!$P$64)/'TD CALC Summary (Cumulative) '!$L$61</f>
        <v>3.9044515216595213E-3</v>
      </c>
      <c r="AL84" s="94">
        <f>('TD CALC Summary (Cumulative) '!$F63*'TD CALC Summary (Cumulative) '!$P$64)/'TD CALC Summary (Cumulative) '!$L$61</f>
        <v>3.9044515216595213E-3</v>
      </c>
      <c r="AM84" s="94">
        <f>('TD CALC Summary (Cumulative) '!$G63*'TD CALC Summary (Cumulative) '!$P$64)/'TD CALC Summary (Cumulative) '!$L$61</f>
        <v>0</v>
      </c>
      <c r="AN84" s="94">
        <f>('TD CALC Summary (Cumulative) '!$G63*'TD CALC Summary (Cumulative) '!$P$64)/'TD CALC Summary (Cumulative) '!$L$61</f>
        <v>0</v>
      </c>
      <c r="AO84" s="94">
        <f>('TD CALC Summary (Cumulative) '!$G63*'TD CALC Summary (Cumulative) '!$P$64)/'TD CALC Summary (Cumulative) '!$L$61</f>
        <v>0</v>
      </c>
      <c r="AP84" s="94">
        <f>('TD CALC Summary (Cumulative) '!$G63*'TD CALC Summary (Cumulative) '!$P$64)/'TD CALC Summary (Cumulative) '!$L$61</f>
        <v>0</v>
      </c>
      <c r="AQ84" s="94">
        <f>('TD CALC Summary (Cumulative) '!$G63*'TD CALC Summary (Cumulative) '!$P$64)/'TD CALC Summary (Cumulative) '!$L$61</f>
        <v>0</v>
      </c>
      <c r="AR84" s="94">
        <f>('TD CALC Summary (Cumulative) '!$G63*'TD CALC Summary (Cumulative) '!$P$64)/'TD CALC Summary (Cumulative) '!$L$61</f>
        <v>0</v>
      </c>
      <c r="AS84" s="94">
        <f>('TD CALC Summary (Cumulative) '!$G63*'TD CALC Summary (Cumulative) '!$P$64)/'TD CALC Summary (Cumulative) '!$L$61</f>
        <v>0</v>
      </c>
      <c r="AT84" s="94">
        <f>('TD CALC Summary (Cumulative) '!$G63*'TD CALC Summary (Cumulative) '!$P$64)/'TD CALC Summary (Cumulative) '!$L$61</f>
        <v>0</v>
      </c>
      <c r="AU84" s="94">
        <f>('TD CALC Summary (Cumulative) '!$G63*'TD CALC Summary (Cumulative) '!$P$64)/'TD CALC Summary (Cumulative) '!$L$61</f>
        <v>0</v>
      </c>
      <c r="AV84" s="94">
        <f>('TD CALC Summary (Cumulative) '!$G63*'TD CALC Summary (Cumulative) '!$P$64)/'TD CALC Summary (Cumulative) '!$L$61</f>
        <v>0</v>
      </c>
      <c r="AW84" s="94">
        <f>('TD CALC Summary (Cumulative) '!$G63*'TD CALC Summary (Cumulative) '!$P$64)/'TD CALC Summary (Cumulative) '!$L$61</f>
        <v>0</v>
      </c>
      <c r="AX84" s="94">
        <f>('TD CALC Summary (Cumulative) '!$G63*'TD CALC Summary (Cumulative) '!$P$64)/'TD CALC Summary (Cumulative) '!$L$61</f>
        <v>0</v>
      </c>
      <c r="AY84" s="94">
        <f>('TD CALC Summary (Cumulative) '!$H63*'TD CALC Summary (Cumulative) '!$P$64)/'TD CALC Summary (Cumulative) '!$L$61</f>
        <v>0</v>
      </c>
      <c r="AZ84" s="94">
        <f>('TD CALC Summary (Cumulative) '!$H63*'TD CALC Summary (Cumulative) '!$P$64)/'TD CALC Summary (Cumulative) '!$L$61</f>
        <v>0</v>
      </c>
      <c r="BA84" s="94">
        <f>('TD CALC Summary (Cumulative) '!$H63*'TD CALC Summary (Cumulative) '!$P$64)/'TD CALC Summary (Cumulative) '!$L$61</f>
        <v>0</v>
      </c>
      <c r="BB84" s="94">
        <f>('TD CALC Summary (Cumulative) '!$H63*'TD CALC Summary (Cumulative) '!$P$64)/'TD CALC Summary (Cumulative) '!$L$61</f>
        <v>0</v>
      </c>
      <c r="BC84" s="94">
        <f>('TD CALC Summary (Cumulative) '!$H63*'TD CALC Summary (Cumulative) '!$P$64)/'TD CALC Summary (Cumulative) '!$L$61</f>
        <v>0</v>
      </c>
      <c r="BD84" s="94">
        <f>('TD CALC Summary (Cumulative) '!$H63*'TD CALC Summary (Cumulative) '!$P$64)/'TD CALC Summary (Cumulative) '!$L$61</f>
        <v>0</v>
      </c>
      <c r="BE84" s="94">
        <f>('TD CALC Summary (Cumulative) '!$H63*'TD CALC Summary (Cumulative) '!$P$64)/'TD CALC Summary (Cumulative) '!$L$61</f>
        <v>0</v>
      </c>
      <c r="BF84" s="94">
        <f>('TD CALC Summary (Cumulative) '!$H63*'TD CALC Summary (Cumulative) '!$P$64)/'TD CALC Summary (Cumulative) '!$L$61</f>
        <v>0</v>
      </c>
      <c r="BG84" s="94">
        <f>('TD CALC Summary (Cumulative) '!$H63*'TD CALC Summary (Cumulative) '!$P$64)/'TD CALC Summary (Cumulative) '!$L$61</f>
        <v>0</v>
      </c>
      <c r="BH84" s="94">
        <f>('TD CALC Summary (Cumulative) '!$H63*'TD CALC Summary (Cumulative) '!$P$64)/'TD CALC Summary (Cumulative) '!$L$61</f>
        <v>0</v>
      </c>
      <c r="BI84" s="94">
        <f>('TD CALC Summary (Cumulative) '!$H63*'TD CALC Summary (Cumulative) '!$P$64)/'TD CALC Summary (Cumulative) '!$L$61</f>
        <v>0</v>
      </c>
      <c r="BJ84" s="94">
        <f>('TD CALC Summary (Cumulative) '!$H63*'TD CALC Summary (Cumulative) '!$P$64)/'TD CALC Summary (Cumulative) '!$L$61</f>
        <v>0</v>
      </c>
      <c r="BK84" s="94">
        <f>('TD CALC Summary (Cumulative) '!$I63*'TD CALC Summary (Cumulative) '!$P$64)/'TD CALC Summary (Cumulative) '!$L$61</f>
        <v>0</v>
      </c>
      <c r="BL84" s="94">
        <f>('TD CALC Summary (Cumulative) '!$I63*'TD CALC Summary (Cumulative) '!$P$64)/'TD CALC Summary (Cumulative) '!$L$61</f>
        <v>0</v>
      </c>
      <c r="BM84" s="94">
        <f>('TD CALC Summary (Cumulative) '!$I63*'TD CALC Summary (Cumulative) '!$P$64)/'TD CALC Summary (Cumulative) '!$L$61</f>
        <v>0</v>
      </c>
      <c r="BN84" s="94">
        <f>('TD CALC Summary (Cumulative) '!$I63*'TD CALC Summary (Cumulative) '!$P$64)/'TD CALC Summary (Cumulative) '!$L$61</f>
        <v>0</v>
      </c>
      <c r="BO84" s="94">
        <f>('TD CALC Summary (Cumulative) '!$I63*'TD CALC Summary (Cumulative) '!$P$64)/'TD CALC Summary (Cumulative) '!$L$61</f>
        <v>0</v>
      </c>
      <c r="BP84" s="94">
        <f>('TD CALC Summary (Cumulative) '!$I63*'TD CALC Summary (Cumulative) '!$P$64)/'TD CALC Summary (Cumulative) '!$L$61</f>
        <v>0</v>
      </c>
      <c r="BQ84" s="94">
        <f>('TD CALC Summary (Cumulative) '!$I63*'TD CALC Summary (Cumulative) '!$P$64)/'TD CALC Summary (Cumulative) '!$L$61</f>
        <v>0</v>
      </c>
      <c r="BR84" s="94">
        <f>('TD CALC Summary (Cumulative) '!$I63*'TD CALC Summary (Cumulative) '!$P$64)/'TD CALC Summary (Cumulative) '!$L$61</f>
        <v>0</v>
      </c>
      <c r="BS84" s="94">
        <f>('TD CALC Summary (Cumulative) '!$I63*'TD CALC Summary (Cumulative) '!$P$64)/'TD CALC Summary (Cumulative) '!$L$61</f>
        <v>0</v>
      </c>
      <c r="BT84" s="94">
        <f>('TD CALC Summary (Cumulative) '!$I63*'TD CALC Summary (Cumulative) '!$P$64)/'TD CALC Summary (Cumulative) '!$L$61</f>
        <v>0</v>
      </c>
      <c r="BU84" s="94">
        <f>('TD CALC Summary (Cumulative) '!$I63*'TD CALC Summary (Cumulative) '!$P$64)/'TD CALC Summary (Cumulative) '!$L$61</f>
        <v>0</v>
      </c>
      <c r="BV84" s="94">
        <f>('TD CALC Summary (Cumulative) '!$I63*'TD CALC Summary (Cumulative) '!$P$64)/'TD CALC Summary (Cumulative) '!$L$61</f>
        <v>0</v>
      </c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</row>
    <row r="85" spans="1:122" x14ac:dyDescent="0.25">
      <c r="A85" s="194"/>
      <c r="B85" s="30" t="s">
        <v>11</v>
      </c>
      <c r="C85" s="72"/>
      <c r="D85" s="72"/>
      <c r="E85" s="94">
        <f>('TD CALC Summary (Cumulative) '!$D63*'TD CALC Summary (Cumulative) '!$P$64)/'TD CALC Summary (Cumulative) '!$L$60</f>
        <v>0</v>
      </c>
      <c r="F85" s="94">
        <f>('TD CALC Summary (Cumulative) '!$D63*'TD CALC Summary (Cumulative) '!$P$64)/'TD CALC Summary (Cumulative) '!$L$60</f>
        <v>0</v>
      </c>
      <c r="G85" s="94">
        <f>('TD CALC Summary (Cumulative) '!$D63*'TD CALC Summary (Cumulative) '!$P$64)/'TD CALC Summary (Cumulative) '!$L$60</f>
        <v>0</v>
      </c>
      <c r="H85" s="94">
        <f>('TD CALC Summary (Cumulative) '!$D63*'TD CALC Summary (Cumulative) '!$P$64)/'TD CALC Summary (Cumulative) '!$L$60</f>
        <v>0</v>
      </c>
      <c r="I85" s="94">
        <f>('TD CALC Summary (Cumulative) '!$D63*'TD CALC Summary (Cumulative) '!$P$64)/'TD CALC Summary (Cumulative) '!$L$60</f>
        <v>0</v>
      </c>
      <c r="J85" s="94">
        <f>('TD CALC Summary (Cumulative) '!$D63*'TD CALC Summary (Cumulative) '!$P$64)/'TD CALC Summary (Cumulative) '!$L$60</f>
        <v>0</v>
      </c>
      <c r="K85" s="94">
        <f>('TD CALC Summary (Cumulative) '!$D63*'TD CALC Summary (Cumulative) '!$P$64)/'TD CALC Summary (Cumulative) '!$L$60</f>
        <v>0</v>
      </c>
      <c r="L85" s="94">
        <f>('TD CALC Summary (Cumulative) '!$D63*'TD CALC Summary (Cumulative) '!$P$64)/'TD CALC Summary (Cumulative) '!$L$60</f>
        <v>0</v>
      </c>
      <c r="M85" s="94">
        <f>('TD CALC Summary (Cumulative) '!$D63*'TD CALC Summary (Cumulative) '!$P$64)/'TD CALC Summary (Cumulative) '!$L$60</f>
        <v>0</v>
      </c>
      <c r="N85" s="94">
        <f>('TD CALC Summary (Cumulative) '!$D63*'TD CALC Summary (Cumulative) '!$P$64)/'TD CALC Summary (Cumulative) '!$L$60</f>
        <v>0</v>
      </c>
      <c r="O85" s="94">
        <f>('TD CALC Summary (Cumulative) '!$E63*'TD CALC Summary (Cumulative) '!$P$64)/'TD CALC Summary (Cumulative) '!$L$61</f>
        <v>15984.631924811116</v>
      </c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>
        <f>('TD CALC Summary (Cumulative) '!$F64*'TD CALC Summary (Cumulative) '!$P$64)/'TD CALC Summary (Cumulative) '!$L$61</f>
        <v>0</v>
      </c>
      <c r="AB85" s="94">
        <f>('TD CALC Summary (Cumulative) '!$F64*'TD CALC Summary (Cumulative) '!$P$64)/'TD CALC Summary (Cumulative) '!$L$61</f>
        <v>0</v>
      </c>
      <c r="AC85" s="94">
        <f>('TD CALC Summary (Cumulative) '!$F64*'TD CALC Summary (Cumulative) '!$P$64)/'TD CALC Summary (Cumulative) '!$L$61</f>
        <v>0</v>
      </c>
      <c r="AD85" s="94">
        <f>('TD CALC Summary (Cumulative) '!$F64*'TD CALC Summary (Cumulative) '!$P$64)/'TD CALC Summary (Cumulative) '!$L$61</f>
        <v>0</v>
      </c>
      <c r="AE85" s="94">
        <f>('TD CALC Summary (Cumulative) '!$F64*'TD CALC Summary (Cumulative) '!$P$64)/'TD CALC Summary (Cumulative) '!$L$61</f>
        <v>0</v>
      </c>
      <c r="AF85" s="94">
        <f>('TD CALC Summary (Cumulative) '!$F64*'TD CALC Summary (Cumulative) '!$P$64)/'TD CALC Summary (Cumulative) '!$L$61</f>
        <v>0</v>
      </c>
      <c r="AG85" s="94">
        <f>('TD CALC Summary (Cumulative) '!$F64*'TD CALC Summary (Cumulative) '!$P$64)/'TD CALC Summary (Cumulative) '!$L$61</f>
        <v>0</v>
      </c>
      <c r="AH85" s="94">
        <f>('TD CALC Summary (Cumulative) '!$F64*'TD CALC Summary (Cumulative) '!$P$64)/'TD CALC Summary (Cumulative) '!$L$61</f>
        <v>0</v>
      </c>
      <c r="AI85" s="94">
        <f>('TD CALC Summary (Cumulative) '!$F64*'TD CALC Summary (Cumulative) '!$P$64)/'TD CALC Summary (Cumulative) '!$L$61</f>
        <v>0</v>
      </c>
      <c r="AJ85" s="94">
        <f>('TD CALC Summary (Cumulative) '!$F64*'TD CALC Summary (Cumulative) '!$P$64)/'TD CALC Summary (Cumulative) '!$L$61</f>
        <v>0</v>
      </c>
      <c r="AK85" s="94">
        <f>('TD CALC Summary (Cumulative) '!$F64*'TD CALC Summary (Cumulative) '!$P$64)/'TD CALC Summary (Cumulative) '!$L$61</f>
        <v>0</v>
      </c>
      <c r="AL85" s="94">
        <f>('TD CALC Summary (Cumulative) '!$F64*'TD CALC Summary (Cumulative) '!$P$64)/'TD CALC Summary (Cumulative) '!$L$61</f>
        <v>0</v>
      </c>
      <c r="AM85" s="94">
        <f>('TD CALC Summary (Cumulative) '!$G64*'TD CALC Summary (Cumulative) '!$P$64)/'TD CALC Summary (Cumulative) '!$L$61</f>
        <v>0</v>
      </c>
      <c r="AN85" s="94">
        <f>('TD CALC Summary (Cumulative) '!$G64*'TD CALC Summary (Cumulative) '!$P$64)/'TD CALC Summary (Cumulative) '!$L$61</f>
        <v>0</v>
      </c>
      <c r="AO85" s="94">
        <f>('TD CALC Summary (Cumulative) '!$G64*'TD CALC Summary (Cumulative) '!$P$64)/'TD CALC Summary (Cumulative) '!$L$61</f>
        <v>0</v>
      </c>
      <c r="AP85" s="94">
        <f>('TD CALC Summary (Cumulative) '!$G64*'TD CALC Summary (Cumulative) '!$P$64)/'TD CALC Summary (Cumulative) '!$L$61</f>
        <v>0</v>
      </c>
      <c r="AQ85" s="94">
        <f>('TD CALC Summary (Cumulative) '!$G64*'TD CALC Summary (Cumulative) '!$P$64)/'TD CALC Summary (Cumulative) '!$L$61</f>
        <v>0</v>
      </c>
      <c r="AR85" s="94">
        <f>('TD CALC Summary (Cumulative) '!$G64*'TD CALC Summary (Cumulative) '!$P$64)/'TD CALC Summary (Cumulative) '!$L$61</f>
        <v>0</v>
      </c>
      <c r="AS85" s="94">
        <f>('TD CALC Summary (Cumulative) '!$G64*'TD CALC Summary (Cumulative) '!$P$64)/'TD CALC Summary (Cumulative) '!$L$61</f>
        <v>0</v>
      </c>
      <c r="AT85" s="94">
        <f>('TD CALC Summary (Cumulative) '!$G64*'TD CALC Summary (Cumulative) '!$P$64)/'TD CALC Summary (Cumulative) '!$L$61</f>
        <v>0</v>
      </c>
      <c r="AU85" s="94">
        <f>('TD CALC Summary (Cumulative) '!$G64*'TD CALC Summary (Cumulative) '!$P$64)/'TD CALC Summary (Cumulative) '!$L$61</f>
        <v>0</v>
      </c>
      <c r="AV85" s="94">
        <f>('TD CALC Summary (Cumulative) '!$G64*'TD CALC Summary (Cumulative) '!$P$64)/'TD CALC Summary (Cumulative) '!$L$61</f>
        <v>0</v>
      </c>
      <c r="AW85" s="94">
        <f>('TD CALC Summary (Cumulative) '!$G64*'TD CALC Summary (Cumulative) '!$P$64)/'TD CALC Summary (Cumulative) '!$L$61</f>
        <v>0</v>
      </c>
      <c r="AX85" s="94">
        <f>('TD CALC Summary (Cumulative) '!$G64*'TD CALC Summary (Cumulative) '!$P$64)/'TD CALC Summary (Cumulative) '!$L$61</f>
        <v>0</v>
      </c>
      <c r="AY85" s="94">
        <f>('TD CALC Summary (Cumulative) '!$H64*'TD CALC Summary (Cumulative) '!$P$64)/'TD CALC Summary (Cumulative) '!$L$61</f>
        <v>0</v>
      </c>
      <c r="AZ85" s="94">
        <f>('TD CALC Summary (Cumulative) '!$H64*'TD CALC Summary (Cumulative) '!$P$64)/'TD CALC Summary (Cumulative) '!$L$61</f>
        <v>0</v>
      </c>
      <c r="BA85" s="94">
        <f>('TD CALC Summary (Cumulative) '!$H64*'TD CALC Summary (Cumulative) '!$P$64)/'TD CALC Summary (Cumulative) '!$L$61</f>
        <v>0</v>
      </c>
      <c r="BB85" s="94">
        <f>('TD CALC Summary (Cumulative) '!$H64*'TD CALC Summary (Cumulative) '!$P$64)/'TD CALC Summary (Cumulative) '!$L$61</f>
        <v>0</v>
      </c>
      <c r="BC85" s="94">
        <f>('TD CALC Summary (Cumulative) '!$H64*'TD CALC Summary (Cumulative) '!$P$64)/'TD CALC Summary (Cumulative) '!$L$61</f>
        <v>0</v>
      </c>
      <c r="BD85" s="94">
        <f>('TD CALC Summary (Cumulative) '!$H64*'TD CALC Summary (Cumulative) '!$P$64)/'TD CALC Summary (Cumulative) '!$L$61</f>
        <v>0</v>
      </c>
      <c r="BE85" s="94">
        <f>('TD CALC Summary (Cumulative) '!$H64*'TD CALC Summary (Cumulative) '!$P$64)/'TD CALC Summary (Cumulative) '!$L$61</f>
        <v>0</v>
      </c>
      <c r="BF85" s="94">
        <f>('TD CALC Summary (Cumulative) '!$H64*'TD CALC Summary (Cumulative) '!$P$64)/'TD CALC Summary (Cumulative) '!$L$61</f>
        <v>0</v>
      </c>
      <c r="BG85" s="94">
        <f>('TD CALC Summary (Cumulative) '!$H64*'TD CALC Summary (Cumulative) '!$P$64)/'TD CALC Summary (Cumulative) '!$L$61</f>
        <v>0</v>
      </c>
      <c r="BH85" s="94">
        <f>('TD CALC Summary (Cumulative) '!$H64*'TD CALC Summary (Cumulative) '!$P$64)/'TD CALC Summary (Cumulative) '!$L$61</f>
        <v>0</v>
      </c>
      <c r="BI85" s="94">
        <f>('TD CALC Summary (Cumulative) '!$H64*'TD CALC Summary (Cumulative) '!$P$64)/'TD CALC Summary (Cumulative) '!$L$61</f>
        <v>0</v>
      </c>
      <c r="BJ85" s="94">
        <f>('TD CALC Summary (Cumulative) '!$H64*'TD CALC Summary (Cumulative) '!$P$64)/'TD CALC Summary (Cumulative) '!$L$61</f>
        <v>0</v>
      </c>
      <c r="BK85" s="94">
        <f>('TD CALC Summary (Cumulative) '!$I64*'TD CALC Summary (Cumulative) '!$P$64)/'TD CALC Summary (Cumulative) '!$L$61</f>
        <v>0</v>
      </c>
      <c r="BL85" s="94">
        <f>('TD CALC Summary (Cumulative) '!$I64*'TD CALC Summary (Cumulative) '!$P$64)/'TD CALC Summary (Cumulative) '!$L$61</f>
        <v>0</v>
      </c>
      <c r="BM85" s="94">
        <f>('TD CALC Summary (Cumulative) '!$I64*'TD CALC Summary (Cumulative) '!$P$64)/'TD CALC Summary (Cumulative) '!$L$61</f>
        <v>0</v>
      </c>
      <c r="BN85" s="94">
        <f>('TD CALC Summary (Cumulative) '!$I64*'TD CALC Summary (Cumulative) '!$P$64)/'TD CALC Summary (Cumulative) '!$L$61</f>
        <v>0</v>
      </c>
      <c r="BO85" s="94">
        <f>('TD CALC Summary (Cumulative) '!$I64*'TD CALC Summary (Cumulative) '!$P$64)/'TD CALC Summary (Cumulative) '!$L$61</f>
        <v>0</v>
      </c>
      <c r="BP85" s="94">
        <f>('TD CALC Summary (Cumulative) '!$I64*'TD CALC Summary (Cumulative) '!$P$64)/'TD CALC Summary (Cumulative) '!$L$61</f>
        <v>0</v>
      </c>
      <c r="BQ85" s="94">
        <f>('TD CALC Summary (Cumulative) '!$I64*'TD CALC Summary (Cumulative) '!$P$64)/'TD CALC Summary (Cumulative) '!$L$61</f>
        <v>0</v>
      </c>
      <c r="BR85" s="94">
        <f>('TD CALC Summary (Cumulative) '!$I64*'TD CALC Summary (Cumulative) '!$P$64)/'TD CALC Summary (Cumulative) '!$L$61</f>
        <v>0</v>
      </c>
      <c r="BS85" s="94">
        <f>('TD CALC Summary (Cumulative) '!$I64*'TD CALC Summary (Cumulative) '!$P$64)/'TD CALC Summary (Cumulative) '!$L$61</f>
        <v>0</v>
      </c>
      <c r="BT85" s="94">
        <f>('TD CALC Summary (Cumulative) '!$I64*'TD CALC Summary (Cumulative) '!$P$64)/'TD CALC Summary (Cumulative) '!$L$61</f>
        <v>0</v>
      </c>
      <c r="BU85" s="94">
        <f>('TD CALC Summary (Cumulative) '!$I64*'TD CALC Summary (Cumulative) '!$P$64)/'TD CALC Summary (Cumulative) '!$L$61</f>
        <v>0</v>
      </c>
      <c r="BV85" s="94">
        <f>('TD CALC Summary (Cumulative) '!$I64*'TD CALC Summary (Cumulative) '!$P$64)/'TD CALC Summary (Cumulative) '!$L$61</f>
        <v>0</v>
      </c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</row>
    <row r="86" spans="1:122" x14ac:dyDescent="0.25">
      <c r="A86" s="194"/>
      <c r="B86" s="30" t="s">
        <v>12</v>
      </c>
      <c r="C86" s="72"/>
      <c r="D86" s="72"/>
      <c r="E86" s="94">
        <f>('TD CALC Summary (Cumulative) '!$D64*'TD CALC Summary (Cumulative) '!$P$64)/'TD CALC Summary (Cumulative) '!$L$60</f>
        <v>0</v>
      </c>
      <c r="F86" s="94">
        <f>('TD CALC Summary (Cumulative) '!$D64*'TD CALC Summary (Cumulative) '!$P$64)/'TD CALC Summary (Cumulative) '!$L$60</f>
        <v>0</v>
      </c>
      <c r="G86" s="94">
        <f>('TD CALC Summary (Cumulative) '!$D64*'TD CALC Summary (Cumulative) '!$P$64)/'TD CALC Summary (Cumulative) '!$L$60</f>
        <v>0</v>
      </c>
      <c r="H86" s="94">
        <f>('TD CALC Summary (Cumulative) '!$D64*'TD CALC Summary (Cumulative) '!$P$64)/'TD CALC Summary (Cumulative) '!$L$60</f>
        <v>0</v>
      </c>
      <c r="I86" s="94">
        <f>('TD CALC Summary (Cumulative) '!$D64*'TD CALC Summary (Cumulative) '!$P$64)/'TD CALC Summary (Cumulative) '!$L$60</f>
        <v>0</v>
      </c>
      <c r="J86" s="94">
        <f>('TD CALC Summary (Cumulative) '!$D64*'TD CALC Summary (Cumulative) '!$P$64)/'TD CALC Summary (Cumulative) '!$L$60</f>
        <v>0</v>
      </c>
      <c r="K86" s="94">
        <f>('TD CALC Summary (Cumulative) '!$D64*'TD CALC Summary (Cumulative) '!$P$64)/'TD CALC Summary (Cumulative) '!$L$60</f>
        <v>0</v>
      </c>
      <c r="L86" s="94">
        <f>('TD CALC Summary (Cumulative) '!$D64*'TD CALC Summary (Cumulative) '!$P$64)/'TD CALC Summary (Cumulative) '!$L$60</f>
        <v>0</v>
      </c>
      <c r="M86" s="94">
        <f>('TD CALC Summary (Cumulative) '!$D64*'TD CALC Summary (Cumulative) '!$P$64)/'TD CALC Summary (Cumulative) '!$L$60</f>
        <v>0</v>
      </c>
      <c r="N86" s="94">
        <f>('TD CALC Summary (Cumulative) '!$D64*'TD CALC Summary (Cumulative) '!$P$64)/'TD CALC Summary (Cumulative) '!$L$60</f>
        <v>0</v>
      </c>
      <c r="O86" s="94">
        <f>('TD CALC Summary (Cumulative) '!$E64*'TD CALC Summary (Cumulative) '!$P$64)/'TD CALC Summary (Cumulative) '!$L$61</f>
        <v>6099.9157037535015</v>
      </c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>
        <f>('TD CALC Summary (Cumulative) '!$F65*'TD CALC Summary (Cumulative) '!$P$64)/'TD CALC Summary (Cumulative) '!$L$61</f>
        <v>0</v>
      </c>
      <c r="AB86" s="94">
        <f>('TD CALC Summary (Cumulative) '!$F65*'TD CALC Summary (Cumulative) '!$P$64)/'TD CALC Summary (Cumulative) '!$L$61</f>
        <v>0</v>
      </c>
      <c r="AC86" s="94">
        <f>('TD CALC Summary (Cumulative) '!$F65*'TD CALC Summary (Cumulative) '!$P$64)/'TD CALC Summary (Cumulative) '!$L$61</f>
        <v>0</v>
      </c>
      <c r="AD86" s="94">
        <f>('TD CALC Summary (Cumulative) '!$F65*'TD CALC Summary (Cumulative) '!$P$64)/'TD CALC Summary (Cumulative) '!$L$61</f>
        <v>0</v>
      </c>
      <c r="AE86" s="94">
        <f>('TD CALC Summary (Cumulative) '!$F65*'TD CALC Summary (Cumulative) '!$P$64)/'TD CALC Summary (Cumulative) '!$L$61</f>
        <v>0</v>
      </c>
      <c r="AF86" s="94">
        <f>('TD CALC Summary (Cumulative) '!$F65*'TD CALC Summary (Cumulative) '!$P$64)/'TD CALC Summary (Cumulative) '!$L$61</f>
        <v>0</v>
      </c>
      <c r="AG86" s="94">
        <f>('TD CALC Summary (Cumulative) '!$F65*'TD CALC Summary (Cumulative) '!$P$64)/'TD CALC Summary (Cumulative) '!$L$61</f>
        <v>0</v>
      </c>
      <c r="AH86" s="94">
        <f>('TD CALC Summary (Cumulative) '!$F65*'TD CALC Summary (Cumulative) '!$P$64)/'TD CALC Summary (Cumulative) '!$L$61</f>
        <v>0</v>
      </c>
      <c r="AI86" s="94">
        <f>('TD CALC Summary (Cumulative) '!$F65*'TD CALC Summary (Cumulative) '!$P$64)/'TD CALC Summary (Cumulative) '!$L$61</f>
        <v>0</v>
      </c>
      <c r="AJ86" s="94">
        <f>('TD CALC Summary (Cumulative) '!$F65*'TD CALC Summary (Cumulative) '!$P$64)/'TD CALC Summary (Cumulative) '!$L$61</f>
        <v>0</v>
      </c>
      <c r="AK86" s="94">
        <f>('TD CALC Summary (Cumulative) '!$F65*'TD CALC Summary (Cumulative) '!$P$64)/'TD CALC Summary (Cumulative) '!$L$61</f>
        <v>0</v>
      </c>
      <c r="AL86" s="94">
        <f>('TD CALC Summary (Cumulative) '!$F65*'TD CALC Summary (Cumulative) '!$P$64)/'TD CALC Summary (Cumulative) '!$L$61</f>
        <v>0</v>
      </c>
      <c r="AM86" s="94">
        <f>('TD CALC Summary (Cumulative) '!$G65*'TD CALC Summary (Cumulative) '!$P$64)/'TD CALC Summary (Cumulative) '!$L$61</f>
        <v>0</v>
      </c>
      <c r="AN86" s="94">
        <f>('TD CALC Summary (Cumulative) '!$G65*'TD CALC Summary (Cumulative) '!$P$64)/'TD CALC Summary (Cumulative) '!$L$61</f>
        <v>0</v>
      </c>
      <c r="AO86" s="94">
        <f>('TD CALC Summary (Cumulative) '!$G65*'TD CALC Summary (Cumulative) '!$P$64)/'TD CALC Summary (Cumulative) '!$L$61</f>
        <v>0</v>
      </c>
      <c r="AP86" s="94">
        <f>('TD CALC Summary (Cumulative) '!$G65*'TD CALC Summary (Cumulative) '!$P$64)/'TD CALC Summary (Cumulative) '!$L$61</f>
        <v>0</v>
      </c>
      <c r="AQ86" s="94">
        <f>('TD CALC Summary (Cumulative) '!$G65*'TD CALC Summary (Cumulative) '!$P$64)/'TD CALC Summary (Cumulative) '!$L$61</f>
        <v>0</v>
      </c>
      <c r="AR86" s="94">
        <f>('TD CALC Summary (Cumulative) '!$G65*'TD CALC Summary (Cumulative) '!$P$64)/'TD CALC Summary (Cumulative) '!$L$61</f>
        <v>0</v>
      </c>
      <c r="AS86" s="94">
        <f>('TD CALC Summary (Cumulative) '!$G65*'TD CALC Summary (Cumulative) '!$P$64)/'TD CALC Summary (Cumulative) '!$L$61</f>
        <v>0</v>
      </c>
      <c r="AT86" s="94">
        <f>('TD CALC Summary (Cumulative) '!$G65*'TD CALC Summary (Cumulative) '!$P$64)/'TD CALC Summary (Cumulative) '!$L$61</f>
        <v>0</v>
      </c>
      <c r="AU86" s="94">
        <f>('TD CALC Summary (Cumulative) '!$G65*'TD CALC Summary (Cumulative) '!$P$64)/'TD CALC Summary (Cumulative) '!$L$61</f>
        <v>0</v>
      </c>
      <c r="AV86" s="94">
        <f>('TD CALC Summary (Cumulative) '!$G65*'TD CALC Summary (Cumulative) '!$P$64)/'TD CALC Summary (Cumulative) '!$L$61</f>
        <v>0</v>
      </c>
      <c r="AW86" s="94">
        <f>('TD CALC Summary (Cumulative) '!$G65*'TD CALC Summary (Cumulative) '!$P$64)/'TD CALC Summary (Cumulative) '!$L$61</f>
        <v>0</v>
      </c>
      <c r="AX86" s="94">
        <f>('TD CALC Summary (Cumulative) '!$G65*'TD CALC Summary (Cumulative) '!$P$64)/'TD CALC Summary (Cumulative) '!$L$61</f>
        <v>0</v>
      </c>
      <c r="AY86" s="94">
        <f>('TD CALC Summary (Cumulative) '!$H65*'TD CALC Summary (Cumulative) '!$P$64)/'TD CALC Summary (Cumulative) '!$L$61</f>
        <v>0</v>
      </c>
      <c r="AZ86" s="94">
        <f>('TD CALC Summary (Cumulative) '!$H65*'TD CALC Summary (Cumulative) '!$P$64)/'TD CALC Summary (Cumulative) '!$L$61</f>
        <v>0</v>
      </c>
      <c r="BA86" s="94">
        <f>('TD CALC Summary (Cumulative) '!$H65*'TD CALC Summary (Cumulative) '!$P$64)/'TD CALC Summary (Cumulative) '!$L$61</f>
        <v>0</v>
      </c>
      <c r="BB86" s="94">
        <f>('TD CALC Summary (Cumulative) '!$H65*'TD CALC Summary (Cumulative) '!$P$64)/'TD CALC Summary (Cumulative) '!$L$61</f>
        <v>0</v>
      </c>
      <c r="BC86" s="94">
        <f>('TD CALC Summary (Cumulative) '!$H65*'TD CALC Summary (Cumulative) '!$P$64)/'TD CALC Summary (Cumulative) '!$L$61</f>
        <v>0</v>
      </c>
      <c r="BD86" s="94">
        <f>('TD CALC Summary (Cumulative) '!$H65*'TD CALC Summary (Cumulative) '!$P$64)/'TD CALC Summary (Cumulative) '!$L$61</f>
        <v>0</v>
      </c>
      <c r="BE86" s="94">
        <f>('TD CALC Summary (Cumulative) '!$H65*'TD CALC Summary (Cumulative) '!$P$64)/'TD CALC Summary (Cumulative) '!$L$61</f>
        <v>0</v>
      </c>
      <c r="BF86" s="94">
        <f>('TD CALC Summary (Cumulative) '!$H65*'TD CALC Summary (Cumulative) '!$P$64)/'TD CALC Summary (Cumulative) '!$L$61</f>
        <v>0</v>
      </c>
      <c r="BG86" s="94">
        <f>('TD CALC Summary (Cumulative) '!$H65*'TD CALC Summary (Cumulative) '!$P$64)/'TD CALC Summary (Cumulative) '!$L$61</f>
        <v>0</v>
      </c>
      <c r="BH86" s="94">
        <f>('TD CALC Summary (Cumulative) '!$H65*'TD CALC Summary (Cumulative) '!$P$64)/'TD CALC Summary (Cumulative) '!$L$61</f>
        <v>0</v>
      </c>
      <c r="BI86" s="94">
        <f>('TD CALC Summary (Cumulative) '!$H65*'TD CALC Summary (Cumulative) '!$P$64)/'TD CALC Summary (Cumulative) '!$L$61</f>
        <v>0</v>
      </c>
      <c r="BJ86" s="94">
        <f>('TD CALC Summary (Cumulative) '!$H65*'TD CALC Summary (Cumulative) '!$P$64)/'TD CALC Summary (Cumulative) '!$L$61</f>
        <v>0</v>
      </c>
      <c r="BK86" s="94">
        <f>('TD CALC Summary (Cumulative) '!$I65*'TD CALC Summary (Cumulative) '!$P$64)/'TD CALC Summary (Cumulative) '!$L$61</f>
        <v>0</v>
      </c>
      <c r="BL86" s="94">
        <f>('TD CALC Summary (Cumulative) '!$I65*'TD CALC Summary (Cumulative) '!$P$64)/'TD CALC Summary (Cumulative) '!$L$61</f>
        <v>0</v>
      </c>
      <c r="BM86" s="94">
        <f>('TD CALC Summary (Cumulative) '!$I65*'TD CALC Summary (Cumulative) '!$P$64)/'TD CALC Summary (Cumulative) '!$L$61</f>
        <v>0</v>
      </c>
      <c r="BN86" s="94">
        <f>('TD CALC Summary (Cumulative) '!$I65*'TD CALC Summary (Cumulative) '!$P$64)/'TD CALC Summary (Cumulative) '!$L$61</f>
        <v>0</v>
      </c>
      <c r="BO86" s="94">
        <f>('TD CALC Summary (Cumulative) '!$I65*'TD CALC Summary (Cumulative) '!$P$64)/'TD CALC Summary (Cumulative) '!$L$61</f>
        <v>0</v>
      </c>
      <c r="BP86" s="94">
        <f>('TD CALC Summary (Cumulative) '!$I65*'TD CALC Summary (Cumulative) '!$P$64)/'TD CALC Summary (Cumulative) '!$L$61</f>
        <v>0</v>
      </c>
      <c r="BQ86" s="94">
        <f>('TD CALC Summary (Cumulative) '!$I65*'TD CALC Summary (Cumulative) '!$P$64)/'TD CALC Summary (Cumulative) '!$L$61</f>
        <v>0</v>
      </c>
      <c r="BR86" s="94">
        <f>('TD CALC Summary (Cumulative) '!$I65*'TD CALC Summary (Cumulative) '!$P$64)/'TD CALC Summary (Cumulative) '!$L$61</f>
        <v>0</v>
      </c>
      <c r="BS86" s="94">
        <f>('TD CALC Summary (Cumulative) '!$I65*'TD CALC Summary (Cumulative) '!$P$64)/'TD CALC Summary (Cumulative) '!$L$61</f>
        <v>0</v>
      </c>
      <c r="BT86" s="94">
        <f>('TD CALC Summary (Cumulative) '!$I65*'TD CALC Summary (Cumulative) '!$P$64)/'TD CALC Summary (Cumulative) '!$L$61</f>
        <v>0</v>
      </c>
      <c r="BU86" s="94">
        <f>('TD CALC Summary (Cumulative) '!$I65*'TD CALC Summary (Cumulative) '!$P$64)/'TD CALC Summary (Cumulative) '!$L$61</f>
        <v>0</v>
      </c>
      <c r="BV86" s="94">
        <f>('TD CALC Summary (Cumulative) '!$I65*'TD CALC Summary (Cumulative) '!$P$64)/'TD CALC Summary (Cumulative) '!$L$61</f>
        <v>0</v>
      </c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</row>
    <row r="87" spans="1:122" x14ac:dyDescent="0.25">
      <c r="A87" s="194"/>
      <c r="B87" s="30" t="s">
        <v>3</v>
      </c>
      <c r="C87" s="72"/>
      <c r="D87" s="72"/>
      <c r="E87" s="94">
        <f>('TD CALC Summary (Cumulative) '!$D65*'TD CALC Summary (Cumulative) '!$P$64)/'TD CALC Summary (Cumulative) '!$L$60</f>
        <v>0</v>
      </c>
      <c r="F87" s="94">
        <f>('TD CALC Summary (Cumulative) '!$D65*'TD CALC Summary (Cumulative) '!$P$64)/'TD CALC Summary (Cumulative) '!$L$60</f>
        <v>0</v>
      </c>
      <c r="G87" s="94">
        <f>('TD CALC Summary (Cumulative) '!$D65*'TD CALC Summary (Cumulative) '!$P$64)/'TD CALC Summary (Cumulative) '!$L$60</f>
        <v>0</v>
      </c>
      <c r="H87" s="94">
        <f>('TD CALC Summary (Cumulative) '!$D65*'TD CALC Summary (Cumulative) '!$P$64)/'TD CALC Summary (Cumulative) '!$L$60</f>
        <v>0</v>
      </c>
      <c r="I87" s="94">
        <f>('TD CALC Summary (Cumulative) '!$D65*'TD CALC Summary (Cumulative) '!$P$64)/'TD CALC Summary (Cumulative) '!$L$60</f>
        <v>0</v>
      </c>
      <c r="J87" s="94">
        <f>('TD CALC Summary (Cumulative) '!$D65*'TD CALC Summary (Cumulative) '!$P$64)/'TD CALC Summary (Cumulative) '!$L$60</f>
        <v>0</v>
      </c>
      <c r="K87" s="94">
        <f>('TD CALC Summary (Cumulative) '!$D65*'TD CALC Summary (Cumulative) '!$P$64)/'TD CALC Summary (Cumulative) '!$L$60</f>
        <v>0</v>
      </c>
      <c r="L87" s="94">
        <f>('TD CALC Summary (Cumulative) '!$D65*'TD CALC Summary (Cumulative) '!$P$64)/'TD CALC Summary (Cumulative) '!$L$60</f>
        <v>0</v>
      </c>
      <c r="M87" s="94">
        <f>('TD CALC Summary (Cumulative) '!$D65*'TD CALC Summary (Cumulative) '!$P$64)/'TD CALC Summary (Cumulative) '!$L$60</f>
        <v>0</v>
      </c>
      <c r="N87" s="94">
        <f>('TD CALC Summary (Cumulative) '!$D65*'TD CALC Summary (Cumulative) '!$P$64)/'TD CALC Summary (Cumulative) '!$L$60</f>
        <v>0</v>
      </c>
      <c r="O87" s="94">
        <f>('TD CALC Summary (Cumulative) '!$E65*'TD CALC Summary (Cumulative) '!$P$64)/'TD CALC Summary (Cumulative) '!$L$61</f>
        <v>52635.181667753081</v>
      </c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>
        <f>('TD CALC Summary (Cumulative) '!$F66*'TD CALC Summary (Cumulative) '!$P$64)/'TD CALC Summary (Cumulative) '!$L$61</f>
        <v>0</v>
      </c>
      <c r="AB87" s="94">
        <f>('TD CALC Summary (Cumulative) '!$F66*'TD CALC Summary (Cumulative) '!$P$64)/'TD CALC Summary (Cumulative) '!$L$61</f>
        <v>0</v>
      </c>
      <c r="AC87" s="94">
        <f>('TD CALC Summary (Cumulative) '!$F66*'TD CALC Summary (Cumulative) '!$P$64)/'TD CALC Summary (Cumulative) '!$L$61</f>
        <v>0</v>
      </c>
      <c r="AD87" s="94">
        <f>('TD CALC Summary (Cumulative) '!$F66*'TD CALC Summary (Cumulative) '!$P$64)/'TD CALC Summary (Cumulative) '!$L$61</f>
        <v>0</v>
      </c>
      <c r="AE87" s="94">
        <f>('TD CALC Summary (Cumulative) '!$F66*'TD CALC Summary (Cumulative) '!$P$64)/'TD CALC Summary (Cumulative) '!$L$61</f>
        <v>0</v>
      </c>
      <c r="AF87" s="94">
        <f>('TD CALC Summary (Cumulative) '!$F66*'TD CALC Summary (Cumulative) '!$P$64)/'TD CALC Summary (Cumulative) '!$L$61</f>
        <v>0</v>
      </c>
      <c r="AG87" s="94">
        <f>('TD CALC Summary (Cumulative) '!$F66*'TD CALC Summary (Cumulative) '!$P$64)/'TD CALC Summary (Cumulative) '!$L$61</f>
        <v>0</v>
      </c>
      <c r="AH87" s="94">
        <f>('TD CALC Summary (Cumulative) '!$F66*'TD CALC Summary (Cumulative) '!$P$64)/'TD CALC Summary (Cumulative) '!$L$61</f>
        <v>0</v>
      </c>
      <c r="AI87" s="94">
        <f>('TD CALC Summary (Cumulative) '!$F66*'TD CALC Summary (Cumulative) '!$P$64)/'TD CALC Summary (Cumulative) '!$L$61</f>
        <v>0</v>
      </c>
      <c r="AJ87" s="94">
        <f>('TD CALC Summary (Cumulative) '!$F66*'TD CALC Summary (Cumulative) '!$P$64)/'TD CALC Summary (Cumulative) '!$L$61</f>
        <v>0</v>
      </c>
      <c r="AK87" s="94">
        <f>('TD CALC Summary (Cumulative) '!$F66*'TD CALC Summary (Cumulative) '!$P$64)/'TD CALC Summary (Cumulative) '!$L$61</f>
        <v>0</v>
      </c>
      <c r="AL87" s="94">
        <f>('TD CALC Summary (Cumulative) '!$F66*'TD CALC Summary (Cumulative) '!$P$64)/'TD CALC Summary (Cumulative) '!$L$61</f>
        <v>0</v>
      </c>
      <c r="AM87" s="94">
        <f>('TD CALC Summary (Cumulative) '!$G66*'TD CALC Summary (Cumulative) '!$P$64)/'TD CALC Summary (Cumulative) '!$L$61</f>
        <v>0</v>
      </c>
      <c r="AN87" s="94">
        <f>('TD CALC Summary (Cumulative) '!$G66*'TD CALC Summary (Cumulative) '!$P$64)/'TD CALC Summary (Cumulative) '!$L$61</f>
        <v>0</v>
      </c>
      <c r="AO87" s="94">
        <f>('TD CALC Summary (Cumulative) '!$G66*'TD CALC Summary (Cumulative) '!$P$64)/'TD CALC Summary (Cumulative) '!$L$61</f>
        <v>0</v>
      </c>
      <c r="AP87" s="94">
        <f>('TD CALC Summary (Cumulative) '!$G66*'TD CALC Summary (Cumulative) '!$P$64)/'TD CALC Summary (Cumulative) '!$L$61</f>
        <v>0</v>
      </c>
      <c r="AQ87" s="94">
        <f>('TD CALC Summary (Cumulative) '!$G66*'TD CALC Summary (Cumulative) '!$P$64)/'TD CALC Summary (Cumulative) '!$L$61</f>
        <v>0</v>
      </c>
      <c r="AR87" s="94">
        <f>('TD CALC Summary (Cumulative) '!$G66*'TD CALC Summary (Cumulative) '!$P$64)/'TD CALC Summary (Cumulative) '!$L$61</f>
        <v>0</v>
      </c>
      <c r="AS87" s="94">
        <f>('TD CALC Summary (Cumulative) '!$G66*'TD CALC Summary (Cumulative) '!$P$64)/'TD CALC Summary (Cumulative) '!$L$61</f>
        <v>0</v>
      </c>
      <c r="AT87" s="94">
        <f>('TD CALC Summary (Cumulative) '!$G66*'TD CALC Summary (Cumulative) '!$P$64)/'TD CALC Summary (Cumulative) '!$L$61</f>
        <v>0</v>
      </c>
      <c r="AU87" s="94">
        <f>('TD CALC Summary (Cumulative) '!$G66*'TD CALC Summary (Cumulative) '!$P$64)/'TD CALC Summary (Cumulative) '!$L$61</f>
        <v>0</v>
      </c>
      <c r="AV87" s="94">
        <f>('TD CALC Summary (Cumulative) '!$G66*'TD CALC Summary (Cumulative) '!$P$64)/'TD CALC Summary (Cumulative) '!$L$61</f>
        <v>0</v>
      </c>
      <c r="AW87" s="94">
        <f>('TD CALC Summary (Cumulative) '!$G66*'TD CALC Summary (Cumulative) '!$P$64)/'TD CALC Summary (Cumulative) '!$L$61</f>
        <v>0</v>
      </c>
      <c r="AX87" s="94">
        <f>('TD CALC Summary (Cumulative) '!$G66*'TD CALC Summary (Cumulative) '!$P$64)/'TD CALC Summary (Cumulative) '!$L$61</f>
        <v>0</v>
      </c>
      <c r="AY87" s="94">
        <f>('TD CALC Summary (Cumulative) '!$H66*'TD CALC Summary (Cumulative) '!$P$64)/'TD CALC Summary (Cumulative) '!$L$61</f>
        <v>0</v>
      </c>
      <c r="AZ87" s="94">
        <f>('TD CALC Summary (Cumulative) '!$H66*'TD CALC Summary (Cumulative) '!$P$64)/'TD CALC Summary (Cumulative) '!$L$61</f>
        <v>0</v>
      </c>
      <c r="BA87" s="94">
        <f>('TD CALC Summary (Cumulative) '!$H66*'TD CALC Summary (Cumulative) '!$P$64)/'TD CALC Summary (Cumulative) '!$L$61</f>
        <v>0</v>
      </c>
      <c r="BB87" s="94">
        <f>('TD CALC Summary (Cumulative) '!$H66*'TD CALC Summary (Cumulative) '!$P$64)/'TD CALC Summary (Cumulative) '!$L$61</f>
        <v>0</v>
      </c>
      <c r="BC87" s="94">
        <f>('TD CALC Summary (Cumulative) '!$H66*'TD CALC Summary (Cumulative) '!$P$64)/'TD CALC Summary (Cumulative) '!$L$61</f>
        <v>0</v>
      </c>
      <c r="BD87" s="94">
        <f>('TD CALC Summary (Cumulative) '!$H66*'TD CALC Summary (Cumulative) '!$P$64)/'TD CALC Summary (Cumulative) '!$L$61</f>
        <v>0</v>
      </c>
      <c r="BE87" s="94">
        <f>('TD CALC Summary (Cumulative) '!$H66*'TD CALC Summary (Cumulative) '!$P$64)/'TD CALC Summary (Cumulative) '!$L$61</f>
        <v>0</v>
      </c>
      <c r="BF87" s="94">
        <f>('TD CALC Summary (Cumulative) '!$H66*'TD CALC Summary (Cumulative) '!$P$64)/'TD CALC Summary (Cumulative) '!$L$61</f>
        <v>0</v>
      </c>
      <c r="BG87" s="94">
        <f>('TD CALC Summary (Cumulative) '!$H66*'TD CALC Summary (Cumulative) '!$P$64)/'TD CALC Summary (Cumulative) '!$L$61</f>
        <v>0</v>
      </c>
      <c r="BH87" s="94">
        <f>('TD CALC Summary (Cumulative) '!$H66*'TD CALC Summary (Cumulative) '!$P$64)/'TD CALC Summary (Cumulative) '!$L$61</f>
        <v>0</v>
      </c>
      <c r="BI87" s="94">
        <f>('TD CALC Summary (Cumulative) '!$H66*'TD CALC Summary (Cumulative) '!$P$64)/'TD CALC Summary (Cumulative) '!$L$61</f>
        <v>0</v>
      </c>
      <c r="BJ87" s="94">
        <f>('TD CALC Summary (Cumulative) '!$H66*'TD CALC Summary (Cumulative) '!$P$64)/'TD CALC Summary (Cumulative) '!$L$61</f>
        <v>0</v>
      </c>
      <c r="BK87" s="94">
        <f>('TD CALC Summary (Cumulative) '!$I66*'TD CALC Summary (Cumulative) '!$P$64)/'TD CALC Summary (Cumulative) '!$L$61</f>
        <v>0</v>
      </c>
      <c r="BL87" s="94">
        <f>('TD CALC Summary (Cumulative) '!$I66*'TD CALC Summary (Cumulative) '!$P$64)/'TD CALC Summary (Cumulative) '!$L$61</f>
        <v>0</v>
      </c>
      <c r="BM87" s="94">
        <f>('TD CALC Summary (Cumulative) '!$I66*'TD CALC Summary (Cumulative) '!$P$64)/'TD CALC Summary (Cumulative) '!$L$61</f>
        <v>0</v>
      </c>
      <c r="BN87" s="94">
        <f>('TD CALC Summary (Cumulative) '!$I66*'TD CALC Summary (Cumulative) '!$P$64)/'TD CALC Summary (Cumulative) '!$L$61</f>
        <v>0</v>
      </c>
      <c r="BO87" s="94">
        <f>('TD CALC Summary (Cumulative) '!$I66*'TD CALC Summary (Cumulative) '!$P$64)/'TD CALC Summary (Cumulative) '!$L$61</f>
        <v>0</v>
      </c>
      <c r="BP87" s="94">
        <f>('TD CALC Summary (Cumulative) '!$I66*'TD CALC Summary (Cumulative) '!$P$64)/'TD CALC Summary (Cumulative) '!$L$61</f>
        <v>0</v>
      </c>
      <c r="BQ87" s="94">
        <f>('TD CALC Summary (Cumulative) '!$I66*'TD CALC Summary (Cumulative) '!$P$64)/'TD CALC Summary (Cumulative) '!$L$61</f>
        <v>0</v>
      </c>
      <c r="BR87" s="94">
        <f>('TD CALC Summary (Cumulative) '!$I66*'TD CALC Summary (Cumulative) '!$P$64)/'TD CALC Summary (Cumulative) '!$L$61</f>
        <v>0</v>
      </c>
      <c r="BS87" s="94">
        <f>('TD CALC Summary (Cumulative) '!$I66*'TD CALC Summary (Cumulative) '!$P$64)/'TD CALC Summary (Cumulative) '!$L$61</f>
        <v>0</v>
      </c>
      <c r="BT87" s="94">
        <f>('TD CALC Summary (Cumulative) '!$I66*'TD CALC Summary (Cumulative) '!$P$64)/'TD CALC Summary (Cumulative) '!$L$61</f>
        <v>0</v>
      </c>
      <c r="BU87" s="94">
        <f>('TD CALC Summary (Cumulative) '!$I66*'TD CALC Summary (Cumulative) '!$P$64)/'TD CALC Summary (Cumulative) '!$L$61</f>
        <v>0</v>
      </c>
      <c r="BV87" s="94">
        <f>('TD CALC Summary (Cumulative) '!$I66*'TD CALC Summary (Cumulative) '!$P$64)/'TD CALC Summary (Cumulative) '!$L$61</f>
        <v>0</v>
      </c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</row>
    <row r="88" spans="1:122" x14ac:dyDescent="0.25">
      <c r="A88" s="194"/>
      <c r="B88" s="30" t="s">
        <v>13</v>
      </c>
      <c r="C88" s="72"/>
      <c r="D88" s="72"/>
      <c r="E88" s="94">
        <f>('TD CALC Summary (Cumulative) '!$D66*'TD CALC Summary (Cumulative) '!$P$64)/'TD CALC Summary (Cumulative) '!$L$60</f>
        <v>0</v>
      </c>
      <c r="F88" s="94">
        <f>('TD CALC Summary (Cumulative) '!$D66*'TD CALC Summary (Cumulative) '!$P$64)/'TD CALC Summary (Cumulative) '!$L$60</f>
        <v>0</v>
      </c>
      <c r="G88" s="94">
        <f>('TD CALC Summary (Cumulative) '!$D66*'TD CALC Summary (Cumulative) '!$P$64)/'TD CALC Summary (Cumulative) '!$L$60</f>
        <v>0</v>
      </c>
      <c r="H88" s="94">
        <f>('TD CALC Summary (Cumulative) '!$D66*'TD CALC Summary (Cumulative) '!$P$64)/'TD CALC Summary (Cumulative) '!$L$60</f>
        <v>0</v>
      </c>
      <c r="I88" s="94">
        <f>('TD CALC Summary (Cumulative) '!$D66*'TD CALC Summary (Cumulative) '!$P$64)/'TD CALC Summary (Cumulative) '!$L$60</f>
        <v>0</v>
      </c>
      <c r="J88" s="94">
        <f>('TD CALC Summary (Cumulative) '!$D66*'TD CALC Summary (Cumulative) '!$P$64)/'TD CALC Summary (Cumulative) '!$L$60</f>
        <v>0</v>
      </c>
      <c r="K88" s="94">
        <f>('TD CALC Summary (Cumulative) '!$D66*'TD CALC Summary (Cumulative) '!$P$64)/'TD CALC Summary (Cumulative) '!$L$60</f>
        <v>0</v>
      </c>
      <c r="L88" s="94">
        <f>('TD CALC Summary (Cumulative) '!$D66*'TD CALC Summary (Cumulative) '!$P$64)/'TD CALC Summary (Cumulative) '!$L$60</f>
        <v>0</v>
      </c>
      <c r="M88" s="94">
        <f>('TD CALC Summary (Cumulative) '!$D66*'TD CALC Summary (Cumulative) '!$P$64)/'TD CALC Summary (Cumulative) '!$L$60</f>
        <v>0</v>
      </c>
      <c r="N88" s="94">
        <f>('TD CALC Summary (Cumulative) '!$D66*'TD CALC Summary (Cumulative) '!$P$64)/'TD CALC Summary (Cumulative) '!$L$60</f>
        <v>0</v>
      </c>
      <c r="O88" s="94">
        <f>('TD CALC Summary (Cumulative) '!$E66*'TD CALC Summary (Cumulative) '!$P$64)/'TD CALC Summary (Cumulative) '!$L$61</f>
        <v>316479.65588716336</v>
      </c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>
        <f>('TD CALC Summary (Cumulative) '!$F67*'TD CALC Summary (Cumulative) '!$P$64)/'TD CALC Summary (Cumulative) '!$L$61</f>
        <v>0</v>
      </c>
      <c r="AB88" s="94">
        <f>('TD CALC Summary (Cumulative) '!$F67*'TD CALC Summary (Cumulative) '!$P$64)/'TD CALC Summary (Cumulative) '!$L$61</f>
        <v>0</v>
      </c>
      <c r="AC88" s="94">
        <f>('TD CALC Summary (Cumulative) '!$F67*'TD CALC Summary (Cumulative) '!$P$64)/'TD CALC Summary (Cumulative) '!$L$61</f>
        <v>0</v>
      </c>
      <c r="AD88" s="94">
        <f>('TD CALC Summary (Cumulative) '!$F67*'TD CALC Summary (Cumulative) '!$P$64)/'TD CALC Summary (Cumulative) '!$L$61</f>
        <v>0</v>
      </c>
      <c r="AE88" s="94">
        <f>('TD CALC Summary (Cumulative) '!$F67*'TD CALC Summary (Cumulative) '!$P$64)/'TD CALC Summary (Cumulative) '!$L$61</f>
        <v>0</v>
      </c>
      <c r="AF88" s="94">
        <f>('TD CALC Summary (Cumulative) '!$F67*'TD CALC Summary (Cumulative) '!$P$64)/'TD CALC Summary (Cumulative) '!$L$61</f>
        <v>0</v>
      </c>
      <c r="AG88" s="94">
        <f>('TD CALC Summary (Cumulative) '!$F67*'TD CALC Summary (Cumulative) '!$P$64)/'TD CALC Summary (Cumulative) '!$L$61</f>
        <v>0</v>
      </c>
      <c r="AH88" s="94">
        <f>('TD CALC Summary (Cumulative) '!$F67*'TD CALC Summary (Cumulative) '!$P$64)/'TD CALC Summary (Cumulative) '!$L$61</f>
        <v>0</v>
      </c>
      <c r="AI88" s="94">
        <f>('TD CALC Summary (Cumulative) '!$F67*'TD CALC Summary (Cumulative) '!$P$64)/'TD CALC Summary (Cumulative) '!$L$61</f>
        <v>0</v>
      </c>
      <c r="AJ88" s="94">
        <f>('TD CALC Summary (Cumulative) '!$F67*'TD CALC Summary (Cumulative) '!$P$64)/'TD CALC Summary (Cumulative) '!$L$61</f>
        <v>0</v>
      </c>
      <c r="AK88" s="94">
        <f>('TD CALC Summary (Cumulative) '!$F67*'TD CALC Summary (Cumulative) '!$P$64)/'TD CALC Summary (Cumulative) '!$L$61</f>
        <v>0</v>
      </c>
      <c r="AL88" s="94">
        <f>('TD CALC Summary (Cumulative) '!$F67*'TD CALC Summary (Cumulative) '!$P$64)/'TD CALC Summary (Cumulative) '!$L$61</f>
        <v>0</v>
      </c>
      <c r="AM88" s="94">
        <f>('TD CALC Summary (Cumulative) '!$G67*'TD CALC Summary (Cumulative) '!$P$64)/'TD CALC Summary (Cumulative) '!$L$61</f>
        <v>0</v>
      </c>
      <c r="AN88" s="94">
        <f>('TD CALC Summary (Cumulative) '!$G67*'TD CALC Summary (Cumulative) '!$P$64)/'TD CALC Summary (Cumulative) '!$L$61</f>
        <v>0</v>
      </c>
      <c r="AO88" s="94">
        <f>('TD CALC Summary (Cumulative) '!$G67*'TD CALC Summary (Cumulative) '!$P$64)/'TD CALC Summary (Cumulative) '!$L$61</f>
        <v>0</v>
      </c>
      <c r="AP88" s="94">
        <f>('TD CALC Summary (Cumulative) '!$G67*'TD CALC Summary (Cumulative) '!$P$64)/'TD CALC Summary (Cumulative) '!$L$61</f>
        <v>0</v>
      </c>
      <c r="AQ88" s="94">
        <f>('TD CALC Summary (Cumulative) '!$G67*'TD CALC Summary (Cumulative) '!$P$64)/'TD CALC Summary (Cumulative) '!$L$61</f>
        <v>0</v>
      </c>
      <c r="AR88" s="94">
        <f>('TD CALC Summary (Cumulative) '!$G67*'TD CALC Summary (Cumulative) '!$P$64)/'TD CALC Summary (Cumulative) '!$L$61</f>
        <v>0</v>
      </c>
      <c r="AS88" s="94">
        <f>('TD CALC Summary (Cumulative) '!$G67*'TD CALC Summary (Cumulative) '!$P$64)/'TD CALC Summary (Cumulative) '!$L$61</f>
        <v>0</v>
      </c>
      <c r="AT88" s="94">
        <f>('TD CALC Summary (Cumulative) '!$G67*'TD CALC Summary (Cumulative) '!$P$64)/'TD CALC Summary (Cumulative) '!$L$61</f>
        <v>0</v>
      </c>
      <c r="AU88" s="94">
        <f>('TD CALC Summary (Cumulative) '!$G67*'TD CALC Summary (Cumulative) '!$P$64)/'TD CALC Summary (Cumulative) '!$L$61</f>
        <v>0</v>
      </c>
      <c r="AV88" s="94">
        <f>('TD CALC Summary (Cumulative) '!$G67*'TD CALC Summary (Cumulative) '!$P$64)/'TD CALC Summary (Cumulative) '!$L$61</f>
        <v>0</v>
      </c>
      <c r="AW88" s="94">
        <f>('TD CALC Summary (Cumulative) '!$G67*'TD CALC Summary (Cumulative) '!$P$64)/'TD CALC Summary (Cumulative) '!$L$61</f>
        <v>0</v>
      </c>
      <c r="AX88" s="94">
        <f>('TD CALC Summary (Cumulative) '!$G67*'TD CALC Summary (Cumulative) '!$P$64)/'TD CALC Summary (Cumulative) '!$L$61</f>
        <v>0</v>
      </c>
      <c r="AY88" s="94">
        <f>('TD CALC Summary (Cumulative) '!$H67*'TD CALC Summary (Cumulative) '!$P$64)/'TD CALC Summary (Cumulative) '!$L$61</f>
        <v>0</v>
      </c>
      <c r="AZ88" s="94">
        <f>('TD CALC Summary (Cumulative) '!$H67*'TD CALC Summary (Cumulative) '!$P$64)/'TD CALC Summary (Cumulative) '!$L$61</f>
        <v>0</v>
      </c>
      <c r="BA88" s="94">
        <f>('TD CALC Summary (Cumulative) '!$H67*'TD CALC Summary (Cumulative) '!$P$64)/'TD CALC Summary (Cumulative) '!$L$61</f>
        <v>0</v>
      </c>
      <c r="BB88" s="94">
        <f>('TD CALC Summary (Cumulative) '!$H67*'TD CALC Summary (Cumulative) '!$P$64)/'TD CALC Summary (Cumulative) '!$L$61</f>
        <v>0</v>
      </c>
      <c r="BC88" s="94">
        <f>('TD CALC Summary (Cumulative) '!$H67*'TD CALC Summary (Cumulative) '!$P$64)/'TD CALC Summary (Cumulative) '!$L$61</f>
        <v>0</v>
      </c>
      <c r="BD88" s="94">
        <f>('TD CALC Summary (Cumulative) '!$H67*'TD CALC Summary (Cumulative) '!$P$64)/'TD CALC Summary (Cumulative) '!$L$61</f>
        <v>0</v>
      </c>
      <c r="BE88" s="94">
        <f>('TD CALC Summary (Cumulative) '!$H67*'TD CALC Summary (Cumulative) '!$P$64)/'TD CALC Summary (Cumulative) '!$L$61</f>
        <v>0</v>
      </c>
      <c r="BF88" s="94">
        <f>('TD CALC Summary (Cumulative) '!$H67*'TD CALC Summary (Cumulative) '!$P$64)/'TD CALC Summary (Cumulative) '!$L$61</f>
        <v>0</v>
      </c>
      <c r="BG88" s="94">
        <f>('TD CALC Summary (Cumulative) '!$H67*'TD CALC Summary (Cumulative) '!$P$64)/'TD CALC Summary (Cumulative) '!$L$61</f>
        <v>0</v>
      </c>
      <c r="BH88" s="94">
        <f>('TD CALC Summary (Cumulative) '!$H67*'TD CALC Summary (Cumulative) '!$P$64)/'TD CALC Summary (Cumulative) '!$L$61</f>
        <v>0</v>
      </c>
      <c r="BI88" s="94">
        <f>('TD CALC Summary (Cumulative) '!$H67*'TD CALC Summary (Cumulative) '!$P$64)/'TD CALC Summary (Cumulative) '!$L$61</f>
        <v>0</v>
      </c>
      <c r="BJ88" s="94">
        <f>('TD CALC Summary (Cumulative) '!$H67*'TD CALC Summary (Cumulative) '!$P$64)/'TD CALC Summary (Cumulative) '!$L$61</f>
        <v>0</v>
      </c>
      <c r="BK88" s="94">
        <f>('TD CALC Summary (Cumulative) '!$I67*'TD CALC Summary (Cumulative) '!$P$64)/'TD CALC Summary (Cumulative) '!$L$61</f>
        <v>0</v>
      </c>
      <c r="BL88" s="94">
        <f>('TD CALC Summary (Cumulative) '!$I67*'TD CALC Summary (Cumulative) '!$P$64)/'TD CALC Summary (Cumulative) '!$L$61</f>
        <v>0</v>
      </c>
      <c r="BM88" s="94">
        <f>('TD CALC Summary (Cumulative) '!$I67*'TD CALC Summary (Cumulative) '!$P$64)/'TD CALC Summary (Cumulative) '!$L$61</f>
        <v>0</v>
      </c>
      <c r="BN88" s="94">
        <f>('TD CALC Summary (Cumulative) '!$I67*'TD CALC Summary (Cumulative) '!$P$64)/'TD CALC Summary (Cumulative) '!$L$61</f>
        <v>0</v>
      </c>
      <c r="BO88" s="94">
        <f>('TD CALC Summary (Cumulative) '!$I67*'TD CALC Summary (Cumulative) '!$P$64)/'TD CALC Summary (Cumulative) '!$L$61</f>
        <v>0</v>
      </c>
      <c r="BP88" s="94">
        <f>('TD CALC Summary (Cumulative) '!$I67*'TD CALC Summary (Cumulative) '!$P$64)/'TD CALC Summary (Cumulative) '!$L$61</f>
        <v>0</v>
      </c>
      <c r="BQ88" s="94">
        <f>('TD CALC Summary (Cumulative) '!$I67*'TD CALC Summary (Cumulative) '!$P$64)/'TD CALC Summary (Cumulative) '!$L$61</f>
        <v>0</v>
      </c>
      <c r="BR88" s="94">
        <f>('TD CALC Summary (Cumulative) '!$I67*'TD CALC Summary (Cumulative) '!$P$64)/'TD CALC Summary (Cumulative) '!$L$61</f>
        <v>0</v>
      </c>
      <c r="BS88" s="94">
        <f>('TD CALC Summary (Cumulative) '!$I67*'TD CALC Summary (Cumulative) '!$P$64)/'TD CALC Summary (Cumulative) '!$L$61</f>
        <v>0</v>
      </c>
      <c r="BT88" s="94">
        <f>('TD CALC Summary (Cumulative) '!$I67*'TD CALC Summary (Cumulative) '!$P$64)/'TD CALC Summary (Cumulative) '!$L$61</f>
        <v>0</v>
      </c>
      <c r="BU88" s="94">
        <f>('TD CALC Summary (Cumulative) '!$I67*'TD CALC Summary (Cumulative) '!$P$64)/'TD CALC Summary (Cumulative) '!$L$61</f>
        <v>0</v>
      </c>
      <c r="BV88" s="94">
        <f>('TD CALC Summary (Cumulative) '!$I67*'TD CALC Summary (Cumulative) '!$P$64)/'TD CALC Summary (Cumulative) '!$L$61</f>
        <v>0</v>
      </c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</row>
    <row r="89" spans="1:122" x14ac:dyDescent="0.25">
      <c r="A89" s="194"/>
      <c r="B89" s="30" t="s">
        <v>4</v>
      </c>
      <c r="C89" s="72"/>
      <c r="D89" s="72"/>
      <c r="E89" s="94">
        <f>('TD CALC Summary (Cumulative) '!$D67*'TD CALC Summary (Cumulative) '!$P$64)/'TD CALC Summary (Cumulative) '!$L$60</f>
        <v>0</v>
      </c>
      <c r="F89" s="94">
        <f>('TD CALC Summary (Cumulative) '!$D67*'TD CALC Summary (Cumulative) '!$P$64)/'TD CALC Summary (Cumulative) '!$L$60</f>
        <v>0</v>
      </c>
      <c r="G89" s="94">
        <f>('TD CALC Summary (Cumulative) '!$D67*'TD CALC Summary (Cumulative) '!$P$64)/'TD CALC Summary (Cumulative) '!$L$60</f>
        <v>0</v>
      </c>
      <c r="H89" s="94">
        <f>('TD CALC Summary (Cumulative) '!$D67*'TD CALC Summary (Cumulative) '!$P$64)/'TD CALC Summary (Cumulative) '!$L$60</f>
        <v>0</v>
      </c>
      <c r="I89" s="94">
        <f>('TD CALC Summary (Cumulative) '!$D67*'TD CALC Summary (Cumulative) '!$P$64)/'TD CALC Summary (Cumulative) '!$L$60</f>
        <v>0</v>
      </c>
      <c r="J89" s="94">
        <f>('TD CALC Summary (Cumulative) '!$D67*'TD CALC Summary (Cumulative) '!$P$64)/'TD CALC Summary (Cumulative) '!$L$60</f>
        <v>0</v>
      </c>
      <c r="K89" s="94">
        <f>('TD CALC Summary (Cumulative) '!$D67*'TD CALC Summary (Cumulative) '!$P$64)/'TD CALC Summary (Cumulative) '!$L$60</f>
        <v>0</v>
      </c>
      <c r="L89" s="94">
        <f>('TD CALC Summary (Cumulative) '!$D67*'TD CALC Summary (Cumulative) '!$P$64)/'TD CALC Summary (Cumulative) '!$L$60</f>
        <v>0</v>
      </c>
      <c r="M89" s="94">
        <f>('TD CALC Summary (Cumulative) '!$D67*'TD CALC Summary (Cumulative) '!$P$64)/'TD CALC Summary (Cumulative) '!$L$60</f>
        <v>0</v>
      </c>
      <c r="N89" s="94">
        <f>('TD CALC Summary (Cumulative) '!$D67*'TD CALC Summary (Cumulative) '!$P$64)/'TD CALC Summary (Cumulative) '!$L$60</f>
        <v>0</v>
      </c>
      <c r="O89" s="94">
        <f>('TD CALC Summary (Cumulative) '!$E67*'TD CALC Summary (Cumulative) '!$P$64)/'TD CALC Summary (Cumulative) '!$L$61</f>
        <v>24165.444959984521</v>
      </c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>
        <f>('TD CALC Summary (Cumulative) '!$F68*'TD CALC Summary (Cumulative) '!$P$64)/'TD CALC Summary (Cumulative) '!$L$61</f>
        <v>0</v>
      </c>
      <c r="AB89" s="94">
        <f>('TD CALC Summary (Cumulative) '!$F68*'TD CALC Summary (Cumulative) '!$P$64)/'TD CALC Summary (Cumulative) '!$L$61</f>
        <v>0</v>
      </c>
      <c r="AC89" s="94">
        <f>('TD CALC Summary (Cumulative) '!$F68*'TD CALC Summary (Cumulative) '!$P$64)/'TD CALC Summary (Cumulative) '!$L$61</f>
        <v>0</v>
      </c>
      <c r="AD89" s="94">
        <f>('TD CALC Summary (Cumulative) '!$F68*'TD CALC Summary (Cumulative) '!$P$64)/'TD CALC Summary (Cumulative) '!$L$61</f>
        <v>0</v>
      </c>
      <c r="AE89" s="94">
        <f>('TD CALC Summary (Cumulative) '!$F68*'TD CALC Summary (Cumulative) '!$P$64)/'TD CALC Summary (Cumulative) '!$L$61</f>
        <v>0</v>
      </c>
      <c r="AF89" s="94">
        <f>('TD CALC Summary (Cumulative) '!$F68*'TD CALC Summary (Cumulative) '!$P$64)/'TD CALC Summary (Cumulative) '!$L$61</f>
        <v>0</v>
      </c>
      <c r="AG89" s="94">
        <f>('TD CALC Summary (Cumulative) '!$F68*'TD CALC Summary (Cumulative) '!$P$64)/'TD CALC Summary (Cumulative) '!$L$61</f>
        <v>0</v>
      </c>
      <c r="AH89" s="94">
        <f>('TD CALC Summary (Cumulative) '!$F68*'TD CALC Summary (Cumulative) '!$P$64)/'TD CALC Summary (Cumulative) '!$L$61</f>
        <v>0</v>
      </c>
      <c r="AI89" s="94">
        <f>('TD CALC Summary (Cumulative) '!$F68*'TD CALC Summary (Cumulative) '!$P$64)/'TD CALC Summary (Cumulative) '!$L$61</f>
        <v>0</v>
      </c>
      <c r="AJ89" s="94">
        <f>('TD CALC Summary (Cumulative) '!$F68*'TD CALC Summary (Cumulative) '!$P$64)/'TD CALC Summary (Cumulative) '!$L$61</f>
        <v>0</v>
      </c>
      <c r="AK89" s="94">
        <f>('TD CALC Summary (Cumulative) '!$F68*'TD CALC Summary (Cumulative) '!$P$64)/'TD CALC Summary (Cumulative) '!$L$61</f>
        <v>0</v>
      </c>
      <c r="AL89" s="94">
        <f>('TD CALC Summary (Cumulative) '!$F68*'TD CALC Summary (Cumulative) '!$P$64)/'TD CALC Summary (Cumulative) '!$L$61</f>
        <v>0</v>
      </c>
      <c r="AM89" s="94">
        <f>('TD CALC Summary (Cumulative) '!$G68*'TD CALC Summary (Cumulative) '!$P$64)/'TD CALC Summary (Cumulative) '!$L$61</f>
        <v>0</v>
      </c>
      <c r="AN89" s="94">
        <f>('TD CALC Summary (Cumulative) '!$G68*'TD CALC Summary (Cumulative) '!$P$64)/'TD CALC Summary (Cumulative) '!$L$61</f>
        <v>0</v>
      </c>
      <c r="AO89" s="94">
        <f>('TD CALC Summary (Cumulative) '!$G68*'TD CALC Summary (Cumulative) '!$P$64)/'TD CALC Summary (Cumulative) '!$L$61</f>
        <v>0</v>
      </c>
      <c r="AP89" s="94">
        <f>('TD CALC Summary (Cumulative) '!$G68*'TD CALC Summary (Cumulative) '!$P$64)/'TD CALC Summary (Cumulative) '!$L$61</f>
        <v>0</v>
      </c>
      <c r="AQ89" s="94">
        <f>('TD CALC Summary (Cumulative) '!$G68*'TD CALC Summary (Cumulative) '!$P$64)/'TD CALC Summary (Cumulative) '!$L$61</f>
        <v>0</v>
      </c>
      <c r="AR89" s="94">
        <f>('TD CALC Summary (Cumulative) '!$G68*'TD CALC Summary (Cumulative) '!$P$64)/'TD CALC Summary (Cumulative) '!$L$61</f>
        <v>0</v>
      </c>
      <c r="AS89" s="94">
        <f>('TD CALC Summary (Cumulative) '!$G68*'TD CALC Summary (Cumulative) '!$P$64)/'TD CALC Summary (Cumulative) '!$L$61</f>
        <v>0</v>
      </c>
      <c r="AT89" s="94">
        <f>('TD CALC Summary (Cumulative) '!$G68*'TD CALC Summary (Cumulative) '!$P$64)/'TD CALC Summary (Cumulative) '!$L$61</f>
        <v>0</v>
      </c>
      <c r="AU89" s="94">
        <f>('TD CALC Summary (Cumulative) '!$G68*'TD CALC Summary (Cumulative) '!$P$64)/'TD CALC Summary (Cumulative) '!$L$61</f>
        <v>0</v>
      </c>
      <c r="AV89" s="94">
        <f>('TD CALC Summary (Cumulative) '!$G68*'TD CALC Summary (Cumulative) '!$P$64)/'TD CALC Summary (Cumulative) '!$L$61</f>
        <v>0</v>
      </c>
      <c r="AW89" s="94">
        <f>('TD CALC Summary (Cumulative) '!$G68*'TD CALC Summary (Cumulative) '!$P$64)/'TD CALC Summary (Cumulative) '!$L$61</f>
        <v>0</v>
      </c>
      <c r="AX89" s="94">
        <f>('TD CALC Summary (Cumulative) '!$G68*'TD CALC Summary (Cumulative) '!$P$64)/'TD CALC Summary (Cumulative) '!$L$61</f>
        <v>0</v>
      </c>
      <c r="AY89" s="94">
        <f>('TD CALC Summary (Cumulative) '!$H68*'TD CALC Summary (Cumulative) '!$P$64)/'TD CALC Summary (Cumulative) '!$L$61</f>
        <v>0</v>
      </c>
      <c r="AZ89" s="94">
        <f>('TD CALC Summary (Cumulative) '!$H68*'TD CALC Summary (Cumulative) '!$P$64)/'TD CALC Summary (Cumulative) '!$L$61</f>
        <v>0</v>
      </c>
      <c r="BA89" s="94">
        <f>('TD CALC Summary (Cumulative) '!$H68*'TD CALC Summary (Cumulative) '!$P$64)/'TD CALC Summary (Cumulative) '!$L$61</f>
        <v>0</v>
      </c>
      <c r="BB89" s="94">
        <f>('TD CALC Summary (Cumulative) '!$H68*'TD CALC Summary (Cumulative) '!$P$64)/'TD CALC Summary (Cumulative) '!$L$61</f>
        <v>0</v>
      </c>
      <c r="BC89" s="94">
        <f>('TD CALC Summary (Cumulative) '!$H68*'TD CALC Summary (Cumulative) '!$P$64)/'TD CALC Summary (Cumulative) '!$L$61</f>
        <v>0</v>
      </c>
      <c r="BD89" s="94">
        <f>('TD CALC Summary (Cumulative) '!$H68*'TD CALC Summary (Cumulative) '!$P$64)/'TD CALC Summary (Cumulative) '!$L$61</f>
        <v>0</v>
      </c>
      <c r="BE89" s="94">
        <f>('TD CALC Summary (Cumulative) '!$H68*'TD CALC Summary (Cumulative) '!$P$64)/'TD CALC Summary (Cumulative) '!$L$61</f>
        <v>0</v>
      </c>
      <c r="BF89" s="94">
        <f>('TD CALC Summary (Cumulative) '!$H68*'TD CALC Summary (Cumulative) '!$P$64)/'TD CALC Summary (Cumulative) '!$L$61</f>
        <v>0</v>
      </c>
      <c r="BG89" s="94">
        <f>('TD CALC Summary (Cumulative) '!$H68*'TD CALC Summary (Cumulative) '!$P$64)/'TD CALC Summary (Cumulative) '!$L$61</f>
        <v>0</v>
      </c>
      <c r="BH89" s="94">
        <f>('TD CALC Summary (Cumulative) '!$H68*'TD CALC Summary (Cumulative) '!$P$64)/'TD CALC Summary (Cumulative) '!$L$61</f>
        <v>0</v>
      </c>
      <c r="BI89" s="94">
        <f>('TD CALC Summary (Cumulative) '!$H68*'TD CALC Summary (Cumulative) '!$P$64)/'TD CALC Summary (Cumulative) '!$L$61</f>
        <v>0</v>
      </c>
      <c r="BJ89" s="94">
        <f>('TD CALC Summary (Cumulative) '!$H68*'TD CALC Summary (Cumulative) '!$P$64)/'TD CALC Summary (Cumulative) '!$L$61</f>
        <v>0</v>
      </c>
      <c r="BK89" s="94">
        <f>('TD CALC Summary (Cumulative) '!$I68*'TD CALC Summary (Cumulative) '!$P$64)/'TD CALC Summary (Cumulative) '!$L$61</f>
        <v>0</v>
      </c>
      <c r="BL89" s="94">
        <f>('TD CALC Summary (Cumulative) '!$I68*'TD CALC Summary (Cumulative) '!$P$64)/'TD CALC Summary (Cumulative) '!$L$61</f>
        <v>0</v>
      </c>
      <c r="BM89" s="94">
        <f>('TD CALC Summary (Cumulative) '!$I68*'TD CALC Summary (Cumulative) '!$P$64)/'TD CALC Summary (Cumulative) '!$L$61</f>
        <v>0</v>
      </c>
      <c r="BN89" s="94">
        <f>('TD CALC Summary (Cumulative) '!$I68*'TD CALC Summary (Cumulative) '!$P$64)/'TD CALC Summary (Cumulative) '!$L$61</f>
        <v>0</v>
      </c>
      <c r="BO89" s="94">
        <f>('TD CALC Summary (Cumulative) '!$I68*'TD CALC Summary (Cumulative) '!$P$64)/'TD CALC Summary (Cumulative) '!$L$61</f>
        <v>0</v>
      </c>
      <c r="BP89" s="94">
        <f>('TD CALC Summary (Cumulative) '!$I68*'TD CALC Summary (Cumulative) '!$P$64)/'TD CALC Summary (Cumulative) '!$L$61</f>
        <v>0</v>
      </c>
      <c r="BQ89" s="94">
        <f>('TD CALC Summary (Cumulative) '!$I68*'TD CALC Summary (Cumulative) '!$P$64)/'TD CALC Summary (Cumulative) '!$L$61</f>
        <v>0</v>
      </c>
      <c r="BR89" s="94">
        <f>('TD CALC Summary (Cumulative) '!$I68*'TD CALC Summary (Cumulative) '!$P$64)/'TD CALC Summary (Cumulative) '!$L$61</f>
        <v>0</v>
      </c>
      <c r="BS89" s="94">
        <f>('TD CALC Summary (Cumulative) '!$I68*'TD CALC Summary (Cumulative) '!$P$64)/'TD CALC Summary (Cumulative) '!$L$61</f>
        <v>0</v>
      </c>
      <c r="BT89" s="94">
        <f>('TD CALC Summary (Cumulative) '!$I68*'TD CALC Summary (Cumulative) '!$P$64)/'TD CALC Summary (Cumulative) '!$L$61</f>
        <v>0</v>
      </c>
      <c r="BU89" s="94">
        <f>('TD CALC Summary (Cumulative) '!$I68*'TD CALC Summary (Cumulative) '!$P$64)/'TD CALC Summary (Cumulative) '!$L$61</f>
        <v>0</v>
      </c>
      <c r="BV89" s="94">
        <f>('TD CALC Summary (Cumulative) '!$I68*'TD CALC Summary (Cumulative) '!$P$64)/'TD CALC Summary (Cumulative) '!$L$61</f>
        <v>0</v>
      </c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</row>
    <row r="90" spans="1:122" x14ac:dyDescent="0.25">
      <c r="A90" s="195"/>
      <c r="B90" s="30" t="s">
        <v>14</v>
      </c>
      <c r="C90" s="72"/>
      <c r="D90" s="72"/>
      <c r="E90" s="94">
        <f>('TD CALC Summary (Cumulative) '!$D68*'TD CALC Summary (Cumulative) '!$P$64)/'TD CALC Summary (Cumulative) '!$L$60</f>
        <v>0</v>
      </c>
      <c r="F90" s="94">
        <f>('TD CALC Summary (Cumulative) '!$D68*'TD CALC Summary (Cumulative) '!$P$64)/'TD CALC Summary (Cumulative) '!$L$60</f>
        <v>0</v>
      </c>
      <c r="G90" s="94">
        <f>('TD CALC Summary (Cumulative) '!$D68*'TD CALC Summary (Cumulative) '!$P$64)/'TD CALC Summary (Cumulative) '!$L$60</f>
        <v>0</v>
      </c>
      <c r="H90" s="94">
        <f>('TD CALC Summary (Cumulative) '!$D68*'TD CALC Summary (Cumulative) '!$P$64)/'TD CALC Summary (Cumulative) '!$L$60</f>
        <v>0</v>
      </c>
      <c r="I90" s="94">
        <f>('TD CALC Summary (Cumulative) '!$D68*'TD CALC Summary (Cumulative) '!$P$64)/'TD CALC Summary (Cumulative) '!$L$60</f>
        <v>0</v>
      </c>
      <c r="J90" s="94">
        <f>('TD CALC Summary (Cumulative) '!$D68*'TD CALC Summary (Cumulative) '!$P$64)/'TD CALC Summary (Cumulative) '!$L$60</f>
        <v>0</v>
      </c>
      <c r="K90" s="94">
        <f>('TD CALC Summary (Cumulative) '!$D68*'TD CALC Summary (Cumulative) '!$P$64)/'TD CALC Summary (Cumulative) '!$L$60</f>
        <v>0</v>
      </c>
      <c r="L90" s="94">
        <f>('TD CALC Summary (Cumulative) '!$D68*'TD CALC Summary (Cumulative) '!$P$64)/'TD CALC Summary (Cumulative) '!$L$60</f>
        <v>0</v>
      </c>
      <c r="M90" s="94">
        <f>('TD CALC Summary (Cumulative) '!$D68*'TD CALC Summary (Cumulative) '!$P$64)/'TD CALC Summary (Cumulative) '!$L$60</f>
        <v>0</v>
      </c>
      <c r="N90" s="94">
        <f>('TD CALC Summary (Cumulative) '!$D68*'TD CALC Summary (Cumulative) '!$P$64)/'TD CALC Summary (Cumulative) '!$L$60</f>
        <v>0</v>
      </c>
      <c r="O90" s="94">
        <f>('TD CALC Summary (Cumulative) '!$E68*'TD CALC Summary (Cumulative) '!$P$64)/'TD CALC Summary (Cumulative) '!$L$61</f>
        <v>37165.77410513103</v>
      </c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>
        <f>('TD CALC Summary (Cumulative) '!$F69*'TD CALC Summary (Cumulative) '!$P$64)/'TD CALC Summary (Cumulative) '!$L$61</f>
        <v>0</v>
      </c>
      <c r="AB90" s="94">
        <f>('TD CALC Summary (Cumulative) '!$F69*'TD CALC Summary (Cumulative) '!$P$64)/'TD CALC Summary (Cumulative) '!$L$61</f>
        <v>0</v>
      </c>
      <c r="AC90" s="94">
        <f>('TD CALC Summary (Cumulative) '!$F69*'TD CALC Summary (Cumulative) '!$P$64)/'TD CALC Summary (Cumulative) '!$L$61</f>
        <v>0</v>
      </c>
      <c r="AD90" s="94">
        <f>('TD CALC Summary (Cumulative) '!$F69*'TD CALC Summary (Cumulative) '!$P$64)/'TD CALC Summary (Cumulative) '!$L$61</f>
        <v>0</v>
      </c>
      <c r="AE90" s="94">
        <f>('TD CALC Summary (Cumulative) '!$F69*'TD CALC Summary (Cumulative) '!$P$64)/'TD CALC Summary (Cumulative) '!$L$61</f>
        <v>0</v>
      </c>
      <c r="AF90" s="94">
        <f>('TD CALC Summary (Cumulative) '!$F69*'TD CALC Summary (Cumulative) '!$P$64)/'TD CALC Summary (Cumulative) '!$L$61</f>
        <v>0</v>
      </c>
      <c r="AG90" s="94">
        <f>('TD CALC Summary (Cumulative) '!$F69*'TD CALC Summary (Cumulative) '!$P$64)/'TD CALC Summary (Cumulative) '!$L$61</f>
        <v>0</v>
      </c>
      <c r="AH90" s="94">
        <f>('TD CALC Summary (Cumulative) '!$F69*'TD CALC Summary (Cumulative) '!$P$64)/'TD CALC Summary (Cumulative) '!$L$61</f>
        <v>0</v>
      </c>
      <c r="AI90" s="94">
        <f>('TD CALC Summary (Cumulative) '!$F69*'TD CALC Summary (Cumulative) '!$P$64)/'TD CALC Summary (Cumulative) '!$L$61</f>
        <v>0</v>
      </c>
      <c r="AJ90" s="94">
        <f>('TD CALC Summary (Cumulative) '!$F69*'TD CALC Summary (Cumulative) '!$P$64)/'TD CALC Summary (Cumulative) '!$L$61</f>
        <v>0</v>
      </c>
      <c r="AK90" s="94">
        <f>('TD CALC Summary (Cumulative) '!$F69*'TD CALC Summary (Cumulative) '!$P$64)/'TD CALC Summary (Cumulative) '!$L$61</f>
        <v>0</v>
      </c>
      <c r="AL90" s="94">
        <f>('TD CALC Summary (Cumulative) '!$F69*'TD CALC Summary (Cumulative) '!$P$64)/'TD CALC Summary (Cumulative) '!$L$61</f>
        <v>0</v>
      </c>
      <c r="AM90" s="94">
        <f>('TD CALC Summary (Cumulative) '!$G69*'TD CALC Summary (Cumulative) '!$P$64)/'TD CALC Summary (Cumulative) '!$L$61</f>
        <v>0</v>
      </c>
      <c r="AN90" s="94">
        <f>('TD CALC Summary (Cumulative) '!$G69*'TD CALC Summary (Cumulative) '!$P$64)/'TD CALC Summary (Cumulative) '!$L$61</f>
        <v>0</v>
      </c>
      <c r="AO90" s="94">
        <f>('TD CALC Summary (Cumulative) '!$G69*'TD CALC Summary (Cumulative) '!$P$64)/'TD CALC Summary (Cumulative) '!$L$61</f>
        <v>0</v>
      </c>
      <c r="AP90" s="94">
        <f>('TD CALC Summary (Cumulative) '!$G69*'TD CALC Summary (Cumulative) '!$P$64)/'TD CALC Summary (Cumulative) '!$L$61</f>
        <v>0</v>
      </c>
      <c r="AQ90" s="94">
        <f>('TD CALC Summary (Cumulative) '!$G69*'TD CALC Summary (Cumulative) '!$P$64)/'TD CALC Summary (Cumulative) '!$L$61</f>
        <v>0</v>
      </c>
      <c r="AR90" s="94">
        <f>('TD CALC Summary (Cumulative) '!$G69*'TD CALC Summary (Cumulative) '!$P$64)/'TD CALC Summary (Cumulative) '!$L$61</f>
        <v>0</v>
      </c>
      <c r="AS90" s="94">
        <f>('TD CALC Summary (Cumulative) '!$G69*'TD CALC Summary (Cumulative) '!$P$64)/'TD CALC Summary (Cumulative) '!$L$61</f>
        <v>0</v>
      </c>
      <c r="AT90" s="94">
        <f>('TD CALC Summary (Cumulative) '!$G69*'TD CALC Summary (Cumulative) '!$P$64)/'TD CALC Summary (Cumulative) '!$L$61</f>
        <v>0</v>
      </c>
      <c r="AU90" s="94">
        <f>('TD CALC Summary (Cumulative) '!$G69*'TD CALC Summary (Cumulative) '!$P$64)/'TD CALC Summary (Cumulative) '!$L$61</f>
        <v>0</v>
      </c>
      <c r="AV90" s="94">
        <f>('TD CALC Summary (Cumulative) '!$G69*'TD CALC Summary (Cumulative) '!$P$64)/'TD CALC Summary (Cumulative) '!$L$61</f>
        <v>0</v>
      </c>
      <c r="AW90" s="94">
        <f>('TD CALC Summary (Cumulative) '!$G69*'TD CALC Summary (Cumulative) '!$P$64)/'TD CALC Summary (Cumulative) '!$L$61</f>
        <v>0</v>
      </c>
      <c r="AX90" s="94">
        <f>('TD CALC Summary (Cumulative) '!$G69*'TD CALC Summary (Cumulative) '!$P$64)/'TD CALC Summary (Cumulative) '!$L$61</f>
        <v>0</v>
      </c>
      <c r="AY90" s="94">
        <f>('TD CALC Summary (Cumulative) '!$H69*'TD CALC Summary (Cumulative) '!$P$64)/'TD CALC Summary (Cumulative) '!$L$61</f>
        <v>0</v>
      </c>
      <c r="AZ90" s="94">
        <f>('TD CALC Summary (Cumulative) '!$H69*'TD CALC Summary (Cumulative) '!$P$64)/'TD CALC Summary (Cumulative) '!$L$61</f>
        <v>0</v>
      </c>
      <c r="BA90" s="94">
        <f>('TD CALC Summary (Cumulative) '!$H69*'TD CALC Summary (Cumulative) '!$P$64)/'TD CALC Summary (Cumulative) '!$L$61</f>
        <v>0</v>
      </c>
      <c r="BB90" s="94">
        <f>('TD CALC Summary (Cumulative) '!$H69*'TD CALC Summary (Cumulative) '!$P$64)/'TD CALC Summary (Cumulative) '!$L$61</f>
        <v>0</v>
      </c>
      <c r="BC90" s="94">
        <f>('TD CALC Summary (Cumulative) '!$H69*'TD CALC Summary (Cumulative) '!$P$64)/'TD CALC Summary (Cumulative) '!$L$61</f>
        <v>0</v>
      </c>
      <c r="BD90" s="94">
        <f>('TD CALC Summary (Cumulative) '!$H69*'TD CALC Summary (Cumulative) '!$P$64)/'TD CALC Summary (Cumulative) '!$L$61</f>
        <v>0</v>
      </c>
      <c r="BE90" s="94">
        <f>('TD CALC Summary (Cumulative) '!$H69*'TD CALC Summary (Cumulative) '!$P$64)/'TD CALC Summary (Cumulative) '!$L$61</f>
        <v>0</v>
      </c>
      <c r="BF90" s="94">
        <f>('TD CALC Summary (Cumulative) '!$H69*'TD CALC Summary (Cumulative) '!$P$64)/'TD CALC Summary (Cumulative) '!$L$61</f>
        <v>0</v>
      </c>
      <c r="BG90" s="94">
        <f>('TD CALC Summary (Cumulative) '!$H69*'TD CALC Summary (Cumulative) '!$P$64)/'TD CALC Summary (Cumulative) '!$L$61</f>
        <v>0</v>
      </c>
      <c r="BH90" s="94">
        <f>('TD CALC Summary (Cumulative) '!$H69*'TD CALC Summary (Cumulative) '!$P$64)/'TD CALC Summary (Cumulative) '!$L$61</f>
        <v>0</v>
      </c>
      <c r="BI90" s="94">
        <f>('TD CALC Summary (Cumulative) '!$H69*'TD CALC Summary (Cumulative) '!$P$64)/'TD CALC Summary (Cumulative) '!$L$61</f>
        <v>0</v>
      </c>
      <c r="BJ90" s="94">
        <f>('TD CALC Summary (Cumulative) '!$H69*'TD CALC Summary (Cumulative) '!$P$64)/'TD CALC Summary (Cumulative) '!$L$61</f>
        <v>0</v>
      </c>
      <c r="BK90" s="94">
        <f>('TD CALC Summary (Cumulative) '!$I69*'TD CALC Summary (Cumulative) '!$P$64)/'TD CALC Summary (Cumulative) '!$L$61</f>
        <v>0</v>
      </c>
      <c r="BL90" s="94">
        <f>('TD CALC Summary (Cumulative) '!$I69*'TD CALC Summary (Cumulative) '!$P$64)/'TD CALC Summary (Cumulative) '!$L$61</f>
        <v>0</v>
      </c>
      <c r="BM90" s="94">
        <f>('TD CALC Summary (Cumulative) '!$I69*'TD CALC Summary (Cumulative) '!$P$64)/'TD CALC Summary (Cumulative) '!$L$61</f>
        <v>0</v>
      </c>
      <c r="BN90" s="94">
        <f>('TD CALC Summary (Cumulative) '!$I69*'TD CALC Summary (Cumulative) '!$P$64)/'TD CALC Summary (Cumulative) '!$L$61</f>
        <v>0</v>
      </c>
      <c r="BO90" s="94">
        <f>('TD CALC Summary (Cumulative) '!$I69*'TD CALC Summary (Cumulative) '!$P$64)/'TD CALC Summary (Cumulative) '!$L$61</f>
        <v>0</v>
      </c>
      <c r="BP90" s="94">
        <f>('TD CALC Summary (Cumulative) '!$I69*'TD CALC Summary (Cumulative) '!$P$64)/'TD CALC Summary (Cumulative) '!$L$61</f>
        <v>0</v>
      </c>
      <c r="BQ90" s="94">
        <f>('TD CALC Summary (Cumulative) '!$I69*'TD CALC Summary (Cumulative) '!$P$64)/'TD CALC Summary (Cumulative) '!$L$61</f>
        <v>0</v>
      </c>
      <c r="BR90" s="94">
        <f>('TD CALC Summary (Cumulative) '!$I69*'TD CALC Summary (Cumulative) '!$P$64)/'TD CALC Summary (Cumulative) '!$L$61</f>
        <v>0</v>
      </c>
      <c r="BS90" s="94">
        <f>('TD CALC Summary (Cumulative) '!$I69*'TD CALC Summary (Cumulative) '!$P$64)/'TD CALC Summary (Cumulative) '!$L$61</f>
        <v>0</v>
      </c>
      <c r="BT90" s="94">
        <f>('TD CALC Summary (Cumulative) '!$I69*'TD CALC Summary (Cumulative) '!$P$64)/'TD CALC Summary (Cumulative) '!$L$61</f>
        <v>0</v>
      </c>
      <c r="BU90" s="94">
        <f>('TD CALC Summary (Cumulative) '!$I69*'TD CALC Summary (Cumulative) '!$P$64)/'TD CALC Summary (Cumulative) '!$L$61</f>
        <v>0</v>
      </c>
      <c r="BV90" s="94">
        <f>('TD CALC Summary (Cumulative) '!$I69*'TD CALC Summary (Cumulative) '!$P$64)/'TD CALC Summary (Cumulative) '!$L$61</f>
        <v>0</v>
      </c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</row>
    <row r="91" spans="1:122" x14ac:dyDescent="0.25">
      <c r="A91" s="195"/>
      <c r="B91" s="30" t="s">
        <v>15</v>
      </c>
      <c r="C91" s="72"/>
      <c r="D91" s="72"/>
      <c r="E91" s="94">
        <f>('TD CALC Summary (Cumulative) '!$D69*'TD CALC Summary (Cumulative) '!$P$64)/'TD CALC Summary (Cumulative) '!$L$60</f>
        <v>0</v>
      </c>
      <c r="F91" s="94">
        <f>('TD CALC Summary (Cumulative) '!$D69*'TD CALC Summary (Cumulative) '!$P$64)/'TD CALC Summary (Cumulative) '!$L$60</f>
        <v>0</v>
      </c>
      <c r="G91" s="94">
        <f>('TD CALC Summary (Cumulative) '!$D69*'TD CALC Summary (Cumulative) '!$P$64)/'TD CALC Summary (Cumulative) '!$L$60</f>
        <v>0</v>
      </c>
      <c r="H91" s="94">
        <f>('TD CALC Summary (Cumulative) '!$D69*'TD CALC Summary (Cumulative) '!$P$64)/'TD CALC Summary (Cumulative) '!$L$60</f>
        <v>0</v>
      </c>
      <c r="I91" s="94">
        <f>('TD CALC Summary (Cumulative) '!$D69*'TD CALC Summary (Cumulative) '!$P$64)/'TD CALC Summary (Cumulative) '!$L$60</f>
        <v>0</v>
      </c>
      <c r="J91" s="94">
        <f>('TD CALC Summary (Cumulative) '!$D69*'TD CALC Summary (Cumulative) '!$P$64)/'TD CALC Summary (Cumulative) '!$L$60</f>
        <v>0</v>
      </c>
      <c r="K91" s="94">
        <f>('TD CALC Summary (Cumulative) '!$D69*'TD CALC Summary (Cumulative) '!$P$64)/'TD CALC Summary (Cumulative) '!$L$60</f>
        <v>0</v>
      </c>
      <c r="L91" s="94">
        <f>('TD CALC Summary (Cumulative) '!$D69*'TD CALC Summary (Cumulative) '!$P$64)/'TD CALC Summary (Cumulative) '!$L$60</f>
        <v>0</v>
      </c>
      <c r="M91" s="94">
        <f>('TD CALC Summary (Cumulative) '!$D69*'TD CALC Summary (Cumulative) '!$P$64)/'TD CALC Summary (Cumulative) '!$L$60</f>
        <v>0</v>
      </c>
      <c r="N91" s="94">
        <f>('TD CALC Summary (Cumulative) '!$D69*'TD CALC Summary (Cumulative) '!$P$64)/'TD CALC Summary (Cumulative) '!$L$60</f>
        <v>0</v>
      </c>
      <c r="O91" s="94">
        <f>('TD CALC Summary (Cumulative) '!$E69*'TD CALC Summary (Cumulative) '!$P$64)/'TD CALC Summary (Cumulative) '!$L$61</f>
        <v>25631.71088732421</v>
      </c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>
        <f>('TD CALC Summary (Cumulative) '!$F70*'TD CALC Summary (Cumulative) '!$P$64)/'TD CALC Summary (Cumulative) '!$L$61</f>
        <v>0</v>
      </c>
      <c r="AB91" s="94">
        <f>('TD CALC Summary (Cumulative) '!$F70*'TD CALC Summary (Cumulative) '!$P$64)/'TD CALC Summary (Cumulative) '!$L$61</f>
        <v>0</v>
      </c>
      <c r="AC91" s="94">
        <f>('TD CALC Summary (Cumulative) '!$F70*'TD CALC Summary (Cumulative) '!$P$64)/'TD CALC Summary (Cumulative) '!$L$61</f>
        <v>0</v>
      </c>
      <c r="AD91" s="94">
        <f>('TD CALC Summary (Cumulative) '!$F70*'TD CALC Summary (Cumulative) '!$P$64)/'TD CALC Summary (Cumulative) '!$L$61</f>
        <v>0</v>
      </c>
      <c r="AE91" s="94">
        <f>('TD CALC Summary (Cumulative) '!$F70*'TD CALC Summary (Cumulative) '!$P$64)/'TD CALC Summary (Cumulative) '!$L$61</f>
        <v>0</v>
      </c>
      <c r="AF91" s="94">
        <f>('TD CALC Summary (Cumulative) '!$F70*'TD CALC Summary (Cumulative) '!$P$64)/'TD CALC Summary (Cumulative) '!$L$61</f>
        <v>0</v>
      </c>
      <c r="AG91" s="94">
        <f>('TD CALC Summary (Cumulative) '!$F70*'TD CALC Summary (Cumulative) '!$P$64)/'TD CALC Summary (Cumulative) '!$L$61</f>
        <v>0</v>
      </c>
      <c r="AH91" s="94">
        <f>('TD CALC Summary (Cumulative) '!$F70*'TD CALC Summary (Cumulative) '!$P$64)/'TD CALC Summary (Cumulative) '!$L$61</f>
        <v>0</v>
      </c>
      <c r="AI91" s="94">
        <f>('TD CALC Summary (Cumulative) '!$F70*'TD CALC Summary (Cumulative) '!$P$64)/'TD CALC Summary (Cumulative) '!$L$61</f>
        <v>0</v>
      </c>
      <c r="AJ91" s="94">
        <f>('TD CALC Summary (Cumulative) '!$F70*'TD CALC Summary (Cumulative) '!$P$64)/'TD CALC Summary (Cumulative) '!$L$61</f>
        <v>0</v>
      </c>
      <c r="AK91" s="94">
        <f>('TD CALC Summary (Cumulative) '!$F70*'TD CALC Summary (Cumulative) '!$P$64)/'TD CALC Summary (Cumulative) '!$L$61</f>
        <v>0</v>
      </c>
      <c r="AL91" s="94">
        <f>('TD CALC Summary (Cumulative) '!$F70*'TD CALC Summary (Cumulative) '!$P$64)/'TD CALC Summary (Cumulative) '!$L$61</f>
        <v>0</v>
      </c>
      <c r="AM91" s="94">
        <f>('TD CALC Summary (Cumulative) '!$G70*'TD CALC Summary (Cumulative) '!$P$64)/'TD CALC Summary (Cumulative) '!$L$61</f>
        <v>0</v>
      </c>
      <c r="AN91" s="94">
        <f>('TD CALC Summary (Cumulative) '!$G70*'TD CALC Summary (Cumulative) '!$P$64)/'TD CALC Summary (Cumulative) '!$L$61</f>
        <v>0</v>
      </c>
      <c r="AO91" s="94">
        <f>('TD CALC Summary (Cumulative) '!$G70*'TD CALC Summary (Cumulative) '!$P$64)/'TD CALC Summary (Cumulative) '!$L$61</f>
        <v>0</v>
      </c>
      <c r="AP91" s="94">
        <f>('TD CALC Summary (Cumulative) '!$G70*'TD CALC Summary (Cumulative) '!$P$64)/'TD CALC Summary (Cumulative) '!$L$61</f>
        <v>0</v>
      </c>
      <c r="AQ91" s="94">
        <f>('TD CALC Summary (Cumulative) '!$G70*'TD CALC Summary (Cumulative) '!$P$64)/'TD CALC Summary (Cumulative) '!$L$61</f>
        <v>0</v>
      </c>
      <c r="AR91" s="94">
        <f>('TD CALC Summary (Cumulative) '!$G70*'TD CALC Summary (Cumulative) '!$P$64)/'TD CALC Summary (Cumulative) '!$L$61</f>
        <v>0</v>
      </c>
      <c r="AS91" s="94">
        <f>('TD CALC Summary (Cumulative) '!$G70*'TD CALC Summary (Cumulative) '!$P$64)/'TD CALC Summary (Cumulative) '!$L$61</f>
        <v>0</v>
      </c>
      <c r="AT91" s="94">
        <f>('TD CALC Summary (Cumulative) '!$G70*'TD CALC Summary (Cumulative) '!$P$64)/'TD CALC Summary (Cumulative) '!$L$61</f>
        <v>0</v>
      </c>
      <c r="AU91" s="94">
        <f>('TD CALC Summary (Cumulative) '!$G70*'TD CALC Summary (Cumulative) '!$P$64)/'TD CALC Summary (Cumulative) '!$L$61</f>
        <v>0</v>
      </c>
      <c r="AV91" s="94">
        <f>('TD CALC Summary (Cumulative) '!$G70*'TD CALC Summary (Cumulative) '!$P$64)/'TD CALC Summary (Cumulative) '!$L$61</f>
        <v>0</v>
      </c>
      <c r="AW91" s="94">
        <f>('TD CALC Summary (Cumulative) '!$G70*'TD CALC Summary (Cumulative) '!$P$64)/'TD CALC Summary (Cumulative) '!$L$61</f>
        <v>0</v>
      </c>
      <c r="AX91" s="94">
        <f>('TD CALC Summary (Cumulative) '!$G70*'TD CALC Summary (Cumulative) '!$P$64)/'TD CALC Summary (Cumulative) '!$L$61</f>
        <v>0</v>
      </c>
      <c r="AY91" s="94">
        <f>('TD CALC Summary (Cumulative) '!$H70*'TD CALC Summary (Cumulative) '!$P$64)/'TD CALC Summary (Cumulative) '!$L$61</f>
        <v>0</v>
      </c>
      <c r="AZ91" s="94">
        <f>('TD CALC Summary (Cumulative) '!$H70*'TD CALC Summary (Cumulative) '!$P$64)/'TD CALC Summary (Cumulative) '!$L$61</f>
        <v>0</v>
      </c>
      <c r="BA91" s="94">
        <f>('TD CALC Summary (Cumulative) '!$H70*'TD CALC Summary (Cumulative) '!$P$64)/'TD CALC Summary (Cumulative) '!$L$61</f>
        <v>0</v>
      </c>
      <c r="BB91" s="94">
        <f>('TD CALC Summary (Cumulative) '!$H70*'TD CALC Summary (Cumulative) '!$P$64)/'TD CALC Summary (Cumulative) '!$L$61</f>
        <v>0</v>
      </c>
      <c r="BC91" s="94">
        <f>('TD CALC Summary (Cumulative) '!$H70*'TD CALC Summary (Cumulative) '!$P$64)/'TD CALC Summary (Cumulative) '!$L$61</f>
        <v>0</v>
      </c>
      <c r="BD91" s="94">
        <f>('TD CALC Summary (Cumulative) '!$H70*'TD CALC Summary (Cumulative) '!$P$64)/'TD CALC Summary (Cumulative) '!$L$61</f>
        <v>0</v>
      </c>
      <c r="BE91" s="94">
        <f>('TD CALC Summary (Cumulative) '!$H70*'TD CALC Summary (Cumulative) '!$P$64)/'TD CALC Summary (Cumulative) '!$L$61</f>
        <v>0</v>
      </c>
      <c r="BF91" s="94">
        <f>('TD CALC Summary (Cumulative) '!$H70*'TD CALC Summary (Cumulative) '!$P$64)/'TD CALC Summary (Cumulative) '!$L$61</f>
        <v>0</v>
      </c>
      <c r="BG91" s="94">
        <f>('TD CALC Summary (Cumulative) '!$H70*'TD CALC Summary (Cumulative) '!$P$64)/'TD CALC Summary (Cumulative) '!$L$61</f>
        <v>0</v>
      </c>
      <c r="BH91" s="94">
        <f>('TD CALC Summary (Cumulative) '!$H70*'TD CALC Summary (Cumulative) '!$P$64)/'TD CALC Summary (Cumulative) '!$L$61</f>
        <v>0</v>
      </c>
      <c r="BI91" s="94">
        <f>('TD CALC Summary (Cumulative) '!$H70*'TD CALC Summary (Cumulative) '!$P$64)/'TD CALC Summary (Cumulative) '!$L$61</f>
        <v>0</v>
      </c>
      <c r="BJ91" s="94">
        <f>('TD CALC Summary (Cumulative) '!$H70*'TD CALC Summary (Cumulative) '!$P$64)/'TD CALC Summary (Cumulative) '!$L$61</f>
        <v>0</v>
      </c>
      <c r="BK91" s="94">
        <f>('TD CALC Summary (Cumulative) '!$I70*'TD CALC Summary (Cumulative) '!$P$64)/'TD CALC Summary (Cumulative) '!$L$61</f>
        <v>0</v>
      </c>
      <c r="BL91" s="94">
        <f>('TD CALC Summary (Cumulative) '!$I70*'TD CALC Summary (Cumulative) '!$P$64)/'TD CALC Summary (Cumulative) '!$L$61</f>
        <v>0</v>
      </c>
      <c r="BM91" s="94">
        <f>('TD CALC Summary (Cumulative) '!$I70*'TD CALC Summary (Cumulative) '!$P$64)/'TD CALC Summary (Cumulative) '!$L$61</f>
        <v>0</v>
      </c>
      <c r="BN91" s="94">
        <f>('TD CALC Summary (Cumulative) '!$I70*'TD CALC Summary (Cumulative) '!$P$64)/'TD CALC Summary (Cumulative) '!$L$61</f>
        <v>0</v>
      </c>
      <c r="BO91" s="94">
        <f>('TD CALC Summary (Cumulative) '!$I70*'TD CALC Summary (Cumulative) '!$P$64)/'TD CALC Summary (Cumulative) '!$L$61</f>
        <v>0</v>
      </c>
      <c r="BP91" s="94">
        <f>('TD CALC Summary (Cumulative) '!$I70*'TD CALC Summary (Cumulative) '!$P$64)/'TD CALC Summary (Cumulative) '!$L$61</f>
        <v>0</v>
      </c>
      <c r="BQ91" s="94">
        <f>('TD CALC Summary (Cumulative) '!$I70*'TD CALC Summary (Cumulative) '!$P$64)/'TD CALC Summary (Cumulative) '!$L$61</f>
        <v>0</v>
      </c>
      <c r="BR91" s="94">
        <f>('TD CALC Summary (Cumulative) '!$I70*'TD CALC Summary (Cumulative) '!$P$64)/'TD CALC Summary (Cumulative) '!$L$61</f>
        <v>0</v>
      </c>
      <c r="BS91" s="94">
        <f>('TD CALC Summary (Cumulative) '!$I70*'TD CALC Summary (Cumulative) '!$P$64)/'TD CALC Summary (Cumulative) '!$L$61</f>
        <v>0</v>
      </c>
      <c r="BT91" s="94">
        <f>('TD CALC Summary (Cumulative) '!$I70*'TD CALC Summary (Cumulative) '!$P$64)/'TD CALC Summary (Cumulative) '!$L$61</f>
        <v>0</v>
      </c>
      <c r="BU91" s="94">
        <f>('TD CALC Summary (Cumulative) '!$I70*'TD CALC Summary (Cumulative) '!$P$64)/'TD CALC Summary (Cumulative) '!$L$61</f>
        <v>0</v>
      </c>
      <c r="BV91" s="94">
        <f>('TD CALC Summary (Cumulative) '!$I70*'TD CALC Summary (Cumulative) '!$P$64)/'TD CALC Summary (Cumulative) '!$L$61</f>
        <v>0</v>
      </c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</row>
    <row r="92" spans="1:122" x14ac:dyDescent="0.25">
      <c r="A92" s="195"/>
      <c r="B92" s="30" t="s">
        <v>7</v>
      </c>
      <c r="C92" s="72"/>
      <c r="D92" s="72"/>
      <c r="E92" s="94">
        <f>('TD CALC Summary (Cumulative) '!$D70*'TD CALC Summary (Cumulative) '!$P$64)/'TD CALC Summary (Cumulative) '!$L$60</f>
        <v>0</v>
      </c>
      <c r="F92" s="94">
        <f>('TD CALC Summary (Cumulative) '!$D70*'TD CALC Summary (Cumulative) '!$P$64)/'TD CALC Summary (Cumulative) '!$L$60</f>
        <v>0</v>
      </c>
      <c r="G92" s="94">
        <f>('TD CALC Summary (Cumulative) '!$D70*'TD CALC Summary (Cumulative) '!$P$64)/'TD CALC Summary (Cumulative) '!$L$60</f>
        <v>0</v>
      </c>
      <c r="H92" s="94">
        <f>('TD CALC Summary (Cumulative) '!$D70*'TD CALC Summary (Cumulative) '!$P$64)/'TD CALC Summary (Cumulative) '!$L$60</f>
        <v>0</v>
      </c>
      <c r="I92" s="94">
        <f>('TD CALC Summary (Cumulative) '!$D70*'TD CALC Summary (Cumulative) '!$P$64)/'TD CALC Summary (Cumulative) '!$L$60</f>
        <v>0</v>
      </c>
      <c r="J92" s="94">
        <f>('TD CALC Summary (Cumulative) '!$D70*'TD CALC Summary (Cumulative) '!$P$64)/'TD CALC Summary (Cumulative) '!$L$60</f>
        <v>0</v>
      </c>
      <c r="K92" s="94">
        <f>('TD CALC Summary (Cumulative) '!$D70*'TD CALC Summary (Cumulative) '!$P$64)/'TD CALC Summary (Cumulative) '!$L$60</f>
        <v>0</v>
      </c>
      <c r="L92" s="94">
        <f>('TD CALC Summary (Cumulative) '!$D70*'TD CALC Summary (Cumulative) '!$P$64)/'TD CALC Summary (Cumulative) '!$L$60</f>
        <v>0</v>
      </c>
      <c r="M92" s="94">
        <f>('TD CALC Summary (Cumulative) '!$D70*'TD CALC Summary (Cumulative) '!$P$64)/'TD CALC Summary (Cumulative) '!$L$60</f>
        <v>0</v>
      </c>
      <c r="N92" s="94">
        <f>('TD CALC Summary (Cumulative) '!$D70*'TD CALC Summary (Cumulative) '!$P$64)/'TD CALC Summary (Cumulative) '!$L$60</f>
        <v>0</v>
      </c>
      <c r="O92" s="94">
        <f>('TD CALC Summary (Cumulative) '!$E70*'TD CALC Summary (Cumulative) '!$P$64)/'TD CALC Summary (Cumulative) '!$L$61</f>
        <v>30000.467735967977</v>
      </c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>
        <f>('TD CALC Summary (Cumulative) '!$F71*'TD CALC Summary (Cumulative) '!$P$64)/'TD CALC Summary (Cumulative) '!$L$61</f>
        <v>0</v>
      </c>
      <c r="AB92" s="94">
        <f>('TD CALC Summary (Cumulative) '!$F71*'TD CALC Summary (Cumulative) '!$P$64)/'TD CALC Summary (Cumulative) '!$L$61</f>
        <v>0</v>
      </c>
      <c r="AC92" s="94">
        <f>('TD CALC Summary (Cumulative) '!$F71*'TD CALC Summary (Cumulative) '!$P$64)/'TD CALC Summary (Cumulative) '!$L$61</f>
        <v>0</v>
      </c>
      <c r="AD92" s="94">
        <f>('TD CALC Summary (Cumulative) '!$F71*'TD CALC Summary (Cumulative) '!$P$64)/'TD CALC Summary (Cumulative) '!$L$61</f>
        <v>0</v>
      </c>
      <c r="AE92" s="94">
        <f>('TD CALC Summary (Cumulative) '!$F71*'TD CALC Summary (Cumulative) '!$P$64)/'TD CALC Summary (Cumulative) '!$L$61</f>
        <v>0</v>
      </c>
      <c r="AF92" s="94">
        <f>('TD CALC Summary (Cumulative) '!$F71*'TD CALC Summary (Cumulative) '!$P$64)/'TD CALC Summary (Cumulative) '!$L$61</f>
        <v>0</v>
      </c>
      <c r="AG92" s="94">
        <f>('TD CALC Summary (Cumulative) '!$F71*'TD CALC Summary (Cumulative) '!$P$64)/'TD CALC Summary (Cumulative) '!$L$61</f>
        <v>0</v>
      </c>
      <c r="AH92" s="94">
        <f>('TD CALC Summary (Cumulative) '!$F71*'TD CALC Summary (Cumulative) '!$P$64)/'TD CALC Summary (Cumulative) '!$L$61</f>
        <v>0</v>
      </c>
      <c r="AI92" s="94">
        <f>('TD CALC Summary (Cumulative) '!$F71*'TD CALC Summary (Cumulative) '!$P$64)/'TD CALC Summary (Cumulative) '!$L$61</f>
        <v>0</v>
      </c>
      <c r="AJ92" s="94">
        <f>('TD CALC Summary (Cumulative) '!$F71*'TD CALC Summary (Cumulative) '!$P$64)/'TD CALC Summary (Cumulative) '!$L$61</f>
        <v>0</v>
      </c>
      <c r="AK92" s="94">
        <f>('TD CALC Summary (Cumulative) '!$F71*'TD CALC Summary (Cumulative) '!$P$64)/'TD CALC Summary (Cumulative) '!$L$61</f>
        <v>0</v>
      </c>
      <c r="AL92" s="94">
        <f>('TD CALC Summary (Cumulative) '!$F71*'TD CALC Summary (Cumulative) '!$P$64)/'TD CALC Summary (Cumulative) '!$L$61</f>
        <v>0</v>
      </c>
      <c r="AM92" s="94">
        <f>('TD CALC Summary (Cumulative) '!$G71*'TD CALC Summary (Cumulative) '!$P$64)/'TD CALC Summary (Cumulative) '!$L$61</f>
        <v>0</v>
      </c>
      <c r="AN92" s="94">
        <f>('TD CALC Summary (Cumulative) '!$G71*'TD CALC Summary (Cumulative) '!$P$64)/'TD CALC Summary (Cumulative) '!$L$61</f>
        <v>0</v>
      </c>
      <c r="AO92" s="94">
        <f>('TD CALC Summary (Cumulative) '!$G71*'TD CALC Summary (Cumulative) '!$P$64)/'TD CALC Summary (Cumulative) '!$L$61</f>
        <v>0</v>
      </c>
      <c r="AP92" s="94">
        <f>('TD CALC Summary (Cumulative) '!$G71*'TD CALC Summary (Cumulative) '!$P$64)/'TD CALC Summary (Cumulative) '!$L$61</f>
        <v>0</v>
      </c>
      <c r="AQ92" s="94">
        <f>('TD CALC Summary (Cumulative) '!$G71*'TD CALC Summary (Cumulative) '!$P$64)/'TD CALC Summary (Cumulative) '!$L$61</f>
        <v>0</v>
      </c>
      <c r="AR92" s="94">
        <f>('TD CALC Summary (Cumulative) '!$G71*'TD CALC Summary (Cumulative) '!$P$64)/'TD CALC Summary (Cumulative) '!$L$61</f>
        <v>0</v>
      </c>
      <c r="AS92" s="94">
        <f>('TD CALC Summary (Cumulative) '!$G71*'TD CALC Summary (Cumulative) '!$P$64)/'TD CALC Summary (Cumulative) '!$L$61</f>
        <v>0</v>
      </c>
      <c r="AT92" s="94">
        <f>('TD CALC Summary (Cumulative) '!$G71*'TD CALC Summary (Cumulative) '!$P$64)/'TD CALC Summary (Cumulative) '!$L$61</f>
        <v>0</v>
      </c>
      <c r="AU92" s="94">
        <f>('TD CALC Summary (Cumulative) '!$G71*'TD CALC Summary (Cumulative) '!$P$64)/'TD CALC Summary (Cumulative) '!$L$61</f>
        <v>0</v>
      </c>
      <c r="AV92" s="94">
        <f>('TD CALC Summary (Cumulative) '!$G71*'TD CALC Summary (Cumulative) '!$P$64)/'TD CALC Summary (Cumulative) '!$L$61</f>
        <v>0</v>
      </c>
      <c r="AW92" s="94">
        <f>('TD CALC Summary (Cumulative) '!$G71*'TD CALC Summary (Cumulative) '!$P$64)/'TD CALC Summary (Cumulative) '!$L$61</f>
        <v>0</v>
      </c>
      <c r="AX92" s="94">
        <f>('TD CALC Summary (Cumulative) '!$G71*'TD CALC Summary (Cumulative) '!$P$64)/'TD CALC Summary (Cumulative) '!$L$61</f>
        <v>0</v>
      </c>
      <c r="AY92" s="94">
        <f>('TD CALC Summary (Cumulative) '!$H71*'TD CALC Summary (Cumulative) '!$P$64)/'TD CALC Summary (Cumulative) '!$L$61</f>
        <v>0</v>
      </c>
      <c r="AZ92" s="94">
        <f>('TD CALC Summary (Cumulative) '!$H71*'TD CALC Summary (Cumulative) '!$P$64)/'TD CALC Summary (Cumulative) '!$L$61</f>
        <v>0</v>
      </c>
      <c r="BA92" s="94">
        <f>('TD CALC Summary (Cumulative) '!$H71*'TD CALC Summary (Cumulative) '!$P$64)/'TD CALC Summary (Cumulative) '!$L$61</f>
        <v>0</v>
      </c>
      <c r="BB92" s="94">
        <f>('TD CALC Summary (Cumulative) '!$H71*'TD CALC Summary (Cumulative) '!$P$64)/'TD CALC Summary (Cumulative) '!$L$61</f>
        <v>0</v>
      </c>
      <c r="BC92" s="94">
        <f>('TD CALC Summary (Cumulative) '!$H71*'TD CALC Summary (Cumulative) '!$P$64)/'TD CALC Summary (Cumulative) '!$L$61</f>
        <v>0</v>
      </c>
      <c r="BD92" s="94">
        <f>('TD CALC Summary (Cumulative) '!$H71*'TD CALC Summary (Cumulative) '!$P$64)/'TD CALC Summary (Cumulative) '!$L$61</f>
        <v>0</v>
      </c>
      <c r="BE92" s="94">
        <f>('TD CALC Summary (Cumulative) '!$H71*'TD CALC Summary (Cumulative) '!$P$64)/'TD CALC Summary (Cumulative) '!$L$61</f>
        <v>0</v>
      </c>
      <c r="BF92" s="94">
        <f>('TD CALC Summary (Cumulative) '!$H71*'TD CALC Summary (Cumulative) '!$P$64)/'TD CALC Summary (Cumulative) '!$L$61</f>
        <v>0</v>
      </c>
      <c r="BG92" s="94">
        <f>('TD CALC Summary (Cumulative) '!$H71*'TD CALC Summary (Cumulative) '!$P$64)/'TD CALC Summary (Cumulative) '!$L$61</f>
        <v>0</v>
      </c>
      <c r="BH92" s="94">
        <f>('TD CALC Summary (Cumulative) '!$H71*'TD CALC Summary (Cumulative) '!$P$64)/'TD CALC Summary (Cumulative) '!$L$61</f>
        <v>0</v>
      </c>
      <c r="BI92" s="94">
        <f>('TD CALC Summary (Cumulative) '!$H71*'TD CALC Summary (Cumulative) '!$P$64)/'TD CALC Summary (Cumulative) '!$L$61</f>
        <v>0</v>
      </c>
      <c r="BJ92" s="94">
        <f>('TD CALC Summary (Cumulative) '!$H71*'TD CALC Summary (Cumulative) '!$P$64)/'TD CALC Summary (Cumulative) '!$L$61</f>
        <v>0</v>
      </c>
      <c r="BK92" s="94">
        <f>('TD CALC Summary (Cumulative) '!$I71*'TD CALC Summary (Cumulative) '!$P$64)/'TD CALC Summary (Cumulative) '!$L$61</f>
        <v>0</v>
      </c>
      <c r="BL92" s="94">
        <f>('TD CALC Summary (Cumulative) '!$I71*'TD CALC Summary (Cumulative) '!$P$64)/'TD CALC Summary (Cumulative) '!$L$61</f>
        <v>0</v>
      </c>
      <c r="BM92" s="94">
        <f>('TD CALC Summary (Cumulative) '!$I71*'TD CALC Summary (Cumulative) '!$P$64)/'TD CALC Summary (Cumulative) '!$L$61</f>
        <v>0</v>
      </c>
      <c r="BN92" s="94">
        <f>('TD CALC Summary (Cumulative) '!$I71*'TD CALC Summary (Cumulative) '!$P$64)/'TD CALC Summary (Cumulative) '!$L$61</f>
        <v>0</v>
      </c>
      <c r="BO92" s="94">
        <f>('TD CALC Summary (Cumulative) '!$I71*'TD CALC Summary (Cumulative) '!$P$64)/'TD CALC Summary (Cumulative) '!$L$61</f>
        <v>0</v>
      </c>
      <c r="BP92" s="94">
        <f>('TD CALC Summary (Cumulative) '!$I71*'TD CALC Summary (Cumulative) '!$P$64)/'TD CALC Summary (Cumulative) '!$L$61</f>
        <v>0</v>
      </c>
      <c r="BQ92" s="94">
        <f>('TD CALC Summary (Cumulative) '!$I71*'TD CALC Summary (Cumulative) '!$P$64)/'TD CALC Summary (Cumulative) '!$L$61</f>
        <v>0</v>
      </c>
      <c r="BR92" s="94">
        <f>('TD CALC Summary (Cumulative) '!$I71*'TD CALC Summary (Cumulative) '!$P$64)/'TD CALC Summary (Cumulative) '!$L$61</f>
        <v>0</v>
      </c>
      <c r="BS92" s="94">
        <f>('TD CALC Summary (Cumulative) '!$I71*'TD CALC Summary (Cumulative) '!$P$64)/'TD CALC Summary (Cumulative) '!$L$61</f>
        <v>0</v>
      </c>
      <c r="BT92" s="94">
        <f>('TD CALC Summary (Cumulative) '!$I71*'TD CALC Summary (Cumulative) '!$P$64)/'TD CALC Summary (Cumulative) '!$L$61</f>
        <v>0</v>
      </c>
      <c r="BU92" s="94">
        <f>('TD CALC Summary (Cumulative) '!$I71*'TD CALC Summary (Cumulative) '!$P$64)/'TD CALC Summary (Cumulative) '!$L$61</f>
        <v>0</v>
      </c>
      <c r="BV92" s="94">
        <f>('TD CALC Summary (Cumulative) '!$I71*'TD CALC Summary (Cumulative) '!$P$64)/'TD CALC Summary (Cumulative) '!$L$61</f>
        <v>0</v>
      </c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</row>
    <row r="93" spans="1:122" ht="15.75" thickBot="1" x14ac:dyDescent="0.3">
      <c r="A93" s="196"/>
      <c r="B93" s="30" t="s">
        <v>8</v>
      </c>
      <c r="C93" s="72"/>
      <c r="D93" s="72"/>
      <c r="E93" s="94">
        <f>('TD CALC Summary (Cumulative) '!$D71*'TD CALC Summary (Cumulative) '!$P$64)/'TD CALC Summary (Cumulative) '!$L$60</f>
        <v>0</v>
      </c>
      <c r="F93" s="94">
        <f>('TD CALC Summary (Cumulative) '!$D71*'TD CALC Summary (Cumulative) '!$P$64)/'TD CALC Summary (Cumulative) '!$L$60</f>
        <v>0</v>
      </c>
      <c r="G93" s="94">
        <f>('TD CALC Summary (Cumulative) '!$D71*'TD CALC Summary (Cumulative) '!$P$64)/'TD CALC Summary (Cumulative) '!$L$60</f>
        <v>0</v>
      </c>
      <c r="H93" s="94">
        <f>('TD CALC Summary (Cumulative) '!$D71*'TD CALC Summary (Cumulative) '!$P$64)/'TD CALC Summary (Cumulative) '!$L$60</f>
        <v>0</v>
      </c>
      <c r="I93" s="94">
        <f>('TD CALC Summary (Cumulative) '!$D71*'TD CALC Summary (Cumulative) '!$P$64)/'TD CALC Summary (Cumulative) '!$L$60</f>
        <v>0</v>
      </c>
      <c r="J93" s="94">
        <f>('TD CALC Summary (Cumulative) '!$D71*'TD CALC Summary (Cumulative) '!$P$64)/'TD CALC Summary (Cumulative) '!$L$60</f>
        <v>0</v>
      </c>
      <c r="K93" s="94">
        <f>('TD CALC Summary (Cumulative) '!$D71*'TD CALC Summary (Cumulative) '!$P$64)/'TD CALC Summary (Cumulative) '!$L$60</f>
        <v>0</v>
      </c>
      <c r="L93" s="94">
        <f>('TD CALC Summary (Cumulative) '!$D71*'TD CALC Summary (Cumulative) '!$P$64)/'TD CALC Summary (Cumulative) '!$L$60</f>
        <v>0</v>
      </c>
      <c r="M93" s="94">
        <f>('TD CALC Summary (Cumulative) '!$D71*'TD CALC Summary (Cumulative) '!$P$64)/'TD CALC Summary (Cumulative) '!$L$60</f>
        <v>0</v>
      </c>
      <c r="N93" s="94">
        <f>('TD CALC Summary (Cumulative) '!$D71*'TD CALC Summary (Cumulative) '!$P$64)/'TD CALC Summary (Cumulative) '!$L$60</f>
        <v>0</v>
      </c>
      <c r="O93" s="94">
        <f>('TD CALC Summary (Cumulative) '!$E71*'TD CALC Summary (Cumulative) '!$P$64)/'TD CALC Summary (Cumulative) '!$L$61</f>
        <v>19002.161346955963</v>
      </c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>
        <f>('TD CALC Summary (Cumulative) '!$F72*'TD CALC Summary (Cumulative) '!$P$64)/'TD CALC Summary (Cumulative) '!$L$61</f>
        <v>0</v>
      </c>
      <c r="AB93" s="94">
        <f>('TD CALC Summary (Cumulative) '!$F72*'TD CALC Summary (Cumulative) '!$P$64)/'TD CALC Summary (Cumulative) '!$L$61</f>
        <v>0</v>
      </c>
      <c r="AC93" s="94">
        <f>('TD CALC Summary (Cumulative) '!$F72*'TD CALC Summary (Cumulative) '!$P$64)/'TD CALC Summary (Cumulative) '!$L$61</f>
        <v>0</v>
      </c>
      <c r="AD93" s="94">
        <f>('TD CALC Summary (Cumulative) '!$F72*'TD CALC Summary (Cumulative) '!$P$64)/'TD CALC Summary (Cumulative) '!$L$61</f>
        <v>0</v>
      </c>
      <c r="AE93" s="94">
        <f>('TD CALC Summary (Cumulative) '!$F72*'TD CALC Summary (Cumulative) '!$P$64)/'TD CALC Summary (Cumulative) '!$L$61</f>
        <v>0</v>
      </c>
      <c r="AF93" s="94">
        <f>('TD CALC Summary (Cumulative) '!$F72*'TD CALC Summary (Cumulative) '!$P$64)/'TD CALC Summary (Cumulative) '!$L$61</f>
        <v>0</v>
      </c>
      <c r="AG93" s="94">
        <f>('TD CALC Summary (Cumulative) '!$F72*'TD CALC Summary (Cumulative) '!$P$64)/'TD CALC Summary (Cumulative) '!$L$61</f>
        <v>0</v>
      </c>
      <c r="AH93" s="94">
        <f>('TD CALC Summary (Cumulative) '!$F72*'TD CALC Summary (Cumulative) '!$P$64)/'TD CALC Summary (Cumulative) '!$L$61</f>
        <v>0</v>
      </c>
      <c r="AI93" s="94">
        <f>('TD CALC Summary (Cumulative) '!$F72*'TD CALC Summary (Cumulative) '!$P$64)/'TD CALC Summary (Cumulative) '!$L$61</f>
        <v>0</v>
      </c>
      <c r="AJ93" s="94">
        <f>('TD CALC Summary (Cumulative) '!$F72*'TD CALC Summary (Cumulative) '!$P$64)/'TD CALC Summary (Cumulative) '!$L$61</f>
        <v>0</v>
      </c>
      <c r="AK93" s="94">
        <f>('TD CALC Summary (Cumulative) '!$F72*'TD CALC Summary (Cumulative) '!$P$64)/'TD CALC Summary (Cumulative) '!$L$61</f>
        <v>0</v>
      </c>
      <c r="AL93" s="94">
        <f>('TD CALC Summary (Cumulative) '!$F72*'TD CALC Summary (Cumulative) '!$P$64)/'TD CALC Summary (Cumulative) '!$L$61</f>
        <v>0</v>
      </c>
      <c r="AM93" s="94">
        <f>('TD CALC Summary (Cumulative) '!$G72*'TD CALC Summary (Cumulative) '!$P$64)/'TD CALC Summary (Cumulative) '!$L$61</f>
        <v>0</v>
      </c>
      <c r="AN93" s="94">
        <f>('TD CALC Summary (Cumulative) '!$G72*'TD CALC Summary (Cumulative) '!$P$64)/'TD CALC Summary (Cumulative) '!$L$61</f>
        <v>0</v>
      </c>
      <c r="AO93" s="94">
        <f>('TD CALC Summary (Cumulative) '!$G72*'TD CALC Summary (Cumulative) '!$P$64)/'TD CALC Summary (Cumulative) '!$L$61</f>
        <v>0</v>
      </c>
      <c r="AP93" s="94">
        <f>('TD CALC Summary (Cumulative) '!$G72*'TD CALC Summary (Cumulative) '!$P$64)/'TD CALC Summary (Cumulative) '!$L$61</f>
        <v>0</v>
      </c>
      <c r="AQ93" s="94">
        <f>('TD CALC Summary (Cumulative) '!$G72*'TD CALC Summary (Cumulative) '!$P$64)/'TD CALC Summary (Cumulative) '!$L$61</f>
        <v>0</v>
      </c>
      <c r="AR93" s="94">
        <f>('TD CALC Summary (Cumulative) '!$G72*'TD CALC Summary (Cumulative) '!$P$64)/'TD CALC Summary (Cumulative) '!$L$61</f>
        <v>0</v>
      </c>
      <c r="AS93" s="94">
        <f>('TD CALC Summary (Cumulative) '!$G72*'TD CALC Summary (Cumulative) '!$P$64)/'TD CALC Summary (Cumulative) '!$L$61</f>
        <v>0</v>
      </c>
      <c r="AT93" s="94">
        <f>('TD CALC Summary (Cumulative) '!$G72*'TD CALC Summary (Cumulative) '!$P$64)/'TD CALC Summary (Cumulative) '!$L$61</f>
        <v>0</v>
      </c>
      <c r="AU93" s="94">
        <f>('TD CALC Summary (Cumulative) '!$G72*'TD CALC Summary (Cumulative) '!$P$64)/'TD CALC Summary (Cumulative) '!$L$61</f>
        <v>0</v>
      </c>
      <c r="AV93" s="94">
        <f>('TD CALC Summary (Cumulative) '!$G72*'TD CALC Summary (Cumulative) '!$P$64)/'TD CALC Summary (Cumulative) '!$L$61</f>
        <v>0</v>
      </c>
      <c r="AW93" s="94">
        <f>('TD CALC Summary (Cumulative) '!$G72*'TD CALC Summary (Cumulative) '!$P$64)/'TD CALC Summary (Cumulative) '!$L$61</f>
        <v>0</v>
      </c>
      <c r="AX93" s="94">
        <f>('TD CALC Summary (Cumulative) '!$G72*'TD CALC Summary (Cumulative) '!$P$64)/'TD CALC Summary (Cumulative) '!$L$61</f>
        <v>0</v>
      </c>
      <c r="AY93" s="94">
        <f>('TD CALC Summary (Cumulative) '!$H72*'TD CALC Summary (Cumulative) '!$P$64)/'TD CALC Summary (Cumulative) '!$L$61</f>
        <v>0</v>
      </c>
      <c r="AZ93" s="94">
        <f>('TD CALC Summary (Cumulative) '!$H72*'TD CALC Summary (Cumulative) '!$P$64)/'TD CALC Summary (Cumulative) '!$L$61</f>
        <v>0</v>
      </c>
      <c r="BA93" s="94">
        <f>('TD CALC Summary (Cumulative) '!$H72*'TD CALC Summary (Cumulative) '!$P$64)/'TD CALC Summary (Cumulative) '!$L$61</f>
        <v>0</v>
      </c>
      <c r="BB93" s="94">
        <f>('TD CALC Summary (Cumulative) '!$H72*'TD CALC Summary (Cumulative) '!$P$64)/'TD CALC Summary (Cumulative) '!$L$61</f>
        <v>0</v>
      </c>
      <c r="BC93" s="94">
        <f>('TD CALC Summary (Cumulative) '!$H72*'TD CALC Summary (Cumulative) '!$P$64)/'TD CALC Summary (Cumulative) '!$L$61</f>
        <v>0</v>
      </c>
      <c r="BD93" s="94">
        <f>('TD CALC Summary (Cumulative) '!$H72*'TD CALC Summary (Cumulative) '!$P$64)/'TD CALC Summary (Cumulative) '!$L$61</f>
        <v>0</v>
      </c>
      <c r="BE93" s="94">
        <f>('TD CALC Summary (Cumulative) '!$H72*'TD CALC Summary (Cumulative) '!$P$64)/'TD CALC Summary (Cumulative) '!$L$61</f>
        <v>0</v>
      </c>
      <c r="BF93" s="94">
        <f>('TD CALC Summary (Cumulative) '!$H72*'TD CALC Summary (Cumulative) '!$P$64)/'TD CALC Summary (Cumulative) '!$L$61</f>
        <v>0</v>
      </c>
      <c r="BG93" s="94">
        <f>('TD CALC Summary (Cumulative) '!$H72*'TD CALC Summary (Cumulative) '!$P$64)/'TD CALC Summary (Cumulative) '!$L$61</f>
        <v>0</v>
      </c>
      <c r="BH93" s="94">
        <f>('TD CALC Summary (Cumulative) '!$H72*'TD CALC Summary (Cumulative) '!$P$64)/'TD CALC Summary (Cumulative) '!$L$61</f>
        <v>0</v>
      </c>
      <c r="BI93" s="94">
        <f>('TD CALC Summary (Cumulative) '!$H72*'TD CALC Summary (Cumulative) '!$P$64)/'TD CALC Summary (Cumulative) '!$L$61</f>
        <v>0</v>
      </c>
      <c r="BJ93" s="94">
        <f>('TD CALC Summary (Cumulative) '!$H72*'TD CALC Summary (Cumulative) '!$P$64)/'TD CALC Summary (Cumulative) '!$L$61</f>
        <v>0</v>
      </c>
      <c r="BK93" s="94">
        <f>('TD CALC Summary (Cumulative) '!$I72*'TD CALC Summary (Cumulative) '!$P$64)/'TD CALC Summary (Cumulative) '!$L$61</f>
        <v>0</v>
      </c>
      <c r="BL93" s="94">
        <f>('TD CALC Summary (Cumulative) '!$I72*'TD CALC Summary (Cumulative) '!$P$64)/'TD CALC Summary (Cumulative) '!$L$61</f>
        <v>0</v>
      </c>
      <c r="BM93" s="94">
        <f>('TD CALC Summary (Cumulative) '!$I72*'TD CALC Summary (Cumulative) '!$P$64)/'TD CALC Summary (Cumulative) '!$L$61</f>
        <v>0</v>
      </c>
      <c r="BN93" s="94">
        <f>('TD CALC Summary (Cumulative) '!$I72*'TD CALC Summary (Cumulative) '!$P$64)/'TD CALC Summary (Cumulative) '!$L$61</f>
        <v>0</v>
      </c>
      <c r="BO93" s="94">
        <f>('TD CALC Summary (Cumulative) '!$I72*'TD CALC Summary (Cumulative) '!$P$64)/'TD CALC Summary (Cumulative) '!$L$61</f>
        <v>0</v>
      </c>
      <c r="BP93" s="94">
        <f>('TD CALC Summary (Cumulative) '!$I72*'TD CALC Summary (Cumulative) '!$P$64)/'TD CALC Summary (Cumulative) '!$L$61</f>
        <v>0</v>
      </c>
      <c r="BQ93" s="94">
        <f>('TD CALC Summary (Cumulative) '!$I72*'TD CALC Summary (Cumulative) '!$P$64)/'TD CALC Summary (Cumulative) '!$L$61</f>
        <v>0</v>
      </c>
      <c r="BR93" s="94">
        <f>('TD CALC Summary (Cumulative) '!$I72*'TD CALC Summary (Cumulative) '!$P$64)/'TD CALC Summary (Cumulative) '!$L$61</f>
        <v>0</v>
      </c>
      <c r="BS93" s="94">
        <f>('TD CALC Summary (Cumulative) '!$I72*'TD CALC Summary (Cumulative) '!$P$64)/'TD CALC Summary (Cumulative) '!$L$61</f>
        <v>0</v>
      </c>
      <c r="BT93" s="94">
        <f>('TD CALC Summary (Cumulative) '!$I72*'TD CALC Summary (Cumulative) '!$P$64)/'TD CALC Summary (Cumulative) '!$L$61</f>
        <v>0</v>
      </c>
      <c r="BU93" s="94">
        <f>('TD CALC Summary (Cumulative) '!$I72*'TD CALC Summary (Cumulative) '!$P$64)/'TD CALC Summary (Cumulative) '!$L$61</f>
        <v>0</v>
      </c>
      <c r="BV93" s="94">
        <f>('TD CALC Summary (Cumulative) '!$I72*'TD CALC Summary (Cumulative) '!$P$64)/'TD CALC Summary (Cumulative) '!$L$61</f>
        <v>0</v>
      </c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</row>
    <row r="95" spans="1:122" x14ac:dyDescent="0.25"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122" ht="15" customHeight="1" x14ac:dyDescent="0.25"/>
    <row r="108" ht="15" customHeight="1" x14ac:dyDescent="0.25"/>
  </sheetData>
  <mergeCells count="7">
    <mergeCell ref="A66:A78"/>
    <mergeCell ref="A81:A93"/>
    <mergeCell ref="A9:A15"/>
    <mergeCell ref="C21:O21"/>
    <mergeCell ref="A23:A32"/>
    <mergeCell ref="A36:A48"/>
    <mergeCell ref="A51:A6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7"/>
  <sheetViews>
    <sheetView topLeftCell="A7" zoomScale="85" zoomScaleNormal="85" workbookViewId="0">
      <selection activeCell="O29" sqref="O29"/>
    </sheetView>
  </sheetViews>
  <sheetFormatPr defaultRowHeight="15" x14ac:dyDescent="0.25"/>
  <cols>
    <col min="1" max="1" width="4.28515625" style="38" customWidth="1"/>
    <col min="2" max="2" width="27.140625" style="38" bestFit="1" customWidth="1"/>
    <col min="3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200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9"/>
    </row>
    <row r="2" spans="1:122" x14ac:dyDescent="0.25"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</row>
    <row r="3" spans="1:122" x14ac:dyDescent="0.25">
      <c r="B3" s="200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2" x14ac:dyDescent="0.25">
      <c r="B4" s="63" t="s">
        <v>66</v>
      </c>
      <c r="C4" s="35">
        <f>'KWh Monthly'!C4</f>
        <v>43466</v>
      </c>
      <c r="D4" s="35">
        <f>'KWh Monthly'!D4</f>
        <v>43497</v>
      </c>
      <c r="E4" s="35">
        <f>'KWh Monthly'!E4</f>
        <v>43525</v>
      </c>
      <c r="F4" s="35">
        <f>'KWh Monthly'!F4</f>
        <v>43556</v>
      </c>
      <c r="G4" s="35">
        <f>'KWh Monthly'!G4</f>
        <v>43586</v>
      </c>
      <c r="H4" s="35">
        <f>'KWh Monthly'!H4</f>
        <v>43617</v>
      </c>
      <c r="I4" s="35">
        <f>'KWh Monthly'!I4</f>
        <v>43647</v>
      </c>
      <c r="J4" s="35">
        <f>'KWh Monthly'!J4</f>
        <v>43678</v>
      </c>
      <c r="K4" s="35">
        <f>'KWh Monthly'!K4</f>
        <v>43709</v>
      </c>
      <c r="L4" s="35">
        <f>'KWh Monthly'!L4</f>
        <v>43739</v>
      </c>
      <c r="M4" s="35">
        <f>'KWh Monthly'!M4</f>
        <v>43770</v>
      </c>
      <c r="N4" s="35">
        <f>'KWh Monthly'!N4</f>
        <v>43800</v>
      </c>
      <c r="O4" s="35">
        <f>'KWh Monthly'!O4</f>
        <v>43831</v>
      </c>
      <c r="P4" s="35">
        <f>'KWh Monthly'!P4</f>
        <v>43862</v>
      </c>
      <c r="Q4" s="35">
        <f>'KWh Monthly'!Q4</f>
        <v>43891</v>
      </c>
      <c r="R4" s="35">
        <f>'KWh Monthly'!R4</f>
        <v>43922</v>
      </c>
      <c r="S4" s="35">
        <f>'KWh Monthly'!S4</f>
        <v>43952</v>
      </c>
      <c r="T4" s="35">
        <f>'KWh Monthly'!T4</f>
        <v>43983</v>
      </c>
      <c r="U4" s="35">
        <f>'KWh Monthly'!U4</f>
        <v>44013</v>
      </c>
      <c r="V4" s="35">
        <f>'KWh Monthly'!V4</f>
        <v>44044</v>
      </c>
      <c r="W4" s="35">
        <f>'KWh Monthly'!W4</f>
        <v>44075</v>
      </c>
      <c r="X4" s="35">
        <f>'KWh Monthly'!X4</f>
        <v>44105</v>
      </c>
      <c r="Y4" s="35">
        <f>'KWh Monthly'!Y4</f>
        <v>44136</v>
      </c>
      <c r="Z4" s="35">
        <f>'KWh Monthly'!Z4</f>
        <v>44166</v>
      </c>
      <c r="AA4" s="35">
        <f>'KWh Monthly'!AA4</f>
        <v>44197</v>
      </c>
      <c r="AB4" s="35">
        <f>'KWh Monthly'!AB4</f>
        <v>44228</v>
      </c>
      <c r="AC4" s="35">
        <f>'KWh Monthly'!AC4</f>
        <v>44256</v>
      </c>
      <c r="AD4" s="35">
        <f>'KWh Monthly'!AD4</f>
        <v>44287</v>
      </c>
      <c r="AE4" s="35">
        <f>'KWh Monthly'!AE4</f>
        <v>44317</v>
      </c>
      <c r="AF4" s="35">
        <f>'KWh Monthly'!AF4</f>
        <v>44348</v>
      </c>
      <c r="AG4" s="35">
        <f>'KWh Monthly'!AG4</f>
        <v>44378</v>
      </c>
      <c r="AH4" s="35">
        <f>'KWh Monthly'!AH4</f>
        <v>44409</v>
      </c>
      <c r="AI4" s="35">
        <f>'KWh Monthly'!AI4</f>
        <v>44440</v>
      </c>
      <c r="AJ4" s="35">
        <f>'KWh Monthly'!AJ4</f>
        <v>44470</v>
      </c>
      <c r="AK4" s="35">
        <f>'KWh Monthly'!AK4</f>
        <v>44501</v>
      </c>
      <c r="AL4" s="35">
        <f>'KWh Monthly'!AL4</f>
        <v>44531</v>
      </c>
      <c r="AM4" s="35">
        <f>'KWh Monthly'!AM4</f>
        <v>44562</v>
      </c>
      <c r="AN4" s="35">
        <f>'KWh Monthly'!AN4</f>
        <v>44593</v>
      </c>
      <c r="AO4" s="35">
        <f>'KWh Monthly'!AO4</f>
        <v>44621</v>
      </c>
      <c r="AP4" s="35">
        <f>'KWh Monthly'!AP4</f>
        <v>44652</v>
      </c>
      <c r="AQ4" s="35">
        <f>'KWh Monthly'!AQ4</f>
        <v>44682</v>
      </c>
      <c r="AR4" s="35">
        <f>'KWh Monthly'!AR4</f>
        <v>44713</v>
      </c>
      <c r="AS4" s="35">
        <f>'KWh Monthly'!AS4</f>
        <v>44743</v>
      </c>
      <c r="AT4" s="35">
        <f>'KWh Monthly'!AT4</f>
        <v>44774</v>
      </c>
      <c r="AU4" s="35">
        <f>'KWh Monthly'!AU4</f>
        <v>44805</v>
      </c>
      <c r="AV4" s="35">
        <f>'KWh Monthly'!AV4</f>
        <v>44835</v>
      </c>
      <c r="AW4" s="35">
        <f>'KWh Monthly'!AW4</f>
        <v>44866</v>
      </c>
      <c r="AX4" s="35">
        <f>'KWh Monthly'!AX4</f>
        <v>44896</v>
      </c>
      <c r="AY4" s="35">
        <f>'KWh Monthly'!AY4</f>
        <v>44927</v>
      </c>
      <c r="AZ4" s="35">
        <f>'KWh Monthly'!AZ4</f>
        <v>44958</v>
      </c>
      <c r="BA4" s="35">
        <f>'KWh Monthly'!BA4</f>
        <v>44986</v>
      </c>
      <c r="BB4" s="35">
        <f>'KWh Monthly'!BB4</f>
        <v>45017</v>
      </c>
      <c r="BC4" s="35">
        <f>'KWh Monthly'!BC4</f>
        <v>45047</v>
      </c>
      <c r="BD4" s="35">
        <f>'KWh Monthly'!BD4</f>
        <v>45078</v>
      </c>
      <c r="BE4" s="35">
        <f>'KWh Monthly'!BE4</f>
        <v>45108</v>
      </c>
      <c r="BF4" s="35">
        <f>'KWh Monthly'!BF4</f>
        <v>45139</v>
      </c>
      <c r="BG4" s="35">
        <f>'KWh Monthly'!BG4</f>
        <v>45170</v>
      </c>
      <c r="BH4" s="35">
        <f>'KWh Monthly'!BH4</f>
        <v>45200</v>
      </c>
      <c r="BI4" s="35">
        <f>'KWh Monthly'!BI4</f>
        <v>45231</v>
      </c>
      <c r="BJ4" s="35">
        <f>'KWh Monthly'!BJ4</f>
        <v>45261</v>
      </c>
      <c r="BK4" s="35">
        <f>'KWh Monthly'!BK4</f>
        <v>45292</v>
      </c>
      <c r="BL4" s="35">
        <f>'KWh Monthly'!BL4</f>
        <v>45323</v>
      </c>
      <c r="BM4" s="35">
        <f>'KWh Monthly'!BM4</f>
        <v>45352</v>
      </c>
      <c r="BN4" s="35">
        <f>'KWh Monthly'!BN4</f>
        <v>45383</v>
      </c>
      <c r="BO4" s="35">
        <f>'KWh Monthly'!BO4</f>
        <v>45413</v>
      </c>
      <c r="BP4" s="35">
        <f>'KWh Monthly'!BP4</f>
        <v>45444</v>
      </c>
      <c r="BQ4" s="35">
        <f>'KWh Monthly'!BQ4</f>
        <v>45474</v>
      </c>
      <c r="BR4" s="35">
        <f>'KWh Monthly'!BR4</f>
        <v>45505</v>
      </c>
      <c r="BS4" s="35">
        <f>'KWh Monthly'!BS4</f>
        <v>45536</v>
      </c>
      <c r="BT4" s="35">
        <f>'KWh Monthly'!BT4</f>
        <v>45566</v>
      </c>
      <c r="BU4" s="35">
        <f>'KWh Monthly'!BU4</f>
        <v>45597</v>
      </c>
      <c r="BV4" s="35">
        <f>'KWh Monthly'!BV4</f>
        <v>45627</v>
      </c>
      <c r="BW4" s="35">
        <f>'KWh Monthly'!BW4</f>
        <v>45658</v>
      </c>
      <c r="BX4" s="35">
        <f>'KWh Monthly'!BX4</f>
        <v>45689</v>
      </c>
      <c r="BY4" s="35">
        <f>'KWh Monthly'!BY4</f>
        <v>45717</v>
      </c>
      <c r="BZ4" s="35">
        <f>'KWh Monthly'!BZ4</f>
        <v>45748</v>
      </c>
      <c r="CA4" s="35">
        <f>'KWh Monthly'!CA4</f>
        <v>45778</v>
      </c>
      <c r="CB4" s="35">
        <f>'KWh Monthly'!CB4</f>
        <v>45809</v>
      </c>
      <c r="CC4" s="35">
        <f>'KWh Monthly'!CC4</f>
        <v>45839</v>
      </c>
      <c r="CD4" s="35">
        <f>'KWh Monthly'!CD4</f>
        <v>45870</v>
      </c>
      <c r="CE4" s="35">
        <f>'KWh Monthly'!CE4</f>
        <v>45901</v>
      </c>
      <c r="CF4" s="35">
        <f>'KWh Monthly'!CF4</f>
        <v>45931</v>
      </c>
      <c r="CG4" s="35">
        <f>'KWh Monthly'!CG4</f>
        <v>45962</v>
      </c>
      <c r="CH4" s="35">
        <f>'KWh Monthly'!CH4</f>
        <v>45992</v>
      </c>
      <c r="CI4" s="35">
        <f>'KWh Monthly'!CI4</f>
        <v>46023</v>
      </c>
      <c r="CJ4" s="35">
        <f>'KWh Monthly'!CJ4</f>
        <v>46054</v>
      </c>
      <c r="CK4" s="35">
        <f>'KWh Monthly'!CK4</f>
        <v>46082</v>
      </c>
      <c r="CL4" s="35">
        <f>'KWh Monthly'!CL4</f>
        <v>46113</v>
      </c>
      <c r="CM4" s="35">
        <f>'KWh Monthly'!CM4</f>
        <v>46143</v>
      </c>
      <c r="CN4" s="35">
        <f>'KWh Monthly'!CN4</f>
        <v>46174</v>
      </c>
      <c r="CO4" s="35">
        <f>'KWh Monthly'!CO4</f>
        <v>46204</v>
      </c>
      <c r="CP4" s="35">
        <f>'KWh Monthly'!CP4</f>
        <v>46235</v>
      </c>
      <c r="CQ4" s="35">
        <f>'KWh Monthly'!CQ4</f>
        <v>46266</v>
      </c>
      <c r="CR4" s="35">
        <f>'KWh Monthly'!CR4</f>
        <v>46296</v>
      </c>
      <c r="CS4" s="35">
        <f>'KWh Monthly'!CS4</f>
        <v>46327</v>
      </c>
      <c r="CT4" s="35">
        <f>'KWh Monthly'!CT4</f>
        <v>46357</v>
      </c>
      <c r="CU4" s="35">
        <f>'KWh Monthly'!CU4</f>
        <v>46388</v>
      </c>
      <c r="CV4" s="35">
        <f>'KWh Monthly'!CV4</f>
        <v>46419</v>
      </c>
      <c r="CW4" s="35">
        <f>'KWh Monthly'!CW4</f>
        <v>46447</v>
      </c>
      <c r="CX4" s="35">
        <f>'KWh Monthly'!CX4</f>
        <v>46478</v>
      </c>
      <c r="CY4" s="35">
        <f>'KWh Monthly'!CY4</f>
        <v>46508</v>
      </c>
      <c r="CZ4" s="35">
        <f>'KWh Monthly'!CZ4</f>
        <v>46539</v>
      </c>
      <c r="DA4" s="35">
        <f>'KWh Monthly'!DA4</f>
        <v>46569</v>
      </c>
      <c r="DB4" s="35">
        <f>'KWh Monthly'!DB4</f>
        <v>46600</v>
      </c>
      <c r="DC4" s="35">
        <f>'KWh Monthly'!DC4</f>
        <v>46631</v>
      </c>
      <c r="DD4" s="35">
        <f>'KWh Monthly'!DD4</f>
        <v>46661</v>
      </c>
      <c r="DE4" s="35">
        <f>'KWh Monthly'!DE4</f>
        <v>46692</v>
      </c>
      <c r="DF4" s="35">
        <f>'KWh Monthly'!DF4</f>
        <v>46722</v>
      </c>
      <c r="DG4" s="35">
        <f>'KWh Monthly'!DG4</f>
        <v>46753</v>
      </c>
      <c r="DH4" s="35">
        <f>'KWh Monthly'!DH4</f>
        <v>46784</v>
      </c>
      <c r="DI4" s="35">
        <f>'KWh Monthly'!DI4</f>
        <v>46813</v>
      </c>
      <c r="DJ4" s="35">
        <f>'KWh Monthly'!DJ4</f>
        <v>46844</v>
      </c>
      <c r="DK4" s="35">
        <f>'KWh Monthly'!DK4</f>
        <v>46874</v>
      </c>
      <c r="DL4" s="35">
        <f>'KWh Monthly'!DL4</f>
        <v>46905</v>
      </c>
      <c r="DM4" s="35">
        <f>'KWh Monthly'!DM4</f>
        <v>46935</v>
      </c>
      <c r="DN4" s="35">
        <f>'KWh Monthly'!DN4</f>
        <v>46966</v>
      </c>
      <c r="DO4" s="35">
        <f>'KWh Monthly'!DO4</f>
        <v>46997</v>
      </c>
      <c r="DP4" s="35">
        <f>'KWh Monthly'!DP4</f>
        <v>47027</v>
      </c>
      <c r="DQ4" s="35">
        <f>'KWh Monthly'!DQ4</f>
        <v>47058</v>
      </c>
      <c r="DR4" s="35">
        <f>'KWh Monthly'!DR4</f>
        <v>47088</v>
      </c>
    </row>
    <row r="5" spans="1:122" s="36" customFormat="1" x14ac:dyDescent="0.25">
      <c r="B5" s="37" t="s">
        <v>53</v>
      </c>
      <c r="C5" s="37">
        <f>SUM(C23:C33,C36:C48,C51:C63,C66:C78,C81:C93)</f>
        <v>0</v>
      </c>
      <c r="D5" s="37">
        <f>SUM(D23:D33,D36:D48,D51:D63,D66:D78,D81:D93)</f>
        <v>0</v>
      </c>
      <c r="E5" s="37">
        <f>SUM(E23:E33,E36:E48,E51:E63,E66:E78,E81:E93)</f>
        <v>0</v>
      </c>
      <c r="F5" s="37">
        <f>SUM(F23:F33,F36:F48,F51:F63,F66:F78,F81:F93)</f>
        <v>0</v>
      </c>
      <c r="G5" s="37">
        <f t="shared" ref="G5:BR5" si="0">SUM(G23:G33,G36:G48,G51:G63,G66:G78,G81:G93)</f>
        <v>0</v>
      </c>
      <c r="H5" s="37">
        <f t="shared" si="0"/>
        <v>0</v>
      </c>
      <c r="I5" s="37">
        <f t="shared" si="0"/>
        <v>0</v>
      </c>
      <c r="J5" s="37">
        <f t="shared" si="0"/>
        <v>0</v>
      </c>
      <c r="K5" s="37">
        <f t="shared" si="0"/>
        <v>0</v>
      </c>
      <c r="L5" s="37">
        <f t="shared" si="0"/>
        <v>0</v>
      </c>
      <c r="M5" s="37">
        <f t="shared" si="0"/>
        <v>0</v>
      </c>
      <c r="N5" s="37">
        <f t="shared" si="0"/>
        <v>0</v>
      </c>
      <c r="O5" s="37">
        <f t="shared" si="0"/>
        <v>21483218.939517625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8.3333333333333329E-2</v>
      </c>
      <c r="AB5" s="37">
        <f t="shared" si="0"/>
        <v>0.16666666666666666</v>
      </c>
      <c r="AC5" s="37">
        <f t="shared" si="0"/>
        <v>0.25</v>
      </c>
      <c r="AD5" s="37">
        <f t="shared" si="0"/>
        <v>0.33333333333333331</v>
      </c>
      <c r="AE5" s="37">
        <f t="shared" si="0"/>
        <v>0.41666666666666669</v>
      </c>
      <c r="AF5" s="37">
        <f t="shared" si="0"/>
        <v>0.5</v>
      </c>
      <c r="AG5" s="37">
        <f t="shared" si="0"/>
        <v>0.58333333333333337</v>
      </c>
      <c r="AH5" s="37">
        <f t="shared" si="0"/>
        <v>0.66666666666666674</v>
      </c>
      <c r="AI5" s="37">
        <f t="shared" si="0"/>
        <v>0.75000000000000011</v>
      </c>
      <c r="AJ5" s="37">
        <f t="shared" si="0"/>
        <v>0.83333333333333348</v>
      </c>
      <c r="AK5" s="37">
        <f t="shared" si="0"/>
        <v>0.91666666666666685</v>
      </c>
      <c r="AL5" s="37">
        <f t="shared" si="0"/>
        <v>1.0000000000000002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si="0"/>
        <v>0</v>
      </c>
      <c r="BQ5" s="37">
        <f t="shared" si="0"/>
        <v>0</v>
      </c>
      <c r="BR5" s="37">
        <f t="shared" si="0"/>
        <v>0</v>
      </c>
      <c r="BS5" s="37">
        <f t="shared" ref="BS5:CJ5" si="1">SUM(BS23:BS33,BS36:BS48,BS51:BS63,BS66:BS78,BS81:BS93)</f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 t="shared" si="1"/>
        <v>0</v>
      </c>
      <c r="CJ5" s="37">
        <f t="shared" si="1"/>
        <v>0</v>
      </c>
      <c r="CK5" s="37">
        <f t="shared" ref="CK5:DH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ref="DI5:DR5" si="3">SUM(DI23:DI33,DI36:DI48,DI51:DI63,DI66:DI78,DI81:DI93)</f>
        <v>0</v>
      </c>
      <c r="DJ5" s="37">
        <f t="shared" si="3"/>
        <v>0</v>
      </c>
      <c r="DK5" s="37">
        <f t="shared" si="3"/>
        <v>0</v>
      </c>
      <c r="DL5" s="37">
        <f t="shared" si="3"/>
        <v>0</v>
      </c>
      <c r="DM5" s="37">
        <f t="shared" si="3"/>
        <v>0</v>
      </c>
      <c r="DN5" s="37">
        <f t="shared" si="3"/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54</v>
      </c>
      <c r="C6" s="47">
        <f>SUM(C23:C33)</f>
        <v>0</v>
      </c>
      <c r="D6" s="47">
        <f>SUM(D23:D33)</f>
        <v>0</v>
      </c>
      <c r="E6" s="47">
        <f>SUM(E23:E33)</f>
        <v>0</v>
      </c>
      <c r="F6" s="47">
        <f>SUM(F23:F33)</f>
        <v>0</v>
      </c>
      <c r="G6" s="47">
        <f t="shared" ref="G6:BR6" si="4">SUM(G23:G33)</f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8010152.6701338654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si="4"/>
        <v>0</v>
      </c>
      <c r="BQ6" s="47">
        <f t="shared" si="4"/>
        <v>0</v>
      </c>
      <c r="BR6" s="47">
        <f t="shared" si="4"/>
        <v>0</v>
      </c>
      <c r="BS6" s="47">
        <f t="shared" ref="BS6:CJ6" si="5">SUM(BS23:BS33)</f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H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ref="DI6:DR6" si="7">SUM(DI23:DI33)</f>
        <v>0</v>
      </c>
      <c r="DJ6" s="47">
        <f t="shared" si="7"/>
        <v>0</v>
      </c>
      <c r="DK6" s="47">
        <f t="shared" si="7"/>
        <v>0</v>
      </c>
      <c r="DL6" s="47">
        <f t="shared" si="7"/>
        <v>0</v>
      </c>
      <c r="DM6" s="47">
        <f t="shared" si="7"/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55</v>
      </c>
      <c r="C7" s="47">
        <f>SUM(C36:C48,C51:C63,C66:C78,C81:C93)</f>
        <v>0</v>
      </c>
      <c r="D7" s="47">
        <f>SUM(D36:D48,D51:D63,D66:D78,D81:D93)</f>
        <v>0</v>
      </c>
      <c r="E7" s="47">
        <f>SUM(E36:E48,E51:E63,E66:E78,E81:E93)</f>
        <v>0</v>
      </c>
      <c r="F7" s="47">
        <f>SUM(F36:F48,F51:F63,F66:F78,F81:F93)</f>
        <v>0</v>
      </c>
      <c r="G7" s="47">
        <f t="shared" ref="G7:BR7" si="8">SUM(G36:G48,G51:G63,G66:G78,G81:G93)</f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13473066.269383751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8.3333333333333329E-2</v>
      </c>
      <c r="AB7" s="47">
        <f t="shared" si="8"/>
        <v>0.16666666666666666</v>
      </c>
      <c r="AC7" s="47">
        <f t="shared" si="8"/>
        <v>0.25</v>
      </c>
      <c r="AD7" s="47">
        <f t="shared" si="8"/>
        <v>0.33333333333333331</v>
      </c>
      <c r="AE7" s="47">
        <f t="shared" si="8"/>
        <v>0.41666666666666669</v>
      </c>
      <c r="AF7" s="47">
        <f t="shared" si="8"/>
        <v>0.5</v>
      </c>
      <c r="AG7" s="47">
        <f t="shared" si="8"/>
        <v>0.58333333333333337</v>
      </c>
      <c r="AH7" s="47">
        <f t="shared" si="8"/>
        <v>0.66666666666666674</v>
      </c>
      <c r="AI7" s="47">
        <f t="shared" si="8"/>
        <v>0.75000000000000011</v>
      </c>
      <c r="AJ7" s="47">
        <f t="shared" si="8"/>
        <v>0.83333333333333348</v>
      </c>
      <c r="AK7" s="47">
        <f t="shared" si="8"/>
        <v>0.91666666666666685</v>
      </c>
      <c r="AL7" s="47">
        <f t="shared" si="8"/>
        <v>1.0000000000000002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si="8"/>
        <v>0</v>
      </c>
      <c r="BQ7" s="47">
        <f t="shared" si="8"/>
        <v>0</v>
      </c>
      <c r="BR7" s="47">
        <f t="shared" si="8"/>
        <v>0</v>
      </c>
      <c r="BS7" s="47">
        <f t="shared" ref="BS7:CJ7" si="9">SUM(BS36:BS48,BS51:BS63,BS66:BS78,BS81:BS93)</f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H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ref="DI7:DR7" si="11">SUM(DI36:DI48,DI51:DI63,DI66:DI78,DI81:DI93)</f>
        <v>0</v>
      </c>
      <c r="DJ7" s="47">
        <f t="shared" si="11"/>
        <v>0</v>
      </c>
      <c r="DK7" s="47">
        <f t="shared" si="11"/>
        <v>0</v>
      </c>
      <c r="DL7" s="47">
        <f t="shared" si="11"/>
        <v>0</v>
      </c>
      <c r="DM7" s="47">
        <f t="shared" si="11"/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7" t="s">
        <v>57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H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ref="DI9:DR9" si="15">DI4</f>
        <v>46813</v>
      </c>
      <c r="DJ9" s="44">
        <f t="shared" si="15"/>
        <v>46844</v>
      </c>
      <c r="DK9" s="44">
        <f t="shared" si="15"/>
        <v>46874</v>
      </c>
      <c r="DL9" s="44">
        <f t="shared" si="15"/>
        <v>46905</v>
      </c>
      <c r="DM9" s="44">
        <f t="shared" si="15"/>
        <v>46935</v>
      </c>
      <c r="DN9" s="44">
        <f t="shared" si="15"/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8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0</v>
      </c>
      <c r="F10" s="47">
        <f t="shared" ref="F10:AK10" si="17">SUM(F23:F33)</f>
        <v>0</v>
      </c>
      <c r="G10" s="47">
        <f t="shared" si="17"/>
        <v>0</v>
      </c>
      <c r="H10" s="47">
        <f t="shared" si="17"/>
        <v>0</v>
      </c>
      <c r="I10" s="47">
        <f t="shared" si="17"/>
        <v>0</v>
      </c>
      <c r="J10" s="47">
        <f t="shared" si="17"/>
        <v>0</v>
      </c>
      <c r="K10" s="47">
        <f t="shared" si="17"/>
        <v>0</v>
      </c>
      <c r="L10" s="47">
        <f t="shared" si="17"/>
        <v>0</v>
      </c>
      <c r="M10" s="47">
        <f t="shared" si="17"/>
        <v>0</v>
      </c>
      <c r="N10" s="47">
        <f t="shared" si="17"/>
        <v>0</v>
      </c>
      <c r="O10" s="47">
        <f t="shared" si="17"/>
        <v>8010152.6701338654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H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ref="DI10:DR10" si="20">SUM(DI23:DI33)</f>
        <v>0</v>
      </c>
      <c r="DJ10" s="47">
        <f t="shared" si="20"/>
        <v>0</v>
      </c>
      <c r="DK10" s="47">
        <f t="shared" si="20"/>
        <v>0</v>
      </c>
      <c r="DL10" s="47">
        <f t="shared" si="20"/>
        <v>0</v>
      </c>
      <c r="DM10" s="47">
        <f t="shared" si="20"/>
        <v>0</v>
      </c>
      <c r="DN10" s="47">
        <f t="shared" si="20"/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8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0</v>
      </c>
      <c r="F11" s="47">
        <f t="shared" ref="F11:AK11" si="22">SUM(F36:F48)</f>
        <v>0</v>
      </c>
      <c r="G11" s="47">
        <f t="shared" si="22"/>
        <v>0</v>
      </c>
      <c r="H11" s="47">
        <f t="shared" si="22"/>
        <v>0</v>
      </c>
      <c r="I11" s="47">
        <f t="shared" si="22"/>
        <v>0</v>
      </c>
      <c r="J11" s="47">
        <f t="shared" si="22"/>
        <v>0</v>
      </c>
      <c r="K11" s="47">
        <f t="shared" si="22"/>
        <v>0</v>
      </c>
      <c r="L11" s="47">
        <f t="shared" si="22"/>
        <v>0</v>
      </c>
      <c r="M11" s="47">
        <f t="shared" si="22"/>
        <v>0</v>
      </c>
      <c r="N11" s="47">
        <f t="shared" si="22"/>
        <v>0</v>
      </c>
      <c r="O11" s="47">
        <f t="shared" si="22"/>
        <v>2838474.3540178156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1.7556473394552949E-2</v>
      </c>
      <c r="AB11" s="47">
        <f t="shared" si="22"/>
        <v>3.5112946789105898E-2</v>
      </c>
      <c r="AC11" s="47">
        <f t="shared" si="22"/>
        <v>5.2669420183658847E-2</v>
      </c>
      <c r="AD11" s="47">
        <f t="shared" si="22"/>
        <v>7.0225893578211795E-2</v>
      </c>
      <c r="AE11" s="47">
        <f t="shared" si="22"/>
        <v>8.7782366972764744E-2</v>
      </c>
      <c r="AF11" s="47">
        <f t="shared" si="22"/>
        <v>0.10533884036731769</v>
      </c>
      <c r="AG11" s="47">
        <f t="shared" si="22"/>
        <v>0.12289531376187064</v>
      </c>
      <c r="AH11" s="47">
        <f t="shared" si="22"/>
        <v>0.14045178715642359</v>
      </c>
      <c r="AI11" s="47">
        <f t="shared" si="22"/>
        <v>0.15800826055097655</v>
      </c>
      <c r="AJ11" s="47">
        <f t="shared" si="22"/>
        <v>0.17556473394552952</v>
      </c>
      <c r="AK11" s="47">
        <f t="shared" si="22"/>
        <v>0.19312120734008248</v>
      </c>
      <c r="AL11" s="47">
        <f t="shared" ref="AL11:CJ11" si="23">SUM(AL36:AL48)</f>
        <v>0.21067768073463544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H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ref="DI11:DR11" si="25">SUM(DI36:DI48)</f>
        <v>0</v>
      </c>
      <c r="DJ11" s="47">
        <f t="shared" si="25"/>
        <v>0</v>
      </c>
      <c r="DK11" s="47">
        <f t="shared" si="25"/>
        <v>0</v>
      </c>
      <c r="DL11" s="47">
        <f t="shared" si="25"/>
        <v>0</v>
      </c>
      <c r="DM11" s="47">
        <f t="shared" si="25"/>
        <v>0</v>
      </c>
      <c r="DN11" s="47">
        <f t="shared" si="25"/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8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0</v>
      </c>
      <c r="F12" s="47">
        <f t="shared" ref="F12:AK12" si="27">SUM(F51:F63)</f>
        <v>0</v>
      </c>
      <c r="G12" s="47">
        <f t="shared" si="27"/>
        <v>0</v>
      </c>
      <c r="H12" s="47">
        <f t="shared" si="27"/>
        <v>0</v>
      </c>
      <c r="I12" s="47">
        <f t="shared" si="27"/>
        <v>0</v>
      </c>
      <c r="J12" s="47">
        <f t="shared" si="27"/>
        <v>0</v>
      </c>
      <c r="K12" s="47">
        <f t="shared" si="27"/>
        <v>0</v>
      </c>
      <c r="L12" s="47">
        <f t="shared" si="27"/>
        <v>0</v>
      </c>
      <c r="M12" s="47">
        <f t="shared" si="27"/>
        <v>0</v>
      </c>
      <c r="N12" s="47">
        <f t="shared" si="27"/>
        <v>0</v>
      </c>
      <c r="O12" s="47">
        <f t="shared" si="27"/>
        <v>7125701.5889151208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4.4073743412982348E-2</v>
      </c>
      <c r="AB12" s="47">
        <f t="shared" si="27"/>
        <v>8.8147486825964697E-2</v>
      </c>
      <c r="AC12" s="47">
        <f t="shared" si="27"/>
        <v>0.13222123023894705</v>
      </c>
      <c r="AD12" s="47">
        <f t="shared" si="27"/>
        <v>0.17629497365192939</v>
      </c>
      <c r="AE12" s="47">
        <f t="shared" si="27"/>
        <v>0.22036871706491173</v>
      </c>
      <c r="AF12" s="47">
        <f t="shared" si="27"/>
        <v>0.2644424604778941</v>
      </c>
      <c r="AG12" s="47">
        <f t="shared" si="27"/>
        <v>0.30851620389087647</v>
      </c>
      <c r="AH12" s="47">
        <f t="shared" si="27"/>
        <v>0.35258994730385884</v>
      </c>
      <c r="AI12" s="47">
        <f t="shared" si="27"/>
        <v>0.39666369071684121</v>
      </c>
      <c r="AJ12" s="47">
        <f t="shared" si="27"/>
        <v>0.44073743412982358</v>
      </c>
      <c r="AK12" s="47">
        <f t="shared" si="27"/>
        <v>0.48481117754280595</v>
      </c>
      <c r="AL12" s="47">
        <f t="shared" ref="AL12:CJ12" si="28">SUM(AL51:AL63)</f>
        <v>0.52888492095578832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H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ref="DI12:DR12" si="30">SUM(DI51:DI63)</f>
        <v>0</v>
      </c>
      <c r="DJ12" s="47">
        <f t="shared" si="30"/>
        <v>0</v>
      </c>
      <c r="DK12" s="47">
        <f t="shared" si="30"/>
        <v>0</v>
      </c>
      <c r="DL12" s="47">
        <f t="shared" si="30"/>
        <v>0</v>
      </c>
      <c r="DM12" s="47">
        <f t="shared" si="30"/>
        <v>0</v>
      </c>
      <c r="DN12" s="47">
        <f t="shared" si="30"/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8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0</v>
      </c>
      <c r="F13" s="47">
        <f t="shared" ref="F13:AK13" si="32">SUM(F66:F78)</f>
        <v>0</v>
      </c>
      <c r="G13" s="47">
        <f t="shared" si="32"/>
        <v>0</v>
      </c>
      <c r="H13" s="47">
        <f t="shared" si="32"/>
        <v>0</v>
      </c>
      <c r="I13" s="47">
        <f t="shared" si="32"/>
        <v>0</v>
      </c>
      <c r="J13" s="47">
        <f t="shared" si="32"/>
        <v>0</v>
      </c>
      <c r="K13" s="47">
        <f t="shared" si="32"/>
        <v>0</v>
      </c>
      <c r="L13" s="47">
        <f t="shared" si="32"/>
        <v>0</v>
      </c>
      <c r="M13" s="47">
        <f t="shared" si="32"/>
        <v>0</v>
      </c>
      <c r="N13" s="47">
        <f t="shared" si="32"/>
        <v>0</v>
      </c>
      <c r="O13" s="47">
        <f t="shared" si="32"/>
        <v>2877631.1172878346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1.7798665004138511E-2</v>
      </c>
      <c r="AB13" s="47">
        <f t="shared" si="32"/>
        <v>3.5597330008277021E-2</v>
      </c>
      <c r="AC13" s="47">
        <f t="shared" si="32"/>
        <v>5.3395995012415529E-2</v>
      </c>
      <c r="AD13" s="47">
        <f t="shared" si="32"/>
        <v>7.1194660016554043E-2</v>
      </c>
      <c r="AE13" s="47">
        <f t="shared" si="32"/>
        <v>8.8993325020692557E-2</v>
      </c>
      <c r="AF13" s="47">
        <f t="shared" si="32"/>
        <v>0.10679199002483107</v>
      </c>
      <c r="AG13" s="47">
        <f t="shared" si="32"/>
        <v>0.12459065502896959</v>
      </c>
      <c r="AH13" s="47">
        <f t="shared" si="32"/>
        <v>0.14238932003310809</v>
      </c>
      <c r="AI13" s="47">
        <f t="shared" si="32"/>
        <v>0.1601879850372466</v>
      </c>
      <c r="AJ13" s="47">
        <f t="shared" si="32"/>
        <v>0.17798665004138511</v>
      </c>
      <c r="AK13" s="47">
        <f t="shared" si="32"/>
        <v>0.19578531504552363</v>
      </c>
      <c r="AL13" s="47">
        <f t="shared" ref="AL13:CJ13" si="33">SUM(AL66:AL78)</f>
        <v>0.21358398004966214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H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ref="DI13:DR13" si="35">SUM(DI66:DI78)</f>
        <v>0</v>
      </c>
      <c r="DJ13" s="47">
        <f t="shared" si="35"/>
        <v>0</v>
      </c>
      <c r="DK13" s="47">
        <f t="shared" si="35"/>
        <v>0</v>
      </c>
      <c r="DL13" s="47">
        <f t="shared" si="35"/>
        <v>0</v>
      </c>
      <c r="DM13" s="47">
        <f t="shared" si="35"/>
        <v>0</v>
      </c>
      <c r="DN13" s="47">
        <f t="shared" si="35"/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8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0</v>
      </c>
      <c r="F14" s="47">
        <f t="shared" ref="F14:AK14" si="37">SUM(F81:F93)</f>
        <v>0</v>
      </c>
      <c r="G14" s="47">
        <f t="shared" si="37"/>
        <v>0</v>
      </c>
      <c r="H14" s="47">
        <f t="shared" si="37"/>
        <v>0</v>
      </c>
      <c r="I14" s="47">
        <f t="shared" si="37"/>
        <v>0</v>
      </c>
      <c r="J14" s="47">
        <f t="shared" si="37"/>
        <v>0</v>
      </c>
      <c r="K14" s="47">
        <f t="shared" si="37"/>
        <v>0</v>
      </c>
      <c r="L14" s="47">
        <f t="shared" si="37"/>
        <v>0</v>
      </c>
      <c r="M14" s="47">
        <f t="shared" si="37"/>
        <v>0</v>
      </c>
      <c r="N14" s="47">
        <f t="shared" si="37"/>
        <v>0</v>
      </c>
      <c r="O14" s="47">
        <f t="shared" si="37"/>
        <v>631259.20916297939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3.9044515216595213E-3</v>
      </c>
      <c r="AB14" s="47">
        <f t="shared" si="37"/>
        <v>7.8089030433190426E-3</v>
      </c>
      <c r="AC14" s="47">
        <f t="shared" si="37"/>
        <v>1.1713354564978564E-2</v>
      </c>
      <c r="AD14" s="47">
        <f t="shared" si="37"/>
        <v>1.5617806086638085E-2</v>
      </c>
      <c r="AE14" s="47">
        <f t="shared" si="37"/>
        <v>1.9522257608297608E-2</v>
      </c>
      <c r="AF14" s="47">
        <f t="shared" si="37"/>
        <v>2.3426709129957129E-2</v>
      </c>
      <c r="AG14" s="47">
        <f t="shared" si="37"/>
        <v>2.733116065161665E-2</v>
      </c>
      <c r="AH14" s="47">
        <f t="shared" si="37"/>
        <v>3.1235612173276171E-2</v>
      </c>
      <c r="AI14" s="47">
        <f t="shared" si="37"/>
        <v>3.5140063694935691E-2</v>
      </c>
      <c r="AJ14" s="47">
        <f t="shared" si="37"/>
        <v>3.9044515216595216E-2</v>
      </c>
      <c r="AK14" s="47">
        <f t="shared" si="37"/>
        <v>4.294896673825474E-2</v>
      </c>
      <c r="AL14" s="47">
        <f t="shared" ref="AL14:CJ14" si="38">SUM(AL81:AL93)</f>
        <v>4.6853418259914265E-2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H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ref="DI14:DR14" si="40">SUM(DI81:DI93)</f>
        <v>0</v>
      </c>
      <c r="DJ14" s="47">
        <f t="shared" si="40"/>
        <v>0</v>
      </c>
      <c r="DK14" s="47">
        <f t="shared" si="40"/>
        <v>0</v>
      </c>
      <c r="DL14" s="47">
        <f t="shared" si="40"/>
        <v>0</v>
      </c>
      <c r="DM14" s="47">
        <f t="shared" si="40"/>
        <v>0</v>
      </c>
      <c r="DN14" s="47">
        <f t="shared" si="40"/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9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0</v>
      </c>
      <c r="F15" s="47">
        <f t="shared" si="41"/>
        <v>0</v>
      </c>
      <c r="G15" s="47">
        <f t="shared" si="41"/>
        <v>0</v>
      </c>
      <c r="H15" s="47">
        <f t="shared" si="41"/>
        <v>0</v>
      </c>
      <c r="I15" s="47">
        <f t="shared" si="41"/>
        <v>0</v>
      </c>
      <c r="J15" s="47">
        <f t="shared" si="41"/>
        <v>0</v>
      </c>
      <c r="K15" s="47">
        <f t="shared" si="41"/>
        <v>0</v>
      </c>
      <c r="L15" s="47">
        <f t="shared" si="41"/>
        <v>0</v>
      </c>
      <c r="M15" s="47">
        <f t="shared" si="41"/>
        <v>0</v>
      </c>
      <c r="N15" s="47">
        <f t="shared" si="41"/>
        <v>0</v>
      </c>
      <c r="O15" s="47">
        <f t="shared" si="41"/>
        <v>21483218.939517614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8.3333333333333329E-2</v>
      </c>
      <c r="AB15" s="47">
        <f t="shared" si="41"/>
        <v>0.16666666666666666</v>
      </c>
      <c r="AC15" s="47">
        <f t="shared" si="41"/>
        <v>0.25</v>
      </c>
      <c r="AD15" s="47">
        <f t="shared" si="41"/>
        <v>0.33333333333333331</v>
      </c>
      <c r="AE15" s="47">
        <f t="shared" si="41"/>
        <v>0.41666666666666669</v>
      </c>
      <c r="AF15" s="47">
        <f t="shared" si="41"/>
        <v>0.5</v>
      </c>
      <c r="AG15" s="47">
        <f t="shared" si="41"/>
        <v>0.58333333333333337</v>
      </c>
      <c r="AH15" s="47">
        <f t="shared" si="41"/>
        <v>0.66666666666666674</v>
      </c>
      <c r="AI15" s="47">
        <f t="shared" si="41"/>
        <v>0.75000000000000011</v>
      </c>
      <c r="AJ15" s="47">
        <f t="shared" si="41"/>
        <v>0.83333333333333348</v>
      </c>
      <c r="AK15" s="47">
        <f t="shared" si="41"/>
        <v>0.91666666666666685</v>
      </c>
      <c r="AL15" s="47">
        <f t="shared" si="41"/>
        <v>1.0000000000000002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H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ref="DI15:DR15" si="45">SUM(DI10:DI14)</f>
        <v>0</v>
      </c>
      <c r="DJ15" s="47">
        <f t="shared" si="45"/>
        <v>0</v>
      </c>
      <c r="DK15" s="47">
        <f t="shared" si="45"/>
        <v>0</v>
      </c>
      <c r="DL15" s="47">
        <f t="shared" si="45"/>
        <v>0</v>
      </c>
      <c r="DM15" s="47">
        <f t="shared" si="45"/>
        <v>0</v>
      </c>
      <c r="DN15" s="47">
        <f t="shared" si="45"/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 t="shared" si="46"/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H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ref="DI16:DR16" si="49">IF(DI15=DI5,"Match", "ERROR")</f>
        <v>Match</v>
      </c>
      <c r="DJ16" s="43" t="str">
        <f t="shared" si="49"/>
        <v>Match</v>
      </c>
      <c r="DK16" s="43" t="str">
        <f t="shared" si="49"/>
        <v>Match</v>
      </c>
      <c r="DL16" s="43" t="str">
        <f t="shared" si="49"/>
        <v>Match</v>
      </c>
      <c r="DM16" s="43" t="str">
        <f t="shared" si="49"/>
        <v>Match</v>
      </c>
      <c r="DN16" s="43" t="str">
        <f t="shared" si="49"/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21" spans="1:122" ht="24" customHeight="1" thickBot="1" x14ac:dyDescent="0.4">
      <c r="A21" s="49"/>
      <c r="B21" s="49"/>
      <c r="C21" s="170" t="s">
        <v>65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DR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35">
        <f t="shared" si="51"/>
        <v>45658</v>
      </c>
      <c r="BX22" s="35">
        <f t="shared" si="51"/>
        <v>45689</v>
      </c>
      <c r="BY22" s="35">
        <f t="shared" si="51"/>
        <v>45717</v>
      </c>
      <c r="BZ22" s="35">
        <f t="shared" si="51"/>
        <v>45748</v>
      </c>
      <c r="CA22" s="35">
        <f t="shared" si="51"/>
        <v>45778</v>
      </c>
      <c r="CB22" s="35">
        <f t="shared" si="51"/>
        <v>45809</v>
      </c>
      <c r="CC22" s="35">
        <f t="shared" si="51"/>
        <v>45839</v>
      </c>
      <c r="CD22" s="35">
        <f t="shared" si="51"/>
        <v>45870</v>
      </c>
      <c r="CE22" s="35">
        <f t="shared" si="51"/>
        <v>45901</v>
      </c>
      <c r="CF22" s="35">
        <f t="shared" si="51"/>
        <v>45931</v>
      </c>
      <c r="CG22" s="35">
        <f t="shared" si="51"/>
        <v>45962</v>
      </c>
      <c r="CH22" s="35">
        <f t="shared" si="51"/>
        <v>45992</v>
      </c>
      <c r="CI22" s="35">
        <f t="shared" si="51"/>
        <v>46023</v>
      </c>
      <c r="CJ22" s="35">
        <f t="shared" si="51"/>
        <v>46054</v>
      </c>
      <c r="CK22" s="35">
        <f t="shared" si="51"/>
        <v>46082</v>
      </c>
      <c r="CL22" s="35">
        <f t="shared" si="51"/>
        <v>46113</v>
      </c>
      <c r="CM22" s="35">
        <f t="shared" si="51"/>
        <v>46143</v>
      </c>
      <c r="CN22" s="35">
        <f t="shared" si="51"/>
        <v>46174</v>
      </c>
      <c r="CO22" s="35">
        <f t="shared" si="51"/>
        <v>46204</v>
      </c>
      <c r="CP22" s="35">
        <f t="shared" si="51"/>
        <v>46235</v>
      </c>
      <c r="CQ22" s="35">
        <f t="shared" si="51"/>
        <v>46266</v>
      </c>
      <c r="CR22" s="35">
        <f t="shared" si="51"/>
        <v>46296</v>
      </c>
      <c r="CS22" s="35">
        <f t="shared" si="51"/>
        <v>46327</v>
      </c>
      <c r="CT22" s="35">
        <f t="shared" si="51"/>
        <v>46357</v>
      </c>
      <c r="CU22" s="35">
        <f t="shared" si="51"/>
        <v>46388</v>
      </c>
      <c r="CV22" s="35">
        <f t="shared" si="51"/>
        <v>46419</v>
      </c>
      <c r="CW22" s="35">
        <f t="shared" si="51"/>
        <v>46447</v>
      </c>
      <c r="CX22" s="35">
        <f t="shared" si="51"/>
        <v>46478</v>
      </c>
      <c r="CY22" s="35">
        <f t="shared" si="51"/>
        <v>46508</v>
      </c>
      <c r="CZ22" s="35">
        <f t="shared" si="51"/>
        <v>46539</v>
      </c>
      <c r="DA22" s="35">
        <f t="shared" si="51"/>
        <v>46569</v>
      </c>
      <c r="DB22" s="35">
        <f t="shared" si="51"/>
        <v>46600</v>
      </c>
      <c r="DC22" s="35">
        <f t="shared" si="51"/>
        <v>46631</v>
      </c>
      <c r="DD22" s="35">
        <f t="shared" si="51"/>
        <v>46661</v>
      </c>
      <c r="DE22" s="35">
        <f t="shared" si="51"/>
        <v>46692</v>
      </c>
      <c r="DF22" s="35">
        <f t="shared" si="51"/>
        <v>46722</v>
      </c>
      <c r="DG22" s="35">
        <f t="shared" si="51"/>
        <v>46753</v>
      </c>
      <c r="DH22" s="35">
        <f t="shared" si="51"/>
        <v>46784</v>
      </c>
      <c r="DI22" s="35">
        <f t="shared" si="51"/>
        <v>46813</v>
      </c>
      <c r="DJ22" s="35">
        <f t="shared" si="51"/>
        <v>46844</v>
      </c>
      <c r="DK22" s="35">
        <f t="shared" si="51"/>
        <v>46874</v>
      </c>
      <c r="DL22" s="35">
        <f t="shared" si="51"/>
        <v>46905</v>
      </c>
      <c r="DM22" s="35">
        <f t="shared" si="51"/>
        <v>46935</v>
      </c>
      <c r="DN22" s="35">
        <f t="shared" si="51"/>
        <v>46966</v>
      </c>
      <c r="DO22" s="35">
        <f t="shared" si="51"/>
        <v>46997</v>
      </c>
      <c r="DP22" s="35">
        <f t="shared" si="51"/>
        <v>47027</v>
      </c>
      <c r="DQ22" s="35">
        <f t="shared" si="51"/>
        <v>47058</v>
      </c>
      <c r="DR22" s="35">
        <f t="shared" si="51"/>
        <v>47088</v>
      </c>
    </row>
    <row r="23" spans="1:122" ht="15" customHeight="1" x14ac:dyDescent="0.25">
      <c r="A23" s="193" t="s">
        <v>28</v>
      </c>
      <c r="B23" s="30" t="s">
        <v>6</v>
      </c>
      <c r="C23" s="47">
        <f>IF('KWh Monthly'!C$5=0,0,'KWh Monthly'!C23)</f>
        <v>0</v>
      </c>
      <c r="D23" s="47">
        <f>IF('KWh Monthly'!D$5=0,0,C23+'KWh Monthly'!D23)</f>
        <v>0</v>
      </c>
      <c r="E23" s="47">
        <f>IF('KWh Monthly'!E$5=0,0,D23+'KWh Monthly'!E23)</f>
        <v>0</v>
      </c>
      <c r="F23" s="47">
        <f>IF('KWh Monthly'!F$5=0,0,E23+'KWh Monthly'!F23)</f>
        <v>0</v>
      </c>
      <c r="G23" s="47">
        <f>IF('KWh Monthly'!G$5=0,0,F23+'KWh Monthly'!G23)</f>
        <v>0</v>
      </c>
      <c r="H23" s="47">
        <f>IF('KWh Monthly'!H$5=0,0,G23+'KWh Monthly'!H23)</f>
        <v>0</v>
      </c>
      <c r="I23" s="47">
        <f>IF('KWh Monthly'!I$5=0,0,H23+'KWh Monthly'!I23)</f>
        <v>0</v>
      </c>
      <c r="J23" s="47">
        <f>IF('KWh Monthly'!J$5=0,0,I23+'KWh Monthly'!J23)</f>
        <v>0</v>
      </c>
      <c r="K23" s="47">
        <f>IF('KWh Monthly'!K$5=0,0,J23+'KWh Monthly'!K23)</f>
        <v>0</v>
      </c>
      <c r="L23" s="47">
        <f>IF('KWh Monthly'!L$5=0,0,K23+'KWh Monthly'!L23)</f>
        <v>0</v>
      </c>
      <c r="M23" s="47">
        <f>IF('KWh Monthly'!M$5=0,0,L23+'KWh Monthly'!M23)</f>
        <v>0</v>
      </c>
      <c r="N23" s="47">
        <f>IF('KWh Monthly'!N$5=0,0,M23+'KWh Monthly'!N23)</f>
        <v>0</v>
      </c>
      <c r="O23" s="47">
        <f>IF('KWh Monthly'!O$5=0,0,N23+'KWh Monthly'!O23)</f>
        <v>13367.758565260112</v>
      </c>
      <c r="P23" s="47">
        <f>IF('KWh Monthly'!P$5=0,0,O23+'KWh Monthly'!P23)</f>
        <v>0</v>
      </c>
      <c r="Q23" s="47">
        <f>IF('KWh Monthly'!Q$5=0,0,P23+'KWh Monthly'!Q23)</f>
        <v>0</v>
      </c>
      <c r="R23" s="47">
        <f>IF('KWh Monthly'!R$5=0,0,Q23+'KWh Monthly'!R23)</f>
        <v>0</v>
      </c>
      <c r="S23" s="47">
        <f>IF('KWh Monthly'!S$5=0,0,R23+'KWh Monthly'!S23)</f>
        <v>0</v>
      </c>
      <c r="T23" s="47">
        <f>IF('KWh Monthly'!T$5=0,0,S23+'KWh Monthly'!T23)</f>
        <v>0</v>
      </c>
      <c r="U23" s="47">
        <f>IF('KWh Monthly'!U$5=0,0,T23+'KWh Monthly'!U23)</f>
        <v>0</v>
      </c>
      <c r="V23" s="47">
        <f>IF('KWh Monthly'!V$5=0,0,U23+'KWh Monthly'!V23)</f>
        <v>0</v>
      </c>
      <c r="W23" s="47">
        <f>IF('KWh Monthly'!W$5=0,0,V23+'KWh Monthly'!W23)</f>
        <v>0</v>
      </c>
      <c r="X23" s="47">
        <f>IF('KWh Monthly'!X$5=0,0,W23+'KWh Monthly'!X23)</f>
        <v>0</v>
      </c>
      <c r="Y23" s="47">
        <f>IF('KWh Monthly'!Y$5=0,0,X23+'KWh Monthly'!Y23)</f>
        <v>0</v>
      </c>
      <c r="Z23" s="47">
        <f>IF('KWh Monthly'!Z$5=0,0,Y23+'KWh Monthly'!Z23)</f>
        <v>0</v>
      </c>
      <c r="AA23" s="47">
        <f>IF('KWh Monthly'!AA$5=0,0,Z23+'KWh Monthly'!AA23)</f>
        <v>0</v>
      </c>
      <c r="AB23" s="47">
        <f>IF('KWh Monthly'!AB$5=0,0,AA23+'KWh Monthly'!AB23)</f>
        <v>0</v>
      </c>
      <c r="AC23" s="47">
        <f>IF('KWh Monthly'!AC$5=0,0,AB23+'KWh Monthly'!AC23)</f>
        <v>0</v>
      </c>
      <c r="AD23" s="47">
        <f>IF('KWh Monthly'!AD$5=0,0,AC23+'KWh Monthly'!AD23)</f>
        <v>0</v>
      </c>
      <c r="AE23" s="47">
        <f>IF('KWh Monthly'!AE$5=0,0,AD23+'KWh Monthly'!AE23)</f>
        <v>0</v>
      </c>
      <c r="AF23" s="47">
        <f>IF('KWh Monthly'!AF$5=0,0,AE23+'KWh Monthly'!AF23)</f>
        <v>0</v>
      </c>
      <c r="AG23" s="47">
        <f>IF('KWh Monthly'!AG$5=0,0,AF23+'KWh Monthly'!AG23)</f>
        <v>0</v>
      </c>
      <c r="AH23" s="47">
        <f>IF('KWh Monthly'!AH$5=0,0,AG23+'KWh Monthly'!AH23)</f>
        <v>0</v>
      </c>
      <c r="AI23" s="47">
        <f>IF('KWh Monthly'!AI$5=0,0,AH23+'KWh Monthly'!AI23)</f>
        <v>0</v>
      </c>
      <c r="AJ23" s="47">
        <f>IF('KWh Monthly'!AJ$5=0,0,AI23+'KWh Monthly'!AJ23)</f>
        <v>0</v>
      </c>
      <c r="AK23" s="47">
        <f>IF('KWh Monthly'!AK$5=0,0,AJ23+'KWh Monthly'!AK23)</f>
        <v>0</v>
      </c>
      <c r="AL23" s="47">
        <f>IF('KWh Monthly'!AL$5=0,0,AK23+'KWh Monthly'!AL23)</f>
        <v>0</v>
      </c>
      <c r="AM23" s="47">
        <f>IF('KWh Monthly'!AM$5=0,0,AL23+'KWh Monthly'!AM23)</f>
        <v>0</v>
      </c>
      <c r="AN23" s="47">
        <f>IF('KWh Monthly'!AN$5=0,0,AM23+'KWh Monthly'!AN23)</f>
        <v>0</v>
      </c>
      <c r="AO23" s="47">
        <f>IF('KWh Monthly'!AO$5=-1,0,AN23+'KWh Monthly'!AO23)</f>
        <v>0</v>
      </c>
      <c r="AP23" s="47">
        <f>IF('KWh Monthly'!AP$5=-1,0,AO23+'KWh Monthly'!AP23)</f>
        <v>0</v>
      </c>
      <c r="AQ23" s="47">
        <f>IF('KWh Monthly'!AQ$5=-1,0,AP23+'KWh Monthly'!AQ23)</f>
        <v>0</v>
      </c>
      <c r="AR23" s="47">
        <f>IF('KWh Monthly'!AR$5=-1,0,AQ23+'KWh Monthly'!AR23)</f>
        <v>0</v>
      </c>
      <c r="AS23" s="47">
        <f>IF('KWh Monthly'!AS$5=-1,0,AR23+'KWh Monthly'!AS23)</f>
        <v>0</v>
      </c>
      <c r="AT23" s="47">
        <f>IF('KWh Monthly'!AT$5=-1,0,AS23+'KWh Monthly'!AT23)</f>
        <v>0</v>
      </c>
      <c r="AU23" s="47">
        <f>IF('KWh Monthly'!AU$5=-1,0,AT23+'KWh Monthly'!AU23)</f>
        <v>0</v>
      </c>
      <c r="AV23" s="47">
        <f>IF('KWh Monthly'!AV$5=-1,0,AU23+'KWh Monthly'!AV23)</f>
        <v>0</v>
      </c>
      <c r="AW23" s="47">
        <f>IF('KWh Monthly'!AW$5=-1,0,AV23+'KWh Monthly'!AW23)</f>
        <v>0</v>
      </c>
      <c r="AX23" s="47">
        <f>IF('KWh Monthly'!AX$5=-1,0,AW23+'KWh Monthly'!AX23)</f>
        <v>0</v>
      </c>
      <c r="AY23" s="47">
        <f>IF('KWh Monthly'!AY$5=-1,0,AX23+'KWh Monthly'!AY23)</f>
        <v>0</v>
      </c>
      <c r="AZ23" s="47">
        <f>IF('KWh Monthly'!AZ$5=-1,0,AY23+'KWh Monthly'!AZ23)</f>
        <v>0</v>
      </c>
      <c r="BA23" s="47">
        <f>IF('KWh Monthly'!BA$5=-1,0,AZ23+'KWh Monthly'!BA23)</f>
        <v>0</v>
      </c>
      <c r="BB23" s="47">
        <f>IF('KWh Monthly'!BB$5=-1,0,BA23+'KWh Monthly'!BB23)</f>
        <v>0</v>
      </c>
      <c r="BC23" s="47">
        <f>IF('KWh Monthly'!BC$5=-1,0,BB23+'KWh Monthly'!BC23)</f>
        <v>0</v>
      </c>
      <c r="BD23" s="47">
        <f>IF('KWh Monthly'!BD$5=-1,0,BC23+'KWh Monthly'!BD23)</f>
        <v>0</v>
      </c>
      <c r="BE23" s="47">
        <f>IF('KWh Monthly'!BE$5=-1,0,BD23+'KWh Monthly'!BE23)</f>
        <v>0</v>
      </c>
      <c r="BF23" s="47">
        <f>IF('KWh Monthly'!BF$5=-1,0,BE23+'KWh Monthly'!BF23)</f>
        <v>0</v>
      </c>
      <c r="BG23" s="47">
        <f>IF('KWh Monthly'!BG$5=-1,0,BF23+'KWh Monthly'!BG23)</f>
        <v>0</v>
      </c>
      <c r="BH23" s="47">
        <f>IF('KWh Monthly'!BH$5=-1,0,BG23+'KWh Monthly'!BH23)</f>
        <v>0</v>
      </c>
      <c r="BI23" s="47">
        <f>IF('KWh Monthly'!BI$5=-1,0,BH23+'KWh Monthly'!BI23)</f>
        <v>0</v>
      </c>
      <c r="BJ23" s="47">
        <f>IF('KWh Monthly'!BJ$5=-1,0,BI23+'KWh Monthly'!BJ23)</f>
        <v>0</v>
      </c>
      <c r="BK23" s="47">
        <f>IF('KWh Monthly'!BK$5=-1,0,BJ23+'KWh Monthly'!BK23)</f>
        <v>0</v>
      </c>
      <c r="BL23" s="47">
        <f>IF('KWh Monthly'!BL$5=-1,0,BK23+'KWh Monthly'!BL23)</f>
        <v>0</v>
      </c>
      <c r="BM23" s="47">
        <f>IF('KWh Monthly'!BM$5=-1,0,BL23+'KWh Monthly'!BM23)</f>
        <v>0</v>
      </c>
      <c r="BN23" s="47">
        <f>IF('KWh Monthly'!BN$5=-1,0,BM23+'KWh Monthly'!BN23)</f>
        <v>0</v>
      </c>
      <c r="BO23" s="47">
        <f>IF('KWh Monthly'!BO$5=-1,0,BN23+'KWh Monthly'!BO23)</f>
        <v>0</v>
      </c>
      <c r="BP23" s="47">
        <f>IF('KWh Monthly'!BP$5=-1,0,BO23+'KWh Monthly'!BP23)</f>
        <v>0</v>
      </c>
      <c r="BQ23" s="47">
        <f>IF('KWh Monthly'!BQ$5=-1,0,BP23+'KWh Monthly'!BQ23)</f>
        <v>0</v>
      </c>
      <c r="BR23" s="47">
        <f>IF('KWh Monthly'!BR$5=-1,0,BQ23+'KWh Monthly'!BR23)</f>
        <v>0</v>
      </c>
      <c r="BS23" s="47">
        <f>IF('KWh Monthly'!BS$5=-1,0,BR23+'KWh Monthly'!BS23)</f>
        <v>0</v>
      </c>
      <c r="BT23" s="47">
        <f>IF('KWh Monthly'!BT$5=-1,0,BS23+'KWh Monthly'!BT23)</f>
        <v>0</v>
      </c>
      <c r="BU23" s="47">
        <f>IF('KWh Monthly'!BU$5=-1,0,BT23+'KWh Monthly'!BU23)</f>
        <v>0</v>
      </c>
      <c r="BV23" s="47">
        <f>IF('KWh Monthly'!BV$5=-1,0,BU23+'KWh Monthly'!BV23)</f>
        <v>0</v>
      </c>
      <c r="BW23" s="47">
        <f>IF('KWh Monthly'!BW$5=-1,0,BV23+'KWh Monthly'!BW23)</f>
        <v>0</v>
      </c>
      <c r="BX23" s="47">
        <f>IF('KWh Monthly'!BX$5=-1,0,BW23+'KWh Monthly'!BX23)</f>
        <v>0</v>
      </c>
      <c r="BY23" s="47">
        <f>IF('KWh Monthly'!BY$5=-1,0,BX23+'KWh Monthly'!BY23)</f>
        <v>0</v>
      </c>
      <c r="BZ23" s="47">
        <f>IF('KWh Monthly'!BZ$5=-1,0,BY23+'KWh Monthly'!BZ23)</f>
        <v>0</v>
      </c>
      <c r="CA23" s="47">
        <f>IF('KWh Monthly'!CA$5=-1,0,BZ23+'KWh Monthly'!CA23)</f>
        <v>0</v>
      </c>
      <c r="CB23" s="47">
        <f>IF('KWh Monthly'!CB$5=-1,0,CA23+'KWh Monthly'!CB23)</f>
        <v>0</v>
      </c>
      <c r="CC23" s="47">
        <f>IF('KWh Monthly'!CC$5=-1,0,CB23+'KWh Monthly'!CC23)</f>
        <v>0</v>
      </c>
      <c r="CD23" s="47">
        <f>IF('KWh Monthly'!CD$5=-1,0,CC23+'KWh Monthly'!CD23)</f>
        <v>0</v>
      </c>
      <c r="CE23" s="47">
        <f>IF('KWh Monthly'!CE$5=-1,0,CD23+'KWh Monthly'!CE23)</f>
        <v>0</v>
      </c>
      <c r="CF23" s="47">
        <f>IF('KWh Monthly'!CF$5=-1,0,CE23+'KWh Monthly'!CF23)</f>
        <v>0</v>
      </c>
      <c r="CG23" s="47">
        <f>IF('KWh Monthly'!CG$5=-1,0,CF23+'KWh Monthly'!CG23)</f>
        <v>0</v>
      </c>
      <c r="CH23" s="47">
        <f>IF('KWh Monthly'!CH$5=-1,0,CG23+'KWh Monthly'!CH23)</f>
        <v>0</v>
      </c>
      <c r="CI23" s="47">
        <f>IF('KWh Monthly'!CI$5=-1,0,CH23+'KWh Monthly'!CI23)</f>
        <v>0</v>
      </c>
      <c r="CJ23" s="47">
        <f>IF('KWh Monthly'!CJ$5=-1,0,CI23+'KWh Monthly'!CJ23)</f>
        <v>0</v>
      </c>
      <c r="CK23" s="47">
        <f>IF('KWh Monthly'!CK$5=-1,0,CJ23+'KWh Monthly'!CK23)</f>
        <v>0</v>
      </c>
      <c r="CL23" s="47">
        <f>IF('KWh Monthly'!CL$5=-1,0,CK23+'KWh Monthly'!CL23)</f>
        <v>0</v>
      </c>
      <c r="CM23" s="47">
        <f>IF('KWh Monthly'!CM$5=-1,0,CL23+'KWh Monthly'!CM23)</f>
        <v>0</v>
      </c>
      <c r="CN23" s="47">
        <f>IF('KWh Monthly'!CN$5=-1,0,CM23+'KWh Monthly'!CN23)</f>
        <v>0</v>
      </c>
      <c r="CO23" s="47">
        <f>IF('KWh Monthly'!CO$5=-1,0,CN23+'KWh Monthly'!CO23)</f>
        <v>0</v>
      </c>
      <c r="CP23" s="47">
        <f>IF('KWh Monthly'!CP$5=-1,0,CO23+'KWh Monthly'!CP23)</f>
        <v>0</v>
      </c>
      <c r="CQ23" s="47">
        <f>IF('KWh Monthly'!CQ$5=-1,0,CP23+'KWh Monthly'!CQ23)</f>
        <v>0</v>
      </c>
      <c r="CR23" s="47">
        <f>IF('KWh Monthly'!CR$5=-1,0,CQ23+'KWh Monthly'!CR23)</f>
        <v>0</v>
      </c>
      <c r="CS23" s="47">
        <f>IF('KWh Monthly'!CS$5=-1,0,CR23+'KWh Monthly'!CS23)</f>
        <v>0</v>
      </c>
      <c r="CT23" s="47">
        <f>IF('KWh Monthly'!CT$5=-1,0,CS23+'KWh Monthly'!CT23)</f>
        <v>0</v>
      </c>
      <c r="CU23" s="47">
        <f>IF('KWh Monthly'!CU$5=-1,0,CT23+'KWh Monthly'!CU23)</f>
        <v>0</v>
      </c>
      <c r="CV23" s="47">
        <f>IF('KWh Monthly'!CV$5=-1,0,CU23+'KWh Monthly'!CV23)</f>
        <v>0</v>
      </c>
      <c r="CW23" s="47">
        <f>IF('KWh Monthly'!CW$5=-1,0,CV23+'KWh Monthly'!CW23)</f>
        <v>0</v>
      </c>
      <c r="CX23" s="47">
        <f>IF('KWh Monthly'!CX$5=-1,0,CW23+'KWh Monthly'!CX23)</f>
        <v>0</v>
      </c>
      <c r="CY23" s="47">
        <f>IF('KWh Monthly'!CY$5=-1,0,CX23+'KWh Monthly'!CY23)</f>
        <v>0</v>
      </c>
      <c r="CZ23" s="47">
        <f>IF('KWh Monthly'!CZ$5=-1,0,CY23+'KWh Monthly'!CZ23)</f>
        <v>0</v>
      </c>
      <c r="DA23" s="47">
        <f>IF('KWh Monthly'!DA$5=-1,0,CZ23+'KWh Monthly'!DA23)</f>
        <v>0</v>
      </c>
      <c r="DB23" s="47">
        <f>IF('KWh Monthly'!DB$5=-1,0,DA23+'KWh Monthly'!DB23)</f>
        <v>0</v>
      </c>
      <c r="DC23" s="47">
        <f>IF('KWh Monthly'!DC$5=-1,0,DB23+'KWh Monthly'!DC23)</f>
        <v>0</v>
      </c>
      <c r="DD23" s="47">
        <f>IF('KWh Monthly'!DD$5=-1,0,DC23+'KWh Monthly'!DD23)</f>
        <v>0</v>
      </c>
      <c r="DE23" s="47">
        <f>IF('KWh Monthly'!DE$5=-1,0,DD23+'KWh Monthly'!DE23)</f>
        <v>0</v>
      </c>
      <c r="DF23" s="47">
        <f>IF('KWh Monthly'!DF$5=-1,0,DE23+'KWh Monthly'!DF23)</f>
        <v>0</v>
      </c>
      <c r="DG23" s="47">
        <f>IF('KWh Monthly'!DG$5=-1,0,DF23+'KWh Monthly'!DG23)</f>
        <v>0</v>
      </c>
      <c r="DH23" s="47">
        <f>IF('KWh Monthly'!DH$5=-1,0,DG23+'KWh Monthly'!DH23)</f>
        <v>0</v>
      </c>
      <c r="DI23" s="47">
        <f>IF('KWh Monthly'!DI$5=-1,0,DH23+'KWh Monthly'!DI23)</f>
        <v>0</v>
      </c>
      <c r="DJ23" s="47">
        <f>IF('KWh Monthly'!DJ$5=-1,0,DI23+'KWh Monthly'!DJ23)</f>
        <v>0</v>
      </c>
      <c r="DK23" s="47">
        <f>IF('KWh Monthly'!DK$5=-1,0,DJ23+'KWh Monthly'!DK23)</f>
        <v>0</v>
      </c>
      <c r="DL23" s="47">
        <f>IF('KWh Monthly'!DL$5=-1,0,DK23+'KWh Monthly'!DL23)</f>
        <v>0</v>
      </c>
      <c r="DM23" s="47">
        <f>IF('KWh Monthly'!DM$5=-1,0,DL23+'KWh Monthly'!DM23)</f>
        <v>0</v>
      </c>
      <c r="DN23" s="47">
        <f>IF('KWh Monthly'!DN$5=-1,0,DM23+'KWh Monthly'!DN23)</f>
        <v>0</v>
      </c>
      <c r="DO23" s="47">
        <f>IF('KWh Monthly'!DO$5=-1,0,DN23+'KWh Monthly'!DO23)</f>
        <v>0</v>
      </c>
      <c r="DP23" s="47">
        <f>IF('KWh Monthly'!DP$5=-1,0,DO23+'KWh Monthly'!DP23)</f>
        <v>0</v>
      </c>
      <c r="DQ23" s="47">
        <f>IF('KWh Monthly'!DQ$5=-1,0,DP23+'KWh Monthly'!DQ23)</f>
        <v>0</v>
      </c>
      <c r="DR23" s="47">
        <f>IF('KWh Monthly'!DR$5=-1,0,DQ23+'KWh Monthly'!DR23)</f>
        <v>0</v>
      </c>
    </row>
    <row r="24" spans="1:122" x14ac:dyDescent="0.25">
      <c r="A24" s="193"/>
      <c r="B24" s="30" t="s">
        <v>1</v>
      </c>
      <c r="C24" s="47">
        <f>IF('KWh Monthly'!C$5=0,0,'KWh Monthly'!C24)</f>
        <v>0</v>
      </c>
      <c r="D24" s="47">
        <f>IF('KWh Monthly'!D$5=0,0,C24+'KWh Monthly'!D24)</f>
        <v>0</v>
      </c>
      <c r="E24" s="47">
        <f>IF('KWh Monthly'!E$5=0,0,D24+'KWh Monthly'!E24)</f>
        <v>0</v>
      </c>
      <c r="F24" s="47">
        <f>IF('KWh Monthly'!F$5=0,0,E24+'KWh Monthly'!F24)</f>
        <v>0</v>
      </c>
      <c r="G24" s="47">
        <f>IF('KWh Monthly'!G$5=0,0,F24+'KWh Monthly'!G24)</f>
        <v>0</v>
      </c>
      <c r="H24" s="47">
        <f>IF('KWh Monthly'!H$5=0,0,G24+'KWh Monthly'!H24)</f>
        <v>0</v>
      </c>
      <c r="I24" s="47">
        <f>IF('KWh Monthly'!I$5=0,0,H24+'KWh Monthly'!I24)</f>
        <v>0</v>
      </c>
      <c r="J24" s="47">
        <f>IF('KWh Monthly'!J$5=0,0,I24+'KWh Monthly'!J24)</f>
        <v>0</v>
      </c>
      <c r="K24" s="47">
        <f>IF('KWh Monthly'!K$5=0,0,J24+'KWh Monthly'!K24)</f>
        <v>0</v>
      </c>
      <c r="L24" s="47">
        <f>IF('KWh Monthly'!L$5=0,0,K24+'KWh Monthly'!L24)</f>
        <v>0</v>
      </c>
      <c r="M24" s="47">
        <f>IF('KWh Monthly'!M$5=0,0,L24+'KWh Monthly'!M24)</f>
        <v>0</v>
      </c>
      <c r="N24" s="47">
        <f>IF('KWh Monthly'!N$5=0,0,M24+'KWh Monthly'!N24)</f>
        <v>0</v>
      </c>
      <c r="O24" s="47">
        <f>IF('KWh Monthly'!O$5=0,0,N24+'KWh Monthly'!O24)</f>
        <v>2299318.2544842041</v>
      </c>
      <c r="P24" s="47">
        <f>IF('KWh Monthly'!P$5=0,0,O24+'KWh Monthly'!P24)</f>
        <v>0</v>
      </c>
      <c r="Q24" s="47">
        <f>IF('KWh Monthly'!Q$5=0,0,P24+'KWh Monthly'!Q24)</f>
        <v>0</v>
      </c>
      <c r="R24" s="47">
        <f>IF('KWh Monthly'!R$5=0,0,Q24+'KWh Monthly'!R24)</f>
        <v>0</v>
      </c>
      <c r="S24" s="47">
        <f>IF('KWh Monthly'!S$5=0,0,R24+'KWh Monthly'!S24)</f>
        <v>0</v>
      </c>
      <c r="T24" s="47">
        <f>IF('KWh Monthly'!T$5=0,0,S24+'KWh Monthly'!T24)</f>
        <v>0</v>
      </c>
      <c r="U24" s="47">
        <f>IF('KWh Monthly'!U$5=0,0,T24+'KWh Monthly'!U24)</f>
        <v>0</v>
      </c>
      <c r="V24" s="47">
        <f>IF('KWh Monthly'!V$5=0,0,U24+'KWh Monthly'!V24)</f>
        <v>0</v>
      </c>
      <c r="W24" s="47">
        <f>IF('KWh Monthly'!W$5=0,0,V24+'KWh Monthly'!W24)</f>
        <v>0</v>
      </c>
      <c r="X24" s="47">
        <f>IF('KWh Monthly'!X$5=0,0,W24+'KWh Monthly'!X24)</f>
        <v>0</v>
      </c>
      <c r="Y24" s="47">
        <f>IF('KWh Monthly'!Y$5=0,0,X24+'KWh Monthly'!Y24)</f>
        <v>0</v>
      </c>
      <c r="Z24" s="47">
        <f>IF('KWh Monthly'!Z$5=0,0,Y24+'KWh Monthly'!Z24)</f>
        <v>0</v>
      </c>
      <c r="AA24" s="47">
        <f>IF('KWh Monthly'!AA$5=0,0,Z24+'KWh Monthly'!AA24)</f>
        <v>0</v>
      </c>
      <c r="AB24" s="47">
        <f>IF('KWh Monthly'!AB$5=0,0,AA24+'KWh Monthly'!AB24)</f>
        <v>0</v>
      </c>
      <c r="AC24" s="47">
        <f>IF('KWh Monthly'!AC$5=0,0,AB24+'KWh Monthly'!AC24)</f>
        <v>0</v>
      </c>
      <c r="AD24" s="47">
        <f>IF('KWh Monthly'!AD$5=0,0,AC24+'KWh Monthly'!AD24)</f>
        <v>0</v>
      </c>
      <c r="AE24" s="47">
        <f>IF('KWh Monthly'!AE$5=0,0,AD24+'KWh Monthly'!AE24)</f>
        <v>0</v>
      </c>
      <c r="AF24" s="47">
        <f>IF('KWh Monthly'!AF$5=0,0,AE24+'KWh Monthly'!AF24)</f>
        <v>0</v>
      </c>
      <c r="AG24" s="47">
        <f>IF('KWh Monthly'!AG$5=0,0,AF24+'KWh Monthly'!AG24)</f>
        <v>0</v>
      </c>
      <c r="AH24" s="47">
        <f>IF('KWh Monthly'!AH$5=0,0,AG24+'KWh Monthly'!AH24)</f>
        <v>0</v>
      </c>
      <c r="AI24" s="47">
        <f>IF('KWh Monthly'!AI$5=0,0,AH24+'KWh Monthly'!AI24)</f>
        <v>0</v>
      </c>
      <c r="AJ24" s="47">
        <f>IF('KWh Monthly'!AJ$5=0,0,AI24+'KWh Monthly'!AJ24)</f>
        <v>0</v>
      </c>
      <c r="AK24" s="47">
        <f>IF('KWh Monthly'!AK$5=0,0,AJ24+'KWh Monthly'!AK24)</f>
        <v>0</v>
      </c>
      <c r="AL24" s="47">
        <f>IF('KWh Monthly'!AL$5=0,0,AK24+'KWh Monthly'!AL24)</f>
        <v>0</v>
      </c>
      <c r="AM24" s="47">
        <f>IF('KWh Monthly'!AM$5=0,0,AL24+'KWh Monthly'!AM24)</f>
        <v>0</v>
      </c>
      <c r="AN24" s="47">
        <f>IF('KWh Monthly'!AN$5=0,0,AM24+'KWh Monthly'!AN24)</f>
        <v>0</v>
      </c>
      <c r="AO24" s="47">
        <f>IF('KWh Monthly'!AO$5=-1,0,AN24+'KWh Monthly'!AO24)</f>
        <v>0</v>
      </c>
      <c r="AP24" s="47">
        <f>IF('KWh Monthly'!AP$5=-1,0,AO24+'KWh Monthly'!AP24)</f>
        <v>0</v>
      </c>
      <c r="AQ24" s="47">
        <f>IF('KWh Monthly'!AQ$5=-1,0,AP24+'KWh Monthly'!AQ24)</f>
        <v>0</v>
      </c>
      <c r="AR24" s="47">
        <f>IF('KWh Monthly'!AR$5=-1,0,AQ24+'KWh Monthly'!AR24)</f>
        <v>0</v>
      </c>
      <c r="AS24" s="47">
        <f>IF('KWh Monthly'!AS$5=-1,0,AR24+'KWh Monthly'!AS24)</f>
        <v>0</v>
      </c>
      <c r="AT24" s="47">
        <f>IF('KWh Monthly'!AT$5=-1,0,AS24+'KWh Monthly'!AT24)</f>
        <v>0</v>
      </c>
      <c r="AU24" s="47">
        <f>IF('KWh Monthly'!AU$5=-1,0,AT24+'KWh Monthly'!AU24)</f>
        <v>0</v>
      </c>
      <c r="AV24" s="47">
        <f>IF('KWh Monthly'!AV$5=-1,0,AU24+'KWh Monthly'!AV24)</f>
        <v>0</v>
      </c>
      <c r="AW24" s="47">
        <f>IF('KWh Monthly'!AW$5=-1,0,AV24+'KWh Monthly'!AW24)</f>
        <v>0</v>
      </c>
      <c r="AX24" s="47">
        <f>IF('KWh Monthly'!AX$5=-1,0,AW24+'KWh Monthly'!AX24)</f>
        <v>0</v>
      </c>
      <c r="AY24" s="47">
        <f>IF('KWh Monthly'!AY$5=-1,0,AX24+'KWh Monthly'!AY24)</f>
        <v>0</v>
      </c>
      <c r="AZ24" s="47">
        <f>IF('KWh Monthly'!AZ$5=-1,0,AY24+'KWh Monthly'!AZ24)</f>
        <v>0</v>
      </c>
      <c r="BA24" s="47">
        <f>IF('KWh Monthly'!BA$5=-1,0,AZ24+'KWh Monthly'!BA24)</f>
        <v>0</v>
      </c>
      <c r="BB24" s="47">
        <f>IF('KWh Monthly'!BB$5=-1,0,BA24+'KWh Monthly'!BB24)</f>
        <v>0</v>
      </c>
      <c r="BC24" s="47">
        <f>IF('KWh Monthly'!BC$5=-1,0,BB24+'KWh Monthly'!BC24)</f>
        <v>0</v>
      </c>
      <c r="BD24" s="47">
        <f>IF('KWh Monthly'!BD$5=-1,0,BC24+'KWh Monthly'!BD24)</f>
        <v>0</v>
      </c>
      <c r="BE24" s="47">
        <f>IF('KWh Monthly'!BE$5=-1,0,BD24+'KWh Monthly'!BE24)</f>
        <v>0</v>
      </c>
      <c r="BF24" s="47">
        <f>IF('KWh Monthly'!BF$5=-1,0,BE24+'KWh Monthly'!BF24)</f>
        <v>0</v>
      </c>
      <c r="BG24" s="47">
        <f>IF('KWh Monthly'!BG$5=-1,0,BF24+'KWh Monthly'!BG24)</f>
        <v>0</v>
      </c>
      <c r="BH24" s="47">
        <f>IF('KWh Monthly'!BH$5=-1,0,BG24+'KWh Monthly'!BH24)</f>
        <v>0</v>
      </c>
      <c r="BI24" s="47">
        <f>IF('KWh Monthly'!BI$5=-1,0,BH24+'KWh Monthly'!BI24)</f>
        <v>0</v>
      </c>
      <c r="BJ24" s="47">
        <f>IF('KWh Monthly'!BJ$5=-1,0,BI24+'KWh Monthly'!BJ24)</f>
        <v>0</v>
      </c>
      <c r="BK24" s="47">
        <f>IF('KWh Monthly'!BK$5=-1,0,BJ24+'KWh Monthly'!BK24)</f>
        <v>0</v>
      </c>
      <c r="BL24" s="47">
        <f>IF('KWh Monthly'!BL$5=-1,0,BK24+'KWh Monthly'!BL24)</f>
        <v>0</v>
      </c>
      <c r="BM24" s="47">
        <f>IF('KWh Monthly'!BM$5=-1,0,BL24+'KWh Monthly'!BM24)</f>
        <v>0</v>
      </c>
      <c r="BN24" s="47">
        <f>IF('KWh Monthly'!BN$5=-1,0,BM24+'KWh Monthly'!BN24)</f>
        <v>0</v>
      </c>
      <c r="BO24" s="47">
        <f>IF('KWh Monthly'!BO$5=-1,0,BN24+'KWh Monthly'!BO24)</f>
        <v>0</v>
      </c>
      <c r="BP24" s="47">
        <f>IF('KWh Monthly'!BP$5=-1,0,BO24+'KWh Monthly'!BP24)</f>
        <v>0</v>
      </c>
      <c r="BQ24" s="47">
        <f>IF('KWh Monthly'!BQ$5=-1,0,BP24+'KWh Monthly'!BQ24)</f>
        <v>0</v>
      </c>
      <c r="BR24" s="47">
        <f>IF('KWh Monthly'!BR$5=-1,0,BQ24+'KWh Monthly'!BR24)</f>
        <v>0</v>
      </c>
      <c r="BS24" s="47">
        <f>IF('KWh Monthly'!BS$5=-1,0,BR24+'KWh Monthly'!BS24)</f>
        <v>0</v>
      </c>
      <c r="BT24" s="47">
        <f>IF('KWh Monthly'!BT$5=-1,0,BS24+'KWh Monthly'!BT24)</f>
        <v>0</v>
      </c>
      <c r="BU24" s="47">
        <f>IF('KWh Monthly'!BU$5=-1,0,BT24+'KWh Monthly'!BU24)</f>
        <v>0</v>
      </c>
      <c r="BV24" s="47">
        <f>IF('KWh Monthly'!BV$5=-1,0,BU24+'KWh Monthly'!BV24)</f>
        <v>0</v>
      </c>
      <c r="BW24" s="47">
        <f>IF('KWh Monthly'!BW$5=-1,0,BV24+'KWh Monthly'!BW24)</f>
        <v>0</v>
      </c>
      <c r="BX24" s="47">
        <f>IF('KWh Monthly'!BX$5=-1,0,BW24+'KWh Monthly'!BX24)</f>
        <v>0</v>
      </c>
      <c r="BY24" s="47">
        <f>IF('KWh Monthly'!BY$5=-1,0,BX24+'KWh Monthly'!BY24)</f>
        <v>0</v>
      </c>
      <c r="BZ24" s="47">
        <f>IF('KWh Monthly'!BZ$5=-1,0,BY24+'KWh Monthly'!BZ24)</f>
        <v>0</v>
      </c>
      <c r="CA24" s="47">
        <f>IF('KWh Monthly'!CA$5=-1,0,BZ24+'KWh Monthly'!CA24)</f>
        <v>0</v>
      </c>
      <c r="CB24" s="47">
        <f>IF('KWh Monthly'!CB$5=-1,0,CA24+'KWh Monthly'!CB24)</f>
        <v>0</v>
      </c>
      <c r="CC24" s="47">
        <f>IF('KWh Monthly'!CC$5=-1,0,CB24+'KWh Monthly'!CC24)</f>
        <v>0</v>
      </c>
      <c r="CD24" s="47">
        <f>IF('KWh Monthly'!CD$5=-1,0,CC24+'KWh Monthly'!CD24)</f>
        <v>0</v>
      </c>
      <c r="CE24" s="47">
        <f>IF('KWh Monthly'!CE$5=-1,0,CD24+'KWh Monthly'!CE24)</f>
        <v>0</v>
      </c>
      <c r="CF24" s="47">
        <f>IF('KWh Monthly'!CF$5=-1,0,CE24+'KWh Monthly'!CF24)</f>
        <v>0</v>
      </c>
      <c r="CG24" s="47">
        <f>IF('KWh Monthly'!CG$5=-1,0,CF24+'KWh Monthly'!CG24)</f>
        <v>0</v>
      </c>
      <c r="CH24" s="47">
        <f>IF('KWh Monthly'!CH$5=-1,0,CG24+'KWh Monthly'!CH24)</f>
        <v>0</v>
      </c>
      <c r="CI24" s="47">
        <f>IF('KWh Monthly'!CI$5=-1,0,CH24+'KWh Monthly'!CI24)</f>
        <v>0</v>
      </c>
      <c r="CJ24" s="47">
        <f>IF('KWh Monthly'!CJ$5=-1,0,CI24+'KWh Monthly'!CJ24)</f>
        <v>0</v>
      </c>
      <c r="CK24" s="47">
        <f>IF('KWh Monthly'!CK$5=-1,0,CJ24+'KWh Monthly'!CK24)</f>
        <v>0</v>
      </c>
      <c r="CL24" s="47">
        <f>IF('KWh Monthly'!CL$5=-1,0,CK24+'KWh Monthly'!CL24)</f>
        <v>0</v>
      </c>
      <c r="CM24" s="47">
        <f>IF('KWh Monthly'!CM$5=-1,0,CL24+'KWh Monthly'!CM24)</f>
        <v>0</v>
      </c>
      <c r="CN24" s="47">
        <f>IF('KWh Monthly'!CN$5=-1,0,CM24+'KWh Monthly'!CN24)</f>
        <v>0</v>
      </c>
      <c r="CO24" s="47">
        <f>IF('KWh Monthly'!CO$5=-1,0,CN24+'KWh Monthly'!CO24)</f>
        <v>0</v>
      </c>
      <c r="CP24" s="47">
        <f>IF('KWh Monthly'!CP$5=-1,0,CO24+'KWh Monthly'!CP24)</f>
        <v>0</v>
      </c>
      <c r="CQ24" s="47">
        <f>IF('KWh Monthly'!CQ$5=-1,0,CP24+'KWh Monthly'!CQ24)</f>
        <v>0</v>
      </c>
      <c r="CR24" s="47">
        <f>IF('KWh Monthly'!CR$5=-1,0,CQ24+'KWh Monthly'!CR24)</f>
        <v>0</v>
      </c>
      <c r="CS24" s="47">
        <f>IF('KWh Monthly'!CS$5=-1,0,CR24+'KWh Monthly'!CS24)</f>
        <v>0</v>
      </c>
      <c r="CT24" s="47">
        <f>IF('KWh Monthly'!CT$5=-1,0,CS24+'KWh Monthly'!CT24)</f>
        <v>0</v>
      </c>
      <c r="CU24" s="47">
        <f>IF('KWh Monthly'!CU$5=-1,0,CT24+'KWh Monthly'!CU24)</f>
        <v>0</v>
      </c>
      <c r="CV24" s="47">
        <f>IF('KWh Monthly'!CV$5=-1,0,CU24+'KWh Monthly'!CV24)</f>
        <v>0</v>
      </c>
      <c r="CW24" s="47">
        <f>IF('KWh Monthly'!CW$5=-1,0,CV24+'KWh Monthly'!CW24)</f>
        <v>0</v>
      </c>
      <c r="CX24" s="47">
        <f>IF('KWh Monthly'!CX$5=-1,0,CW24+'KWh Monthly'!CX24)</f>
        <v>0</v>
      </c>
      <c r="CY24" s="47">
        <f>IF('KWh Monthly'!CY$5=-1,0,CX24+'KWh Monthly'!CY24)</f>
        <v>0</v>
      </c>
      <c r="CZ24" s="47">
        <f>IF('KWh Monthly'!CZ$5=-1,0,CY24+'KWh Monthly'!CZ24)</f>
        <v>0</v>
      </c>
      <c r="DA24" s="47">
        <f>IF('KWh Monthly'!DA$5=-1,0,CZ24+'KWh Monthly'!DA24)</f>
        <v>0</v>
      </c>
      <c r="DB24" s="47">
        <f>IF('KWh Monthly'!DB$5=-1,0,DA24+'KWh Monthly'!DB24)</f>
        <v>0</v>
      </c>
      <c r="DC24" s="47">
        <f>IF('KWh Monthly'!DC$5=-1,0,DB24+'KWh Monthly'!DC24)</f>
        <v>0</v>
      </c>
      <c r="DD24" s="47">
        <f>IF('KWh Monthly'!DD$5=-1,0,DC24+'KWh Monthly'!DD24)</f>
        <v>0</v>
      </c>
      <c r="DE24" s="47">
        <f>IF('KWh Monthly'!DE$5=-1,0,DD24+'KWh Monthly'!DE24)</f>
        <v>0</v>
      </c>
      <c r="DF24" s="47">
        <f>IF('KWh Monthly'!DF$5=-1,0,DE24+'KWh Monthly'!DF24)</f>
        <v>0</v>
      </c>
      <c r="DG24" s="47">
        <f>IF('KWh Monthly'!DG$5=-1,0,DF24+'KWh Monthly'!DG24)</f>
        <v>0</v>
      </c>
      <c r="DH24" s="47">
        <f>IF('KWh Monthly'!DH$5=-1,0,DG24+'KWh Monthly'!DH24)</f>
        <v>0</v>
      </c>
      <c r="DI24" s="47">
        <f>IF('KWh Monthly'!DI$5=-1,0,DH24+'KWh Monthly'!DI24)</f>
        <v>0</v>
      </c>
      <c r="DJ24" s="47">
        <f>IF('KWh Monthly'!DJ$5=-1,0,DI24+'KWh Monthly'!DJ24)</f>
        <v>0</v>
      </c>
      <c r="DK24" s="47">
        <f>IF('KWh Monthly'!DK$5=-1,0,DJ24+'KWh Monthly'!DK24)</f>
        <v>0</v>
      </c>
      <c r="DL24" s="47">
        <f>IF('KWh Monthly'!DL$5=-1,0,DK24+'KWh Monthly'!DL24)</f>
        <v>0</v>
      </c>
      <c r="DM24" s="47">
        <f>IF('KWh Monthly'!DM$5=-1,0,DL24+'KWh Monthly'!DM24)</f>
        <v>0</v>
      </c>
      <c r="DN24" s="47">
        <f>IF('KWh Monthly'!DN$5=-1,0,DM24+'KWh Monthly'!DN24)</f>
        <v>0</v>
      </c>
      <c r="DO24" s="47">
        <f>IF('KWh Monthly'!DO$5=-1,0,DN24+'KWh Monthly'!DO24)</f>
        <v>0</v>
      </c>
      <c r="DP24" s="47">
        <f>IF('KWh Monthly'!DP$5=-1,0,DO24+'KWh Monthly'!DP24)</f>
        <v>0</v>
      </c>
      <c r="DQ24" s="47">
        <f>IF('KWh Monthly'!DQ$5=-1,0,DP24+'KWh Monthly'!DQ24)</f>
        <v>0</v>
      </c>
      <c r="DR24" s="47">
        <f>IF('KWh Monthly'!DR$5=-1,0,DQ24+'KWh Monthly'!DR24)</f>
        <v>0</v>
      </c>
    </row>
    <row r="25" spans="1:122" x14ac:dyDescent="0.25">
      <c r="A25" s="193"/>
      <c r="B25" s="30" t="s">
        <v>2</v>
      </c>
      <c r="C25" s="47">
        <f>IF('KWh Monthly'!C$5=0,0,'KWh Monthly'!C25)</f>
        <v>0</v>
      </c>
      <c r="D25" s="47">
        <f>IF('KWh Monthly'!D$5=0,0,C25+'KWh Monthly'!D25)</f>
        <v>0</v>
      </c>
      <c r="E25" s="47">
        <f>IF('KWh Monthly'!E$5=0,0,D25+'KWh Monthly'!E25)</f>
        <v>0</v>
      </c>
      <c r="F25" s="47">
        <f>IF('KWh Monthly'!F$5=0,0,E25+'KWh Monthly'!F25)</f>
        <v>0</v>
      </c>
      <c r="G25" s="47">
        <f>IF('KWh Monthly'!G$5=0,0,F25+'KWh Monthly'!G25)</f>
        <v>0</v>
      </c>
      <c r="H25" s="47">
        <f>IF('KWh Monthly'!H$5=0,0,G25+'KWh Monthly'!H25)</f>
        <v>0</v>
      </c>
      <c r="I25" s="47">
        <f>IF('KWh Monthly'!I$5=0,0,H25+'KWh Monthly'!I25)</f>
        <v>0</v>
      </c>
      <c r="J25" s="47">
        <f>IF('KWh Monthly'!J$5=0,0,I25+'KWh Monthly'!J25)</f>
        <v>0</v>
      </c>
      <c r="K25" s="47">
        <f>IF('KWh Monthly'!K$5=0,0,J25+'KWh Monthly'!K25)</f>
        <v>0</v>
      </c>
      <c r="L25" s="47">
        <f>IF('KWh Monthly'!L$5=0,0,K25+'KWh Monthly'!L25)</f>
        <v>0</v>
      </c>
      <c r="M25" s="47">
        <f>IF('KWh Monthly'!M$5=0,0,L25+'KWh Monthly'!M25)</f>
        <v>0</v>
      </c>
      <c r="N25" s="47">
        <f>IF('KWh Monthly'!N$5=0,0,M25+'KWh Monthly'!N25)</f>
        <v>0</v>
      </c>
      <c r="O25" s="47">
        <f>IF('KWh Monthly'!O$5=0,0,N25+'KWh Monthly'!O25)</f>
        <v>57187.9</v>
      </c>
      <c r="P25" s="47">
        <f>IF('KWh Monthly'!P$5=0,0,O25+'KWh Monthly'!P25)</f>
        <v>0</v>
      </c>
      <c r="Q25" s="47">
        <f>IF('KWh Monthly'!Q$5=0,0,P25+'KWh Monthly'!Q25)</f>
        <v>0</v>
      </c>
      <c r="R25" s="47">
        <f>IF('KWh Monthly'!R$5=0,0,Q25+'KWh Monthly'!R25)</f>
        <v>0</v>
      </c>
      <c r="S25" s="47">
        <f>IF('KWh Monthly'!S$5=0,0,R25+'KWh Monthly'!S25)</f>
        <v>0</v>
      </c>
      <c r="T25" s="47">
        <f>IF('KWh Monthly'!T$5=0,0,S25+'KWh Monthly'!T25)</f>
        <v>0</v>
      </c>
      <c r="U25" s="47">
        <f>IF('KWh Monthly'!U$5=0,0,T25+'KWh Monthly'!U25)</f>
        <v>0</v>
      </c>
      <c r="V25" s="47">
        <f>IF('KWh Monthly'!V$5=0,0,U25+'KWh Monthly'!V25)</f>
        <v>0</v>
      </c>
      <c r="W25" s="47">
        <f>IF('KWh Monthly'!W$5=0,0,V25+'KWh Monthly'!W25)</f>
        <v>0</v>
      </c>
      <c r="X25" s="47">
        <f>IF('KWh Monthly'!X$5=0,0,W25+'KWh Monthly'!X25)</f>
        <v>0</v>
      </c>
      <c r="Y25" s="47">
        <f>IF('KWh Monthly'!Y$5=0,0,X25+'KWh Monthly'!Y25)</f>
        <v>0</v>
      </c>
      <c r="Z25" s="47">
        <f>IF('KWh Monthly'!Z$5=0,0,Y25+'KWh Monthly'!Z25)</f>
        <v>0</v>
      </c>
      <c r="AA25" s="47">
        <f>IF('KWh Monthly'!AA$5=0,0,Z25+'KWh Monthly'!AA25)</f>
        <v>0</v>
      </c>
      <c r="AB25" s="47">
        <f>IF('KWh Monthly'!AB$5=0,0,AA25+'KWh Monthly'!AB25)</f>
        <v>0</v>
      </c>
      <c r="AC25" s="47">
        <f>IF('KWh Monthly'!AC$5=0,0,AB25+'KWh Monthly'!AC25)</f>
        <v>0</v>
      </c>
      <c r="AD25" s="47">
        <f>IF('KWh Monthly'!AD$5=0,0,AC25+'KWh Monthly'!AD25)</f>
        <v>0</v>
      </c>
      <c r="AE25" s="47">
        <f>IF('KWh Monthly'!AE$5=0,0,AD25+'KWh Monthly'!AE25)</f>
        <v>0</v>
      </c>
      <c r="AF25" s="47">
        <f>IF('KWh Monthly'!AF$5=0,0,AE25+'KWh Monthly'!AF25)</f>
        <v>0</v>
      </c>
      <c r="AG25" s="47">
        <f>IF('KWh Monthly'!AG$5=0,0,AF25+'KWh Monthly'!AG25)</f>
        <v>0</v>
      </c>
      <c r="AH25" s="47">
        <f>IF('KWh Monthly'!AH$5=0,0,AG25+'KWh Monthly'!AH25)</f>
        <v>0</v>
      </c>
      <c r="AI25" s="47">
        <f>IF('KWh Monthly'!AI$5=0,0,AH25+'KWh Monthly'!AI25)</f>
        <v>0</v>
      </c>
      <c r="AJ25" s="47">
        <f>IF('KWh Monthly'!AJ$5=0,0,AI25+'KWh Monthly'!AJ25)</f>
        <v>0</v>
      </c>
      <c r="AK25" s="47">
        <f>IF('KWh Monthly'!AK$5=0,0,AJ25+'KWh Monthly'!AK25)</f>
        <v>0</v>
      </c>
      <c r="AL25" s="47">
        <f>IF('KWh Monthly'!AL$5=0,0,AK25+'KWh Monthly'!AL25)</f>
        <v>0</v>
      </c>
      <c r="AM25" s="47">
        <f>IF('KWh Monthly'!AM$5=0,0,AL25+'KWh Monthly'!AM25)</f>
        <v>0</v>
      </c>
      <c r="AN25" s="47">
        <f>IF('KWh Monthly'!AN$5=0,0,AM25+'KWh Monthly'!AN25)</f>
        <v>0</v>
      </c>
      <c r="AO25" s="47">
        <f>IF('KWh Monthly'!AO$5=-1,0,AN25+'KWh Monthly'!AO25)</f>
        <v>0</v>
      </c>
      <c r="AP25" s="47">
        <f>IF('KWh Monthly'!AP$5=-1,0,AO25+'KWh Monthly'!AP25)</f>
        <v>0</v>
      </c>
      <c r="AQ25" s="47">
        <f>IF('KWh Monthly'!AQ$5=-1,0,AP25+'KWh Monthly'!AQ25)</f>
        <v>0</v>
      </c>
      <c r="AR25" s="47">
        <f>IF('KWh Monthly'!AR$5=-1,0,AQ25+'KWh Monthly'!AR25)</f>
        <v>0</v>
      </c>
      <c r="AS25" s="47">
        <f>IF('KWh Monthly'!AS$5=-1,0,AR25+'KWh Monthly'!AS25)</f>
        <v>0</v>
      </c>
      <c r="AT25" s="47">
        <f>IF('KWh Monthly'!AT$5=-1,0,AS25+'KWh Monthly'!AT25)</f>
        <v>0</v>
      </c>
      <c r="AU25" s="47">
        <f>IF('KWh Monthly'!AU$5=-1,0,AT25+'KWh Monthly'!AU25)</f>
        <v>0</v>
      </c>
      <c r="AV25" s="47">
        <f>IF('KWh Monthly'!AV$5=-1,0,AU25+'KWh Monthly'!AV25)</f>
        <v>0</v>
      </c>
      <c r="AW25" s="47">
        <f>IF('KWh Monthly'!AW$5=-1,0,AV25+'KWh Monthly'!AW25)</f>
        <v>0</v>
      </c>
      <c r="AX25" s="47">
        <f>IF('KWh Monthly'!AX$5=-1,0,AW25+'KWh Monthly'!AX25)</f>
        <v>0</v>
      </c>
      <c r="AY25" s="47">
        <f>IF('KWh Monthly'!AY$5=-1,0,AX25+'KWh Monthly'!AY25)</f>
        <v>0</v>
      </c>
      <c r="AZ25" s="47">
        <f>IF('KWh Monthly'!AZ$5=-1,0,AY25+'KWh Monthly'!AZ25)</f>
        <v>0</v>
      </c>
      <c r="BA25" s="47">
        <f>IF('KWh Monthly'!BA$5=-1,0,AZ25+'KWh Monthly'!BA25)</f>
        <v>0</v>
      </c>
      <c r="BB25" s="47">
        <f>IF('KWh Monthly'!BB$5=-1,0,BA25+'KWh Monthly'!BB25)</f>
        <v>0</v>
      </c>
      <c r="BC25" s="47">
        <f>IF('KWh Monthly'!BC$5=-1,0,BB25+'KWh Monthly'!BC25)</f>
        <v>0</v>
      </c>
      <c r="BD25" s="47">
        <f>IF('KWh Monthly'!BD$5=-1,0,BC25+'KWh Monthly'!BD25)</f>
        <v>0</v>
      </c>
      <c r="BE25" s="47">
        <f>IF('KWh Monthly'!BE$5=-1,0,BD25+'KWh Monthly'!BE25)</f>
        <v>0</v>
      </c>
      <c r="BF25" s="47">
        <f>IF('KWh Monthly'!BF$5=-1,0,BE25+'KWh Monthly'!BF25)</f>
        <v>0</v>
      </c>
      <c r="BG25" s="47">
        <f>IF('KWh Monthly'!BG$5=-1,0,BF25+'KWh Monthly'!BG25)</f>
        <v>0</v>
      </c>
      <c r="BH25" s="47">
        <f>IF('KWh Monthly'!BH$5=-1,0,BG25+'KWh Monthly'!BH25)</f>
        <v>0</v>
      </c>
      <c r="BI25" s="47">
        <f>IF('KWh Monthly'!BI$5=-1,0,BH25+'KWh Monthly'!BI25)</f>
        <v>0</v>
      </c>
      <c r="BJ25" s="47">
        <f>IF('KWh Monthly'!BJ$5=-1,0,BI25+'KWh Monthly'!BJ25)</f>
        <v>0</v>
      </c>
      <c r="BK25" s="47">
        <f>IF('KWh Monthly'!BK$5=-1,0,BJ25+'KWh Monthly'!BK25)</f>
        <v>0</v>
      </c>
      <c r="BL25" s="47">
        <f>IF('KWh Monthly'!BL$5=-1,0,BK25+'KWh Monthly'!BL25)</f>
        <v>0</v>
      </c>
      <c r="BM25" s="47">
        <f>IF('KWh Monthly'!BM$5=-1,0,BL25+'KWh Monthly'!BM25)</f>
        <v>0</v>
      </c>
      <c r="BN25" s="47">
        <f>IF('KWh Monthly'!BN$5=-1,0,BM25+'KWh Monthly'!BN25)</f>
        <v>0</v>
      </c>
      <c r="BO25" s="47">
        <f>IF('KWh Monthly'!BO$5=-1,0,BN25+'KWh Monthly'!BO25)</f>
        <v>0</v>
      </c>
      <c r="BP25" s="47">
        <f>IF('KWh Monthly'!BP$5=-1,0,BO25+'KWh Monthly'!BP25)</f>
        <v>0</v>
      </c>
      <c r="BQ25" s="47">
        <f>IF('KWh Monthly'!BQ$5=-1,0,BP25+'KWh Monthly'!BQ25)</f>
        <v>0</v>
      </c>
      <c r="BR25" s="47">
        <f>IF('KWh Monthly'!BR$5=-1,0,BQ25+'KWh Monthly'!BR25)</f>
        <v>0</v>
      </c>
      <c r="BS25" s="47">
        <f>IF('KWh Monthly'!BS$5=-1,0,BR25+'KWh Monthly'!BS25)</f>
        <v>0</v>
      </c>
      <c r="BT25" s="47">
        <f>IF('KWh Monthly'!BT$5=-1,0,BS25+'KWh Monthly'!BT25)</f>
        <v>0</v>
      </c>
      <c r="BU25" s="47">
        <f>IF('KWh Monthly'!BU$5=-1,0,BT25+'KWh Monthly'!BU25)</f>
        <v>0</v>
      </c>
      <c r="BV25" s="47">
        <f>IF('KWh Monthly'!BV$5=-1,0,BU25+'KWh Monthly'!BV25)</f>
        <v>0</v>
      </c>
      <c r="BW25" s="47">
        <f>IF('KWh Monthly'!BW$5=-1,0,BV25+'KWh Monthly'!BW25)</f>
        <v>0</v>
      </c>
      <c r="BX25" s="47">
        <f>IF('KWh Monthly'!BX$5=-1,0,BW25+'KWh Monthly'!BX25)</f>
        <v>0</v>
      </c>
      <c r="BY25" s="47">
        <f>IF('KWh Monthly'!BY$5=-1,0,BX25+'KWh Monthly'!BY25)</f>
        <v>0</v>
      </c>
      <c r="BZ25" s="47">
        <f>IF('KWh Monthly'!BZ$5=-1,0,BY25+'KWh Monthly'!BZ25)</f>
        <v>0</v>
      </c>
      <c r="CA25" s="47">
        <f>IF('KWh Monthly'!CA$5=-1,0,BZ25+'KWh Monthly'!CA25)</f>
        <v>0</v>
      </c>
      <c r="CB25" s="47">
        <f>IF('KWh Monthly'!CB$5=-1,0,CA25+'KWh Monthly'!CB25)</f>
        <v>0</v>
      </c>
      <c r="CC25" s="47">
        <f>IF('KWh Monthly'!CC$5=-1,0,CB25+'KWh Monthly'!CC25)</f>
        <v>0</v>
      </c>
      <c r="CD25" s="47">
        <f>IF('KWh Monthly'!CD$5=-1,0,CC25+'KWh Monthly'!CD25)</f>
        <v>0</v>
      </c>
      <c r="CE25" s="47">
        <f>IF('KWh Monthly'!CE$5=-1,0,CD25+'KWh Monthly'!CE25)</f>
        <v>0</v>
      </c>
      <c r="CF25" s="47">
        <f>IF('KWh Monthly'!CF$5=-1,0,CE25+'KWh Monthly'!CF25)</f>
        <v>0</v>
      </c>
      <c r="CG25" s="47">
        <f>IF('KWh Monthly'!CG$5=-1,0,CF25+'KWh Monthly'!CG25)</f>
        <v>0</v>
      </c>
      <c r="CH25" s="47">
        <f>IF('KWh Monthly'!CH$5=-1,0,CG25+'KWh Monthly'!CH25)</f>
        <v>0</v>
      </c>
      <c r="CI25" s="47">
        <f>IF('KWh Monthly'!CI$5=-1,0,CH25+'KWh Monthly'!CI25)</f>
        <v>0</v>
      </c>
      <c r="CJ25" s="47">
        <f>IF('KWh Monthly'!CJ$5=-1,0,CI25+'KWh Monthly'!CJ25)</f>
        <v>0</v>
      </c>
      <c r="CK25" s="47">
        <f>IF('KWh Monthly'!CK$5=-1,0,CJ25+'KWh Monthly'!CK25)</f>
        <v>0</v>
      </c>
      <c r="CL25" s="47">
        <f>IF('KWh Monthly'!CL$5=-1,0,CK25+'KWh Monthly'!CL25)</f>
        <v>0</v>
      </c>
      <c r="CM25" s="47">
        <f>IF('KWh Monthly'!CM$5=-1,0,CL25+'KWh Monthly'!CM25)</f>
        <v>0</v>
      </c>
      <c r="CN25" s="47">
        <f>IF('KWh Monthly'!CN$5=-1,0,CM25+'KWh Monthly'!CN25)</f>
        <v>0</v>
      </c>
      <c r="CO25" s="47">
        <f>IF('KWh Monthly'!CO$5=-1,0,CN25+'KWh Monthly'!CO25)</f>
        <v>0</v>
      </c>
      <c r="CP25" s="47">
        <f>IF('KWh Monthly'!CP$5=-1,0,CO25+'KWh Monthly'!CP25)</f>
        <v>0</v>
      </c>
      <c r="CQ25" s="47">
        <f>IF('KWh Monthly'!CQ$5=-1,0,CP25+'KWh Monthly'!CQ25)</f>
        <v>0</v>
      </c>
      <c r="CR25" s="47">
        <f>IF('KWh Monthly'!CR$5=-1,0,CQ25+'KWh Monthly'!CR25)</f>
        <v>0</v>
      </c>
      <c r="CS25" s="47">
        <f>IF('KWh Monthly'!CS$5=-1,0,CR25+'KWh Monthly'!CS25)</f>
        <v>0</v>
      </c>
      <c r="CT25" s="47">
        <f>IF('KWh Monthly'!CT$5=-1,0,CS25+'KWh Monthly'!CT25)</f>
        <v>0</v>
      </c>
      <c r="CU25" s="47">
        <f>IF('KWh Monthly'!CU$5=-1,0,CT25+'KWh Monthly'!CU25)</f>
        <v>0</v>
      </c>
      <c r="CV25" s="47">
        <f>IF('KWh Monthly'!CV$5=-1,0,CU25+'KWh Monthly'!CV25)</f>
        <v>0</v>
      </c>
      <c r="CW25" s="47">
        <f>IF('KWh Monthly'!CW$5=-1,0,CV25+'KWh Monthly'!CW25)</f>
        <v>0</v>
      </c>
      <c r="CX25" s="47">
        <f>IF('KWh Monthly'!CX$5=-1,0,CW25+'KWh Monthly'!CX25)</f>
        <v>0</v>
      </c>
      <c r="CY25" s="47">
        <f>IF('KWh Monthly'!CY$5=-1,0,CX25+'KWh Monthly'!CY25)</f>
        <v>0</v>
      </c>
      <c r="CZ25" s="47">
        <f>IF('KWh Monthly'!CZ$5=-1,0,CY25+'KWh Monthly'!CZ25)</f>
        <v>0</v>
      </c>
      <c r="DA25" s="47">
        <f>IF('KWh Monthly'!DA$5=-1,0,CZ25+'KWh Monthly'!DA25)</f>
        <v>0</v>
      </c>
      <c r="DB25" s="47">
        <f>IF('KWh Monthly'!DB$5=-1,0,DA25+'KWh Monthly'!DB25)</f>
        <v>0</v>
      </c>
      <c r="DC25" s="47">
        <f>IF('KWh Monthly'!DC$5=-1,0,DB25+'KWh Monthly'!DC25)</f>
        <v>0</v>
      </c>
      <c r="DD25" s="47">
        <f>IF('KWh Monthly'!DD$5=-1,0,DC25+'KWh Monthly'!DD25)</f>
        <v>0</v>
      </c>
      <c r="DE25" s="47">
        <f>IF('KWh Monthly'!DE$5=-1,0,DD25+'KWh Monthly'!DE25)</f>
        <v>0</v>
      </c>
      <c r="DF25" s="47">
        <f>IF('KWh Monthly'!DF$5=-1,0,DE25+'KWh Monthly'!DF25)</f>
        <v>0</v>
      </c>
      <c r="DG25" s="47">
        <f>IF('KWh Monthly'!DG$5=-1,0,DF25+'KWh Monthly'!DG25)</f>
        <v>0</v>
      </c>
      <c r="DH25" s="47">
        <f>IF('KWh Monthly'!DH$5=-1,0,DG25+'KWh Monthly'!DH25)</f>
        <v>0</v>
      </c>
      <c r="DI25" s="47">
        <f>IF('KWh Monthly'!DI$5=-1,0,DH25+'KWh Monthly'!DI25)</f>
        <v>0</v>
      </c>
      <c r="DJ25" s="47">
        <f>IF('KWh Monthly'!DJ$5=-1,0,DI25+'KWh Monthly'!DJ25)</f>
        <v>0</v>
      </c>
      <c r="DK25" s="47">
        <f>IF('KWh Monthly'!DK$5=-1,0,DJ25+'KWh Monthly'!DK25)</f>
        <v>0</v>
      </c>
      <c r="DL25" s="47">
        <f>IF('KWh Monthly'!DL$5=-1,0,DK25+'KWh Monthly'!DL25)</f>
        <v>0</v>
      </c>
      <c r="DM25" s="47">
        <f>IF('KWh Monthly'!DM$5=-1,0,DL25+'KWh Monthly'!DM25)</f>
        <v>0</v>
      </c>
      <c r="DN25" s="47">
        <f>IF('KWh Monthly'!DN$5=-1,0,DM25+'KWh Monthly'!DN25)</f>
        <v>0</v>
      </c>
      <c r="DO25" s="47">
        <f>IF('KWh Monthly'!DO$5=-1,0,DN25+'KWh Monthly'!DO25)</f>
        <v>0</v>
      </c>
      <c r="DP25" s="47">
        <f>IF('KWh Monthly'!DP$5=-1,0,DO25+'KWh Monthly'!DP25)</f>
        <v>0</v>
      </c>
      <c r="DQ25" s="47">
        <f>IF('KWh Monthly'!DQ$5=-1,0,DP25+'KWh Monthly'!DQ25)</f>
        <v>0</v>
      </c>
      <c r="DR25" s="47">
        <f>IF('KWh Monthly'!DR$5=-1,0,DQ25+'KWh Monthly'!DR25)</f>
        <v>0</v>
      </c>
    </row>
    <row r="26" spans="1:122" x14ac:dyDescent="0.25">
      <c r="A26" s="193"/>
      <c r="B26" s="30" t="s">
        <v>12</v>
      </c>
      <c r="C26" s="47"/>
      <c r="D26" s="47">
        <f>IF('KWh Monthly'!D$5=0,0,C26+'KWh Monthly'!D26)</f>
        <v>0</v>
      </c>
      <c r="E26" s="47">
        <f>IF('KWh Monthly'!E$5=0,0,D26+'KWh Monthly'!E26)</f>
        <v>0</v>
      </c>
      <c r="F26" s="47">
        <f>IF('KWh Monthly'!F$5=0,0,E26+'KWh Monthly'!F26)</f>
        <v>0</v>
      </c>
      <c r="G26" s="47">
        <f>IF('KWh Monthly'!G$5=0,0,F26+'KWh Monthly'!G26)</f>
        <v>0</v>
      </c>
      <c r="H26" s="47">
        <f>IF('KWh Monthly'!H$5=0,0,G26+'KWh Monthly'!H26)</f>
        <v>0</v>
      </c>
      <c r="I26" s="47">
        <f>IF('KWh Monthly'!I$5=0,0,H26+'KWh Monthly'!I26)</f>
        <v>0</v>
      </c>
      <c r="J26" s="47">
        <f>IF('KWh Monthly'!J$5=0,0,I26+'KWh Monthly'!J26)</f>
        <v>0</v>
      </c>
      <c r="K26" s="47">
        <f>IF('KWh Monthly'!K$5=0,0,J26+'KWh Monthly'!K26)</f>
        <v>0</v>
      </c>
      <c r="L26" s="47">
        <f>IF('KWh Monthly'!L$5=0,0,K26+'KWh Monthly'!L26)</f>
        <v>0</v>
      </c>
      <c r="M26" s="47">
        <f>IF('KWh Monthly'!M$5=0,0,L26+'KWh Monthly'!M26)</f>
        <v>0</v>
      </c>
      <c r="N26" s="47">
        <f>IF('KWh Monthly'!N$5=0,0,M26+'KWh Monthly'!N26)</f>
        <v>0</v>
      </c>
      <c r="O26" s="47">
        <f>IF('KWh Monthly'!O$5=0,0,N26+'KWh Monthly'!O26)</f>
        <v>1689451.9582421426</v>
      </c>
      <c r="P26" s="47">
        <f>IF('KWh Monthly'!P$5=0,0,O26+'KWh Monthly'!P26)</f>
        <v>0</v>
      </c>
      <c r="Q26" s="47">
        <f>IF('KWh Monthly'!Q$5=0,0,P26+'KWh Monthly'!Q26)</f>
        <v>0</v>
      </c>
      <c r="R26" s="47">
        <f>IF('KWh Monthly'!R$5=0,0,Q26+'KWh Monthly'!R26)</f>
        <v>0</v>
      </c>
      <c r="S26" s="47">
        <f>IF('KWh Monthly'!S$5=0,0,R26+'KWh Monthly'!S26)</f>
        <v>0</v>
      </c>
      <c r="T26" s="47">
        <f>IF('KWh Monthly'!T$5=0,0,S26+'KWh Monthly'!T26)</f>
        <v>0</v>
      </c>
      <c r="U26" s="47">
        <f>IF('KWh Monthly'!U$5=0,0,T26+'KWh Monthly'!U26)</f>
        <v>0</v>
      </c>
      <c r="V26" s="47">
        <f>IF('KWh Monthly'!V$5=0,0,U26+'KWh Monthly'!V26)</f>
        <v>0</v>
      </c>
      <c r="W26" s="47">
        <f>IF('KWh Monthly'!W$5=0,0,V26+'KWh Monthly'!W26)</f>
        <v>0</v>
      </c>
      <c r="X26" s="47">
        <f>IF('KWh Monthly'!X$5=0,0,W26+'KWh Monthly'!X26)</f>
        <v>0</v>
      </c>
      <c r="Y26" s="47">
        <f>IF('KWh Monthly'!Y$5=0,0,X26+'KWh Monthly'!Y26)</f>
        <v>0</v>
      </c>
      <c r="Z26" s="47">
        <f>IF('KWh Monthly'!Z$5=0,0,Y26+'KWh Monthly'!Z26)</f>
        <v>0</v>
      </c>
      <c r="AA26" s="47">
        <f>IF('KWh Monthly'!AA$5=0,0,Z26+'KWh Monthly'!AA26)</f>
        <v>0</v>
      </c>
      <c r="AB26" s="47">
        <f>IF('KWh Monthly'!AB$5=0,0,AA26+'KWh Monthly'!AB26)</f>
        <v>0</v>
      </c>
      <c r="AC26" s="47">
        <f>IF('KWh Monthly'!AC$5=0,0,AB26+'KWh Monthly'!AC26)</f>
        <v>0</v>
      </c>
      <c r="AD26" s="47">
        <f>IF('KWh Monthly'!AD$5=0,0,AC26+'KWh Monthly'!AD26)</f>
        <v>0</v>
      </c>
      <c r="AE26" s="47">
        <f>IF('KWh Monthly'!AE$5=0,0,AD26+'KWh Monthly'!AE26)</f>
        <v>0</v>
      </c>
      <c r="AF26" s="47">
        <f>IF('KWh Monthly'!AF$5=0,0,AE26+'KWh Monthly'!AF26)</f>
        <v>0</v>
      </c>
      <c r="AG26" s="47">
        <f>IF('KWh Monthly'!AG$5=0,0,AF26+'KWh Monthly'!AG26)</f>
        <v>0</v>
      </c>
      <c r="AH26" s="47">
        <f>IF('KWh Monthly'!AH$5=0,0,AG26+'KWh Monthly'!AH26)</f>
        <v>0</v>
      </c>
      <c r="AI26" s="47">
        <f>IF('KWh Monthly'!AI$5=0,0,AH26+'KWh Monthly'!AI26)</f>
        <v>0</v>
      </c>
      <c r="AJ26" s="47">
        <f>IF('KWh Monthly'!AJ$5=0,0,AI26+'KWh Monthly'!AJ26)</f>
        <v>0</v>
      </c>
      <c r="AK26" s="47">
        <f>IF('KWh Monthly'!AK$5=0,0,AJ26+'KWh Monthly'!AK26)</f>
        <v>0</v>
      </c>
      <c r="AL26" s="47">
        <f>IF('KWh Monthly'!AL$5=0,0,AK26+'KWh Monthly'!AL26)</f>
        <v>0</v>
      </c>
      <c r="AM26" s="47">
        <f>IF('KWh Monthly'!AM$5=0,0,AL26+'KWh Monthly'!AM26)</f>
        <v>0</v>
      </c>
      <c r="AN26" s="47">
        <f>IF('KWh Monthly'!AN$5=0,0,AM26+'KWh Monthly'!AN26)</f>
        <v>0</v>
      </c>
      <c r="AO26" s="47">
        <f>IF('KWh Monthly'!AO$5=0,0,AN26+'KWh Monthly'!AO26)</f>
        <v>0</v>
      </c>
      <c r="AP26" s="47">
        <f>IF('KWh Monthly'!AP$5=0,0,AO26+'KWh Monthly'!AP26)</f>
        <v>0</v>
      </c>
      <c r="AQ26" s="47">
        <f>IF('KWh Monthly'!AQ$5=0,0,AP26+'KWh Monthly'!AQ26)</f>
        <v>0</v>
      </c>
      <c r="AR26" s="47">
        <f>IF('KWh Monthly'!AR$5=0,0,AQ26+'KWh Monthly'!AR26)</f>
        <v>0</v>
      </c>
      <c r="AS26" s="47">
        <f>IF('KWh Monthly'!AS$5=0,0,AR26+'KWh Monthly'!AS26)</f>
        <v>0</v>
      </c>
      <c r="AT26" s="47">
        <f>IF('KWh Monthly'!AT$5=0,0,AS26+'KWh Monthly'!AT26)</f>
        <v>0</v>
      </c>
      <c r="AU26" s="47">
        <f>IF('KWh Monthly'!AU$5=0,0,AT26+'KWh Monthly'!AU26)</f>
        <v>0</v>
      </c>
      <c r="AV26" s="47">
        <f>IF('KWh Monthly'!AV$5=0,0,AU26+'KWh Monthly'!AV26)</f>
        <v>0</v>
      </c>
      <c r="AW26" s="47">
        <f>IF('KWh Monthly'!AW$5=0,0,AV26+'KWh Monthly'!AW26)</f>
        <v>0</v>
      </c>
      <c r="AX26" s="47">
        <f>IF('KWh Monthly'!AX$5=0,0,AW26+'KWh Monthly'!AX26)</f>
        <v>0</v>
      </c>
      <c r="AY26" s="47">
        <f>IF('KWh Monthly'!AY$5=0,0,AX26+'KWh Monthly'!AY26)</f>
        <v>0</v>
      </c>
      <c r="AZ26" s="47">
        <f>IF('KWh Monthly'!AZ$5=0,0,AY26+'KWh Monthly'!AZ26)</f>
        <v>0</v>
      </c>
      <c r="BA26" s="47">
        <f>IF('KWh Monthly'!BA$5=0,0,AZ26+'KWh Monthly'!BA26)</f>
        <v>0</v>
      </c>
      <c r="BB26" s="47">
        <f>IF('KWh Monthly'!BB$5=0,0,BA26+'KWh Monthly'!BB26)</f>
        <v>0</v>
      </c>
      <c r="BC26" s="47">
        <f>IF('KWh Monthly'!BC$5=0,0,BB26+'KWh Monthly'!BC26)</f>
        <v>0</v>
      </c>
      <c r="BD26" s="47">
        <f>IF('KWh Monthly'!BD$5=0,0,BC26+'KWh Monthly'!BD26)</f>
        <v>0</v>
      </c>
      <c r="BE26" s="47">
        <f>IF('KWh Monthly'!BE$5=0,0,BD26+'KWh Monthly'!BE26)</f>
        <v>0</v>
      </c>
      <c r="BF26" s="47">
        <f>IF('KWh Monthly'!BF$5=0,0,BE26+'KWh Monthly'!BF26)</f>
        <v>0</v>
      </c>
      <c r="BG26" s="47">
        <f>IF('KWh Monthly'!BG$5=0,0,BF26+'KWh Monthly'!BG26)</f>
        <v>0</v>
      </c>
      <c r="BH26" s="47">
        <f>IF('KWh Monthly'!BH$5=0,0,BG26+'KWh Monthly'!BH26)</f>
        <v>0</v>
      </c>
      <c r="BI26" s="47">
        <f>IF('KWh Monthly'!BI$5=0,0,BH26+'KWh Monthly'!BI26)</f>
        <v>0</v>
      </c>
      <c r="BJ26" s="47">
        <f>IF('KWh Monthly'!BJ$5=0,0,BI26+'KWh Monthly'!BJ26)</f>
        <v>0</v>
      </c>
      <c r="BK26" s="47">
        <f>IF('KWh Monthly'!BK$5=0,0,BJ26+'KWh Monthly'!BK26)</f>
        <v>0</v>
      </c>
      <c r="BL26" s="47">
        <f>IF('KWh Monthly'!BL$5=0,0,BK26+'KWh Monthly'!BL26)</f>
        <v>0</v>
      </c>
      <c r="BM26" s="47">
        <f>IF('KWh Monthly'!BM$5=0,0,BL26+'KWh Monthly'!BM26)</f>
        <v>0</v>
      </c>
      <c r="BN26" s="47">
        <f>IF('KWh Monthly'!BN$5=0,0,BM26+'KWh Monthly'!BN26)</f>
        <v>0</v>
      </c>
      <c r="BO26" s="47">
        <f>IF('KWh Monthly'!BO$5=0,0,BN26+'KWh Monthly'!BO26)</f>
        <v>0</v>
      </c>
      <c r="BP26" s="47">
        <f>IF('KWh Monthly'!BP$5=0,0,BO26+'KWh Monthly'!BP26)</f>
        <v>0</v>
      </c>
      <c r="BQ26" s="47">
        <f>IF('KWh Monthly'!BQ$5=0,0,BP26+'KWh Monthly'!BQ26)</f>
        <v>0</v>
      </c>
      <c r="BR26" s="47">
        <f>IF('KWh Monthly'!BR$5=0,0,BQ26+'KWh Monthly'!BR26)</f>
        <v>0</v>
      </c>
      <c r="BS26" s="47">
        <f>IF('KWh Monthly'!BS$5=0,0,BR26+'KWh Monthly'!BS26)</f>
        <v>0</v>
      </c>
      <c r="BT26" s="47">
        <f>IF('KWh Monthly'!BT$5=0,0,BS26+'KWh Monthly'!BT26)</f>
        <v>0</v>
      </c>
      <c r="BU26" s="47">
        <f>IF('KWh Monthly'!BU$5=0,0,BT26+'KWh Monthly'!BU26)</f>
        <v>0</v>
      </c>
      <c r="BV26" s="47">
        <f>IF('KWh Monthly'!BV$5=0,0,BU26+'KWh Monthly'!BV26)</f>
        <v>0</v>
      </c>
      <c r="BW26" s="47">
        <f>IF('KWh Monthly'!BW$5=-1,0,BV26+'KWh Monthly'!BW26)</f>
        <v>0</v>
      </c>
      <c r="BX26" s="47">
        <f>IF('KWh Monthly'!BX$5=-1,0,BW26+'KWh Monthly'!BX26)</f>
        <v>0</v>
      </c>
      <c r="BY26" s="47">
        <f>IF('KWh Monthly'!BY$5=-1,0,BX26+'KWh Monthly'!BY26)</f>
        <v>0</v>
      </c>
      <c r="BZ26" s="47">
        <f>IF('KWh Monthly'!BZ$5=-1,0,BY26+'KWh Monthly'!BZ26)</f>
        <v>0</v>
      </c>
      <c r="CA26" s="47">
        <f>IF('KWh Monthly'!CA$5=-1,0,BZ26+'KWh Monthly'!CA26)</f>
        <v>0</v>
      </c>
      <c r="CB26" s="47">
        <f>IF('KWh Monthly'!CB$5=-1,0,CA26+'KWh Monthly'!CB26)</f>
        <v>0</v>
      </c>
      <c r="CC26" s="47">
        <f>IF('KWh Monthly'!CC$5=-1,0,CB26+'KWh Monthly'!CC26)</f>
        <v>0</v>
      </c>
      <c r="CD26" s="47">
        <f>IF('KWh Monthly'!CD$5=-1,0,CC26+'KWh Monthly'!CD26)</f>
        <v>0</v>
      </c>
      <c r="CE26" s="47">
        <f>IF('KWh Monthly'!CE$5=-1,0,CD26+'KWh Monthly'!CE26)</f>
        <v>0</v>
      </c>
      <c r="CF26" s="47">
        <f>IF('KWh Monthly'!CF$5=-1,0,CE26+'KWh Monthly'!CF26)</f>
        <v>0</v>
      </c>
      <c r="CG26" s="47">
        <f>IF('KWh Monthly'!CG$5=-1,0,CF26+'KWh Monthly'!CG26)</f>
        <v>0</v>
      </c>
      <c r="CH26" s="47">
        <f>IF('KWh Monthly'!CH$5=-1,0,CG26+'KWh Monthly'!CH26)</f>
        <v>0</v>
      </c>
      <c r="CI26" s="47">
        <f>IF('KWh Monthly'!CI$5=-1,0,CH26+'KWh Monthly'!CI26)</f>
        <v>0</v>
      </c>
      <c r="CJ26" s="47">
        <f>IF('KWh Monthly'!CJ$5=-1,0,CI26+'KWh Monthly'!CJ26)</f>
        <v>0</v>
      </c>
      <c r="CK26" s="47">
        <f>IF('KWh Monthly'!CK$5=-1,0,CJ26+'KWh Monthly'!CK26)</f>
        <v>0</v>
      </c>
      <c r="CL26" s="47">
        <f>IF('KWh Monthly'!CL$5=-1,0,CK26+'KWh Monthly'!CL26)</f>
        <v>0</v>
      </c>
      <c r="CM26" s="47">
        <f>IF('KWh Monthly'!CM$5=-1,0,CL26+'KWh Monthly'!CM26)</f>
        <v>0</v>
      </c>
      <c r="CN26" s="47">
        <f>IF('KWh Monthly'!CN$5=-1,0,CM26+'KWh Monthly'!CN26)</f>
        <v>0</v>
      </c>
      <c r="CO26" s="47">
        <f>IF('KWh Monthly'!CO$5=-1,0,CN26+'KWh Monthly'!CO26)</f>
        <v>0</v>
      </c>
      <c r="CP26" s="47">
        <f>IF('KWh Monthly'!CP$5=-1,0,CO26+'KWh Monthly'!CP26)</f>
        <v>0</v>
      </c>
      <c r="CQ26" s="47">
        <f>IF('KWh Monthly'!CQ$5=-1,0,CP26+'KWh Monthly'!CQ26)</f>
        <v>0</v>
      </c>
      <c r="CR26" s="47">
        <f>IF('KWh Monthly'!CR$5=-1,0,CQ26+'KWh Monthly'!CR26)</f>
        <v>0</v>
      </c>
      <c r="CS26" s="47">
        <f>IF('KWh Monthly'!CS$5=-1,0,CR26+'KWh Monthly'!CS26)</f>
        <v>0</v>
      </c>
      <c r="CT26" s="47">
        <f>IF('KWh Monthly'!CT$5=-1,0,CS26+'KWh Monthly'!CT26)</f>
        <v>0</v>
      </c>
      <c r="CU26" s="47">
        <f>IF('KWh Monthly'!CU$5=-1,0,CT26+'KWh Monthly'!CU26)</f>
        <v>0</v>
      </c>
      <c r="CV26" s="47">
        <f>IF('KWh Monthly'!CV$5=-1,0,CU26+'KWh Monthly'!CV26)</f>
        <v>0</v>
      </c>
      <c r="CW26" s="47">
        <f>IF('KWh Monthly'!CW$5=-1,0,CV26+'KWh Monthly'!CW26)</f>
        <v>0</v>
      </c>
      <c r="CX26" s="47">
        <f>IF('KWh Monthly'!CX$5=-1,0,CW26+'KWh Monthly'!CX26)</f>
        <v>0</v>
      </c>
      <c r="CY26" s="47">
        <f>IF('KWh Monthly'!CY$5=-1,0,CX26+'KWh Monthly'!CY26)</f>
        <v>0</v>
      </c>
      <c r="CZ26" s="47">
        <f>IF('KWh Monthly'!CZ$5=-1,0,CY26+'KWh Monthly'!CZ26)</f>
        <v>0</v>
      </c>
      <c r="DA26" s="47">
        <f>IF('KWh Monthly'!DA$5=-1,0,CZ26+'KWh Monthly'!DA26)</f>
        <v>0</v>
      </c>
      <c r="DB26" s="47">
        <f>IF('KWh Monthly'!DB$5=-1,0,DA26+'KWh Monthly'!DB26)</f>
        <v>0</v>
      </c>
      <c r="DC26" s="47">
        <f>IF('KWh Monthly'!DC$5=-1,0,DB26+'KWh Monthly'!DC26)</f>
        <v>0</v>
      </c>
      <c r="DD26" s="47">
        <f>IF('KWh Monthly'!DD$5=-1,0,DC26+'KWh Monthly'!DD26)</f>
        <v>0</v>
      </c>
      <c r="DE26" s="47">
        <f>IF('KWh Monthly'!DE$5=-1,0,DD26+'KWh Monthly'!DE26)</f>
        <v>0</v>
      </c>
      <c r="DF26" s="47">
        <f>IF('KWh Monthly'!DF$5=-1,0,DE26+'KWh Monthly'!DF26)</f>
        <v>0</v>
      </c>
      <c r="DG26" s="47">
        <f>IF('KWh Monthly'!DG$5=-1,0,DF26+'KWh Monthly'!DG26)</f>
        <v>0</v>
      </c>
      <c r="DH26" s="47">
        <f>IF('KWh Monthly'!DH$5=-1,0,DG26+'KWh Monthly'!DH26)</f>
        <v>0</v>
      </c>
      <c r="DI26" s="47">
        <f>IF('KWh Monthly'!DI$5=-1,0,DH26+'KWh Monthly'!DI26)</f>
        <v>0</v>
      </c>
      <c r="DJ26" s="47">
        <f>IF('KWh Monthly'!DJ$5=-1,0,DI26+'KWh Monthly'!DJ26)</f>
        <v>0</v>
      </c>
      <c r="DK26" s="47">
        <f>IF('KWh Monthly'!DK$5=-1,0,DJ26+'KWh Monthly'!DK26)</f>
        <v>0</v>
      </c>
      <c r="DL26" s="47">
        <f>IF('KWh Monthly'!DL$5=-1,0,DK26+'KWh Monthly'!DL26)</f>
        <v>0</v>
      </c>
      <c r="DM26" s="47">
        <f>IF('KWh Monthly'!DM$5=-1,0,DL26+'KWh Monthly'!DM26)</f>
        <v>0</v>
      </c>
      <c r="DN26" s="47">
        <f>IF('KWh Monthly'!DN$5=-1,0,DM26+'KWh Monthly'!DN26)</f>
        <v>0</v>
      </c>
      <c r="DO26" s="47">
        <f>IF('KWh Monthly'!DO$5=-1,0,DN26+'KWh Monthly'!DO26)</f>
        <v>0</v>
      </c>
      <c r="DP26" s="47">
        <f>IF('KWh Monthly'!DP$5=-1,0,DO26+'KWh Monthly'!DP26)</f>
        <v>0</v>
      </c>
      <c r="DQ26" s="47">
        <f>IF('KWh Monthly'!DQ$5=-1,0,DP26+'KWh Monthly'!DQ26)</f>
        <v>0</v>
      </c>
      <c r="DR26" s="47">
        <f>IF('KWh Monthly'!DR$5=-1,0,DQ26+'KWh Monthly'!DR26)</f>
        <v>0</v>
      </c>
    </row>
    <row r="27" spans="1:122" x14ac:dyDescent="0.25">
      <c r="A27" s="193"/>
      <c r="B27" s="30" t="s">
        <v>3</v>
      </c>
      <c r="C27" s="47">
        <f>IF('KWh Monthly'!C$5=0,0,'KWh Monthly'!C27)</f>
        <v>0</v>
      </c>
      <c r="D27" s="47">
        <f>IF('KWh Monthly'!D$5=0,0,C27+'KWh Monthly'!D27)</f>
        <v>0</v>
      </c>
      <c r="E27" s="47">
        <f>IF('KWh Monthly'!E$5=0,0,D27+'KWh Monthly'!E27)</f>
        <v>0</v>
      </c>
      <c r="F27" s="47">
        <f>IF('KWh Monthly'!F$5=0,0,E27+'KWh Monthly'!F27)</f>
        <v>0</v>
      </c>
      <c r="G27" s="47">
        <f>IF('KWh Monthly'!G$5=0,0,F27+'KWh Monthly'!G27)</f>
        <v>0</v>
      </c>
      <c r="H27" s="47">
        <f>IF('KWh Monthly'!H$5=0,0,G27+'KWh Monthly'!H27)</f>
        <v>0</v>
      </c>
      <c r="I27" s="47">
        <f>IF('KWh Monthly'!I$5=0,0,H27+'KWh Monthly'!I27)</f>
        <v>0</v>
      </c>
      <c r="J27" s="47">
        <f>IF('KWh Monthly'!J$5=0,0,I27+'KWh Monthly'!J27)</f>
        <v>0</v>
      </c>
      <c r="K27" s="47">
        <f>IF('KWh Monthly'!K$5=0,0,J27+'KWh Monthly'!K27)</f>
        <v>0</v>
      </c>
      <c r="L27" s="47">
        <f>IF('KWh Monthly'!L$5=0,0,K27+'KWh Monthly'!L27)</f>
        <v>0</v>
      </c>
      <c r="M27" s="47">
        <f>IF('KWh Monthly'!M$5=0,0,L27+'KWh Monthly'!M27)</f>
        <v>0</v>
      </c>
      <c r="N27" s="47">
        <f>IF('KWh Monthly'!N$5=0,0,M27+'KWh Monthly'!N27)</f>
        <v>0</v>
      </c>
      <c r="O27" s="47">
        <f>IF('KWh Monthly'!O$5=0,0,N27+'KWh Monthly'!O27)</f>
        <v>1001069.2783608916</v>
      </c>
      <c r="P27" s="47">
        <f>IF('KWh Monthly'!P$5=0,0,O27+'KWh Monthly'!P27)</f>
        <v>0</v>
      </c>
      <c r="Q27" s="47">
        <f>IF('KWh Monthly'!Q$5=0,0,P27+'KWh Monthly'!Q27)</f>
        <v>0</v>
      </c>
      <c r="R27" s="47">
        <f>IF('KWh Monthly'!R$5=0,0,Q27+'KWh Monthly'!R27)</f>
        <v>0</v>
      </c>
      <c r="S27" s="47">
        <f>IF('KWh Monthly'!S$5=0,0,R27+'KWh Monthly'!S27)</f>
        <v>0</v>
      </c>
      <c r="T27" s="47">
        <f>IF('KWh Monthly'!T$5=0,0,S27+'KWh Monthly'!T27)</f>
        <v>0</v>
      </c>
      <c r="U27" s="47">
        <f>IF('KWh Monthly'!U$5=0,0,T27+'KWh Monthly'!U27)</f>
        <v>0</v>
      </c>
      <c r="V27" s="47">
        <f>IF('KWh Monthly'!V$5=0,0,U27+'KWh Monthly'!V27)</f>
        <v>0</v>
      </c>
      <c r="W27" s="47">
        <f>IF('KWh Monthly'!W$5=0,0,V27+'KWh Monthly'!W27)</f>
        <v>0</v>
      </c>
      <c r="X27" s="47">
        <f>IF('KWh Monthly'!X$5=0,0,W27+'KWh Monthly'!X27)</f>
        <v>0</v>
      </c>
      <c r="Y27" s="47">
        <f>IF('KWh Monthly'!Y$5=0,0,X27+'KWh Monthly'!Y27)</f>
        <v>0</v>
      </c>
      <c r="Z27" s="47">
        <f>IF('KWh Monthly'!Z$5=0,0,Y27+'KWh Monthly'!Z27)</f>
        <v>0</v>
      </c>
      <c r="AA27" s="47">
        <f>IF('KWh Monthly'!AA$5=0,0,Z27+'KWh Monthly'!AA27)</f>
        <v>0</v>
      </c>
      <c r="AB27" s="47">
        <f>IF('KWh Monthly'!AB$5=0,0,AA27+'KWh Monthly'!AB27)</f>
        <v>0</v>
      </c>
      <c r="AC27" s="47">
        <f>IF('KWh Monthly'!AC$5=0,0,AB27+'KWh Monthly'!AC27)</f>
        <v>0</v>
      </c>
      <c r="AD27" s="47">
        <f>IF('KWh Monthly'!AD$5=0,0,AC27+'KWh Monthly'!AD27)</f>
        <v>0</v>
      </c>
      <c r="AE27" s="47">
        <f>IF('KWh Monthly'!AE$5=0,0,AD27+'KWh Monthly'!AE27)</f>
        <v>0</v>
      </c>
      <c r="AF27" s="47">
        <f>IF('KWh Monthly'!AF$5=0,0,AE27+'KWh Monthly'!AF27)</f>
        <v>0</v>
      </c>
      <c r="AG27" s="47">
        <f>IF('KWh Monthly'!AG$5=0,0,AF27+'KWh Monthly'!AG27)</f>
        <v>0</v>
      </c>
      <c r="AH27" s="47">
        <f>IF('KWh Monthly'!AH$5=0,0,AG27+'KWh Monthly'!AH27)</f>
        <v>0</v>
      </c>
      <c r="AI27" s="47">
        <f>IF('KWh Monthly'!AI$5=0,0,AH27+'KWh Monthly'!AI27)</f>
        <v>0</v>
      </c>
      <c r="AJ27" s="47">
        <f>IF('KWh Monthly'!AJ$5=0,0,AI27+'KWh Monthly'!AJ27)</f>
        <v>0</v>
      </c>
      <c r="AK27" s="47">
        <f>IF('KWh Monthly'!AK$5=0,0,AJ27+'KWh Monthly'!AK27)</f>
        <v>0</v>
      </c>
      <c r="AL27" s="47">
        <f>IF('KWh Monthly'!AL$5=0,0,AK27+'KWh Monthly'!AL27)</f>
        <v>0</v>
      </c>
      <c r="AM27" s="47">
        <f>IF('KWh Monthly'!AM$5=0,0,AL27+'KWh Monthly'!AM27)</f>
        <v>0</v>
      </c>
      <c r="AN27" s="47">
        <f>IF('KWh Monthly'!AN$5=0,0,AM27+'KWh Monthly'!AN27)</f>
        <v>0</v>
      </c>
      <c r="AO27" s="47">
        <f>IF('KWh Monthly'!AO$5=-1,0,AN27+'KWh Monthly'!AO27)</f>
        <v>0</v>
      </c>
      <c r="AP27" s="47">
        <f>IF('KWh Monthly'!AP$5=-1,0,AO27+'KWh Monthly'!AP27)</f>
        <v>0</v>
      </c>
      <c r="AQ27" s="47">
        <f>IF('KWh Monthly'!AQ$5=-1,0,AP27+'KWh Monthly'!AQ27)</f>
        <v>0</v>
      </c>
      <c r="AR27" s="47">
        <f>IF('KWh Monthly'!AR$5=-1,0,AQ27+'KWh Monthly'!AR27)</f>
        <v>0</v>
      </c>
      <c r="AS27" s="47">
        <f>IF('KWh Monthly'!AS$5=-1,0,AR27+'KWh Monthly'!AS27)</f>
        <v>0</v>
      </c>
      <c r="AT27" s="47">
        <f>IF('KWh Monthly'!AT$5=-1,0,AS27+'KWh Monthly'!AT27)</f>
        <v>0</v>
      </c>
      <c r="AU27" s="47">
        <f>IF('KWh Monthly'!AU$5=-1,0,AT27+'KWh Monthly'!AU27)</f>
        <v>0</v>
      </c>
      <c r="AV27" s="47">
        <f>IF('KWh Monthly'!AV$5=-1,0,AU27+'KWh Monthly'!AV27)</f>
        <v>0</v>
      </c>
      <c r="AW27" s="47">
        <f>IF('KWh Monthly'!AW$5=-1,0,AV27+'KWh Monthly'!AW27)</f>
        <v>0</v>
      </c>
      <c r="AX27" s="47">
        <f>IF('KWh Monthly'!AX$5=-1,0,AW27+'KWh Monthly'!AX27)</f>
        <v>0</v>
      </c>
      <c r="AY27" s="47">
        <f>IF('KWh Monthly'!AY$5=-1,0,AX27+'KWh Monthly'!AY27)</f>
        <v>0</v>
      </c>
      <c r="AZ27" s="47">
        <f>IF('KWh Monthly'!AZ$5=-1,0,AY27+'KWh Monthly'!AZ27)</f>
        <v>0</v>
      </c>
      <c r="BA27" s="47">
        <f>IF('KWh Monthly'!BA$5=-1,0,AZ27+'KWh Monthly'!BA27)</f>
        <v>0</v>
      </c>
      <c r="BB27" s="47">
        <f>IF('KWh Monthly'!BB$5=-1,0,BA27+'KWh Monthly'!BB27)</f>
        <v>0</v>
      </c>
      <c r="BC27" s="47">
        <f>IF('KWh Monthly'!BC$5=-1,0,BB27+'KWh Monthly'!BC27)</f>
        <v>0</v>
      </c>
      <c r="BD27" s="47">
        <f>IF('KWh Monthly'!BD$5=-1,0,BC27+'KWh Monthly'!BD27)</f>
        <v>0</v>
      </c>
      <c r="BE27" s="47">
        <f>IF('KWh Monthly'!BE$5=-1,0,BD27+'KWh Monthly'!BE27)</f>
        <v>0</v>
      </c>
      <c r="BF27" s="47">
        <f>IF('KWh Monthly'!BF$5=-1,0,BE27+'KWh Monthly'!BF27)</f>
        <v>0</v>
      </c>
      <c r="BG27" s="47">
        <f>IF('KWh Monthly'!BG$5=-1,0,BF27+'KWh Monthly'!BG27)</f>
        <v>0</v>
      </c>
      <c r="BH27" s="47">
        <f>IF('KWh Monthly'!BH$5=-1,0,BG27+'KWh Monthly'!BH27)</f>
        <v>0</v>
      </c>
      <c r="BI27" s="47">
        <f>IF('KWh Monthly'!BI$5=-1,0,BH27+'KWh Monthly'!BI27)</f>
        <v>0</v>
      </c>
      <c r="BJ27" s="47">
        <f>IF('KWh Monthly'!BJ$5=-1,0,BI27+'KWh Monthly'!BJ27)</f>
        <v>0</v>
      </c>
      <c r="BK27" s="47">
        <f>IF('KWh Monthly'!BK$5=-1,0,BJ27+'KWh Monthly'!BK27)</f>
        <v>0</v>
      </c>
      <c r="BL27" s="47">
        <f>IF('KWh Monthly'!BL$5=-1,0,BK27+'KWh Monthly'!BL27)</f>
        <v>0</v>
      </c>
      <c r="BM27" s="47">
        <f>IF('KWh Monthly'!BM$5=-1,0,BL27+'KWh Monthly'!BM27)</f>
        <v>0</v>
      </c>
      <c r="BN27" s="47">
        <f>IF('KWh Monthly'!BN$5=-1,0,BM27+'KWh Monthly'!BN27)</f>
        <v>0</v>
      </c>
      <c r="BO27" s="47">
        <f>IF('KWh Monthly'!BO$5=-1,0,BN27+'KWh Monthly'!BO27)</f>
        <v>0</v>
      </c>
      <c r="BP27" s="47">
        <f>IF('KWh Monthly'!BP$5=-1,0,BO27+'KWh Monthly'!BP27)</f>
        <v>0</v>
      </c>
      <c r="BQ27" s="47">
        <f>IF('KWh Monthly'!BQ$5=-1,0,BP27+'KWh Monthly'!BQ27)</f>
        <v>0</v>
      </c>
      <c r="BR27" s="47">
        <f>IF('KWh Monthly'!BR$5=-1,0,BQ27+'KWh Monthly'!BR27)</f>
        <v>0</v>
      </c>
      <c r="BS27" s="47">
        <f>IF('KWh Monthly'!BS$5=-1,0,BR27+'KWh Monthly'!BS27)</f>
        <v>0</v>
      </c>
      <c r="BT27" s="47">
        <f>IF('KWh Monthly'!BT$5=-1,0,BS27+'KWh Monthly'!BT27)</f>
        <v>0</v>
      </c>
      <c r="BU27" s="47">
        <f>IF('KWh Monthly'!BU$5=-1,0,BT27+'KWh Monthly'!BU27)</f>
        <v>0</v>
      </c>
      <c r="BV27" s="47">
        <f>IF('KWh Monthly'!BV$5=-1,0,BU27+'KWh Monthly'!BV27)</f>
        <v>0</v>
      </c>
      <c r="BW27" s="47">
        <f>IF('KWh Monthly'!BW$5=-1,0,BV27+'KWh Monthly'!BW27)</f>
        <v>0</v>
      </c>
      <c r="BX27" s="47">
        <f>IF('KWh Monthly'!BX$5=-1,0,BW27+'KWh Monthly'!BX27)</f>
        <v>0</v>
      </c>
      <c r="BY27" s="47">
        <f>IF('KWh Monthly'!BY$5=-1,0,BX27+'KWh Monthly'!BY27)</f>
        <v>0</v>
      </c>
      <c r="BZ27" s="47">
        <f>IF('KWh Monthly'!BZ$5=-1,0,BY27+'KWh Monthly'!BZ27)</f>
        <v>0</v>
      </c>
      <c r="CA27" s="47">
        <f>IF('KWh Monthly'!CA$5=-1,0,BZ27+'KWh Monthly'!CA27)</f>
        <v>0</v>
      </c>
      <c r="CB27" s="47">
        <f>IF('KWh Monthly'!CB$5=-1,0,CA27+'KWh Monthly'!CB27)</f>
        <v>0</v>
      </c>
      <c r="CC27" s="47">
        <f>IF('KWh Monthly'!CC$5=-1,0,CB27+'KWh Monthly'!CC27)</f>
        <v>0</v>
      </c>
      <c r="CD27" s="47">
        <f>IF('KWh Monthly'!CD$5=-1,0,CC27+'KWh Monthly'!CD27)</f>
        <v>0</v>
      </c>
      <c r="CE27" s="47">
        <f>IF('KWh Monthly'!CE$5=-1,0,CD27+'KWh Monthly'!CE27)</f>
        <v>0</v>
      </c>
      <c r="CF27" s="47">
        <f>IF('KWh Monthly'!CF$5=-1,0,CE27+'KWh Monthly'!CF27)</f>
        <v>0</v>
      </c>
      <c r="CG27" s="47">
        <f>IF('KWh Monthly'!CG$5=-1,0,CF27+'KWh Monthly'!CG27)</f>
        <v>0</v>
      </c>
      <c r="CH27" s="47">
        <f>IF('KWh Monthly'!CH$5=-1,0,CG27+'KWh Monthly'!CH27)</f>
        <v>0</v>
      </c>
      <c r="CI27" s="47">
        <f>IF('KWh Monthly'!CI$5=-1,0,CH27+'KWh Monthly'!CI27)</f>
        <v>0</v>
      </c>
      <c r="CJ27" s="47">
        <f>IF('KWh Monthly'!CJ$5=-1,0,CI27+'KWh Monthly'!CJ27)</f>
        <v>0</v>
      </c>
      <c r="CK27" s="47">
        <f>IF('KWh Monthly'!CK$5=-1,0,CJ27+'KWh Monthly'!CK27)</f>
        <v>0</v>
      </c>
      <c r="CL27" s="47">
        <f>IF('KWh Monthly'!CL$5=-1,0,CK27+'KWh Monthly'!CL27)</f>
        <v>0</v>
      </c>
      <c r="CM27" s="47">
        <f>IF('KWh Monthly'!CM$5=-1,0,CL27+'KWh Monthly'!CM27)</f>
        <v>0</v>
      </c>
      <c r="CN27" s="47">
        <f>IF('KWh Monthly'!CN$5=-1,0,CM27+'KWh Monthly'!CN27)</f>
        <v>0</v>
      </c>
      <c r="CO27" s="47">
        <f>IF('KWh Monthly'!CO$5=-1,0,CN27+'KWh Monthly'!CO27)</f>
        <v>0</v>
      </c>
      <c r="CP27" s="47">
        <f>IF('KWh Monthly'!CP$5=-1,0,CO27+'KWh Monthly'!CP27)</f>
        <v>0</v>
      </c>
      <c r="CQ27" s="47">
        <f>IF('KWh Monthly'!CQ$5=-1,0,CP27+'KWh Monthly'!CQ27)</f>
        <v>0</v>
      </c>
      <c r="CR27" s="47">
        <f>IF('KWh Monthly'!CR$5=-1,0,CQ27+'KWh Monthly'!CR27)</f>
        <v>0</v>
      </c>
      <c r="CS27" s="47">
        <f>IF('KWh Monthly'!CS$5=-1,0,CR27+'KWh Monthly'!CS27)</f>
        <v>0</v>
      </c>
      <c r="CT27" s="47">
        <f>IF('KWh Monthly'!CT$5=-1,0,CS27+'KWh Monthly'!CT27)</f>
        <v>0</v>
      </c>
      <c r="CU27" s="47">
        <f>IF('KWh Monthly'!CU$5=-1,0,CT27+'KWh Monthly'!CU27)</f>
        <v>0</v>
      </c>
      <c r="CV27" s="47">
        <f>IF('KWh Monthly'!CV$5=-1,0,CU27+'KWh Monthly'!CV27)</f>
        <v>0</v>
      </c>
      <c r="CW27" s="47">
        <f>IF('KWh Monthly'!CW$5=-1,0,CV27+'KWh Monthly'!CW27)</f>
        <v>0</v>
      </c>
      <c r="CX27" s="47">
        <f>IF('KWh Monthly'!CX$5=-1,0,CW27+'KWh Monthly'!CX27)</f>
        <v>0</v>
      </c>
      <c r="CY27" s="47">
        <f>IF('KWh Monthly'!CY$5=-1,0,CX27+'KWh Monthly'!CY27)</f>
        <v>0</v>
      </c>
      <c r="CZ27" s="47">
        <f>IF('KWh Monthly'!CZ$5=-1,0,CY27+'KWh Monthly'!CZ27)</f>
        <v>0</v>
      </c>
      <c r="DA27" s="47">
        <f>IF('KWh Monthly'!DA$5=-1,0,CZ27+'KWh Monthly'!DA27)</f>
        <v>0</v>
      </c>
      <c r="DB27" s="47">
        <f>IF('KWh Monthly'!DB$5=-1,0,DA27+'KWh Monthly'!DB27)</f>
        <v>0</v>
      </c>
      <c r="DC27" s="47">
        <f>IF('KWh Monthly'!DC$5=-1,0,DB27+'KWh Monthly'!DC27)</f>
        <v>0</v>
      </c>
      <c r="DD27" s="47">
        <f>IF('KWh Monthly'!DD$5=-1,0,DC27+'KWh Monthly'!DD27)</f>
        <v>0</v>
      </c>
      <c r="DE27" s="47">
        <f>IF('KWh Monthly'!DE$5=-1,0,DD27+'KWh Monthly'!DE27)</f>
        <v>0</v>
      </c>
      <c r="DF27" s="47">
        <f>IF('KWh Monthly'!DF$5=-1,0,DE27+'KWh Monthly'!DF27)</f>
        <v>0</v>
      </c>
      <c r="DG27" s="47">
        <f>IF('KWh Monthly'!DG$5=-1,0,DF27+'KWh Monthly'!DG27)</f>
        <v>0</v>
      </c>
      <c r="DH27" s="47">
        <f>IF('KWh Monthly'!DH$5=-1,0,DG27+'KWh Monthly'!DH27)</f>
        <v>0</v>
      </c>
      <c r="DI27" s="47">
        <f>IF('KWh Monthly'!DI$5=-1,0,DH27+'KWh Monthly'!DI27)</f>
        <v>0</v>
      </c>
      <c r="DJ27" s="47">
        <f>IF('KWh Monthly'!DJ$5=-1,0,DI27+'KWh Monthly'!DJ27)</f>
        <v>0</v>
      </c>
      <c r="DK27" s="47">
        <f>IF('KWh Monthly'!DK$5=-1,0,DJ27+'KWh Monthly'!DK27)</f>
        <v>0</v>
      </c>
      <c r="DL27" s="47">
        <f>IF('KWh Monthly'!DL$5=-1,0,DK27+'KWh Monthly'!DL27)</f>
        <v>0</v>
      </c>
      <c r="DM27" s="47">
        <f>IF('KWh Monthly'!DM$5=-1,0,DL27+'KWh Monthly'!DM27)</f>
        <v>0</v>
      </c>
      <c r="DN27" s="47">
        <f>IF('KWh Monthly'!DN$5=-1,0,DM27+'KWh Monthly'!DN27)</f>
        <v>0</v>
      </c>
      <c r="DO27" s="47">
        <f>IF('KWh Monthly'!DO$5=-1,0,DN27+'KWh Monthly'!DO27)</f>
        <v>0</v>
      </c>
      <c r="DP27" s="47">
        <f>IF('KWh Monthly'!DP$5=-1,0,DO27+'KWh Monthly'!DP27)</f>
        <v>0</v>
      </c>
      <c r="DQ27" s="47">
        <f>IF('KWh Monthly'!DQ$5=-1,0,DP27+'KWh Monthly'!DQ27)</f>
        <v>0</v>
      </c>
      <c r="DR27" s="47">
        <f>IF('KWh Monthly'!DR$5=-1,0,DQ27+'KWh Monthly'!DR27)</f>
        <v>0</v>
      </c>
    </row>
    <row r="28" spans="1:122" x14ac:dyDescent="0.25">
      <c r="A28" s="193"/>
      <c r="B28" s="30" t="s">
        <v>13</v>
      </c>
      <c r="C28" s="47">
        <f>IF('KWh Monthly'!C$5=0,0,'KWh Monthly'!C28)</f>
        <v>0</v>
      </c>
      <c r="D28" s="47">
        <f>IF('KWh Monthly'!D$5=0,0,C28+'KWh Monthly'!D28)</f>
        <v>0</v>
      </c>
      <c r="E28" s="47">
        <f>IF('KWh Monthly'!E$5=0,0,D28+'KWh Monthly'!E28)</f>
        <v>0</v>
      </c>
      <c r="F28" s="47">
        <f>IF('KWh Monthly'!F$5=0,0,E28+'KWh Monthly'!F28)</f>
        <v>0</v>
      </c>
      <c r="G28" s="47">
        <f>IF('KWh Monthly'!G$5=0,0,F28+'KWh Monthly'!G28)</f>
        <v>0</v>
      </c>
      <c r="H28" s="47">
        <f>IF('KWh Monthly'!H$5=0,0,G28+'KWh Monthly'!H28)</f>
        <v>0</v>
      </c>
      <c r="I28" s="47">
        <f>IF('KWh Monthly'!I$5=0,0,H28+'KWh Monthly'!I28)</f>
        <v>0</v>
      </c>
      <c r="J28" s="47">
        <f>IF('KWh Monthly'!J$5=0,0,I28+'KWh Monthly'!J28)</f>
        <v>0</v>
      </c>
      <c r="K28" s="47">
        <f>IF('KWh Monthly'!K$5=0,0,J28+'KWh Monthly'!K28)</f>
        <v>0</v>
      </c>
      <c r="L28" s="47">
        <f>IF('KWh Monthly'!L$5=0,0,K28+'KWh Monthly'!L28)</f>
        <v>0</v>
      </c>
      <c r="M28" s="47">
        <f>IF('KWh Monthly'!M$5=0,0,L28+'KWh Monthly'!M28)</f>
        <v>0</v>
      </c>
      <c r="N28" s="47">
        <f>IF('KWh Monthly'!N$5=0,0,M28+'KWh Monthly'!N28)</f>
        <v>0</v>
      </c>
      <c r="O28" s="47">
        <f>IF('KWh Monthly'!O$5=0,0,N28+'KWh Monthly'!O28)</f>
        <v>2009834.2319237443</v>
      </c>
      <c r="P28" s="47">
        <f>IF('KWh Monthly'!P$5=0,0,O28+'KWh Monthly'!P28)</f>
        <v>0</v>
      </c>
      <c r="Q28" s="47">
        <f>IF('KWh Monthly'!Q$5=0,0,P28+'KWh Monthly'!Q28)</f>
        <v>0</v>
      </c>
      <c r="R28" s="47">
        <f>IF('KWh Monthly'!R$5=0,0,Q28+'KWh Monthly'!R28)</f>
        <v>0</v>
      </c>
      <c r="S28" s="47">
        <f>IF('KWh Monthly'!S$5=0,0,R28+'KWh Monthly'!S28)</f>
        <v>0</v>
      </c>
      <c r="T28" s="47">
        <f>IF('KWh Monthly'!T$5=0,0,S28+'KWh Monthly'!T28)</f>
        <v>0</v>
      </c>
      <c r="U28" s="47">
        <f>IF('KWh Monthly'!U$5=0,0,T28+'KWh Monthly'!U28)</f>
        <v>0</v>
      </c>
      <c r="V28" s="47">
        <f>IF('KWh Monthly'!V$5=0,0,U28+'KWh Monthly'!V28)</f>
        <v>0</v>
      </c>
      <c r="W28" s="47">
        <f>IF('KWh Monthly'!W$5=0,0,V28+'KWh Monthly'!W28)</f>
        <v>0</v>
      </c>
      <c r="X28" s="47">
        <f>IF('KWh Monthly'!X$5=0,0,W28+'KWh Monthly'!X28)</f>
        <v>0</v>
      </c>
      <c r="Y28" s="47">
        <f>IF('KWh Monthly'!Y$5=0,0,X28+'KWh Monthly'!Y28)</f>
        <v>0</v>
      </c>
      <c r="Z28" s="47">
        <f>IF('KWh Monthly'!Z$5=0,0,Y28+'KWh Monthly'!Z28)</f>
        <v>0</v>
      </c>
      <c r="AA28" s="47">
        <f>IF('KWh Monthly'!AA$5=0,0,Z28+'KWh Monthly'!AA28)</f>
        <v>0</v>
      </c>
      <c r="AB28" s="47">
        <f>IF('KWh Monthly'!AB$5=0,0,AA28+'KWh Monthly'!AB28)</f>
        <v>0</v>
      </c>
      <c r="AC28" s="47">
        <f>IF('KWh Monthly'!AC$5=0,0,AB28+'KWh Monthly'!AC28)</f>
        <v>0</v>
      </c>
      <c r="AD28" s="47">
        <f>IF('KWh Monthly'!AD$5=0,0,AC28+'KWh Monthly'!AD28)</f>
        <v>0</v>
      </c>
      <c r="AE28" s="47">
        <f>IF('KWh Monthly'!AE$5=0,0,AD28+'KWh Monthly'!AE28)</f>
        <v>0</v>
      </c>
      <c r="AF28" s="47">
        <f>IF('KWh Monthly'!AF$5=0,0,AE28+'KWh Monthly'!AF28)</f>
        <v>0</v>
      </c>
      <c r="AG28" s="47">
        <f>IF('KWh Monthly'!AG$5=0,0,AF28+'KWh Monthly'!AG28)</f>
        <v>0</v>
      </c>
      <c r="AH28" s="47">
        <f>IF('KWh Monthly'!AH$5=0,0,AG28+'KWh Monthly'!AH28)</f>
        <v>0</v>
      </c>
      <c r="AI28" s="47">
        <f>IF('KWh Monthly'!AI$5=0,0,AH28+'KWh Monthly'!AI28)</f>
        <v>0</v>
      </c>
      <c r="AJ28" s="47">
        <f>IF('KWh Monthly'!AJ$5=0,0,AI28+'KWh Monthly'!AJ28)</f>
        <v>0</v>
      </c>
      <c r="AK28" s="47">
        <f>IF('KWh Monthly'!AK$5=0,0,AJ28+'KWh Monthly'!AK28)</f>
        <v>0</v>
      </c>
      <c r="AL28" s="47">
        <f>IF('KWh Monthly'!AL$5=0,0,AK28+'KWh Monthly'!AL28)</f>
        <v>0</v>
      </c>
      <c r="AM28" s="47">
        <f>IF('KWh Monthly'!AM$5=0,0,AL28+'KWh Monthly'!AM28)</f>
        <v>0</v>
      </c>
      <c r="AN28" s="47">
        <f>IF('KWh Monthly'!AN$5=0,0,AM28+'KWh Monthly'!AN28)</f>
        <v>0</v>
      </c>
      <c r="AO28" s="47">
        <f>IF('KWh Monthly'!AO$5=-1,0,AN28+'KWh Monthly'!AO28)</f>
        <v>0</v>
      </c>
      <c r="AP28" s="47">
        <f>IF('KWh Monthly'!AP$5=-1,0,AO28+'KWh Monthly'!AP28)</f>
        <v>0</v>
      </c>
      <c r="AQ28" s="47">
        <f>IF('KWh Monthly'!AQ$5=-1,0,AP28+'KWh Monthly'!AQ28)</f>
        <v>0</v>
      </c>
      <c r="AR28" s="47">
        <f>IF('KWh Monthly'!AR$5=-1,0,AQ28+'KWh Monthly'!AR28)</f>
        <v>0</v>
      </c>
      <c r="AS28" s="47">
        <f>IF('KWh Monthly'!AS$5=-1,0,AR28+'KWh Monthly'!AS28)</f>
        <v>0</v>
      </c>
      <c r="AT28" s="47">
        <f>IF('KWh Monthly'!AT$5=-1,0,AS28+'KWh Monthly'!AT28)</f>
        <v>0</v>
      </c>
      <c r="AU28" s="47">
        <f>IF('KWh Monthly'!AU$5=-1,0,AT28+'KWh Monthly'!AU28)</f>
        <v>0</v>
      </c>
      <c r="AV28" s="47">
        <f>IF('KWh Monthly'!AV$5=-1,0,AU28+'KWh Monthly'!AV28)</f>
        <v>0</v>
      </c>
      <c r="AW28" s="47">
        <f>IF('KWh Monthly'!AW$5=-1,0,AV28+'KWh Monthly'!AW28)</f>
        <v>0</v>
      </c>
      <c r="AX28" s="47">
        <f>IF('KWh Monthly'!AX$5=-1,0,AW28+'KWh Monthly'!AX28)</f>
        <v>0</v>
      </c>
      <c r="AY28" s="47">
        <f>IF('KWh Monthly'!AY$5=-1,0,AX28+'KWh Monthly'!AY28)</f>
        <v>0</v>
      </c>
      <c r="AZ28" s="47">
        <f>IF('KWh Monthly'!AZ$5=-1,0,AY28+'KWh Monthly'!AZ28)</f>
        <v>0</v>
      </c>
      <c r="BA28" s="47">
        <f>IF('KWh Monthly'!BA$5=-1,0,AZ28+'KWh Monthly'!BA28)</f>
        <v>0</v>
      </c>
      <c r="BB28" s="47">
        <f>IF('KWh Monthly'!BB$5=-1,0,BA28+'KWh Monthly'!BB28)</f>
        <v>0</v>
      </c>
      <c r="BC28" s="47">
        <f>IF('KWh Monthly'!BC$5=-1,0,BB28+'KWh Monthly'!BC28)</f>
        <v>0</v>
      </c>
      <c r="BD28" s="47">
        <f>IF('KWh Monthly'!BD$5=-1,0,BC28+'KWh Monthly'!BD28)</f>
        <v>0</v>
      </c>
      <c r="BE28" s="47">
        <f>IF('KWh Monthly'!BE$5=-1,0,BD28+'KWh Monthly'!BE28)</f>
        <v>0</v>
      </c>
      <c r="BF28" s="47">
        <f>IF('KWh Monthly'!BF$5=-1,0,BE28+'KWh Monthly'!BF28)</f>
        <v>0</v>
      </c>
      <c r="BG28" s="47">
        <f>IF('KWh Monthly'!BG$5=-1,0,BF28+'KWh Monthly'!BG28)</f>
        <v>0</v>
      </c>
      <c r="BH28" s="47">
        <f>IF('KWh Monthly'!BH$5=-1,0,BG28+'KWh Monthly'!BH28)</f>
        <v>0</v>
      </c>
      <c r="BI28" s="47">
        <f>IF('KWh Monthly'!BI$5=-1,0,BH28+'KWh Monthly'!BI28)</f>
        <v>0</v>
      </c>
      <c r="BJ28" s="47">
        <f>IF('KWh Monthly'!BJ$5=-1,0,BI28+'KWh Monthly'!BJ28)</f>
        <v>0</v>
      </c>
      <c r="BK28" s="47">
        <f>IF('KWh Monthly'!BK$5=-1,0,BJ28+'KWh Monthly'!BK28)</f>
        <v>0</v>
      </c>
      <c r="BL28" s="47">
        <f>IF('KWh Monthly'!BL$5=-1,0,BK28+'KWh Monthly'!BL28)</f>
        <v>0</v>
      </c>
      <c r="BM28" s="47">
        <f>IF('KWh Monthly'!BM$5=-1,0,BL28+'KWh Monthly'!BM28)</f>
        <v>0</v>
      </c>
      <c r="BN28" s="47">
        <f>IF('KWh Monthly'!BN$5=-1,0,BM28+'KWh Monthly'!BN28)</f>
        <v>0</v>
      </c>
      <c r="BO28" s="47">
        <f>IF('KWh Monthly'!BO$5=-1,0,BN28+'KWh Monthly'!BO28)</f>
        <v>0</v>
      </c>
      <c r="BP28" s="47">
        <f>IF('KWh Monthly'!BP$5=-1,0,BO28+'KWh Monthly'!BP28)</f>
        <v>0</v>
      </c>
      <c r="BQ28" s="47">
        <f>IF('KWh Monthly'!BQ$5=-1,0,BP28+'KWh Monthly'!BQ28)</f>
        <v>0</v>
      </c>
      <c r="BR28" s="47">
        <f>IF('KWh Monthly'!BR$5=-1,0,BQ28+'KWh Monthly'!BR28)</f>
        <v>0</v>
      </c>
      <c r="BS28" s="47">
        <f>IF('KWh Monthly'!BS$5=-1,0,BR28+'KWh Monthly'!BS28)</f>
        <v>0</v>
      </c>
      <c r="BT28" s="47">
        <f>IF('KWh Monthly'!BT$5=-1,0,BS28+'KWh Monthly'!BT28)</f>
        <v>0</v>
      </c>
      <c r="BU28" s="47">
        <f>IF('KWh Monthly'!BU$5=-1,0,BT28+'KWh Monthly'!BU28)</f>
        <v>0</v>
      </c>
      <c r="BV28" s="47">
        <f>IF('KWh Monthly'!BV$5=-1,0,BU28+'KWh Monthly'!BV28)</f>
        <v>0</v>
      </c>
      <c r="BW28" s="47">
        <f>IF('KWh Monthly'!BW$5=-1,0,BV28+'KWh Monthly'!BW28)</f>
        <v>0</v>
      </c>
      <c r="BX28" s="47">
        <f>IF('KWh Monthly'!BX$5=-1,0,BW28+'KWh Monthly'!BX28)</f>
        <v>0</v>
      </c>
      <c r="BY28" s="47">
        <f>IF('KWh Monthly'!BY$5=-1,0,BX28+'KWh Monthly'!BY28)</f>
        <v>0</v>
      </c>
      <c r="BZ28" s="47">
        <f>IF('KWh Monthly'!BZ$5=-1,0,BY28+'KWh Monthly'!BZ28)</f>
        <v>0</v>
      </c>
      <c r="CA28" s="47">
        <f>IF('KWh Monthly'!CA$5=-1,0,BZ28+'KWh Monthly'!CA28)</f>
        <v>0</v>
      </c>
      <c r="CB28" s="47">
        <f>IF('KWh Monthly'!CB$5=-1,0,CA28+'KWh Monthly'!CB28)</f>
        <v>0</v>
      </c>
      <c r="CC28" s="47">
        <f>IF('KWh Monthly'!CC$5=-1,0,CB28+'KWh Monthly'!CC28)</f>
        <v>0</v>
      </c>
      <c r="CD28" s="47">
        <f>IF('KWh Monthly'!CD$5=-1,0,CC28+'KWh Monthly'!CD28)</f>
        <v>0</v>
      </c>
      <c r="CE28" s="47">
        <f>IF('KWh Monthly'!CE$5=-1,0,CD28+'KWh Monthly'!CE28)</f>
        <v>0</v>
      </c>
      <c r="CF28" s="47">
        <f>IF('KWh Monthly'!CF$5=-1,0,CE28+'KWh Monthly'!CF28)</f>
        <v>0</v>
      </c>
      <c r="CG28" s="47">
        <f>IF('KWh Monthly'!CG$5=-1,0,CF28+'KWh Monthly'!CG28)</f>
        <v>0</v>
      </c>
      <c r="CH28" s="47">
        <f>IF('KWh Monthly'!CH$5=-1,0,CG28+'KWh Monthly'!CH28)</f>
        <v>0</v>
      </c>
      <c r="CI28" s="47">
        <f>IF('KWh Monthly'!CI$5=-1,0,CH28+'KWh Monthly'!CI28)</f>
        <v>0</v>
      </c>
      <c r="CJ28" s="47">
        <f>IF('KWh Monthly'!CJ$5=-1,0,CI28+'KWh Monthly'!CJ28)</f>
        <v>0</v>
      </c>
      <c r="CK28" s="47">
        <f>IF('KWh Monthly'!CK$5=-1,0,CJ28+'KWh Monthly'!CK28)</f>
        <v>0</v>
      </c>
      <c r="CL28" s="47">
        <f>IF('KWh Monthly'!CL$5=-1,0,CK28+'KWh Monthly'!CL28)</f>
        <v>0</v>
      </c>
      <c r="CM28" s="47">
        <f>IF('KWh Monthly'!CM$5=-1,0,CL28+'KWh Monthly'!CM28)</f>
        <v>0</v>
      </c>
      <c r="CN28" s="47">
        <f>IF('KWh Monthly'!CN$5=-1,0,CM28+'KWh Monthly'!CN28)</f>
        <v>0</v>
      </c>
      <c r="CO28" s="47">
        <f>IF('KWh Monthly'!CO$5=-1,0,CN28+'KWh Monthly'!CO28)</f>
        <v>0</v>
      </c>
      <c r="CP28" s="47">
        <f>IF('KWh Monthly'!CP$5=-1,0,CO28+'KWh Monthly'!CP28)</f>
        <v>0</v>
      </c>
      <c r="CQ28" s="47">
        <f>IF('KWh Monthly'!CQ$5=-1,0,CP28+'KWh Monthly'!CQ28)</f>
        <v>0</v>
      </c>
      <c r="CR28" s="47">
        <f>IF('KWh Monthly'!CR$5=-1,0,CQ28+'KWh Monthly'!CR28)</f>
        <v>0</v>
      </c>
      <c r="CS28" s="47">
        <f>IF('KWh Monthly'!CS$5=-1,0,CR28+'KWh Monthly'!CS28)</f>
        <v>0</v>
      </c>
      <c r="CT28" s="47">
        <f>IF('KWh Monthly'!CT$5=-1,0,CS28+'KWh Monthly'!CT28)</f>
        <v>0</v>
      </c>
      <c r="CU28" s="47">
        <f>IF('KWh Monthly'!CU$5=-1,0,CT28+'KWh Monthly'!CU28)</f>
        <v>0</v>
      </c>
      <c r="CV28" s="47">
        <f>IF('KWh Monthly'!CV$5=-1,0,CU28+'KWh Monthly'!CV28)</f>
        <v>0</v>
      </c>
      <c r="CW28" s="47">
        <f>IF('KWh Monthly'!CW$5=-1,0,CV28+'KWh Monthly'!CW28)</f>
        <v>0</v>
      </c>
      <c r="CX28" s="47">
        <f>IF('KWh Monthly'!CX$5=-1,0,CW28+'KWh Monthly'!CX28)</f>
        <v>0</v>
      </c>
      <c r="CY28" s="47">
        <f>IF('KWh Monthly'!CY$5=-1,0,CX28+'KWh Monthly'!CY28)</f>
        <v>0</v>
      </c>
      <c r="CZ28" s="47">
        <f>IF('KWh Monthly'!CZ$5=-1,0,CY28+'KWh Monthly'!CZ28)</f>
        <v>0</v>
      </c>
      <c r="DA28" s="47">
        <f>IF('KWh Monthly'!DA$5=-1,0,CZ28+'KWh Monthly'!DA28)</f>
        <v>0</v>
      </c>
      <c r="DB28" s="47">
        <f>IF('KWh Monthly'!DB$5=-1,0,DA28+'KWh Monthly'!DB28)</f>
        <v>0</v>
      </c>
      <c r="DC28" s="47">
        <f>IF('KWh Monthly'!DC$5=-1,0,DB28+'KWh Monthly'!DC28)</f>
        <v>0</v>
      </c>
      <c r="DD28" s="47">
        <f>IF('KWh Monthly'!DD$5=-1,0,DC28+'KWh Monthly'!DD28)</f>
        <v>0</v>
      </c>
      <c r="DE28" s="47">
        <f>IF('KWh Monthly'!DE$5=-1,0,DD28+'KWh Monthly'!DE28)</f>
        <v>0</v>
      </c>
      <c r="DF28" s="47">
        <f>IF('KWh Monthly'!DF$5=-1,0,DE28+'KWh Monthly'!DF28)</f>
        <v>0</v>
      </c>
      <c r="DG28" s="47">
        <f>IF('KWh Monthly'!DG$5=-1,0,DF28+'KWh Monthly'!DG28)</f>
        <v>0</v>
      </c>
      <c r="DH28" s="47">
        <f>IF('KWh Monthly'!DH$5=-1,0,DG28+'KWh Monthly'!DH28)</f>
        <v>0</v>
      </c>
      <c r="DI28" s="47">
        <f>IF('KWh Monthly'!DI$5=-1,0,DH28+'KWh Monthly'!DI28)</f>
        <v>0</v>
      </c>
      <c r="DJ28" s="47">
        <f>IF('KWh Monthly'!DJ$5=-1,0,DI28+'KWh Monthly'!DJ28)</f>
        <v>0</v>
      </c>
      <c r="DK28" s="47">
        <f>IF('KWh Monthly'!DK$5=-1,0,DJ28+'KWh Monthly'!DK28)</f>
        <v>0</v>
      </c>
      <c r="DL28" s="47">
        <f>IF('KWh Monthly'!DL$5=-1,0,DK28+'KWh Monthly'!DL28)</f>
        <v>0</v>
      </c>
      <c r="DM28" s="47">
        <f>IF('KWh Monthly'!DM$5=-1,0,DL28+'KWh Monthly'!DM28)</f>
        <v>0</v>
      </c>
      <c r="DN28" s="47">
        <f>IF('KWh Monthly'!DN$5=-1,0,DM28+'KWh Monthly'!DN28)</f>
        <v>0</v>
      </c>
      <c r="DO28" s="47">
        <f>IF('KWh Monthly'!DO$5=-1,0,DN28+'KWh Monthly'!DO28)</f>
        <v>0</v>
      </c>
      <c r="DP28" s="47">
        <f>IF('KWh Monthly'!DP$5=-1,0,DO28+'KWh Monthly'!DP28)</f>
        <v>0</v>
      </c>
      <c r="DQ28" s="47">
        <f>IF('KWh Monthly'!DQ$5=-1,0,DP28+'KWh Monthly'!DQ28)</f>
        <v>0</v>
      </c>
      <c r="DR28" s="47">
        <f>IF('KWh Monthly'!DR$5=-1,0,DQ28+'KWh Monthly'!DR28)</f>
        <v>0</v>
      </c>
    </row>
    <row r="29" spans="1:122" x14ac:dyDescent="0.25">
      <c r="A29" s="193"/>
      <c r="B29" s="30" t="s">
        <v>4</v>
      </c>
      <c r="C29" s="47">
        <f>IF('KWh Monthly'!C$5=0,0,'KWh Monthly'!C29)</f>
        <v>0</v>
      </c>
      <c r="D29" s="47">
        <f>IF('KWh Monthly'!D$5=0,0,C29+'KWh Monthly'!D29)</f>
        <v>0</v>
      </c>
      <c r="E29" s="47">
        <f>IF('KWh Monthly'!E$5=0,0,D29+'KWh Monthly'!E29)</f>
        <v>0</v>
      </c>
      <c r="F29" s="47">
        <f>IF('KWh Monthly'!F$5=0,0,E29+'KWh Monthly'!F29)</f>
        <v>0</v>
      </c>
      <c r="G29" s="47">
        <f>IF('KWh Monthly'!G$5=0,0,F29+'KWh Monthly'!G29)</f>
        <v>0</v>
      </c>
      <c r="H29" s="47">
        <f>IF('KWh Monthly'!H$5=0,0,G29+'KWh Monthly'!H29)</f>
        <v>0</v>
      </c>
      <c r="I29" s="47">
        <f>IF('KWh Monthly'!I$5=0,0,H29+'KWh Monthly'!I29)</f>
        <v>0</v>
      </c>
      <c r="J29" s="47">
        <f>IF('KWh Monthly'!J$5=0,0,I29+'KWh Monthly'!J29)</f>
        <v>0</v>
      </c>
      <c r="K29" s="47">
        <f>IF('KWh Monthly'!K$5=0,0,J29+'KWh Monthly'!K29)</f>
        <v>0</v>
      </c>
      <c r="L29" s="47">
        <f>IF('KWh Monthly'!L$5=0,0,K29+'KWh Monthly'!L29)</f>
        <v>0</v>
      </c>
      <c r="M29" s="47">
        <f>IF('KWh Monthly'!M$5=0,0,L29+'KWh Monthly'!M29)</f>
        <v>0</v>
      </c>
      <c r="N29" s="47">
        <f>IF('KWh Monthly'!N$5=0,0,M29+'KWh Monthly'!N29)</f>
        <v>0</v>
      </c>
      <c r="O29" s="47">
        <f>IF('KWh Monthly'!O$5=0,0,N29+'KWh Monthly'!O29)</f>
        <v>58609.237229139682</v>
      </c>
      <c r="P29" s="47">
        <f>IF('KWh Monthly'!P$5=0,0,O29+'KWh Monthly'!P29)</f>
        <v>0</v>
      </c>
      <c r="Q29" s="47">
        <f>IF('KWh Monthly'!Q$5=0,0,P29+'KWh Monthly'!Q29)</f>
        <v>0</v>
      </c>
      <c r="R29" s="47">
        <f>IF('KWh Monthly'!R$5=0,0,Q29+'KWh Monthly'!R29)</f>
        <v>0</v>
      </c>
      <c r="S29" s="47">
        <f>IF('KWh Monthly'!S$5=0,0,R29+'KWh Monthly'!S29)</f>
        <v>0</v>
      </c>
      <c r="T29" s="47">
        <f>IF('KWh Monthly'!T$5=0,0,S29+'KWh Monthly'!T29)</f>
        <v>0</v>
      </c>
      <c r="U29" s="47">
        <f>IF('KWh Monthly'!U$5=0,0,T29+'KWh Monthly'!U29)</f>
        <v>0</v>
      </c>
      <c r="V29" s="47">
        <f>IF('KWh Monthly'!V$5=0,0,U29+'KWh Monthly'!V29)</f>
        <v>0</v>
      </c>
      <c r="W29" s="47">
        <f>IF('KWh Monthly'!W$5=0,0,V29+'KWh Monthly'!W29)</f>
        <v>0</v>
      </c>
      <c r="X29" s="47">
        <f>IF('KWh Monthly'!X$5=0,0,W29+'KWh Monthly'!X29)</f>
        <v>0</v>
      </c>
      <c r="Y29" s="47">
        <f>IF('KWh Monthly'!Y$5=0,0,X29+'KWh Monthly'!Y29)</f>
        <v>0</v>
      </c>
      <c r="Z29" s="47">
        <f>IF('KWh Monthly'!Z$5=0,0,Y29+'KWh Monthly'!Z29)</f>
        <v>0</v>
      </c>
      <c r="AA29" s="47">
        <f>IF('KWh Monthly'!AA$5=0,0,Z29+'KWh Monthly'!AA29)</f>
        <v>0</v>
      </c>
      <c r="AB29" s="47">
        <f>IF('KWh Monthly'!AB$5=0,0,AA29+'KWh Monthly'!AB29)</f>
        <v>0</v>
      </c>
      <c r="AC29" s="47">
        <f>IF('KWh Monthly'!AC$5=0,0,AB29+'KWh Monthly'!AC29)</f>
        <v>0</v>
      </c>
      <c r="AD29" s="47">
        <f>IF('KWh Monthly'!AD$5=0,0,AC29+'KWh Monthly'!AD29)</f>
        <v>0</v>
      </c>
      <c r="AE29" s="47">
        <f>IF('KWh Monthly'!AE$5=0,0,AD29+'KWh Monthly'!AE29)</f>
        <v>0</v>
      </c>
      <c r="AF29" s="47">
        <f>IF('KWh Monthly'!AF$5=0,0,AE29+'KWh Monthly'!AF29)</f>
        <v>0</v>
      </c>
      <c r="AG29" s="47">
        <f>IF('KWh Monthly'!AG$5=0,0,AF29+'KWh Monthly'!AG29)</f>
        <v>0</v>
      </c>
      <c r="AH29" s="47">
        <f>IF('KWh Monthly'!AH$5=0,0,AG29+'KWh Monthly'!AH29)</f>
        <v>0</v>
      </c>
      <c r="AI29" s="47">
        <f>IF('KWh Monthly'!AI$5=0,0,AH29+'KWh Monthly'!AI29)</f>
        <v>0</v>
      </c>
      <c r="AJ29" s="47">
        <f>IF('KWh Monthly'!AJ$5=0,0,AI29+'KWh Monthly'!AJ29)</f>
        <v>0</v>
      </c>
      <c r="AK29" s="47">
        <f>IF('KWh Monthly'!AK$5=0,0,AJ29+'KWh Monthly'!AK29)</f>
        <v>0</v>
      </c>
      <c r="AL29" s="47">
        <f>IF('KWh Monthly'!AL$5=0,0,AK29+'KWh Monthly'!AL29)</f>
        <v>0</v>
      </c>
      <c r="AM29" s="47">
        <f>IF('KWh Monthly'!AM$5=0,0,AL29+'KWh Monthly'!AM29)</f>
        <v>0</v>
      </c>
      <c r="AN29" s="47">
        <f>IF('KWh Monthly'!AN$5=0,0,AM29+'KWh Monthly'!AN29)</f>
        <v>0</v>
      </c>
      <c r="AO29" s="47">
        <f>IF('KWh Monthly'!AO$5=-1,0,AN29+'KWh Monthly'!AO29)</f>
        <v>0</v>
      </c>
      <c r="AP29" s="47">
        <f>IF('KWh Monthly'!AP$5=-1,0,AO29+'KWh Monthly'!AP29)</f>
        <v>0</v>
      </c>
      <c r="AQ29" s="47">
        <f>IF('KWh Monthly'!AQ$5=-1,0,AP29+'KWh Monthly'!AQ29)</f>
        <v>0</v>
      </c>
      <c r="AR29" s="47">
        <f>IF('KWh Monthly'!AR$5=-1,0,AQ29+'KWh Monthly'!AR29)</f>
        <v>0</v>
      </c>
      <c r="AS29" s="47">
        <f>IF('KWh Monthly'!AS$5=-1,0,AR29+'KWh Monthly'!AS29)</f>
        <v>0</v>
      </c>
      <c r="AT29" s="47">
        <f>IF('KWh Monthly'!AT$5=-1,0,AS29+'KWh Monthly'!AT29)</f>
        <v>0</v>
      </c>
      <c r="AU29" s="47">
        <f>IF('KWh Monthly'!AU$5=-1,0,AT29+'KWh Monthly'!AU29)</f>
        <v>0</v>
      </c>
      <c r="AV29" s="47">
        <f>IF('KWh Monthly'!AV$5=-1,0,AU29+'KWh Monthly'!AV29)</f>
        <v>0</v>
      </c>
      <c r="AW29" s="47">
        <f>IF('KWh Monthly'!AW$5=-1,0,AV29+'KWh Monthly'!AW29)</f>
        <v>0</v>
      </c>
      <c r="AX29" s="47">
        <f>IF('KWh Monthly'!AX$5=-1,0,AW29+'KWh Monthly'!AX29)</f>
        <v>0</v>
      </c>
      <c r="AY29" s="47">
        <f>IF('KWh Monthly'!AY$5=-1,0,AX29+'KWh Monthly'!AY29)</f>
        <v>0</v>
      </c>
      <c r="AZ29" s="47">
        <f>IF('KWh Monthly'!AZ$5=-1,0,AY29+'KWh Monthly'!AZ29)</f>
        <v>0</v>
      </c>
      <c r="BA29" s="47">
        <f>IF('KWh Monthly'!BA$5=-1,0,AZ29+'KWh Monthly'!BA29)</f>
        <v>0</v>
      </c>
      <c r="BB29" s="47">
        <f>IF('KWh Monthly'!BB$5=-1,0,BA29+'KWh Monthly'!BB29)</f>
        <v>0</v>
      </c>
      <c r="BC29" s="47">
        <f>IF('KWh Monthly'!BC$5=-1,0,BB29+'KWh Monthly'!BC29)</f>
        <v>0</v>
      </c>
      <c r="BD29" s="47">
        <f>IF('KWh Monthly'!BD$5=-1,0,BC29+'KWh Monthly'!BD29)</f>
        <v>0</v>
      </c>
      <c r="BE29" s="47">
        <f>IF('KWh Monthly'!BE$5=-1,0,BD29+'KWh Monthly'!BE29)</f>
        <v>0</v>
      </c>
      <c r="BF29" s="47">
        <f>IF('KWh Monthly'!BF$5=-1,0,BE29+'KWh Monthly'!BF29)</f>
        <v>0</v>
      </c>
      <c r="BG29" s="47">
        <f>IF('KWh Monthly'!BG$5=-1,0,BF29+'KWh Monthly'!BG29)</f>
        <v>0</v>
      </c>
      <c r="BH29" s="47">
        <f>IF('KWh Monthly'!BH$5=-1,0,BG29+'KWh Monthly'!BH29)</f>
        <v>0</v>
      </c>
      <c r="BI29" s="47">
        <f>IF('KWh Monthly'!BI$5=-1,0,BH29+'KWh Monthly'!BI29)</f>
        <v>0</v>
      </c>
      <c r="BJ29" s="47">
        <f>IF('KWh Monthly'!BJ$5=-1,0,BI29+'KWh Monthly'!BJ29)</f>
        <v>0</v>
      </c>
      <c r="BK29" s="47">
        <f>IF('KWh Monthly'!BK$5=-1,0,BJ29+'KWh Monthly'!BK29)</f>
        <v>0</v>
      </c>
      <c r="BL29" s="47">
        <f>IF('KWh Monthly'!BL$5=-1,0,BK29+'KWh Monthly'!BL29)</f>
        <v>0</v>
      </c>
      <c r="BM29" s="47">
        <f>IF('KWh Monthly'!BM$5=-1,0,BL29+'KWh Monthly'!BM29)</f>
        <v>0</v>
      </c>
      <c r="BN29" s="47">
        <f>IF('KWh Monthly'!BN$5=-1,0,BM29+'KWh Monthly'!BN29)</f>
        <v>0</v>
      </c>
      <c r="BO29" s="47">
        <f>IF('KWh Monthly'!BO$5=-1,0,BN29+'KWh Monthly'!BO29)</f>
        <v>0</v>
      </c>
      <c r="BP29" s="47">
        <f>IF('KWh Monthly'!BP$5=-1,0,BO29+'KWh Monthly'!BP29)</f>
        <v>0</v>
      </c>
      <c r="BQ29" s="47">
        <f>IF('KWh Monthly'!BQ$5=-1,0,BP29+'KWh Monthly'!BQ29)</f>
        <v>0</v>
      </c>
      <c r="BR29" s="47">
        <f>IF('KWh Monthly'!BR$5=-1,0,BQ29+'KWh Monthly'!BR29)</f>
        <v>0</v>
      </c>
      <c r="BS29" s="47">
        <f>IF('KWh Monthly'!BS$5=-1,0,BR29+'KWh Monthly'!BS29)</f>
        <v>0</v>
      </c>
      <c r="BT29" s="47">
        <f>IF('KWh Monthly'!BT$5=-1,0,BS29+'KWh Monthly'!BT29)</f>
        <v>0</v>
      </c>
      <c r="BU29" s="47">
        <f>IF('KWh Monthly'!BU$5=-1,0,BT29+'KWh Monthly'!BU29)</f>
        <v>0</v>
      </c>
      <c r="BV29" s="47">
        <f>IF('KWh Monthly'!BV$5=-1,0,BU29+'KWh Monthly'!BV29)</f>
        <v>0</v>
      </c>
      <c r="BW29" s="47">
        <f>IF('KWh Monthly'!BW$5=-1,0,BV29+'KWh Monthly'!BW29)</f>
        <v>0</v>
      </c>
      <c r="BX29" s="47">
        <f>IF('KWh Monthly'!BX$5=-1,0,BW29+'KWh Monthly'!BX29)</f>
        <v>0</v>
      </c>
      <c r="BY29" s="47">
        <f>IF('KWh Monthly'!BY$5=-1,0,BX29+'KWh Monthly'!BY29)</f>
        <v>0</v>
      </c>
      <c r="BZ29" s="47">
        <f>IF('KWh Monthly'!BZ$5=-1,0,BY29+'KWh Monthly'!BZ29)</f>
        <v>0</v>
      </c>
      <c r="CA29" s="47">
        <f>IF('KWh Monthly'!CA$5=-1,0,BZ29+'KWh Monthly'!CA29)</f>
        <v>0</v>
      </c>
      <c r="CB29" s="47">
        <f>IF('KWh Monthly'!CB$5=-1,0,CA29+'KWh Monthly'!CB29)</f>
        <v>0</v>
      </c>
      <c r="CC29" s="47">
        <f>IF('KWh Monthly'!CC$5=-1,0,CB29+'KWh Monthly'!CC29)</f>
        <v>0</v>
      </c>
      <c r="CD29" s="47">
        <f>IF('KWh Monthly'!CD$5=-1,0,CC29+'KWh Monthly'!CD29)</f>
        <v>0</v>
      </c>
      <c r="CE29" s="47">
        <f>IF('KWh Monthly'!CE$5=-1,0,CD29+'KWh Monthly'!CE29)</f>
        <v>0</v>
      </c>
      <c r="CF29" s="47">
        <f>IF('KWh Monthly'!CF$5=-1,0,CE29+'KWh Monthly'!CF29)</f>
        <v>0</v>
      </c>
      <c r="CG29" s="47">
        <f>IF('KWh Monthly'!CG$5=-1,0,CF29+'KWh Monthly'!CG29)</f>
        <v>0</v>
      </c>
      <c r="CH29" s="47">
        <f>IF('KWh Monthly'!CH$5=-1,0,CG29+'KWh Monthly'!CH29)</f>
        <v>0</v>
      </c>
      <c r="CI29" s="47">
        <f>IF('KWh Monthly'!CI$5=-1,0,CH29+'KWh Monthly'!CI29)</f>
        <v>0</v>
      </c>
      <c r="CJ29" s="47">
        <f>IF('KWh Monthly'!CJ$5=-1,0,CI29+'KWh Monthly'!CJ29)</f>
        <v>0</v>
      </c>
      <c r="CK29" s="47">
        <f>IF('KWh Monthly'!CK$5=-1,0,CJ29+'KWh Monthly'!CK29)</f>
        <v>0</v>
      </c>
      <c r="CL29" s="47">
        <f>IF('KWh Monthly'!CL$5=-1,0,CK29+'KWh Monthly'!CL29)</f>
        <v>0</v>
      </c>
      <c r="CM29" s="47">
        <f>IF('KWh Monthly'!CM$5=-1,0,CL29+'KWh Monthly'!CM29)</f>
        <v>0</v>
      </c>
      <c r="CN29" s="47">
        <f>IF('KWh Monthly'!CN$5=-1,0,CM29+'KWh Monthly'!CN29)</f>
        <v>0</v>
      </c>
      <c r="CO29" s="47">
        <f>IF('KWh Monthly'!CO$5=-1,0,CN29+'KWh Monthly'!CO29)</f>
        <v>0</v>
      </c>
      <c r="CP29" s="47">
        <f>IF('KWh Monthly'!CP$5=-1,0,CO29+'KWh Monthly'!CP29)</f>
        <v>0</v>
      </c>
      <c r="CQ29" s="47">
        <f>IF('KWh Monthly'!CQ$5=-1,0,CP29+'KWh Monthly'!CQ29)</f>
        <v>0</v>
      </c>
      <c r="CR29" s="47">
        <f>IF('KWh Monthly'!CR$5=-1,0,CQ29+'KWh Monthly'!CR29)</f>
        <v>0</v>
      </c>
      <c r="CS29" s="47">
        <f>IF('KWh Monthly'!CS$5=-1,0,CR29+'KWh Monthly'!CS29)</f>
        <v>0</v>
      </c>
      <c r="CT29" s="47">
        <f>IF('KWh Monthly'!CT$5=-1,0,CS29+'KWh Monthly'!CT29)</f>
        <v>0</v>
      </c>
      <c r="CU29" s="47">
        <f>IF('KWh Monthly'!CU$5=-1,0,CT29+'KWh Monthly'!CU29)</f>
        <v>0</v>
      </c>
      <c r="CV29" s="47">
        <f>IF('KWh Monthly'!CV$5=-1,0,CU29+'KWh Monthly'!CV29)</f>
        <v>0</v>
      </c>
      <c r="CW29" s="47">
        <f>IF('KWh Monthly'!CW$5=-1,0,CV29+'KWh Monthly'!CW29)</f>
        <v>0</v>
      </c>
      <c r="CX29" s="47">
        <f>IF('KWh Monthly'!CX$5=-1,0,CW29+'KWh Monthly'!CX29)</f>
        <v>0</v>
      </c>
      <c r="CY29" s="47">
        <f>IF('KWh Monthly'!CY$5=-1,0,CX29+'KWh Monthly'!CY29)</f>
        <v>0</v>
      </c>
      <c r="CZ29" s="47">
        <f>IF('KWh Monthly'!CZ$5=-1,0,CY29+'KWh Monthly'!CZ29)</f>
        <v>0</v>
      </c>
      <c r="DA29" s="47">
        <f>IF('KWh Monthly'!DA$5=-1,0,CZ29+'KWh Monthly'!DA29)</f>
        <v>0</v>
      </c>
      <c r="DB29" s="47">
        <f>IF('KWh Monthly'!DB$5=-1,0,DA29+'KWh Monthly'!DB29)</f>
        <v>0</v>
      </c>
      <c r="DC29" s="47">
        <f>IF('KWh Monthly'!DC$5=-1,0,DB29+'KWh Monthly'!DC29)</f>
        <v>0</v>
      </c>
      <c r="DD29" s="47">
        <f>IF('KWh Monthly'!DD$5=-1,0,DC29+'KWh Monthly'!DD29)</f>
        <v>0</v>
      </c>
      <c r="DE29" s="47">
        <f>IF('KWh Monthly'!DE$5=-1,0,DD29+'KWh Monthly'!DE29)</f>
        <v>0</v>
      </c>
      <c r="DF29" s="47">
        <f>IF('KWh Monthly'!DF$5=-1,0,DE29+'KWh Monthly'!DF29)</f>
        <v>0</v>
      </c>
      <c r="DG29" s="47">
        <f>IF('KWh Monthly'!DG$5=-1,0,DF29+'KWh Monthly'!DG29)</f>
        <v>0</v>
      </c>
      <c r="DH29" s="47">
        <f>IF('KWh Monthly'!DH$5=-1,0,DG29+'KWh Monthly'!DH29)</f>
        <v>0</v>
      </c>
      <c r="DI29" s="47">
        <f>IF('KWh Monthly'!DI$5=-1,0,DH29+'KWh Monthly'!DI29)</f>
        <v>0</v>
      </c>
      <c r="DJ29" s="47">
        <f>IF('KWh Monthly'!DJ$5=-1,0,DI29+'KWh Monthly'!DJ29)</f>
        <v>0</v>
      </c>
      <c r="DK29" s="47">
        <f>IF('KWh Monthly'!DK$5=-1,0,DJ29+'KWh Monthly'!DK29)</f>
        <v>0</v>
      </c>
      <c r="DL29" s="47">
        <f>IF('KWh Monthly'!DL$5=-1,0,DK29+'KWh Monthly'!DL29)</f>
        <v>0</v>
      </c>
      <c r="DM29" s="47">
        <f>IF('KWh Monthly'!DM$5=-1,0,DL29+'KWh Monthly'!DM29)</f>
        <v>0</v>
      </c>
      <c r="DN29" s="47">
        <f>IF('KWh Monthly'!DN$5=-1,0,DM29+'KWh Monthly'!DN29)</f>
        <v>0</v>
      </c>
      <c r="DO29" s="47">
        <f>IF('KWh Monthly'!DO$5=-1,0,DN29+'KWh Monthly'!DO29)</f>
        <v>0</v>
      </c>
      <c r="DP29" s="47">
        <f>IF('KWh Monthly'!DP$5=-1,0,DO29+'KWh Monthly'!DP29)</f>
        <v>0</v>
      </c>
      <c r="DQ29" s="47">
        <f>IF('KWh Monthly'!DQ$5=-1,0,DP29+'KWh Monthly'!DQ29)</f>
        <v>0</v>
      </c>
      <c r="DR29" s="47">
        <f>IF('KWh Monthly'!DR$5=-1,0,DQ29+'KWh Monthly'!DR29)</f>
        <v>0</v>
      </c>
    </row>
    <row r="30" spans="1:122" x14ac:dyDescent="0.25">
      <c r="A30" s="193"/>
      <c r="B30" s="30" t="s">
        <v>5</v>
      </c>
      <c r="C30" s="47">
        <f>IF('KWh Monthly'!C$5=0,0,'KWh Monthly'!C30)</f>
        <v>0</v>
      </c>
      <c r="D30" s="47">
        <f>IF('KWh Monthly'!D$5=0,0,C30+'KWh Monthly'!D30)</f>
        <v>0</v>
      </c>
      <c r="E30" s="47">
        <f>IF('KWh Monthly'!E$5=0,0,D30+'KWh Monthly'!E30)</f>
        <v>0</v>
      </c>
      <c r="F30" s="47">
        <f>IF('KWh Monthly'!F$5=0,0,E30+'KWh Monthly'!F30)</f>
        <v>0</v>
      </c>
      <c r="G30" s="47">
        <f>IF('KWh Monthly'!G$5=0,0,F30+'KWh Monthly'!G30)</f>
        <v>0</v>
      </c>
      <c r="H30" s="47">
        <f>IF('KWh Monthly'!H$5=0,0,G30+'KWh Monthly'!H30)</f>
        <v>0</v>
      </c>
      <c r="I30" s="47">
        <f>IF('KWh Monthly'!I$5=0,0,H30+'KWh Monthly'!I30)</f>
        <v>0</v>
      </c>
      <c r="J30" s="47">
        <f>IF('KWh Monthly'!J$5=0,0,I30+'KWh Monthly'!J30)</f>
        <v>0</v>
      </c>
      <c r="K30" s="47">
        <f>IF('KWh Monthly'!K$5=0,0,J30+'KWh Monthly'!K30)</f>
        <v>0</v>
      </c>
      <c r="L30" s="47">
        <f>IF('KWh Monthly'!L$5=0,0,K30+'KWh Monthly'!L30)</f>
        <v>0</v>
      </c>
      <c r="M30" s="47">
        <f>IF('KWh Monthly'!M$5=0,0,L30+'KWh Monthly'!M30)</f>
        <v>0</v>
      </c>
      <c r="N30" s="47">
        <f>IF('KWh Monthly'!N$5=0,0,M30+'KWh Monthly'!N30)</f>
        <v>0</v>
      </c>
      <c r="O30" s="47">
        <f>IF('KWh Monthly'!O$5=0,0,N30+'KWh Monthly'!O30)</f>
        <v>203975.41210268904</v>
      </c>
      <c r="P30" s="47">
        <f>IF('KWh Monthly'!P$5=0,0,O30+'KWh Monthly'!P30)</f>
        <v>0</v>
      </c>
      <c r="Q30" s="47">
        <f>IF('KWh Monthly'!Q$5=0,0,P30+'KWh Monthly'!Q30)</f>
        <v>0</v>
      </c>
      <c r="R30" s="47">
        <f>IF('KWh Monthly'!R$5=0,0,Q30+'KWh Monthly'!R30)</f>
        <v>0</v>
      </c>
      <c r="S30" s="47">
        <f>IF('KWh Monthly'!S$5=0,0,R30+'KWh Monthly'!S30)</f>
        <v>0</v>
      </c>
      <c r="T30" s="47">
        <f>IF('KWh Monthly'!T$5=0,0,S30+'KWh Monthly'!T30)</f>
        <v>0</v>
      </c>
      <c r="U30" s="47">
        <f>IF('KWh Monthly'!U$5=0,0,T30+'KWh Monthly'!U30)</f>
        <v>0</v>
      </c>
      <c r="V30" s="47">
        <f>IF('KWh Monthly'!V$5=0,0,U30+'KWh Monthly'!V30)</f>
        <v>0</v>
      </c>
      <c r="W30" s="47">
        <f>IF('KWh Monthly'!W$5=0,0,V30+'KWh Monthly'!W30)</f>
        <v>0</v>
      </c>
      <c r="X30" s="47">
        <f>IF('KWh Monthly'!X$5=0,0,W30+'KWh Monthly'!X30)</f>
        <v>0</v>
      </c>
      <c r="Y30" s="47">
        <f>IF('KWh Monthly'!Y$5=0,0,X30+'KWh Monthly'!Y30)</f>
        <v>0</v>
      </c>
      <c r="Z30" s="47">
        <f>IF('KWh Monthly'!Z$5=0,0,Y30+'KWh Monthly'!Z30)</f>
        <v>0</v>
      </c>
      <c r="AA30" s="47">
        <f>IF('KWh Monthly'!AA$5=0,0,Z30+'KWh Monthly'!AA30)</f>
        <v>0</v>
      </c>
      <c r="AB30" s="47">
        <f>IF('KWh Monthly'!AB$5=0,0,AA30+'KWh Monthly'!AB30)</f>
        <v>0</v>
      </c>
      <c r="AC30" s="47">
        <f>IF('KWh Monthly'!AC$5=0,0,AB30+'KWh Monthly'!AC30)</f>
        <v>0</v>
      </c>
      <c r="AD30" s="47">
        <f>IF('KWh Monthly'!AD$5=0,0,AC30+'KWh Monthly'!AD30)</f>
        <v>0</v>
      </c>
      <c r="AE30" s="47">
        <f>IF('KWh Monthly'!AE$5=0,0,AD30+'KWh Monthly'!AE30)</f>
        <v>0</v>
      </c>
      <c r="AF30" s="47">
        <f>IF('KWh Monthly'!AF$5=0,0,AE30+'KWh Monthly'!AF30)</f>
        <v>0</v>
      </c>
      <c r="AG30" s="47">
        <f>IF('KWh Monthly'!AG$5=0,0,AF30+'KWh Monthly'!AG30)</f>
        <v>0</v>
      </c>
      <c r="AH30" s="47">
        <f>IF('KWh Monthly'!AH$5=0,0,AG30+'KWh Monthly'!AH30)</f>
        <v>0</v>
      </c>
      <c r="AI30" s="47">
        <f>IF('KWh Monthly'!AI$5=0,0,AH30+'KWh Monthly'!AI30)</f>
        <v>0</v>
      </c>
      <c r="AJ30" s="47">
        <f>IF('KWh Monthly'!AJ$5=0,0,AI30+'KWh Monthly'!AJ30)</f>
        <v>0</v>
      </c>
      <c r="AK30" s="47">
        <f>IF('KWh Monthly'!AK$5=0,0,AJ30+'KWh Monthly'!AK30)</f>
        <v>0</v>
      </c>
      <c r="AL30" s="47">
        <f>IF('KWh Monthly'!AL$5=0,0,AK30+'KWh Monthly'!AL30)</f>
        <v>0</v>
      </c>
      <c r="AM30" s="47">
        <f>IF('KWh Monthly'!AM$5=0,0,AL30+'KWh Monthly'!AM30)</f>
        <v>0</v>
      </c>
      <c r="AN30" s="47">
        <f>IF('KWh Monthly'!AN$5=0,0,AM30+'KWh Monthly'!AN30)</f>
        <v>0</v>
      </c>
      <c r="AO30" s="47">
        <f>IF('KWh Monthly'!AO$5=-1,0,AN30+'KWh Monthly'!AO30)</f>
        <v>0</v>
      </c>
      <c r="AP30" s="47">
        <f>IF('KWh Monthly'!AP$5=-1,0,AO30+'KWh Monthly'!AP30)</f>
        <v>0</v>
      </c>
      <c r="AQ30" s="47">
        <f>IF('KWh Monthly'!AQ$5=-1,0,AP30+'KWh Monthly'!AQ30)</f>
        <v>0</v>
      </c>
      <c r="AR30" s="47">
        <f>IF('KWh Monthly'!AR$5=-1,0,AQ30+'KWh Monthly'!AR30)</f>
        <v>0</v>
      </c>
      <c r="AS30" s="47">
        <f>IF('KWh Monthly'!AS$5=-1,0,AR30+'KWh Monthly'!AS30)</f>
        <v>0</v>
      </c>
      <c r="AT30" s="47">
        <f>IF('KWh Monthly'!AT$5=-1,0,AS30+'KWh Monthly'!AT30)</f>
        <v>0</v>
      </c>
      <c r="AU30" s="47">
        <f>IF('KWh Monthly'!AU$5=-1,0,AT30+'KWh Monthly'!AU30)</f>
        <v>0</v>
      </c>
      <c r="AV30" s="47">
        <f>IF('KWh Monthly'!AV$5=-1,0,AU30+'KWh Monthly'!AV30)</f>
        <v>0</v>
      </c>
      <c r="AW30" s="47">
        <f>IF('KWh Monthly'!AW$5=-1,0,AV30+'KWh Monthly'!AW30)</f>
        <v>0</v>
      </c>
      <c r="AX30" s="47">
        <f>IF('KWh Monthly'!AX$5=-1,0,AW30+'KWh Monthly'!AX30)</f>
        <v>0</v>
      </c>
      <c r="AY30" s="47">
        <f>IF('KWh Monthly'!AY$5=-1,0,AX30+'KWh Monthly'!AY30)</f>
        <v>0</v>
      </c>
      <c r="AZ30" s="47">
        <f>IF('KWh Monthly'!AZ$5=-1,0,AY30+'KWh Monthly'!AZ30)</f>
        <v>0</v>
      </c>
      <c r="BA30" s="47">
        <f>IF('KWh Monthly'!BA$5=-1,0,AZ30+'KWh Monthly'!BA30)</f>
        <v>0</v>
      </c>
      <c r="BB30" s="47">
        <f>IF('KWh Monthly'!BB$5=-1,0,BA30+'KWh Monthly'!BB30)</f>
        <v>0</v>
      </c>
      <c r="BC30" s="47">
        <f>IF('KWh Monthly'!BC$5=-1,0,BB30+'KWh Monthly'!BC30)</f>
        <v>0</v>
      </c>
      <c r="BD30" s="47">
        <f>IF('KWh Monthly'!BD$5=-1,0,BC30+'KWh Monthly'!BD30)</f>
        <v>0</v>
      </c>
      <c r="BE30" s="47">
        <f>IF('KWh Monthly'!BE$5=-1,0,BD30+'KWh Monthly'!BE30)</f>
        <v>0</v>
      </c>
      <c r="BF30" s="47">
        <f>IF('KWh Monthly'!BF$5=-1,0,BE30+'KWh Monthly'!BF30)</f>
        <v>0</v>
      </c>
      <c r="BG30" s="47">
        <f>IF('KWh Monthly'!BG$5=-1,0,BF30+'KWh Monthly'!BG30)</f>
        <v>0</v>
      </c>
      <c r="BH30" s="47">
        <f>IF('KWh Monthly'!BH$5=-1,0,BG30+'KWh Monthly'!BH30)</f>
        <v>0</v>
      </c>
      <c r="BI30" s="47">
        <f>IF('KWh Monthly'!BI$5=-1,0,BH30+'KWh Monthly'!BI30)</f>
        <v>0</v>
      </c>
      <c r="BJ30" s="47">
        <f>IF('KWh Monthly'!BJ$5=-1,0,BI30+'KWh Monthly'!BJ30)</f>
        <v>0</v>
      </c>
      <c r="BK30" s="47">
        <f>IF('KWh Monthly'!BK$5=-1,0,BJ30+'KWh Monthly'!BK30)</f>
        <v>0</v>
      </c>
      <c r="BL30" s="47">
        <f>IF('KWh Monthly'!BL$5=-1,0,BK30+'KWh Monthly'!BL30)</f>
        <v>0</v>
      </c>
      <c r="BM30" s="47">
        <f>IF('KWh Monthly'!BM$5=-1,0,BL30+'KWh Monthly'!BM30)</f>
        <v>0</v>
      </c>
      <c r="BN30" s="47">
        <f>IF('KWh Monthly'!BN$5=-1,0,BM30+'KWh Monthly'!BN30)</f>
        <v>0</v>
      </c>
      <c r="BO30" s="47">
        <f>IF('KWh Monthly'!BO$5=-1,0,BN30+'KWh Monthly'!BO30)</f>
        <v>0</v>
      </c>
      <c r="BP30" s="47">
        <f>IF('KWh Monthly'!BP$5=-1,0,BO30+'KWh Monthly'!BP30)</f>
        <v>0</v>
      </c>
      <c r="BQ30" s="47">
        <f>IF('KWh Monthly'!BQ$5=-1,0,BP30+'KWh Monthly'!BQ30)</f>
        <v>0</v>
      </c>
      <c r="BR30" s="47">
        <f>IF('KWh Monthly'!BR$5=-1,0,BQ30+'KWh Monthly'!BR30)</f>
        <v>0</v>
      </c>
      <c r="BS30" s="47">
        <f>IF('KWh Monthly'!BS$5=-1,0,BR30+'KWh Monthly'!BS30)</f>
        <v>0</v>
      </c>
      <c r="BT30" s="47">
        <f>IF('KWh Monthly'!BT$5=-1,0,BS30+'KWh Monthly'!BT30)</f>
        <v>0</v>
      </c>
      <c r="BU30" s="47">
        <f>IF('KWh Monthly'!BU$5=-1,0,BT30+'KWh Monthly'!BU30)</f>
        <v>0</v>
      </c>
      <c r="BV30" s="47">
        <f>IF('KWh Monthly'!BV$5=-1,0,BU30+'KWh Monthly'!BV30)</f>
        <v>0</v>
      </c>
      <c r="BW30" s="47">
        <f>IF('KWh Monthly'!BW$5=-1,0,BV30+'KWh Monthly'!BW30)</f>
        <v>0</v>
      </c>
      <c r="BX30" s="47">
        <f>IF('KWh Monthly'!BX$5=-1,0,BW30+'KWh Monthly'!BX30)</f>
        <v>0</v>
      </c>
      <c r="BY30" s="47">
        <f>IF('KWh Monthly'!BY$5=-1,0,BX30+'KWh Monthly'!BY30)</f>
        <v>0</v>
      </c>
      <c r="BZ30" s="47">
        <f>IF('KWh Monthly'!BZ$5=-1,0,BY30+'KWh Monthly'!BZ30)</f>
        <v>0</v>
      </c>
      <c r="CA30" s="47">
        <f>IF('KWh Monthly'!CA$5=-1,0,BZ30+'KWh Monthly'!CA30)</f>
        <v>0</v>
      </c>
      <c r="CB30" s="47">
        <f>IF('KWh Monthly'!CB$5=-1,0,CA30+'KWh Monthly'!CB30)</f>
        <v>0</v>
      </c>
      <c r="CC30" s="47">
        <f>IF('KWh Monthly'!CC$5=-1,0,CB30+'KWh Monthly'!CC30)</f>
        <v>0</v>
      </c>
      <c r="CD30" s="47">
        <f>IF('KWh Monthly'!CD$5=-1,0,CC30+'KWh Monthly'!CD30)</f>
        <v>0</v>
      </c>
      <c r="CE30" s="47">
        <f>IF('KWh Monthly'!CE$5=-1,0,CD30+'KWh Monthly'!CE30)</f>
        <v>0</v>
      </c>
      <c r="CF30" s="47">
        <f>IF('KWh Monthly'!CF$5=-1,0,CE30+'KWh Monthly'!CF30)</f>
        <v>0</v>
      </c>
      <c r="CG30" s="47">
        <f>IF('KWh Monthly'!CG$5=-1,0,CF30+'KWh Monthly'!CG30)</f>
        <v>0</v>
      </c>
      <c r="CH30" s="47">
        <f>IF('KWh Monthly'!CH$5=-1,0,CG30+'KWh Monthly'!CH30)</f>
        <v>0</v>
      </c>
      <c r="CI30" s="47">
        <f>IF('KWh Monthly'!CI$5=-1,0,CH30+'KWh Monthly'!CI30)</f>
        <v>0</v>
      </c>
      <c r="CJ30" s="47">
        <f>IF('KWh Monthly'!CJ$5=-1,0,CI30+'KWh Monthly'!CJ30)</f>
        <v>0</v>
      </c>
      <c r="CK30" s="47">
        <f>IF('KWh Monthly'!CK$5=-1,0,CJ30+'KWh Monthly'!CK30)</f>
        <v>0</v>
      </c>
      <c r="CL30" s="47">
        <f>IF('KWh Monthly'!CL$5=-1,0,CK30+'KWh Monthly'!CL30)</f>
        <v>0</v>
      </c>
      <c r="CM30" s="47">
        <f>IF('KWh Monthly'!CM$5=-1,0,CL30+'KWh Monthly'!CM30)</f>
        <v>0</v>
      </c>
      <c r="CN30" s="47">
        <f>IF('KWh Monthly'!CN$5=-1,0,CM30+'KWh Monthly'!CN30)</f>
        <v>0</v>
      </c>
      <c r="CO30" s="47">
        <f>IF('KWh Monthly'!CO$5=-1,0,CN30+'KWh Monthly'!CO30)</f>
        <v>0</v>
      </c>
      <c r="CP30" s="47">
        <f>IF('KWh Monthly'!CP$5=-1,0,CO30+'KWh Monthly'!CP30)</f>
        <v>0</v>
      </c>
      <c r="CQ30" s="47">
        <f>IF('KWh Monthly'!CQ$5=-1,0,CP30+'KWh Monthly'!CQ30)</f>
        <v>0</v>
      </c>
      <c r="CR30" s="47">
        <f>IF('KWh Monthly'!CR$5=-1,0,CQ30+'KWh Monthly'!CR30)</f>
        <v>0</v>
      </c>
      <c r="CS30" s="47">
        <f>IF('KWh Monthly'!CS$5=-1,0,CR30+'KWh Monthly'!CS30)</f>
        <v>0</v>
      </c>
      <c r="CT30" s="47">
        <f>IF('KWh Monthly'!CT$5=-1,0,CS30+'KWh Monthly'!CT30)</f>
        <v>0</v>
      </c>
      <c r="CU30" s="47">
        <f>IF('KWh Monthly'!CU$5=-1,0,CT30+'KWh Monthly'!CU30)</f>
        <v>0</v>
      </c>
      <c r="CV30" s="47">
        <f>IF('KWh Monthly'!CV$5=-1,0,CU30+'KWh Monthly'!CV30)</f>
        <v>0</v>
      </c>
      <c r="CW30" s="47">
        <f>IF('KWh Monthly'!CW$5=-1,0,CV30+'KWh Monthly'!CW30)</f>
        <v>0</v>
      </c>
      <c r="CX30" s="47">
        <f>IF('KWh Monthly'!CX$5=-1,0,CW30+'KWh Monthly'!CX30)</f>
        <v>0</v>
      </c>
      <c r="CY30" s="47">
        <f>IF('KWh Monthly'!CY$5=-1,0,CX30+'KWh Monthly'!CY30)</f>
        <v>0</v>
      </c>
      <c r="CZ30" s="47">
        <f>IF('KWh Monthly'!CZ$5=-1,0,CY30+'KWh Monthly'!CZ30)</f>
        <v>0</v>
      </c>
      <c r="DA30" s="47">
        <f>IF('KWh Monthly'!DA$5=-1,0,CZ30+'KWh Monthly'!DA30)</f>
        <v>0</v>
      </c>
      <c r="DB30" s="47">
        <f>IF('KWh Monthly'!DB$5=-1,0,DA30+'KWh Monthly'!DB30)</f>
        <v>0</v>
      </c>
      <c r="DC30" s="47">
        <f>IF('KWh Monthly'!DC$5=-1,0,DB30+'KWh Monthly'!DC30)</f>
        <v>0</v>
      </c>
      <c r="DD30" s="47">
        <f>IF('KWh Monthly'!DD$5=-1,0,DC30+'KWh Monthly'!DD30)</f>
        <v>0</v>
      </c>
      <c r="DE30" s="47">
        <f>IF('KWh Monthly'!DE$5=-1,0,DD30+'KWh Monthly'!DE30)</f>
        <v>0</v>
      </c>
      <c r="DF30" s="47">
        <f>IF('KWh Monthly'!DF$5=-1,0,DE30+'KWh Monthly'!DF30)</f>
        <v>0</v>
      </c>
      <c r="DG30" s="47">
        <f>IF('KWh Monthly'!DG$5=-1,0,DF30+'KWh Monthly'!DG30)</f>
        <v>0</v>
      </c>
      <c r="DH30" s="47">
        <f>IF('KWh Monthly'!DH$5=-1,0,DG30+'KWh Monthly'!DH30)</f>
        <v>0</v>
      </c>
      <c r="DI30" s="47">
        <f>IF('KWh Monthly'!DI$5=-1,0,DH30+'KWh Monthly'!DI30)</f>
        <v>0</v>
      </c>
      <c r="DJ30" s="47">
        <f>IF('KWh Monthly'!DJ$5=-1,0,DI30+'KWh Monthly'!DJ30)</f>
        <v>0</v>
      </c>
      <c r="DK30" s="47">
        <f>IF('KWh Monthly'!DK$5=-1,0,DJ30+'KWh Monthly'!DK30)</f>
        <v>0</v>
      </c>
      <c r="DL30" s="47">
        <f>IF('KWh Monthly'!DL$5=-1,0,DK30+'KWh Monthly'!DL30)</f>
        <v>0</v>
      </c>
      <c r="DM30" s="47">
        <f>IF('KWh Monthly'!DM$5=-1,0,DL30+'KWh Monthly'!DM30)</f>
        <v>0</v>
      </c>
      <c r="DN30" s="47">
        <f>IF('KWh Monthly'!DN$5=-1,0,DM30+'KWh Monthly'!DN30)</f>
        <v>0</v>
      </c>
      <c r="DO30" s="47">
        <f>IF('KWh Monthly'!DO$5=-1,0,DN30+'KWh Monthly'!DO30)</f>
        <v>0</v>
      </c>
      <c r="DP30" s="47">
        <f>IF('KWh Monthly'!DP$5=-1,0,DO30+'KWh Monthly'!DP30)</f>
        <v>0</v>
      </c>
      <c r="DQ30" s="47">
        <f>IF('KWh Monthly'!DQ$5=-1,0,DP30+'KWh Monthly'!DQ30)</f>
        <v>0</v>
      </c>
      <c r="DR30" s="47">
        <f>IF('KWh Monthly'!DR$5=-1,0,DQ30+'KWh Monthly'!DR30)</f>
        <v>0</v>
      </c>
    </row>
    <row r="31" spans="1:122" x14ac:dyDescent="0.25">
      <c r="A31" s="193"/>
      <c r="B31" s="30" t="s">
        <v>7</v>
      </c>
      <c r="C31" s="47">
        <f>IF('KWh Monthly'!C$5=0,0,'KWh Monthly'!C31)</f>
        <v>0</v>
      </c>
      <c r="D31" s="47">
        <f>IF('KWh Monthly'!D$5=0,0,C31+'KWh Monthly'!D31)</f>
        <v>0</v>
      </c>
      <c r="E31" s="47">
        <f>IF('KWh Monthly'!E$5=0,0,D31+'KWh Monthly'!E31)</f>
        <v>0</v>
      </c>
      <c r="F31" s="47">
        <f>IF('KWh Monthly'!F$5=0,0,E31+'KWh Monthly'!F31)</f>
        <v>0</v>
      </c>
      <c r="G31" s="47">
        <f>IF('KWh Monthly'!G$5=0,0,F31+'KWh Monthly'!G31)</f>
        <v>0</v>
      </c>
      <c r="H31" s="47">
        <f>IF('KWh Monthly'!H$5=0,0,G31+'KWh Monthly'!H31)</f>
        <v>0</v>
      </c>
      <c r="I31" s="47">
        <f>IF('KWh Monthly'!I$5=0,0,H31+'KWh Monthly'!I31)</f>
        <v>0</v>
      </c>
      <c r="J31" s="47">
        <f>IF('KWh Monthly'!J$5=0,0,I31+'KWh Monthly'!J31)</f>
        <v>0</v>
      </c>
      <c r="K31" s="47">
        <f>IF('KWh Monthly'!K$5=0,0,J31+'KWh Monthly'!K31)</f>
        <v>0</v>
      </c>
      <c r="L31" s="47">
        <f>IF('KWh Monthly'!L$5=0,0,K31+'KWh Monthly'!L31)</f>
        <v>0</v>
      </c>
      <c r="M31" s="47">
        <f>IF('KWh Monthly'!M$5=0,0,L31+'KWh Monthly'!M31)</f>
        <v>0</v>
      </c>
      <c r="N31" s="47">
        <f>IF('KWh Monthly'!N$5=0,0,M31+'KWh Monthly'!N31)</f>
        <v>0</v>
      </c>
      <c r="O31" s="47">
        <f>IF('KWh Monthly'!O$5=0,0,N31+'KWh Monthly'!O31)</f>
        <v>299678.75</v>
      </c>
      <c r="P31" s="47">
        <f>IF('KWh Monthly'!P$5=0,0,O31+'KWh Monthly'!P31)</f>
        <v>0</v>
      </c>
      <c r="Q31" s="47">
        <f>IF('KWh Monthly'!Q$5=0,0,P31+'KWh Monthly'!Q31)</f>
        <v>0</v>
      </c>
      <c r="R31" s="47">
        <f>IF('KWh Monthly'!R$5=0,0,Q31+'KWh Monthly'!R31)</f>
        <v>0</v>
      </c>
      <c r="S31" s="47">
        <f>IF('KWh Monthly'!S$5=0,0,R31+'KWh Monthly'!S31)</f>
        <v>0</v>
      </c>
      <c r="T31" s="47">
        <f>IF('KWh Monthly'!T$5=0,0,S31+'KWh Monthly'!T31)</f>
        <v>0</v>
      </c>
      <c r="U31" s="47">
        <f>IF('KWh Monthly'!U$5=0,0,T31+'KWh Monthly'!U31)</f>
        <v>0</v>
      </c>
      <c r="V31" s="47">
        <f>IF('KWh Monthly'!V$5=0,0,U31+'KWh Monthly'!V31)</f>
        <v>0</v>
      </c>
      <c r="W31" s="47">
        <f>IF('KWh Monthly'!W$5=0,0,V31+'KWh Monthly'!W31)</f>
        <v>0</v>
      </c>
      <c r="X31" s="47">
        <f>IF('KWh Monthly'!X$5=0,0,W31+'KWh Monthly'!X31)</f>
        <v>0</v>
      </c>
      <c r="Y31" s="47">
        <f>IF('KWh Monthly'!Y$5=0,0,X31+'KWh Monthly'!Y31)</f>
        <v>0</v>
      </c>
      <c r="Z31" s="47">
        <f>IF('KWh Monthly'!Z$5=0,0,Y31+'KWh Monthly'!Z31)</f>
        <v>0</v>
      </c>
      <c r="AA31" s="47">
        <f>IF('KWh Monthly'!AA$5=0,0,Z31+'KWh Monthly'!AA31)</f>
        <v>0</v>
      </c>
      <c r="AB31" s="47">
        <f>IF('KWh Monthly'!AB$5=0,0,AA31+'KWh Monthly'!AB31)</f>
        <v>0</v>
      </c>
      <c r="AC31" s="47">
        <f>IF('KWh Monthly'!AC$5=0,0,AB31+'KWh Monthly'!AC31)</f>
        <v>0</v>
      </c>
      <c r="AD31" s="47">
        <f>IF('KWh Monthly'!AD$5=0,0,AC31+'KWh Monthly'!AD31)</f>
        <v>0</v>
      </c>
      <c r="AE31" s="47">
        <f>IF('KWh Monthly'!AE$5=0,0,AD31+'KWh Monthly'!AE31)</f>
        <v>0</v>
      </c>
      <c r="AF31" s="47">
        <f>IF('KWh Monthly'!AF$5=0,0,AE31+'KWh Monthly'!AF31)</f>
        <v>0</v>
      </c>
      <c r="AG31" s="47">
        <f>IF('KWh Monthly'!AG$5=0,0,AF31+'KWh Monthly'!AG31)</f>
        <v>0</v>
      </c>
      <c r="AH31" s="47">
        <f>IF('KWh Monthly'!AH$5=0,0,AG31+'KWh Monthly'!AH31)</f>
        <v>0</v>
      </c>
      <c r="AI31" s="47">
        <f>IF('KWh Monthly'!AI$5=0,0,AH31+'KWh Monthly'!AI31)</f>
        <v>0</v>
      </c>
      <c r="AJ31" s="47">
        <f>IF('KWh Monthly'!AJ$5=0,0,AI31+'KWh Monthly'!AJ31)</f>
        <v>0</v>
      </c>
      <c r="AK31" s="47">
        <f>IF('KWh Monthly'!AK$5=0,0,AJ31+'KWh Monthly'!AK31)</f>
        <v>0</v>
      </c>
      <c r="AL31" s="47">
        <f>IF('KWh Monthly'!AL$5=0,0,AK31+'KWh Monthly'!AL31)</f>
        <v>0</v>
      </c>
      <c r="AM31" s="47">
        <f>IF('KWh Monthly'!AM$5=0,0,AL31+'KWh Monthly'!AM31)</f>
        <v>0</v>
      </c>
      <c r="AN31" s="47">
        <f>IF('KWh Monthly'!AN$5=0,0,AM31+'KWh Monthly'!AN31)</f>
        <v>0</v>
      </c>
      <c r="AO31" s="47">
        <f>IF('KWh Monthly'!AO$5=-1,0,AN31+'KWh Monthly'!AO31)</f>
        <v>0</v>
      </c>
      <c r="AP31" s="47">
        <f>IF('KWh Monthly'!AP$5=-1,0,AO31+'KWh Monthly'!AP31)</f>
        <v>0</v>
      </c>
      <c r="AQ31" s="47">
        <f>IF('KWh Monthly'!AQ$5=-1,0,AP31+'KWh Monthly'!AQ31)</f>
        <v>0</v>
      </c>
      <c r="AR31" s="47">
        <f>IF('KWh Monthly'!AR$5=-1,0,AQ31+'KWh Monthly'!AR31)</f>
        <v>0</v>
      </c>
      <c r="AS31" s="47">
        <f>IF('KWh Monthly'!AS$5=-1,0,AR31+'KWh Monthly'!AS31)</f>
        <v>0</v>
      </c>
      <c r="AT31" s="47">
        <f>IF('KWh Monthly'!AT$5=-1,0,AS31+'KWh Monthly'!AT31)</f>
        <v>0</v>
      </c>
      <c r="AU31" s="47">
        <f>IF('KWh Monthly'!AU$5=-1,0,AT31+'KWh Monthly'!AU31)</f>
        <v>0</v>
      </c>
      <c r="AV31" s="47">
        <f>IF('KWh Monthly'!AV$5=-1,0,AU31+'KWh Monthly'!AV31)</f>
        <v>0</v>
      </c>
      <c r="AW31" s="47">
        <f>IF('KWh Monthly'!AW$5=-1,0,AV31+'KWh Monthly'!AW31)</f>
        <v>0</v>
      </c>
      <c r="AX31" s="47">
        <f>IF('KWh Monthly'!AX$5=-1,0,AW31+'KWh Monthly'!AX31)</f>
        <v>0</v>
      </c>
      <c r="AY31" s="47">
        <f>IF('KWh Monthly'!AY$5=-1,0,AX31+'KWh Monthly'!AY31)</f>
        <v>0</v>
      </c>
      <c r="AZ31" s="47">
        <f>IF('KWh Monthly'!AZ$5=-1,0,AY31+'KWh Monthly'!AZ31)</f>
        <v>0</v>
      </c>
      <c r="BA31" s="47">
        <f>IF('KWh Monthly'!BA$5=-1,0,AZ31+'KWh Monthly'!BA31)</f>
        <v>0</v>
      </c>
      <c r="BB31" s="47">
        <f>IF('KWh Monthly'!BB$5=-1,0,BA31+'KWh Monthly'!BB31)</f>
        <v>0</v>
      </c>
      <c r="BC31" s="47">
        <f>IF('KWh Monthly'!BC$5=-1,0,BB31+'KWh Monthly'!BC31)</f>
        <v>0</v>
      </c>
      <c r="BD31" s="47">
        <f>IF('KWh Monthly'!BD$5=-1,0,BC31+'KWh Monthly'!BD31)</f>
        <v>0</v>
      </c>
      <c r="BE31" s="47">
        <f>IF('KWh Monthly'!BE$5=-1,0,BD31+'KWh Monthly'!BE31)</f>
        <v>0</v>
      </c>
      <c r="BF31" s="47">
        <f>IF('KWh Monthly'!BF$5=-1,0,BE31+'KWh Monthly'!BF31)</f>
        <v>0</v>
      </c>
      <c r="BG31" s="47">
        <f>IF('KWh Monthly'!BG$5=-1,0,BF31+'KWh Monthly'!BG31)</f>
        <v>0</v>
      </c>
      <c r="BH31" s="47">
        <f>IF('KWh Monthly'!BH$5=-1,0,BG31+'KWh Monthly'!BH31)</f>
        <v>0</v>
      </c>
      <c r="BI31" s="47">
        <f>IF('KWh Monthly'!BI$5=-1,0,BH31+'KWh Monthly'!BI31)</f>
        <v>0</v>
      </c>
      <c r="BJ31" s="47">
        <f>IF('KWh Monthly'!BJ$5=-1,0,BI31+'KWh Monthly'!BJ31)</f>
        <v>0</v>
      </c>
      <c r="BK31" s="47">
        <f>IF('KWh Monthly'!BK$5=-1,0,BJ31+'KWh Monthly'!BK31)</f>
        <v>0</v>
      </c>
      <c r="BL31" s="47">
        <f>IF('KWh Monthly'!BL$5=-1,0,BK31+'KWh Monthly'!BL31)</f>
        <v>0</v>
      </c>
      <c r="BM31" s="47">
        <f>IF('KWh Monthly'!BM$5=-1,0,BL31+'KWh Monthly'!BM31)</f>
        <v>0</v>
      </c>
      <c r="BN31" s="47">
        <f>IF('KWh Monthly'!BN$5=-1,0,BM31+'KWh Monthly'!BN31)</f>
        <v>0</v>
      </c>
      <c r="BO31" s="47">
        <f>IF('KWh Monthly'!BO$5=-1,0,BN31+'KWh Monthly'!BO31)</f>
        <v>0</v>
      </c>
      <c r="BP31" s="47">
        <f>IF('KWh Monthly'!BP$5=-1,0,BO31+'KWh Monthly'!BP31)</f>
        <v>0</v>
      </c>
      <c r="BQ31" s="47">
        <f>IF('KWh Monthly'!BQ$5=-1,0,BP31+'KWh Monthly'!BQ31)</f>
        <v>0</v>
      </c>
      <c r="BR31" s="47">
        <f>IF('KWh Monthly'!BR$5=-1,0,BQ31+'KWh Monthly'!BR31)</f>
        <v>0</v>
      </c>
      <c r="BS31" s="47">
        <f>IF('KWh Monthly'!BS$5=-1,0,BR31+'KWh Monthly'!BS31)</f>
        <v>0</v>
      </c>
      <c r="BT31" s="47">
        <f>IF('KWh Monthly'!BT$5=-1,0,BS31+'KWh Monthly'!BT31)</f>
        <v>0</v>
      </c>
      <c r="BU31" s="47">
        <f>IF('KWh Monthly'!BU$5=-1,0,BT31+'KWh Monthly'!BU31)</f>
        <v>0</v>
      </c>
      <c r="BV31" s="47">
        <f>IF('KWh Monthly'!BV$5=-1,0,BU31+'KWh Monthly'!BV31)</f>
        <v>0</v>
      </c>
      <c r="BW31" s="47">
        <f>IF('KWh Monthly'!BW$5=-1,0,BV31+'KWh Monthly'!BW31)</f>
        <v>0</v>
      </c>
      <c r="BX31" s="47">
        <f>IF('KWh Monthly'!BX$5=-1,0,BW31+'KWh Monthly'!BX31)</f>
        <v>0</v>
      </c>
      <c r="BY31" s="47">
        <f>IF('KWh Monthly'!BY$5=-1,0,BX31+'KWh Monthly'!BY31)</f>
        <v>0</v>
      </c>
      <c r="BZ31" s="47">
        <f>IF('KWh Monthly'!BZ$5=-1,0,BY31+'KWh Monthly'!BZ31)</f>
        <v>0</v>
      </c>
      <c r="CA31" s="47">
        <f>IF('KWh Monthly'!CA$5=-1,0,BZ31+'KWh Monthly'!CA31)</f>
        <v>0</v>
      </c>
      <c r="CB31" s="47">
        <f>IF('KWh Monthly'!CB$5=-1,0,CA31+'KWh Monthly'!CB31)</f>
        <v>0</v>
      </c>
      <c r="CC31" s="47">
        <f>IF('KWh Monthly'!CC$5=-1,0,CB31+'KWh Monthly'!CC31)</f>
        <v>0</v>
      </c>
      <c r="CD31" s="47">
        <f>IF('KWh Monthly'!CD$5=-1,0,CC31+'KWh Monthly'!CD31)</f>
        <v>0</v>
      </c>
      <c r="CE31" s="47">
        <f>IF('KWh Monthly'!CE$5=-1,0,CD31+'KWh Monthly'!CE31)</f>
        <v>0</v>
      </c>
      <c r="CF31" s="47">
        <f>IF('KWh Monthly'!CF$5=-1,0,CE31+'KWh Monthly'!CF31)</f>
        <v>0</v>
      </c>
      <c r="CG31" s="47">
        <f>IF('KWh Monthly'!CG$5=-1,0,CF31+'KWh Monthly'!CG31)</f>
        <v>0</v>
      </c>
      <c r="CH31" s="47">
        <f>IF('KWh Monthly'!CH$5=-1,0,CG31+'KWh Monthly'!CH31)</f>
        <v>0</v>
      </c>
      <c r="CI31" s="47">
        <f>IF('KWh Monthly'!CI$5=-1,0,CH31+'KWh Monthly'!CI31)</f>
        <v>0</v>
      </c>
      <c r="CJ31" s="47">
        <f>IF('KWh Monthly'!CJ$5=-1,0,CI31+'KWh Monthly'!CJ31)</f>
        <v>0</v>
      </c>
      <c r="CK31" s="47">
        <f>IF('KWh Monthly'!CK$5=-1,0,CJ31+'KWh Monthly'!CK31)</f>
        <v>0</v>
      </c>
      <c r="CL31" s="47">
        <f>IF('KWh Monthly'!CL$5=-1,0,CK31+'KWh Monthly'!CL31)</f>
        <v>0</v>
      </c>
      <c r="CM31" s="47">
        <f>IF('KWh Monthly'!CM$5=-1,0,CL31+'KWh Monthly'!CM31)</f>
        <v>0</v>
      </c>
      <c r="CN31" s="47">
        <f>IF('KWh Monthly'!CN$5=-1,0,CM31+'KWh Monthly'!CN31)</f>
        <v>0</v>
      </c>
      <c r="CO31" s="47">
        <f>IF('KWh Monthly'!CO$5=-1,0,CN31+'KWh Monthly'!CO31)</f>
        <v>0</v>
      </c>
      <c r="CP31" s="47">
        <f>IF('KWh Monthly'!CP$5=-1,0,CO31+'KWh Monthly'!CP31)</f>
        <v>0</v>
      </c>
      <c r="CQ31" s="47">
        <f>IF('KWh Monthly'!CQ$5=-1,0,CP31+'KWh Monthly'!CQ31)</f>
        <v>0</v>
      </c>
      <c r="CR31" s="47">
        <f>IF('KWh Monthly'!CR$5=-1,0,CQ31+'KWh Monthly'!CR31)</f>
        <v>0</v>
      </c>
      <c r="CS31" s="47">
        <f>IF('KWh Monthly'!CS$5=-1,0,CR31+'KWh Monthly'!CS31)</f>
        <v>0</v>
      </c>
      <c r="CT31" s="47">
        <f>IF('KWh Monthly'!CT$5=-1,0,CS31+'KWh Monthly'!CT31)</f>
        <v>0</v>
      </c>
      <c r="CU31" s="47">
        <f>IF('KWh Monthly'!CU$5=-1,0,CT31+'KWh Monthly'!CU31)</f>
        <v>0</v>
      </c>
      <c r="CV31" s="47">
        <f>IF('KWh Monthly'!CV$5=-1,0,CU31+'KWh Monthly'!CV31)</f>
        <v>0</v>
      </c>
      <c r="CW31" s="47">
        <f>IF('KWh Monthly'!CW$5=-1,0,CV31+'KWh Monthly'!CW31)</f>
        <v>0</v>
      </c>
      <c r="CX31" s="47">
        <f>IF('KWh Monthly'!CX$5=-1,0,CW31+'KWh Monthly'!CX31)</f>
        <v>0</v>
      </c>
      <c r="CY31" s="47">
        <f>IF('KWh Monthly'!CY$5=-1,0,CX31+'KWh Monthly'!CY31)</f>
        <v>0</v>
      </c>
      <c r="CZ31" s="47">
        <f>IF('KWh Monthly'!CZ$5=-1,0,CY31+'KWh Monthly'!CZ31)</f>
        <v>0</v>
      </c>
      <c r="DA31" s="47">
        <f>IF('KWh Monthly'!DA$5=-1,0,CZ31+'KWh Monthly'!DA31)</f>
        <v>0</v>
      </c>
      <c r="DB31" s="47">
        <f>IF('KWh Monthly'!DB$5=-1,0,DA31+'KWh Monthly'!DB31)</f>
        <v>0</v>
      </c>
      <c r="DC31" s="47">
        <f>IF('KWh Monthly'!DC$5=-1,0,DB31+'KWh Monthly'!DC31)</f>
        <v>0</v>
      </c>
      <c r="DD31" s="47">
        <f>IF('KWh Monthly'!DD$5=-1,0,DC31+'KWh Monthly'!DD31)</f>
        <v>0</v>
      </c>
      <c r="DE31" s="47">
        <f>IF('KWh Monthly'!DE$5=-1,0,DD31+'KWh Monthly'!DE31)</f>
        <v>0</v>
      </c>
      <c r="DF31" s="47">
        <f>IF('KWh Monthly'!DF$5=-1,0,DE31+'KWh Monthly'!DF31)</f>
        <v>0</v>
      </c>
      <c r="DG31" s="47">
        <f>IF('KWh Monthly'!DG$5=-1,0,DF31+'KWh Monthly'!DG31)</f>
        <v>0</v>
      </c>
      <c r="DH31" s="47">
        <f>IF('KWh Monthly'!DH$5=-1,0,DG31+'KWh Monthly'!DH31)</f>
        <v>0</v>
      </c>
      <c r="DI31" s="47">
        <f>IF('KWh Monthly'!DI$5=-1,0,DH31+'KWh Monthly'!DI31)</f>
        <v>0</v>
      </c>
      <c r="DJ31" s="47">
        <f>IF('KWh Monthly'!DJ$5=-1,0,DI31+'KWh Monthly'!DJ31)</f>
        <v>0</v>
      </c>
      <c r="DK31" s="47">
        <f>IF('KWh Monthly'!DK$5=-1,0,DJ31+'KWh Monthly'!DK31)</f>
        <v>0</v>
      </c>
      <c r="DL31" s="47">
        <f>IF('KWh Monthly'!DL$5=-1,0,DK31+'KWh Monthly'!DL31)</f>
        <v>0</v>
      </c>
      <c r="DM31" s="47">
        <f>IF('KWh Monthly'!DM$5=-1,0,DL31+'KWh Monthly'!DM31)</f>
        <v>0</v>
      </c>
      <c r="DN31" s="47">
        <f>IF('KWh Monthly'!DN$5=-1,0,DM31+'KWh Monthly'!DN31)</f>
        <v>0</v>
      </c>
      <c r="DO31" s="47">
        <f>IF('KWh Monthly'!DO$5=-1,0,DN31+'KWh Monthly'!DO31)</f>
        <v>0</v>
      </c>
      <c r="DP31" s="47">
        <f>IF('KWh Monthly'!DP$5=-1,0,DO31+'KWh Monthly'!DP31)</f>
        <v>0</v>
      </c>
      <c r="DQ31" s="47">
        <f>IF('KWh Monthly'!DQ$5=-1,0,DP31+'KWh Monthly'!DQ31)</f>
        <v>0</v>
      </c>
      <c r="DR31" s="47">
        <f>IF('KWh Monthly'!DR$5=-1,0,DQ31+'KWh Monthly'!DR31)</f>
        <v>0</v>
      </c>
    </row>
    <row r="32" spans="1:122" x14ac:dyDescent="0.25">
      <c r="A32" s="193"/>
      <c r="B32" s="30" t="s">
        <v>8</v>
      </c>
      <c r="C32" s="47">
        <f>IF('KWh Monthly'!C$5=0,0,'KWh Monthly'!C32)</f>
        <v>0</v>
      </c>
      <c r="D32" s="47">
        <f>IF('KWh Monthly'!D$5=0,0,C32+'KWh Monthly'!D32)</f>
        <v>0</v>
      </c>
      <c r="E32" s="47">
        <f>IF('KWh Monthly'!E$5=0,0,D32+'KWh Monthly'!E32)</f>
        <v>0</v>
      </c>
      <c r="F32" s="47">
        <f>IF('KWh Monthly'!F$5=0,0,E32+'KWh Monthly'!F32)</f>
        <v>0</v>
      </c>
      <c r="G32" s="47">
        <f>IF('KWh Monthly'!G$5=0,0,F32+'KWh Monthly'!G32)</f>
        <v>0</v>
      </c>
      <c r="H32" s="47">
        <f>IF('KWh Monthly'!H$5=0,0,G32+'KWh Monthly'!H32)</f>
        <v>0</v>
      </c>
      <c r="I32" s="47">
        <f>IF('KWh Monthly'!I$5=0,0,H32+'KWh Monthly'!I32)</f>
        <v>0</v>
      </c>
      <c r="J32" s="47">
        <f>IF('KWh Monthly'!J$5=0,0,I32+'KWh Monthly'!J32)</f>
        <v>0</v>
      </c>
      <c r="K32" s="47">
        <f>IF('KWh Monthly'!K$5=0,0,J32+'KWh Monthly'!K32)</f>
        <v>0</v>
      </c>
      <c r="L32" s="47">
        <f>IF('KWh Monthly'!L$5=0,0,K32+'KWh Monthly'!L32)</f>
        <v>0</v>
      </c>
      <c r="M32" s="47">
        <f>IF('KWh Monthly'!M$5=0,0,L32+'KWh Monthly'!M32)</f>
        <v>0</v>
      </c>
      <c r="N32" s="47">
        <f>IF('KWh Monthly'!N$5=0,0,M32+'KWh Monthly'!N32)</f>
        <v>0</v>
      </c>
      <c r="O32" s="47">
        <f>IF('KWh Monthly'!O$5=0,0,N32+'KWh Monthly'!O32)</f>
        <v>377659.88922579522</v>
      </c>
      <c r="P32" s="47">
        <f>IF('KWh Monthly'!P$5=0,0,O32+'KWh Monthly'!P32)</f>
        <v>0</v>
      </c>
      <c r="Q32" s="47">
        <f>IF('KWh Monthly'!Q$5=0,0,P32+'KWh Monthly'!Q32)</f>
        <v>0</v>
      </c>
      <c r="R32" s="47">
        <f>IF('KWh Monthly'!R$5=0,0,Q32+'KWh Monthly'!R32)</f>
        <v>0</v>
      </c>
      <c r="S32" s="47">
        <f>IF('KWh Monthly'!S$5=0,0,R32+'KWh Monthly'!S32)</f>
        <v>0</v>
      </c>
      <c r="T32" s="47">
        <f>IF('KWh Monthly'!T$5=0,0,S32+'KWh Monthly'!T32)</f>
        <v>0</v>
      </c>
      <c r="U32" s="47">
        <f>IF('KWh Monthly'!U$5=0,0,T32+'KWh Monthly'!U32)</f>
        <v>0</v>
      </c>
      <c r="V32" s="47">
        <f>IF('KWh Monthly'!V$5=0,0,U32+'KWh Monthly'!V32)</f>
        <v>0</v>
      </c>
      <c r="W32" s="47">
        <f>IF('KWh Monthly'!W$5=0,0,V32+'KWh Monthly'!W32)</f>
        <v>0</v>
      </c>
      <c r="X32" s="47">
        <f>IF('KWh Monthly'!X$5=0,0,W32+'KWh Monthly'!X32)</f>
        <v>0</v>
      </c>
      <c r="Y32" s="47">
        <f>IF('KWh Monthly'!Y$5=0,0,X32+'KWh Monthly'!Y32)</f>
        <v>0</v>
      </c>
      <c r="Z32" s="47">
        <f>IF('KWh Monthly'!Z$5=0,0,Y32+'KWh Monthly'!Z32)</f>
        <v>0</v>
      </c>
      <c r="AA32" s="47">
        <f>IF('KWh Monthly'!AA$5=0,0,Z32+'KWh Monthly'!AA32)</f>
        <v>0</v>
      </c>
      <c r="AB32" s="47">
        <f>IF('KWh Monthly'!AB$5=0,0,AA32+'KWh Monthly'!AB32)</f>
        <v>0</v>
      </c>
      <c r="AC32" s="47">
        <f>IF('KWh Monthly'!AC$5=0,0,AB32+'KWh Monthly'!AC32)</f>
        <v>0</v>
      </c>
      <c r="AD32" s="47">
        <f>IF('KWh Monthly'!AD$5=0,0,AC32+'KWh Monthly'!AD32)</f>
        <v>0</v>
      </c>
      <c r="AE32" s="47">
        <f>IF('KWh Monthly'!AE$5=0,0,AD32+'KWh Monthly'!AE32)</f>
        <v>0</v>
      </c>
      <c r="AF32" s="47">
        <f>IF('KWh Monthly'!AF$5=0,0,AE32+'KWh Monthly'!AF32)</f>
        <v>0</v>
      </c>
      <c r="AG32" s="47">
        <f>IF('KWh Monthly'!AG$5=0,0,AF32+'KWh Monthly'!AG32)</f>
        <v>0</v>
      </c>
      <c r="AH32" s="47">
        <f>IF('KWh Monthly'!AH$5=0,0,AG32+'KWh Monthly'!AH32)</f>
        <v>0</v>
      </c>
      <c r="AI32" s="47">
        <f>IF('KWh Monthly'!AI$5=0,0,AH32+'KWh Monthly'!AI32)</f>
        <v>0</v>
      </c>
      <c r="AJ32" s="47">
        <f>IF('KWh Monthly'!AJ$5=0,0,AI32+'KWh Monthly'!AJ32)</f>
        <v>0</v>
      </c>
      <c r="AK32" s="47">
        <f>IF('KWh Monthly'!AK$5=0,0,AJ32+'KWh Monthly'!AK32)</f>
        <v>0</v>
      </c>
      <c r="AL32" s="47">
        <f>IF('KWh Monthly'!AL$5=0,0,AK32+'KWh Monthly'!AL32)</f>
        <v>0</v>
      </c>
      <c r="AM32" s="47">
        <f>IF('KWh Monthly'!AM$5=0,0,AL32+'KWh Monthly'!AM32)</f>
        <v>0</v>
      </c>
      <c r="AN32" s="47">
        <f>IF('KWh Monthly'!AN$5=0,0,AM32+'KWh Monthly'!AN32)</f>
        <v>0</v>
      </c>
      <c r="AO32" s="47">
        <f>IF('KWh Monthly'!AO$5=-1,0,AN32+'KWh Monthly'!AO32)</f>
        <v>0</v>
      </c>
      <c r="AP32" s="47">
        <f>IF('KWh Monthly'!AP$5=-1,0,AO32+'KWh Monthly'!AP32)</f>
        <v>0</v>
      </c>
      <c r="AQ32" s="47">
        <f>IF('KWh Monthly'!AQ$5=-1,0,AP32+'KWh Monthly'!AQ32)</f>
        <v>0</v>
      </c>
      <c r="AR32" s="47">
        <f>IF('KWh Monthly'!AR$5=-1,0,AQ32+'KWh Monthly'!AR32)</f>
        <v>0</v>
      </c>
      <c r="AS32" s="47">
        <f>IF('KWh Monthly'!AS$5=-1,0,AR32+'KWh Monthly'!AS32)</f>
        <v>0</v>
      </c>
      <c r="AT32" s="47">
        <f>IF('KWh Monthly'!AT$5=-1,0,AS32+'KWh Monthly'!AT32)</f>
        <v>0</v>
      </c>
      <c r="AU32" s="47">
        <f>IF('KWh Monthly'!AU$5=-1,0,AT32+'KWh Monthly'!AU32)</f>
        <v>0</v>
      </c>
      <c r="AV32" s="47">
        <f>IF('KWh Monthly'!AV$5=-1,0,AU32+'KWh Monthly'!AV32)</f>
        <v>0</v>
      </c>
      <c r="AW32" s="47">
        <f>IF('KWh Monthly'!AW$5=-1,0,AV32+'KWh Monthly'!AW32)</f>
        <v>0</v>
      </c>
      <c r="AX32" s="47">
        <f>IF('KWh Monthly'!AX$5=-1,0,AW32+'KWh Monthly'!AX32)</f>
        <v>0</v>
      </c>
      <c r="AY32" s="47">
        <f>IF('KWh Monthly'!AY$5=-1,0,AX32+'KWh Monthly'!AY32)</f>
        <v>0</v>
      </c>
      <c r="AZ32" s="47">
        <f>IF('KWh Monthly'!AZ$5=-1,0,AY32+'KWh Monthly'!AZ32)</f>
        <v>0</v>
      </c>
      <c r="BA32" s="47">
        <f>IF('KWh Monthly'!BA$5=-1,0,AZ32+'KWh Monthly'!BA32)</f>
        <v>0</v>
      </c>
      <c r="BB32" s="47">
        <f>IF('KWh Monthly'!BB$5=-1,0,BA32+'KWh Monthly'!BB32)</f>
        <v>0</v>
      </c>
      <c r="BC32" s="47">
        <f>IF('KWh Monthly'!BC$5=-1,0,BB32+'KWh Monthly'!BC32)</f>
        <v>0</v>
      </c>
      <c r="BD32" s="47">
        <f>IF('KWh Monthly'!BD$5=-1,0,BC32+'KWh Monthly'!BD32)</f>
        <v>0</v>
      </c>
      <c r="BE32" s="47">
        <f>IF('KWh Monthly'!BE$5=-1,0,BD32+'KWh Monthly'!BE32)</f>
        <v>0</v>
      </c>
      <c r="BF32" s="47">
        <f>IF('KWh Monthly'!BF$5=-1,0,BE32+'KWh Monthly'!BF32)</f>
        <v>0</v>
      </c>
      <c r="BG32" s="47">
        <f>IF('KWh Monthly'!BG$5=-1,0,BF32+'KWh Monthly'!BG32)</f>
        <v>0</v>
      </c>
      <c r="BH32" s="47">
        <f>IF('KWh Monthly'!BH$5=-1,0,BG32+'KWh Monthly'!BH32)</f>
        <v>0</v>
      </c>
      <c r="BI32" s="47">
        <f>IF('KWh Monthly'!BI$5=-1,0,BH32+'KWh Monthly'!BI32)</f>
        <v>0</v>
      </c>
      <c r="BJ32" s="47">
        <f>IF('KWh Monthly'!BJ$5=-1,0,BI32+'KWh Monthly'!BJ32)</f>
        <v>0</v>
      </c>
      <c r="BK32" s="47">
        <f>IF('KWh Monthly'!BK$5=-1,0,BJ32+'KWh Monthly'!BK32)</f>
        <v>0</v>
      </c>
      <c r="BL32" s="47">
        <f>IF('KWh Monthly'!BL$5=-1,0,BK32+'KWh Monthly'!BL32)</f>
        <v>0</v>
      </c>
      <c r="BM32" s="47">
        <f>IF('KWh Monthly'!BM$5=-1,0,BL32+'KWh Monthly'!BM32)</f>
        <v>0</v>
      </c>
      <c r="BN32" s="47">
        <f>IF('KWh Monthly'!BN$5=-1,0,BM32+'KWh Monthly'!BN32)</f>
        <v>0</v>
      </c>
      <c r="BO32" s="47">
        <f>IF('KWh Monthly'!BO$5=-1,0,BN32+'KWh Monthly'!BO32)</f>
        <v>0</v>
      </c>
      <c r="BP32" s="47">
        <f>IF('KWh Monthly'!BP$5=-1,0,BO32+'KWh Monthly'!BP32)</f>
        <v>0</v>
      </c>
      <c r="BQ32" s="47">
        <f>IF('KWh Monthly'!BQ$5=-1,0,BP32+'KWh Monthly'!BQ32)</f>
        <v>0</v>
      </c>
      <c r="BR32" s="47">
        <f>IF('KWh Monthly'!BR$5=-1,0,BQ32+'KWh Monthly'!BR32)</f>
        <v>0</v>
      </c>
      <c r="BS32" s="47">
        <f>IF('KWh Monthly'!BS$5=-1,0,BR32+'KWh Monthly'!BS32)</f>
        <v>0</v>
      </c>
      <c r="BT32" s="47">
        <f>IF('KWh Monthly'!BT$5=-1,0,BS32+'KWh Monthly'!BT32)</f>
        <v>0</v>
      </c>
      <c r="BU32" s="47">
        <f>IF('KWh Monthly'!BU$5=-1,0,BT32+'KWh Monthly'!BU32)</f>
        <v>0</v>
      </c>
      <c r="BV32" s="47">
        <f>IF('KWh Monthly'!BV$5=-1,0,BU32+'KWh Monthly'!BV32)</f>
        <v>0</v>
      </c>
      <c r="BW32" s="47">
        <f>IF('KWh Monthly'!BW$5=-1,0,BV32+'KWh Monthly'!BW32)</f>
        <v>0</v>
      </c>
      <c r="BX32" s="47">
        <f>IF('KWh Monthly'!BX$5=-1,0,BW32+'KWh Monthly'!BX32)</f>
        <v>0</v>
      </c>
      <c r="BY32" s="47">
        <f>IF('KWh Monthly'!BY$5=-1,0,BX32+'KWh Monthly'!BY32)</f>
        <v>0</v>
      </c>
      <c r="BZ32" s="47">
        <f>IF('KWh Monthly'!BZ$5=-1,0,BY32+'KWh Monthly'!BZ32)</f>
        <v>0</v>
      </c>
      <c r="CA32" s="47">
        <f>IF('KWh Monthly'!CA$5=-1,0,BZ32+'KWh Monthly'!CA32)</f>
        <v>0</v>
      </c>
      <c r="CB32" s="47">
        <f>IF('KWh Monthly'!CB$5=-1,0,CA32+'KWh Monthly'!CB32)</f>
        <v>0</v>
      </c>
      <c r="CC32" s="47">
        <f>IF('KWh Monthly'!CC$5=-1,0,CB32+'KWh Monthly'!CC32)</f>
        <v>0</v>
      </c>
      <c r="CD32" s="47">
        <f>IF('KWh Monthly'!CD$5=-1,0,CC32+'KWh Monthly'!CD32)</f>
        <v>0</v>
      </c>
      <c r="CE32" s="47">
        <f>IF('KWh Monthly'!CE$5=-1,0,CD32+'KWh Monthly'!CE32)</f>
        <v>0</v>
      </c>
      <c r="CF32" s="47">
        <f>IF('KWh Monthly'!CF$5=-1,0,CE32+'KWh Monthly'!CF32)</f>
        <v>0</v>
      </c>
      <c r="CG32" s="47">
        <f>IF('KWh Monthly'!CG$5=-1,0,CF32+'KWh Monthly'!CG32)</f>
        <v>0</v>
      </c>
      <c r="CH32" s="47">
        <f>IF('KWh Monthly'!CH$5=-1,0,CG32+'KWh Monthly'!CH32)</f>
        <v>0</v>
      </c>
      <c r="CI32" s="47">
        <f>IF('KWh Monthly'!CI$5=-1,0,CH32+'KWh Monthly'!CI32)</f>
        <v>0</v>
      </c>
      <c r="CJ32" s="47">
        <f>IF('KWh Monthly'!CJ$5=-1,0,CI32+'KWh Monthly'!CJ32)</f>
        <v>0</v>
      </c>
      <c r="CK32" s="47">
        <f>IF('KWh Monthly'!CK$5=-1,0,CJ32+'KWh Monthly'!CK32)</f>
        <v>0</v>
      </c>
      <c r="CL32" s="47">
        <f>IF('KWh Monthly'!CL$5=-1,0,CK32+'KWh Monthly'!CL32)</f>
        <v>0</v>
      </c>
      <c r="CM32" s="47">
        <f>IF('KWh Monthly'!CM$5=-1,0,CL32+'KWh Monthly'!CM32)</f>
        <v>0</v>
      </c>
      <c r="CN32" s="47">
        <f>IF('KWh Monthly'!CN$5=-1,0,CM32+'KWh Monthly'!CN32)</f>
        <v>0</v>
      </c>
      <c r="CO32" s="47">
        <f>IF('KWh Monthly'!CO$5=-1,0,CN32+'KWh Monthly'!CO32)</f>
        <v>0</v>
      </c>
      <c r="CP32" s="47">
        <f>IF('KWh Monthly'!CP$5=-1,0,CO32+'KWh Monthly'!CP32)</f>
        <v>0</v>
      </c>
      <c r="CQ32" s="47">
        <f>IF('KWh Monthly'!CQ$5=-1,0,CP32+'KWh Monthly'!CQ32)</f>
        <v>0</v>
      </c>
      <c r="CR32" s="47">
        <f>IF('KWh Monthly'!CR$5=-1,0,CQ32+'KWh Monthly'!CR32)</f>
        <v>0</v>
      </c>
      <c r="CS32" s="47">
        <f>IF('KWh Monthly'!CS$5=-1,0,CR32+'KWh Monthly'!CS32)</f>
        <v>0</v>
      </c>
      <c r="CT32" s="47">
        <f>IF('KWh Monthly'!CT$5=-1,0,CS32+'KWh Monthly'!CT32)</f>
        <v>0</v>
      </c>
      <c r="CU32" s="47">
        <f>IF('KWh Monthly'!CU$5=-1,0,CT32+'KWh Monthly'!CU32)</f>
        <v>0</v>
      </c>
      <c r="CV32" s="47">
        <f>IF('KWh Monthly'!CV$5=-1,0,CU32+'KWh Monthly'!CV32)</f>
        <v>0</v>
      </c>
      <c r="CW32" s="47">
        <f>IF('KWh Monthly'!CW$5=-1,0,CV32+'KWh Monthly'!CW32)</f>
        <v>0</v>
      </c>
      <c r="CX32" s="47">
        <f>IF('KWh Monthly'!CX$5=-1,0,CW32+'KWh Monthly'!CX32)</f>
        <v>0</v>
      </c>
      <c r="CY32" s="47">
        <f>IF('KWh Monthly'!CY$5=-1,0,CX32+'KWh Monthly'!CY32)</f>
        <v>0</v>
      </c>
      <c r="CZ32" s="47">
        <f>IF('KWh Monthly'!CZ$5=-1,0,CY32+'KWh Monthly'!CZ32)</f>
        <v>0</v>
      </c>
      <c r="DA32" s="47">
        <f>IF('KWh Monthly'!DA$5=-1,0,CZ32+'KWh Monthly'!DA32)</f>
        <v>0</v>
      </c>
      <c r="DB32" s="47">
        <f>IF('KWh Monthly'!DB$5=-1,0,DA32+'KWh Monthly'!DB32)</f>
        <v>0</v>
      </c>
      <c r="DC32" s="47">
        <f>IF('KWh Monthly'!DC$5=-1,0,DB32+'KWh Monthly'!DC32)</f>
        <v>0</v>
      </c>
      <c r="DD32" s="47">
        <f>IF('KWh Monthly'!DD$5=-1,0,DC32+'KWh Monthly'!DD32)</f>
        <v>0</v>
      </c>
      <c r="DE32" s="47">
        <f>IF('KWh Monthly'!DE$5=-1,0,DD32+'KWh Monthly'!DE32)</f>
        <v>0</v>
      </c>
      <c r="DF32" s="47">
        <f>IF('KWh Monthly'!DF$5=-1,0,DE32+'KWh Monthly'!DF32)</f>
        <v>0</v>
      </c>
      <c r="DG32" s="47">
        <f>IF('KWh Monthly'!DG$5=-1,0,DF32+'KWh Monthly'!DG32)</f>
        <v>0</v>
      </c>
      <c r="DH32" s="47">
        <f>IF('KWh Monthly'!DH$5=-1,0,DG32+'KWh Monthly'!DH32)</f>
        <v>0</v>
      </c>
      <c r="DI32" s="47">
        <f>IF('KWh Monthly'!DI$5=-1,0,DH32+'KWh Monthly'!DI32)</f>
        <v>0</v>
      </c>
      <c r="DJ32" s="47">
        <f>IF('KWh Monthly'!DJ$5=-1,0,DI32+'KWh Monthly'!DJ32)</f>
        <v>0</v>
      </c>
      <c r="DK32" s="47">
        <f>IF('KWh Monthly'!DK$5=-1,0,DJ32+'KWh Monthly'!DK32)</f>
        <v>0</v>
      </c>
      <c r="DL32" s="47">
        <f>IF('KWh Monthly'!DL$5=-1,0,DK32+'KWh Monthly'!DL32)</f>
        <v>0</v>
      </c>
      <c r="DM32" s="47">
        <f>IF('KWh Monthly'!DM$5=-1,0,DL32+'KWh Monthly'!DM32)</f>
        <v>0</v>
      </c>
      <c r="DN32" s="47">
        <f>IF('KWh Monthly'!DN$5=-1,0,DM32+'KWh Monthly'!DN32)</f>
        <v>0</v>
      </c>
      <c r="DO32" s="47">
        <f>IF('KWh Monthly'!DO$5=-1,0,DN32+'KWh Monthly'!DO32)</f>
        <v>0</v>
      </c>
      <c r="DP32" s="47">
        <f>IF('KWh Monthly'!DP$5=-1,0,DO32+'KWh Monthly'!DP32)</f>
        <v>0</v>
      </c>
      <c r="DQ32" s="47">
        <f>IF('KWh Monthly'!DQ$5=-1,0,DP32+'KWh Monthly'!DQ32)</f>
        <v>0</v>
      </c>
      <c r="DR32" s="47">
        <f>IF('KWh Monthly'!DR$5=-1,0,DQ32+'KWh Monthly'!DR32)</f>
        <v>0</v>
      </c>
    </row>
    <row r="33" spans="1:122" ht="15.75" thickBot="1" x14ac:dyDescent="0.3">
      <c r="A33" s="64"/>
      <c r="B33" s="53"/>
      <c r="C33" s="47">
        <f>IF('KWh Monthly'!C$5=0,0,'KWh Monthly'!C33)</f>
        <v>0</v>
      </c>
      <c r="D33" s="47">
        <f>IF('KWh Monthly'!D$5=0,0,C33+'KWh Monthly'!D33)</f>
        <v>0</v>
      </c>
      <c r="E33" s="47">
        <f>IF('KWh Monthly'!E$5=0,0,D33+'KWh Monthly'!E33)</f>
        <v>0</v>
      </c>
      <c r="F33" s="47">
        <f>IF('KWh Monthly'!F$5=0,0,E33+'KWh Monthly'!F33)</f>
        <v>0</v>
      </c>
      <c r="G33" s="47">
        <f>IF('KWh Monthly'!G$5=0,0,F33+'KWh Monthly'!G33)</f>
        <v>0</v>
      </c>
      <c r="H33" s="47">
        <f>IF('KWh Monthly'!H$5=0,0,G33+'KWh Monthly'!H33)</f>
        <v>0</v>
      </c>
      <c r="I33" s="47">
        <f>IF('KWh Monthly'!I$5=0,0,H33+'KWh Monthly'!I33)</f>
        <v>0</v>
      </c>
      <c r="J33" s="47">
        <f>IF('KWh Monthly'!J$5=0,0,I33+'KWh Monthly'!J33)</f>
        <v>0</v>
      </c>
      <c r="K33" s="47">
        <f>IF('KWh Monthly'!K$5=0,0,J33+'KWh Monthly'!K33)</f>
        <v>0</v>
      </c>
      <c r="L33" s="47">
        <f>IF('KWh Monthly'!L$5=0,0,K33+'KWh Monthly'!L33)</f>
        <v>0</v>
      </c>
      <c r="M33" s="47">
        <f>IF('KWh Monthly'!M$5=0,0,L33+'KWh Monthly'!M33)</f>
        <v>0</v>
      </c>
      <c r="N33" s="47">
        <f>IF('KWh Monthly'!N$5=0,0,M33+'KWh Monthly'!N33)</f>
        <v>0</v>
      </c>
      <c r="O33" s="47">
        <f>IF('KWh Monthly'!O$5=0,0,N33+'KWh Monthly'!O33)</f>
        <v>0</v>
      </c>
      <c r="P33" s="47">
        <f>IF('KWh Monthly'!P$5=0,0,O33+'KWh Monthly'!P33)</f>
        <v>0</v>
      </c>
      <c r="Q33" s="47">
        <f>IF('KWh Monthly'!Q$5=0,0,P33+'KWh Monthly'!Q33)</f>
        <v>0</v>
      </c>
      <c r="R33" s="47">
        <f>IF('KWh Monthly'!R$5=0,0,Q33+'KWh Monthly'!R33)</f>
        <v>0</v>
      </c>
      <c r="S33" s="47">
        <f>IF('KWh Monthly'!S$5=0,0,R33+'KWh Monthly'!S33)</f>
        <v>0</v>
      </c>
      <c r="T33" s="47">
        <f>IF('KWh Monthly'!T$5=0,0,S33+'KWh Monthly'!T33)</f>
        <v>0</v>
      </c>
      <c r="U33" s="47">
        <f>IF('KWh Monthly'!U$5=0,0,T33+'KWh Monthly'!U33)</f>
        <v>0</v>
      </c>
      <c r="V33" s="47">
        <f>IF('KWh Monthly'!V$5=0,0,U33+'KWh Monthly'!V33)</f>
        <v>0</v>
      </c>
      <c r="W33" s="47">
        <f>IF('KWh Monthly'!W$5=0,0,V33+'KWh Monthly'!W33)</f>
        <v>0</v>
      </c>
      <c r="X33" s="47">
        <f>IF('KWh Monthly'!X$5=0,0,W33+'KWh Monthly'!X33)</f>
        <v>0</v>
      </c>
      <c r="Y33" s="47">
        <f>IF('KWh Monthly'!Y$5=0,0,X33+'KWh Monthly'!Y33)</f>
        <v>0</v>
      </c>
      <c r="Z33" s="47">
        <f>IF('KWh Monthly'!Z$5=0,0,Y33+'KWh Monthly'!Z33)</f>
        <v>0</v>
      </c>
      <c r="AA33" s="47">
        <f>IF('KWh Monthly'!AA$5=0,0,Z33+'KWh Monthly'!AA33)</f>
        <v>0</v>
      </c>
      <c r="AB33" s="47">
        <f>IF('KWh Monthly'!AB$5=0,0,AA33+'KWh Monthly'!AB33)</f>
        <v>0</v>
      </c>
      <c r="AC33" s="47">
        <f>IF('KWh Monthly'!AC$5=0,0,AB33+'KWh Monthly'!AC33)</f>
        <v>0</v>
      </c>
      <c r="AD33" s="47">
        <f>IF('KWh Monthly'!AD$5=0,0,AC33+'KWh Monthly'!AD33)</f>
        <v>0</v>
      </c>
      <c r="AE33" s="47">
        <f>IF('KWh Monthly'!AE$5=0,0,AD33+'KWh Monthly'!AE33)</f>
        <v>0</v>
      </c>
      <c r="AF33" s="47">
        <f>IF('KWh Monthly'!AF$5=0,0,AE33+'KWh Monthly'!AF33)</f>
        <v>0</v>
      </c>
      <c r="AG33" s="47">
        <f>IF('KWh Monthly'!AG$5=0,0,AF33+'KWh Monthly'!AG33)</f>
        <v>0</v>
      </c>
      <c r="AH33" s="47">
        <f>IF('KWh Monthly'!AH$5=0,0,AG33+'KWh Monthly'!AH33)</f>
        <v>0</v>
      </c>
      <c r="AI33" s="47">
        <f>IF('KWh Monthly'!AI$5=0,0,AH33+'KWh Monthly'!AI33)</f>
        <v>0</v>
      </c>
      <c r="AJ33" s="47">
        <f>IF('KWh Monthly'!AJ$5=0,0,AI33+'KWh Monthly'!AJ33)</f>
        <v>0</v>
      </c>
      <c r="AK33" s="47">
        <f>IF('KWh Monthly'!AK$5=0,0,AJ33+'KWh Monthly'!AK33)</f>
        <v>0</v>
      </c>
      <c r="AL33" s="47">
        <f>IF('KWh Monthly'!AL$5=0,0,AK33+'KWh Monthly'!AL33)</f>
        <v>0</v>
      </c>
      <c r="AM33" s="47">
        <f>IF('KWh Monthly'!AM$5=0,0,AL33+'KWh Monthly'!AM33)</f>
        <v>0</v>
      </c>
      <c r="AN33" s="47">
        <f>IF('KWh Monthly'!AN$5=0,0,AM33+'KWh Monthly'!AN33)</f>
        <v>0</v>
      </c>
      <c r="AO33" s="47">
        <f>IF('KWh Monthly'!AO$5=-1,0,AN33+'KWh Monthly'!AO33)</f>
        <v>0</v>
      </c>
      <c r="AP33" s="47">
        <f>IF('KWh Monthly'!AP$5=-1,0,AO33+'KWh Monthly'!AP33)</f>
        <v>0</v>
      </c>
      <c r="AQ33" s="47">
        <f>IF('KWh Monthly'!AQ$5=-1,0,AP33+'KWh Monthly'!AQ33)</f>
        <v>0</v>
      </c>
      <c r="AR33" s="47">
        <f>IF('KWh Monthly'!AR$5=-1,0,AQ33+'KWh Monthly'!AR33)</f>
        <v>0</v>
      </c>
      <c r="AS33" s="47">
        <f>IF('KWh Monthly'!AS$5=-1,0,AR33+'KWh Monthly'!AS33)</f>
        <v>0</v>
      </c>
      <c r="AT33" s="47">
        <f>IF('KWh Monthly'!AT$5=-1,0,AS33+'KWh Monthly'!AT33)</f>
        <v>0</v>
      </c>
      <c r="AU33" s="47">
        <f>IF('KWh Monthly'!AU$5=-1,0,AT33+'KWh Monthly'!AU33)</f>
        <v>0</v>
      </c>
      <c r="AV33" s="47">
        <f>IF('KWh Monthly'!AV$5=-1,0,AU33+'KWh Monthly'!AV33)</f>
        <v>0</v>
      </c>
      <c r="AW33" s="47">
        <f>IF('KWh Monthly'!AW$5=-1,0,AV33+'KWh Monthly'!AW33)</f>
        <v>0</v>
      </c>
      <c r="AX33" s="47">
        <f>IF('KWh Monthly'!AX$5=-1,0,AW33+'KWh Monthly'!AX33)</f>
        <v>0</v>
      </c>
      <c r="AY33" s="47">
        <f>IF('KWh Monthly'!AY$5=-1,0,AX33+'KWh Monthly'!AY33)</f>
        <v>0</v>
      </c>
      <c r="AZ33" s="47">
        <f>IF('KWh Monthly'!AZ$5=-1,0,AY33+'KWh Monthly'!AZ33)</f>
        <v>0</v>
      </c>
      <c r="BA33" s="47">
        <f>IF('KWh Monthly'!BA$5=-1,0,AZ33+'KWh Monthly'!BA33)</f>
        <v>0</v>
      </c>
      <c r="BB33" s="47">
        <f>IF('KWh Monthly'!BB$5=-1,0,BA33+'KWh Monthly'!BB33)</f>
        <v>0</v>
      </c>
      <c r="BC33" s="47">
        <f>IF('KWh Monthly'!BC$5=-1,0,BB33+'KWh Monthly'!BC33)</f>
        <v>0</v>
      </c>
      <c r="BD33" s="47">
        <f>IF('KWh Monthly'!BD$5=-1,0,BC33+'KWh Monthly'!BD33)</f>
        <v>0</v>
      </c>
      <c r="BE33" s="47">
        <f>IF('KWh Monthly'!BE$5=-1,0,BD33+'KWh Monthly'!BE33)</f>
        <v>0</v>
      </c>
      <c r="BF33" s="47">
        <f>IF('KWh Monthly'!BF$5=-1,0,BE33+'KWh Monthly'!BF33)</f>
        <v>0</v>
      </c>
      <c r="BG33" s="47">
        <f>IF('KWh Monthly'!BG$5=-1,0,BF33+'KWh Monthly'!BG33)</f>
        <v>0</v>
      </c>
      <c r="BH33" s="47">
        <f>IF('KWh Monthly'!BH$5=-1,0,BG33+'KWh Monthly'!BH33)</f>
        <v>0</v>
      </c>
      <c r="BI33" s="47">
        <f>IF('KWh Monthly'!BI$5=-1,0,BH33+'KWh Monthly'!BI33)</f>
        <v>0</v>
      </c>
      <c r="BJ33" s="47">
        <f>IF('KWh Monthly'!BJ$5=-1,0,BI33+'KWh Monthly'!BJ33)</f>
        <v>0</v>
      </c>
      <c r="BK33" s="47">
        <f>IF('KWh Monthly'!BK$5=-1,0,BJ33+'KWh Monthly'!BK33)</f>
        <v>0</v>
      </c>
      <c r="BL33" s="47">
        <f>IF('KWh Monthly'!BL$5=-1,0,BK33+'KWh Monthly'!BL33)</f>
        <v>0</v>
      </c>
      <c r="BM33" s="47">
        <f>IF('KWh Monthly'!BM$5=-1,0,BL33+'KWh Monthly'!BM33)</f>
        <v>0</v>
      </c>
      <c r="BN33" s="47">
        <f>IF('KWh Monthly'!BN$5=-1,0,BM33+'KWh Monthly'!BN33)</f>
        <v>0</v>
      </c>
      <c r="BO33" s="47">
        <f>IF('KWh Monthly'!BO$5=-1,0,BN33+'KWh Monthly'!BO33)</f>
        <v>0</v>
      </c>
      <c r="BP33" s="47">
        <f>IF('KWh Monthly'!BP$5=-1,0,BO33+'KWh Monthly'!BP33)</f>
        <v>0</v>
      </c>
      <c r="BQ33" s="47">
        <f>IF('KWh Monthly'!BQ$5=-1,0,BP33+'KWh Monthly'!BQ33)</f>
        <v>0</v>
      </c>
      <c r="BR33" s="47">
        <f>IF('KWh Monthly'!BR$5=-1,0,BQ33+'KWh Monthly'!BR33)</f>
        <v>0</v>
      </c>
      <c r="BS33" s="47">
        <f>IF('KWh Monthly'!BS$5=-1,0,BR33+'KWh Monthly'!BS33)</f>
        <v>0</v>
      </c>
      <c r="BT33" s="47">
        <f>IF('KWh Monthly'!BT$5=-1,0,BS33+'KWh Monthly'!BT33)</f>
        <v>0</v>
      </c>
      <c r="BU33" s="47">
        <f>IF('KWh Monthly'!BU$5=-1,0,BT33+'KWh Monthly'!BU33)</f>
        <v>0</v>
      </c>
      <c r="BV33" s="47">
        <f>IF('KWh Monthly'!BV$5=-1,0,BU33+'KWh Monthly'!BV33)</f>
        <v>0</v>
      </c>
      <c r="BW33" s="47">
        <f>IF('KWh Monthly'!BW$5=-1,0,BV33+'KWh Monthly'!BW33)</f>
        <v>0</v>
      </c>
      <c r="BX33" s="47">
        <f>IF('KWh Monthly'!BX$5=-1,0,BW33+'KWh Monthly'!BX33)</f>
        <v>0</v>
      </c>
      <c r="BY33" s="47">
        <f>IF('KWh Monthly'!BY$5=-1,0,BX33+'KWh Monthly'!BY33)</f>
        <v>0</v>
      </c>
      <c r="BZ33" s="47">
        <f>IF('KWh Monthly'!BZ$5=-1,0,BY33+'KWh Monthly'!BZ33)</f>
        <v>0</v>
      </c>
      <c r="CA33" s="47">
        <f>IF('KWh Monthly'!CA$5=-1,0,BZ33+'KWh Monthly'!CA33)</f>
        <v>0</v>
      </c>
      <c r="CB33" s="47">
        <f>IF('KWh Monthly'!CB$5=-1,0,CA33+'KWh Monthly'!CB33)</f>
        <v>0</v>
      </c>
      <c r="CC33" s="47">
        <f>IF('KWh Monthly'!CC$5=-1,0,CB33+'KWh Monthly'!CC33)</f>
        <v>0</v>
      </c>
      <c r="CD33" s="47">
        <f>IF('KWh Monthly'!CD$5=-1,0,CC33+'KWh Monthly'!CD33)</f>
        <v>0</v>
      </c>
      <c r="CE33" s="47">
        <f>IF('KWh Monthly'!CE$5=-1,0,CD33+'KWh Monthly'!CE33)</f>
        <v>0</v>
      </c>
      <c r="CF33" s="47">
        <f>IF('KWh Monthly'!CF$5=-1,0,CE33+'KWh Monthly'!CF33)</f>
        <v>0</v>
      </c>
      <c r="CG33" s="47">
        <f>IF('KWh Monthly'!CG$5=-1,0,CF33+'KWh Monthly'!CG33)</f>
        <v>0</v>
      </c>
      <c r="CH33" s="47">
        <f>IF('KWh Monthly'!CH$5=-1,0,CG33+'KWh Monthly'!CH33)</f>
        <v>0</v>
      </c>
      <c r="CI33" s="47">
        <f>IF('KWh Monthly'!CI$5=-1,0,CH33+'KWh Monthly'!CI33)</f>
        <v>0</v>
      </c>
      <c r="CJ33" s="47">
        <f>IF('KWh Monthly'!CJ$5=-1,0,CI33+'KWh Monthly'!CJ33)</f>
        <v>0</v>
      </c>
      <c r="CK33" s="47">
        <f>IF('KWh Monthly'!CK$5=-1,0,CJ33+'KWh Monthly'!CK33)</f>
        <v>0</v>
      </c>
      <c r="CL33" s="47">
        <f>IF('KWh Monthly'!CL$5=-1,0,CK33+'KWh Monthly'!CL33)</f>
        <v>0</v>
      </c>
      <c r="CM33" s="47">
        <f>IF('KWh Monthly'!CM$5=-1,0,CL33+'KWh Monthly'!CM33)</f>
        <v>0</v>
      </c>
      <c r="CN33" s="47">
        <f>IF('KWh Monthly'!CN$5=-1,0,CM33+'KWh Monthly'!CN33)</f>
        <v>0</v>
      </c>
      <c r="CO33" s="47">
        <f>IF('KWh Monthly'!CO$5=-1,0,CN33+'KWh Monthly'!CO33)</f>
        <v>0</v>
      </c>
      <c r="CP33" s="47">
        <f>IF('KWh Monthly'!CP$5=-1,0,CO33+'KWh Monthly'!CP33)</f>
        <v>0</v>
      </c>
      <c r="CQ33" s="47">
        <f>IF('KWh Monthly'!CQ$5=-1,0,CP33+'KWh Monthly'!CQ33)</f>
        <v>0</v>
      </c>
      <c r="CR33" s="47">
        <f>IF('KWh Monthly'!CR$5=-1,0,CQ33+'KWh Monthly'!CR33)</f>
        <v>0</v>
      </c>
      <c r="CS33" s="47">
        <f>IF('KWh Monthly'!CS$5=-1,0,CR33+'KWh Monthly'!CS33)</f>
        <v>0</v>
      </c>
      <c r="CT33" s="47">
        <f>IF('KWh Monthly'!CT$5=-1,0,CS33+'KWh Monthly'!CT33)</f>
        <v>0</v>
      </c>
      <c r="CU33" s="47">
        <f>IF('KWh Monthly'!CU$5=-1,0,CT33+'KWh Monthly'!CU33)</f>
        <v>0</v>
      </c>
      <c r="CV33" s="47">
        <f>IF('KWh Monthly'!CV$5=-1,0,CU33+'KWh Monthly'!CV33)</f>
        <v>0</v>
      </c>
      <c r="CW33" s="47">
        <f>IF('KWh Monthly'!CW$5=-1,0,CV33+'KWh Monthly'!CW33)</f>
        <v>0</v>
      </c>
      <c r="CX33" s="47">
        <f>IF('KWh Monthly'!CX$5=-1,0,CW33+'KWh Monthly'!CX33)</f>
        <v>0</v>
      </c>
      <c r="CY33" s="47">
        <f>IF('KWh Monthly'!CY$5=-1,0,CX33+'KWh Monthly'!CY33)</f>
        <v>0</v>
      </c>
      <c r="CZ33" s="47">
        <f>IF('KWh Monthly'!CZ$5=-1,0,CY33+'KWh Monthly'!CZ33)</f>
        <v>0</v>
      </c>
      <c r="DA33" s="47">
        <f>IF('KWh Monthly'!DA$5=-1,0,CZ33+'KWh Monthly'!DA33)</f>
        <v>0</v>
      </c>
      <c r="DB33" s="47">
        <f>IF('KWh Monthly'!DB$5=-1,0,DA33+'KWh Monthly'!DB33)</f>
        <v>0</v>
      </c>
      <c r="DC33" s="47">
        <f>IF('KWh Monthly'!DC$5=-1,0,DB33+'KWh Monthly'!DC33)</f>
        <v>0</v>
      </c>
      <c r="DD33" s="47">
        <f>IF('KWh Monthly'!DD$5=-1,0,DC33+'KWh Monthly'!DD33)</f>
        <v>0</v>
      </c>
      <c r="DE33" s="47">
        <f>IF('KWh Monthly'!DE$5=-1,0,DD33+'KWh Monthly'!DE33)</f>
        <v>0</v>
      </c>
      <c r="DF33" s="47">
        <f>IF('KWh Monthly'!DF$5=-1,0,DE33+'KWh Monthly'!DF33)</f>
        <v>0</v>
      </c>
      <c r="DG33" s="47">
        <f>IF('KWh Monthly'!DG$5=-1,0,DF33+'KWh Monthly'!DG33)</f>
        <v>0</v>
      </c>
      <c r="DH33" s="47">
        <f>IF('KWh Monthly'!DH$5=-1,0,DG33+'KWh Monthly'!DH33)</f>
        <v>0</v>
      </c>
      <c r="DI33" s="47">
        <f>IF('KWh Monthly'!DI$5=-1,0,DH33+'KWh Monthly'!DI33)</f>
        <v>0</v>
      </c>
      <c r="DJ33" s="47">
        <f>IF('KWh Monthly'!DJ$5=-1,0,DI33+'KWh Monthly'!DJ33)</f>
        <v>0</v>
      </c>
      <c r="DK33" s="47">
        <f>IF('KWh Monthly'!DK$5=-1,0,DJ33+'KWh Monthly'!DK33)</f>
        <v>0</v>
      </c>
      <c r="DL33" s="47">
        <f>IF('KWh Monthly'!DL$5=-1,0,DK33+'KWh Monthly'!DL33)</f>
        <v>0</v>
      </c>
      <c r="DM33" s="47">
        <f>IF('KWh Monthly'!DM$5=-1,0,DL33+'KWh Monthly'!DM33)</f>
        <v>0</v>
      </c>
      <c r="DN33" s="47">
        <f>IF('KWh Monthly'!DN$5=-1,0,DM33+'KWh Monthly'!DN33)</f>
        <v>0</v>
      </c>
      <c r="DO33" s="47">
        <f>IF('KWh Monthly'!DO$5=-1,0,DN33+'KWh Monthly'!DO33)</f>
        <v>0</v>
      </c>
      <c r="DP33" s="47">
        <f>IF('KWh Monthly'!DP$5=-1,0,DO33+'KWh Monthly'!DP33)</f>
        <v>0</v>
      </c>
      <c r="DQ33" s="47">
        <f>IF('KWh Monthly'!DQ$5=-1,0,DP33+'KWh Monthly'!DQ33)</f>
        <v>0</v>
      </c>
      <c r="DR33" s="47">
        <f>IF('KWh Monthly'!DR$5=-1,0,DQ33+'KWh Monthly'!DR33)</f>
        <v>0</v>
      </c>
    </row>
    <row r="34" spans="1:122" ht="15.75" thickBot="1" x14ac:dyDescent="0.3"/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5">
        <v>43525</v>
      </c>
      <c r="F35" s="35">
        <v>43556</v>
      </c>
      <c r="G35" s="35">
        <v>43586</v>
      </c>
      <c r="H35" s="35">
        <v>43617</v>
      </c>
      <c r="I35" s="35">
        <v>43647</v>
      </c>
      <c r="J35" s="35">
        <v>43678</v>
      </c>
      <c r="K35" s="35">
        <v>43709</v>
      </c>
      <c r="L35" s="35">
        <v>43739</v>
      </c>
      <c r="M35" s="35">
        <v>43770</v>
      </c>
      <c r="N35" s="35">
        <v>43800</v>
      </c>
      <c r="O35" s="35">
        <v>43831</v>
      </c>
      <c r="P35" s="35">
        <v>43862</v>
      </c>
      <c r="Q35" s="35">
        <v>43891</v>
      </c>
      <c r="R35" s="35">
        <v>43922</v>
      </c>
      <c r="S35" s="35">
        <v>43952</v>
      </c>
      <c r="T35" s="35">
        <v>43983</v>
      </c>
      <c r="U35" s="35">
        <v>44013</v>
      </c>
      <c r="V35" s="35">
        <v>44044</v>
      </c>
      <c r="W35" s="35">
        <v>44075</v>
      </c>
      <c r="X35" s="35">
        <v>44105</v>
      </c>
      <c r="Y35" s="35">
        <v>44136</v>
      </c>
      <c r="Z35" s="35">
        <v>44166</v>
      </c>
      <c r="AA35" s="35">
        <v>44197</v>
      </c>
      <c r="AB35" s="35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5">
        <v>44621</v>
      </c>
      <c r="AP35" s="35">
        <v>44652</v>
      </c>
      <c r="AQ35" s="35">
        <v>44682</v>
      </c>
      <c r="AR35" s="35">
        <v>44713</v>
      </c>
      <c r="AS35" s="35">
        <v>44743</v>
      </c>
      <c r="AT35" s="35">
        <v>44774</v>
      </c>
      <c r="AU35" s="35">
        <v>44805</v>
      </c>
      <c r="AV35" s="35">
        <v>44835</v>
      </c>
      <c r="AW35" s="35">
        <v>44866</v>
      </c>
      <c r="AX35" s="35">
        <v>44896</v>
      </c>
      <c r="AY35" s="35">
        <v>44927</v>
      </c>
      <c r="AZ35" s="35">
        <v>44958</v>
      </c>
      <c r="BA35" s="35">
        <v>44986</v>
      </c>
      <c r="BB35" s="35">
        <v>45017</v>
      </c>
      <c r="BC35" s="35">
        <v>45047</v>
      </c>
      <c r="BD35" s="35">
        <v>45078</v>
      </c>
      <c r="BE35" s="35">
        <v>45108</v>
      </c>
      <c r="BF35" s="35">
        <v>45139</v>
      </c>
      <c r="BG35" s="35">
        <v>45170</v>
      </c>
      <c r="BH35" s="35">
        <v>45200</v>
      </c>
      <c r="BI35" s="35">
        <v>45231</v>
      </c>
      <c r="BJ35" s="35">
        <v>45261</v>
      </c>
      <c r="BK35" s="35">
        <v>45292</v>
      </c>
      <c r="BL35" s="35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5">
        <v>45717</v>
      </c>
      <c r="BZ35" s="35">
        <v>45748</v>
      </c>
      <c r="CA35" s="35">
        <v>45778</v>
      </c>
      <c r="CB35" s="35">
        <v>45809</v>
      </c>
      <c r="CC35" s="35">
        <v>45839</v>
      </c>
      <c r="CD35" s="35">
        <v>45870</v>
      </c>
      <c r="CE35" s="35">
        <v>45901</v>
      </c>
      <c r="CF35" s="35">
        <v>45931</v>
      </c>
      <c r="CG35" s="35">
        <v>45962</v>
      </c>
      <c r="CH35" s="35">
        <v>45992</v>
      </c>
      <c r="CI35" s="35">
        <v>46023</v>
      </c>
      <c r="CJ35" s="35">
        <v>46054</v>
      </c>
      <c r="CK35" s="35">
        <v>46082</v>
      </c>
      <c r="CL35" s="35">
        <v>46113</v>
      </c>
      <c r="CM35" s="35">
        <v>46143</v>
      </c>
      <c r="CN35" s="35">
        <v>46174</v>
      </c>
      <c r="CO35" s="35">
        <v>46204</v>
      </c>
      <c r="CP35" s="35">
        <v>46235</v>
      </c>
      <c r="CQ35" s="35">
        <v>46266</v>
      </c>
      <c r="CR35" s="35">
        <v>46296</v>
      </c>
      <c r="CS35" s="35">
        <v>46327</v>
      </c>
      <c r="CT35" s="35">
        <v>46357</v>
      </c>
      <c r="CU35" s="35">
        <v>46388</v>
      </c>
      <c r="CV35" s="35">
        <v>46419</v>
      </c>
      <c r="CW35" s="35">
        <v>46447</v>
      </c>
      <c r="CX35" s="35">
        <v>46478</v>
      </c>
      <c r="CY35" s="35">
        <v>46508</v>
      </c>
      <c r="CZ35" s="35">
        <v>46539</v>
      </c>
      <c r="DA35" s="35">
        <v>46569</v>
      </c>
      <c r="DB35" s="35">
        <v>46600</v>
      </c>
      <c r="DC35" s="35">
        <v>46631</v>
      </c>
      <c r="DD35" s="35">
        <v>46661</v>
      </c>
      <c r="DE35" s="35">
        <v>46692</v>
      </c>
      <c r="DF35" s="35">
        <v>46722</v>
      </c>
      <c r="DG35" s="35">
        <v>46753</v>
      </c>
      <c r="DH35" s="35">
        <v>46784</v>
      </c>
      <c r="DI35" s="35">
        <v>46813</v>
      </c>
      <c r="DJ35" s="35">
        <v>46844</v>
      </c>
      <c r="DK35" s="35">
        <v>46874</v>
      </c>
      <c r="DL35" s="35">
        <v>46905</v>
      </c>
      <c r="DM35" s="35">
        <v>46935</v>
      </c>
      <c r="DN35" s="35">
        <v>46966</v>
      </c>
      <c r="DO35" s="35">
        <v>46997</v>
      </c>
      <c r="DP35" s="35">
        <v>47027</v>
      </c>
      <c r="DQ35" s="35">
        <v>47058</v>
      </c>
      <c r="DR35" s="35">
        <v>47088</v>
      </c>
    </row>
    <row r="36" spans="1:122" ht="15" customHeight="1" x14ac:dyDescent="0.25">
      <c r="A36" s="194" t="s">
        <v>29</v>
      </c>
      <c r="B36" s="30" t="s">
        <v>9</v>
      </c>
      <c r="C36" s="47">
        <f>IF('KWh Monthly'!C$5=0,0,'KWh Monthly'!C36)</f>
        <v>0</v>
      </c>
      <c r="D36" s="47">
        <f>IF('KWh Monthly'!D$5=0,0,C36+'KWh Monthly'!D36)</f>
        <v>0</v>
      </c>
      <c r="E36" s="47">
        <f>IF('KWh Monthly'!E$5=0,0,D36+'KWh Monthly'!E36)</f>
        <v>0</v>
      </c>
      <c r="F36" s="47">
        <f>IF('KWh Monthly'!F$5=0,0,E36+'KWh Monthly'!F36)</f>
        <v>0</v>
      </c>
      <c r="G36" s="47">
        <f>IF('KWh Monthly'!G$5=0,0,F36+'KWh Monthly'!G36)</f>
        <v>0</v>
      </c>
      <c r="H36" s="47">
        <f>IF('KWh Monthly'!H$5=0,0,G36+'KWh Monthly'!H36)</f>
        <v>0</v>
      </c>
      <c r="I36" s="47">
        <f>IF('KWh Monthly'!I$5=0,0,H36+'KWh Monthly'!I36)</f>
        <v>0</v>
      </c>
      <c r="J36" s="47">
        <f>IF('KWh Monthly'!J$5=0,0,I36+'KWh Monthly'!J36)</f>
        <v>0</v>
      </c>
      <c r="K36" s="47">
        <f>IF('KWh Monthly'!K$5=0,0,J36+'KWh Monthly'!K36)</f>
        <v>0</v>
      </c>
      <c r="L36" s="47">
        <f>IF('KWh Monthly'!L$5=0,0,K36+'KWh Monthly'!L36)</f>
        <v>0</v>
      </c>
      <c r="M36" s="47">
        <f>IF('KWh Monthly'!M$5=0,0,L36+'KWh Monthly'!M36)</f>
        <v>0</v>
      </c>
      <c r="N36" s="47">
        <f>IF('KWh Monthly'!N$5=0,0,M36+'KWh Monthly'!N36)</f>
        <v>0</v>
      </c>
      <c r="O36" s="47">
        <f>IF('KWh Monthly'!O$5=0,0,N36+'KWh Monthly'!O36)</f>
        <v>149888.00595078914</v>
      </c>
      <c r="P36" s="47">
        <f>IF('KWh Monthly'!P$5=0,0,O36+'KWh Monthly'!P36)</f>
        <v>0</v>
      </c>
      <c r="Q36" s="47">
        <f>IF('KWh Monthly'!Q$5=0,0,P36+'KWh Monthly'!Q36)</f>
        <v>0</v>
      </c>
      <c r="R36" s="47">
        <f>IF('KWh Monthly'!R$5=0,0,Q36+'KWh Monthly'!R36)</f>
        <v>0</v>
      </c>
      <c r="S36" s="47">
        <f>IF('KWh Monthly'!S$5=0,0,R36+'KWh Monthly'!S36)</f>
        <v>0</v>
      </c>
      <c r="T36" s="47">
        <f>IF('KWh Monthly'!T$5=0,0,S36+'KWh Monthly'!T36)</f>
        <v>0</v>
      </c>
      <c r="U36" s="47">
        <f>IF('KWh Monthly'!U$5=0,0,T36+'KWh Monthly'!U36)</f>
        <v>0</v>
      </c>
      <c r="V36" s="47">
        <f>IF('KWh Monthly'!V$5=0,0,U36+'KWh Monthly'!V36)</f>
        <v>0</v>
      </c>
      <c r="W36" s="47">
        <f>IF('KWh Monthly'!W$5=0,0,V36+'KWh Monthly'!W36)</f>
        <v>0</v>
      </c>
      <c r="X36" s="47">
        <f>IF('KWh Monthly'!X$5=0,0,W36+'KWh Monthly'!X36)</f>
        <v>0</v>
      </c>
      <c r="Y36" s="47">
        <f>IF('KWh Monthly'!Y$5=0,0,X36+'KWh Monthly'!Y36)</f>
        <v>0</v>
      </c>
      <c r="Z36" s="47">
        <f>IF('KWh Monthly'!Z$5=0,0,Y36+'KWh Monthly'!Z36)</f>
        <v>0</v>
      </c>
      <c r="AA36" s="47">
        <f>IF('KWh Monthly'!AA$5=0,0,Z36+'KWh Monthly'!AA36)</f>
        <v>0</v>
      </c>
      <c r="AB36" s="47">
        <f>IF('KWh Monthly'!AB$5=0,0,AA36+'KWh Monthly'!AB36)</f>
        <v>0</v>
      </c>
      <c r="AC36" s="47">
        <f>IF('KWh Monthly'!AC$5=0,0,AB36+'KWh Monthly'!AC36)</f>
        <v>0</v>
      </c>
      <c r="AD36" s="47">
        <f>IF('KWh Monthly'!AD$5=0,0,AC36+'KWh Monthly'!AD36)</f>
        <v>0</v>
      </c>
      <c r="AE36" s="47">
        <f>IF('KWh Monthly'!AE$5=0,0,AD36+'KWh Monthly'!AE36)</f>
        <v>0</v>
      </c>
      <c r="AF36" s="47">
        <f>IF('KWh Monthly'!AF$5=0,0,AE36+'KWh Monthly'!AF36)</f>
        <v>0</v>
      </c>
      <c r="AG36" s="47">
        <f>IF('KWh Monthly'!AG$5=0,0,AF36+'KWh Monthly'!AG36)</f>
        <v>0</v>
      </c>
      <c r="AH36" s="47">
        <f>IF('KWh Monthly'!AH$5=0,0,AG36+'KWh Monthly'!AH36)</f>
        <v>0</v>
      </c>
      <c r="AI36" s="47">
        <f>IF('KWh Monthly'!AI$5=0,0,AH36+'KWh Monthly'!AI36)</f>
        <v>0</v>
      </c>
      <c r="AJ36" s="47">
        <f>IF('KWh Monthly'!AJ$5=0,0,AI36+'KWh Monthly'!AJ36)</f>
        <v>0</v>
      </c>
      <c r="AK36" s="47">
        <f>IF('KWh Monthly'!AK$5=0,0,AJ36+'KWh Monthly'!AK36)</f>
        <v>0</v>
      </c>
      <c r="AL36" s="47">
        <f>IF('KWh Monthly'!AL$5=0,0,AK36+'KWh Monthly'!AL36)</f>
        <v>0</v>
      </c>
      <c r="AM36" s="47">
        <f>IF('KWh Monthly'!AM$5=0,0,AL36+'KWh Monthly'!AM36)</f>
        <v>0</v>
      </c>
      <c r="AN36" s="47">
        <f>IF('KWh Monthly'!AN$5=0,0,AM36+'KWh Monthly'!AN36)</f>
        <v>0</v>
      </c>
      <c r="AO36" s="47">
        <f>IF('KWh Monthly'!AO$5=-1,0,AN36+'KWh Monthly'!AO36)</f>
        <v>0</v>
      </c>
      <c r="AP36" s="47">
        <f>IF('KWh Monthly'!AP$5=-1,0,AO36+'KWh Monthly'!AP36)</f>
        <v>0</v>
      </c>
      <c r="AQ36" s="47">
        <f>IF('KWh Monthly'!AQ$5=-1,0,AP36+'KWh Monthly'!AQ36)</f>
        <v>0</v>
      </c>
      <c r="AR36" s="47">
        <f>IF('KWh Monthly'!AR$5=-1,0,AQ36+'KWh Monthly'!AR36)</f>
        <v>0</v>
      </c>
      <c r="AS36" s="47">
        <f>IF('KWh Monthly'!AS$5=-1,0,AR36+'KWh Monthly'!AS36)</f>
        <v>0</v>
      </c>
      <c r="AT36" s="47">
        <f>IF('KWh Monthly'!AT$5=-1,0,AS36+'KWh Monthly'!AT36)</f>
        <v>0</v>
      </c>
      <c r="AU36" s="47">
        <f>IF('KWh Monthly'!AU$5=-1,0,AT36+'KWh Monthly'!AU36)</f>
        <v>0</v>
      </c>
      <c r="AV36" s="47">
        <f>IF('KWh Monthly'!AV$5=-1,0,AU36+'KWh Monthly'!AV36)</f>
        <v>0</v>
      </c>
      <c r="AW36" s="47">
        <f>IF('KWh Monthly'!AW$5=-1,0,AV36+'KWh Monthly'!AW36)</f>
        <v>0</v>
      </c>
      <c r="AX36" s="47">
        <f>IF('KWh Monthly'!AX$5=-1,0,AW36+'KWh Monthly'!AX36)</f>
        <v>0</v>
      </c>
      <c r="AY36" s="47">
        <f>IF('KWh Monthly'!AY$5=-1,0,AX36+'KWh Monthly'!AY36)</f>
        <v>0</v>
      </c>
      <c r="AZ36" s="47">
        <f>IF('KWh Monthly'!AZ$5=-1,0,AY36+'KWh Monthly'!AZ36)</f>
        <v>0</v>
      </c>
      <c r="BA36" s="47">
        <f>IF('KWh Monthly'!BA$5=-1,0,AZ36+'KWh Monthly'!BA36)</f>
        <v>0</v>
      </c>
      <c r="BB36" s="47">
        <f>IF('KWh Monthly'!BB$5=-1,0,BA36+'KWh Monthly'!BB36)</f>
        <v>0</v>
      </c>
      <c r="BC36" s="47">
        <f>IF('KWh Monthly'!BC$5=-1,0,BB36+'KWh Monthly'!BC36)</f>
        <v>0</v>
      </c>
      <c r="BD36" s="47">
        <f>IF('KWh Monthly'!BD$5=-1,0,BC36+'KWh Monthly'!BD36)</f>
        <v>0</v>
      </c>
      <c r="BE36" s="47">
        <f>IF('KWh Monthly'!BE$5=-1,0,BD36+'KWh Monthly'!BE36)</f>
        <v>0</v>
      </c>
      <c r="BF36" s="47">
        <f>IF('KWh Monthly'!BF$5=-1,0,BE36+'KWh Monthly'!BF36)</f>
        <v>0</v>
      </c>
      <c r="BG36" s="47">
        <f>IF('KWh Monthly'!BG$5=-1,0,BF36+'KWh Monthly'!BG36)</f>
        <v>0</v>
      </c>
      <c r="BH36" s="47">
        <f>IF('KWh Monthly'!BH$5=-1,0,BG36+'KWh Monthly'!BH36)</f>
        <v>0</v>
      </c>
      <c r="BI36" s="47">
        <f>IF('KWh Monthly'!BI$5=-1,0,BH36+'KWh Monthly'!BI36)</f>
        <v>0</v>
      </c>
      <c r="BJ36" s="47">
        <f>IF('KWh Monthly'!BJ$5=-1,0,BI36+'KWh Monthly'!BJ36)</f>
        <v>0</v>
      </c>
      <c r="BK36" s="47">
        <f>IF('KWh Monthly'!BK$5=-1,0,BJ36+'KWh Monthly'!BK36)</f>
        <v>0</v>
      </c>
      <c r="BL36" s="47">
        <f>IF('KWh Monthly'!BL$5=-1,0,BK36+'KWh Monthly'!BL36)</f>
        <v>0</v>
      </c>
      <c r="BM36" s="47">
        <f>IF('KWh Monthly'!BM$5=-1,0,BL36+'KWh Monthly'!BM36)</f>
        <v>0</v>
      </c>
      <c r="BN36" s="47">
        <f>IF('KWh Monthly'!BN$5=-1,0,BM36+'KWh Monthly'!BN36)</f>
        <v>0</v>
      </c>
      <c r="BO36" s="47">
        <f>IF('KWh Monthly'!BO$5=-1,0,BN36+'KWh Monthly'!BO36)</f>
        <v>0</v>
      </c>
      <c r="BP36" s="47">
        <f>IF('KWh Monthly'!BP$5=-1,0,BO36+'KWh Monthly'!BP36)</f>
        <v>0</v>
      </c>
      <c r="BQ36" s="47">
        <f>IF('KWh Monthly'!BQ$5=-1,0,BP36+'KWh Monthly'!BQ36)</f>
        <v>0</v>
      </c>
      <c r="BR36" s="47">
        <f>IF('KWh Monthly'!BR$5=-1,0,BQ36+'KWh Monthly'!BR36)</f>
        <v>0</v>
      </c>
      <c r="BS36" s="47">
        <f>IF('KWh Monthly'!BS$5=-1,0,BR36+'KWh Monthly'!BS36)</f>
        <v>0</v>
      </c>
      <c r="BT36" s="47">
        <f>IF('KWh Monthly'!BT$5=-1,0,BS36+'KWh Monthly'!BT36)</f>
        <v>0</v>
      </c>
      <c r="BU36" s="47">
        <f>IF('KWh Monthly'!BU$5=-1,0,BT36+'KWh Monthly'!BU36)</f>
        <v>0</v>
      </c>
      <c r="BV36" s="47">
        <f>IF('KWh Monthly'!BV$5=-1,0,BU36+'KWh Monthly'!BV36)</f>
        <v>0</v>
      </c>
      <c r="BW36" s="47">
        <f>IF('KWh Monthly'!BW$5=-1,0,BV36+'KWh Monthly'!BW36)</f>
        <v>0</v>
      </c>
      <c r="BX36" s="47">
        <f>IF('KWh Monthly'!BX$5=-1,0,BW36+'KWh Monthly'!BX36)</f>
        <v>0</v>
      </c>
      <c r="BY36" s="47">
        <f>IF('KWh Monthly'!BY$5=-1,0,BX36+'KWh Monthly'!BY36)</f>
        <v>0</v>
      </c>
      <c r="BZ36" s="47">
        <f>IF('KWh Monthly'!BZ$5=-1,0,BY36+'KWh Monthly'!BZ36)</f>
        <v>0</v>
      </c>
      <c r="CA36" s="47">
        <f>IF('KWh Monthly'!CA$5=-1,0,BZ36+'KWh Monthly'!CA36)</f>
        <v>0</v>
      </c>
      <c r="CB36" s="47">
        <f>IF('KWh Monthly'!CB$5=-1,0,CA36+'KWh Monthly'!CB36)</f>
        <v>0</v>
      </c>
      <c r="CC36" s="47">
        <f>IF('KWh Monthly'!CC$5=-1,0,CB36+'KWh Monthly'!CC36)</f>
        <v>0</v>
      </c>
      <c r="CD36" s="47">
        <f>IF('KWh Monthly'!CD$5=-1,0,CC36+'KWh Monthly'!CD36)</f>
        <v>0</v>
      </c>
      <c r="CE36" s="47">
        <f>IF('KWh Monthly'!CE$5=-1,0,CD36+'KWh Monthly'!CE36)</f>
        <v>0</v>
      </c>
      <c r="CF36" s="47">
        <f>IF('KWh Monthly'!CF$5=-1,0,CE36+'KWh Monthly'!CF36)</f>
        <v>0</v>
      </c>
      <c r="CG36" s="47">
        <f>IF('KWh Monthly'!CG$5=-1,0,CF36+'KWh Monthly'!CG36)</f>
        <v>0</v>
      </c>
      <c r="CH36" s="47">
        <f>IF('KWh Monthly'!CH$5=-1,0,CG36+'KWh Monthly'!CH36)</f>
        <v>0</v>
      </c>
      <c r="CI36" s="47">
        <f>IF('KWh Monthly'!CI$5=-1,0,CH36+'KWh Monthly'!CI36)</f>
        <v>0</v>
      </c>
      <c r="CJ36" s="47">
        <f>IF('KWh Monthly'!CJ$5=-1,0,CI36+'KWh Monthly'!CJ36)</f>
        <v>0</v>
      </c>
      <c r="CK36" s="47">
        <f>IF('KWh Monthly'!CK$5=-1,0,CJ36+'KWh Monthly'!CK36)</f>
        <v>0</v>
      </c>
      <c r="CL36" s="47">
        <f>IF('KWh Monthly'!CL$5=-1,0,CK36+'KWh Monthly'!CL36)</f>
        <v>0</v>
      </c>
      <c r="CM36" s="47">
        <f>IF('KWh Monthly'!CM$5=-1,0,CL36+'KWh Monthly'!CM36)</f>
        <v>0</v>
      </c>
      <c r="CN36" s="47">
        <f>IF('KWh Monthly'!CN$5=-1,0,CM36+'KWh Monthly'!CN36)</f>
        <v>0</v>
      </c>
      <c r="CO36" s="47">
        <f>IF('KWh Monthly'!CO$5=-1,0,CN36+'KWh Monthly'!CO36)</f>
        <v>0</v>
      </c>
      <c r="CP36" s="47">
        <f>IF('KWh Monthly'!CP$5=-1,0,CO36+'KWh Monthly'!CP36)</f>
        <v>0</v>
      </c>
      <c r="CQ36" s="47">
        <f>IF('KWh Monthly'!CQ$5=-1,0,CP36+'KWh Monthly'!CQ36)</f>
        <v>0</v>
      </c>
      <c r="CR36" s="47">
        <f>IF('KWh Monthly'!CR$5=-1,0,CQ36+'KWh Monthly'!CR36)</f>
        <v>0</v>
      </c>
      <c r="CS36" s="47">
        <f>IF('KWh Monthly'!CS$5=-1,0,CR36+'KWh Monthly'!CS36)</f>
        <v>0</v>
      </c>
      <c r="CT36" s="47">
        <f>IF('KWh Monthly'!CT$5=-1,0,CS36+'KWh Monthly'!CT36)</f>
        <v>0</v>
      </c>
      <c r="CU36" s="47">
        <f>IF('KWh Monthly'!CU$5=-1,0,CT36+'KWh Monthly'!CU36)</f>
        <v>0</v>
      </c>
      <c r="CV36" s="47">
        <f>IF('KWh Monthly'!CV$5=-1,0,CU36+'KWh Monthly'!CV36)</f>
        <v>0</v>
      </c>
      <c r="CW36" s="47">
        <f>IF('KWh Monthly'!CW$5=-1,0,CV36+'KWh Monthly'!CW36)</f>
        <v>0</v>
      </c>
      <c r="CX36" s="47">
        <f>IF('KWh Monthly'!CX$5=-1,0,CW36+'KWh Monthly'!CX36)</f>
        <v>0</v>
      </c>
      <c r="CY36" s="47">
        <f>IF('KWh Monthly'!CY$5=-1,0,CX36+'KWh Monthly'!CY36)</f>
        <v>0</v>
      </c>
      <c r="CZ36" s="47">
        <f>IF('KWh Monthly'!CZ$5=-1,0,CY36+'KWh Monthly'!CZ36)</f>
        <v>0</v>
      </c>
      <c r="DA36" s="47">
        <f>IF('KWh Monthly'!DA$5=-1,0,CZ36+'KWh Monthly'!DA36)</f>
        <v>0</v>
      </c>
      <c r="DB36" s="47">
        <f>IF('KWh Monthly'!DB$5=-1,0,DA36+'KWh Monthly'!DB36)</f>
        <v>0</v>
      </c>
      <c r="DC36" s="47">
        <f>IF('KWh Monthly'!DC$5=-1,0,DB36+'KWh Monthly'!DC36)</f>
        <v>0</v>
      </c>
      <c r="DD36" s="47">
        <f>IF('KWh Monthly'!DD$5=-1,0,DC36+'KWh Monthly'!DD36)</f>
        <v>0</v>
      </c>
      <c r="DE36" s="47">
        <f>IF('KWh Monthly'!DE$5=-1,0,DD36+'KWh Monthly'!DE36)</f>
        <v>0</v>
      </c>
      <c r="DF36" s="47">
        <f>IF('KWh Monthly'!DF$5=-1,0,DE36+'KWh Monthly'!DF36)</f>
        <v>0</v>
      </c>
      <c r="DG36" s="47">
        <f>IF('KWh Monthly'!DG$5=-1,0,DF36+'KWh Monthly'!DG36)</f>
        <v>0</v>
      </c>
      <c r="DH36" s="47">
        <f>IF('KWh Monthly'!DH$5=-1,0,DG36+'KWh Monthly'!DH36)</f>
        <v>0</v>
      </c>
      <c r="DI36" s="47">
        <f>IF('KWh Monthly'!DI$5=-1,0,DH36+'KWh Monthly'!DI36)</f>
        <v>0</v>
      </c>
      <c r="DJ36" s="47">
        <f>IF('KWh Monthly'!DJ$5=-1,0,DI36+'KWh Monthly'!DJ36)</f>
        <v>0</v>
      </c>
      <c r="DK36" s="47">
        <f>IF('KWh Monthly'!DK$5=-1,0,DJ36+'KWh Monthly'!DK36)</f>
        <v>0</v>
      </c>
      <c r="DL36" s="47">
        <f>IF('KWh Monthly'!DL$5=-1,0,DK36+'KWh Monthly'!DL36)</f>
        <v>0</v>
      </c>
      <c r="DM36" s="47">
        <f>IF('KWh Monthly'!DM$5=-1,0,DL36+'KWh Monthly'!DM36)</f>
        <v>0</v>
      </c>
      <c r="DN36" s="47">
        <f>IF('KWh Monthly'!DN$5=-1,0,DM36+'KWh Monthly'!DN36)</f>
        <v>0</v>
      </c>
      <c r="DO36" s="47">
        <f>IF('KWh Monthly'!DO$5=-1,0,DN36+'KWh Monthly'!DO36)</f>
        <v>0</v>
      </c>
      <c r="DP36" s="47">
        <f>IF('KWh Monthly'!DP$5=-1,0,DO36+'KWh Monthly'!DP36)</f>
        <v>0</v>
      </c>
      <c r="DQ36" s="47">
        <f>IF('KWh Monthly'!DQ$5=-1,0,DP36+'KWh Monthly'!DQ36)</f>
        <v>0</v>
      </c>
      <c r="DR36" s="47">
        <f>IF('KWh Monthly'!DR$5=-1,0,DQ36+'KWh Monthly'!DR36)</f>
        <v>0</v>
      </c>
    </row>
    <row r="37" spans="1:122" x14ac:dyDescent="0.25">
      <c r="A37" s="194"/>
      <c r="B37" s="30" t="s">
        <v>6</v>
      </c>
      <c r="C37" s="47">
        <f>IF('KWh Monthly'!C$5=0,0,'KWh Monthly'!C37)</f>
        <v>0</v>
      </c>
      <c r="D37" s="47">
        <f>IF('KWh Monthly'!D$5=0,0,C37+'KWh Monthly'!D37)</f>
        <v>0</v>
      </c>
      <c r="E37" s="47">
        <f>IF('KWh Monthly'!E$5=0,0,D37+'KWh Monthly'!E37)</f>
        <v>0</v>
      </c>
      <c r="F37" s="47">
        <f>IF('KWh Monthly'!F$5=0,0,E37+'KWh Monthly'!F37)</f>
        <v>0</v>
      </c>
      <c r="G37" s="47">
        <f>IF('KWh Monthly'!G$5=0,0,F37+'KWh Monthly'!G37)</f>
        <v>0</v>
      </c>
      <c r="H37" s="47">
        <f>IF('KWh Monthly'!H$5=0,0,G37+'KWh Monthly'!H37)</f>
        <v>0</v>
      </c>
      <c r="I37" s="47">
        <f>IF('KWh Monthly'!I$5=0,0,H37+'KWh Monthly'!I37)</f>
        <v>0</v>
      </c>
      <c r="J37" s="47">
        <f>IF('KWh Monthly'!J$5=0,0,I37+'KWh Monthly'!J37)</f>
        <v>0</v>
      </c>
      <c r="K37" s="47">
        <f>IF('KWh Monthly'!K$5=0,0,J37+'KWh Monthly'!K37)</f>
        <v>0</v>
      </c>
      <c r="L37" s="47">
        <f>IF('KWh Monthly'!L$5=0,0,K37+'KWh Monthly'!L37)</f>
        <v>0</v>
      </c>
      <c r="M37" s="47">
        <f>IF('KWh Monthly'!M$5=0,0,L37+'KWh Monthly'!M37)</f>
        <v>0</v>
      </c>
      <c r="N37" s="47">
        <f>IF('KWh Monthly'!N$5=0,0,M37+'KWh Monthly'!N37)</f>
        <v>0</v>
      </c>
      <c r="O37" s="47">
        <f>IF('KWh Monthly'!O$5=0,0,N37+'KWh Monthly'!O37)</f>
        <v>17474.951715673767</v>
      </c>
      <c r="P37" s="47">
        <f>IF('KWh Monthly'!P$5=0,0,O37+'KWh Monthly'!P37)</f>
        <v>0</v>
      </c>
      <c r="Q37" s="47">
        <f>IF('KWh Monthly'!Q$5=0,0,P37+'KWh Monthly'!Q37)</f>
        <v>0</v>
      </c>
      <c r="R37" s="47">
        <f>IF('KWh Monthly'!R$5=0,0,Q37+'KWh Monthly'!R37)</f>
        <v>0</v>
      </c>
      <c r="S37" s="47">
        <f>IF('KWh Monthly'!S$5=0,0,R37+'KWh Monthly'!S37)</f>
        <v>0</v>
      </c>
      <c r="T37" s="47">
        <f>IF('KWh Monthly'!T$5=0,0,S37+'KWh Monthly'!T37)</f>
        <v>0</v>
      </c>
      <c r="U37" s="47">
        <f>IF('KWh Monthly'!U$5=0,0,T37+'KWh Monthly'!U37)</f>
        <v>0</v>
      </c>
      <c r="V37" s="47">
        <f>IF('KWh Monthly'!V$5=0,0,U37+'KWh Monthly'!V37)</f>
        <v>0</v>
      </c>
      <c r="W37" s="47">
        <f>IF('KWh Monthly'!W$5=0,0,V37+'KWh Monthly'!W37)</f>
        <v>0</v>
      </c>
      <c r="X37" s="47">
        <f>IF('KWh Monthly'!X$5=0,0,W37+'KWh Monthly'!X37)</f>
        <v>0</v>
      </c>
      <c r="Y37" s="47">
        <f>IF('KWh Monthly'!Y$5=0,0,X37+'KWh Monthly'!Y37)</f>
        <v>0</v>
      </c>
      <c r="Z37" s="47">
        <f>IF('KWh Monthly'!Z$5=0,0,Y37+'KWh Monthly'!Z37)</f>
        <v>0</v>
      </c>
      <c r="AA37" s="47">
        <f>IF('KWh Monthly'!AA$5=0,0,Z37+'KWh Monthly'!AA37)</f>
        <v>0</v>
      </c>
      <c r="AB37" s="47">
        <f>IF('KWh Monthly'!AB$5=0,0,AA37+'KWh Monthly'!AB37)</f>
        <v>0</v>
      </c>
      <c r="AC37" s="47">
        <f>IF('KWh Monthly'!AC$5=0,0,AB37+'KWh Monthly'!AC37)</f>
        <v>0</v>
      </c>
      <c r="AD37" s="47">
        <f>IF('KWh Monthly'!AD$5=0,0,AC37+'KWh Monthly'!AD37)</f>
        <v>0</v>
      </c>
      <c r="AE37" s="47">
        <f>IF('KWh Monthly'!AE$5=0,0,AD37+'KWh Monthly'!AE37)</f>
        <v>0</v>
      </c>
      <c r="AF37" s="47">
        <f>IF('KWh Monthly'!AF$5=0,0,AE37+'KWh Monthly'!AF37)</f>
        <v>0</v>
      </c>
      <c r="AG37" s="47">
        <f>IF('KWh Monthly'!AG$5=0,0,AF37+'KWh Monthly'!AG37)</f>
        <v>0</v>
      </c>
      <c r="AH37" s="47">
        <f>IF('KWh Monthly'!AH$5=0,0,AG37+'KWh Monthly'!AH37)</f>
        <v>0</v>
      </c>
      <c r="AI37" s="47">
        <f>IF('KWh Monthly'!AI$5=0,0,AH37+'KWh Monthly'!AI37)</f>
        <v>0</v>
      </c>
      <c r="AJ37" s="47">
        <f>IF('KWh Monthly'!AJ$5=0,0,AI37+'KWh Monthly'!AJ37)</f>
        <v>0</v>
      </c>
      <c r="AK37" s="47">
        <f>IF('KWh Monthly'!AK$5=0,0,AJ37+'KWh Monthly'!AK37)</f>
        <v>0</v>
      </c>
      <c r="AL37" s="47">
        <f>IF('KWh Monthly'!AL$5=0,0,AK37+'KWh Monthly'!AL37)</f>
        <v>0</v>
      </c>
      <c r="AM37" s="47">
        <f>IF('KWh Monthly'!AM$5=0,0,AL37+'KWh Monthly'!AM37)</f>
        <v>0</v>
      </c>
      <c r="AN37" s="47">
        <f>IF('KWh Monthly'!AN$5=0,0,AM37+'KWh Monthly'!AN37)</f>
        <v>0</v>
      </c>
      <c r="AO37" s="47">
        <f>IF('KWh Monthly'!AO$5=-1,0,AN37+'KWh Monthly'!AO37)</f>
        <v>0</v>
      </c>
      <c r="AP37" s="47">
        <f>IF('KWh Monthly'!AP$5=-1,0,AO37+'KWh Monthly'!AP37)</f>
        <v>0</v>
      </c>
      <c r="AQ37" s="47">
        <f>IF('KWh Monthly'!AQ$5=-1,0,AP37+'KWh Monthly'!AQ37)</f>
        <v>0</v>
      </c>
      <c r="AR37" s="47">
        <f>IF('KWh Monthly'!AR$5=-1,0,AQ37+'KWh Monthly'!AR37)</f>
        <v>0</v>
      </c>
      <c r="AS37" s="47">
        <f>IF('KWh Monthly'!AS$5=-1,0,AR37+'KWh Monthly'!AS37)</f>
        <v>0</v>
      </c>
      <c r="AT37" s="47">
        <f>IF('KWh Monthly'!AT$5=-1,0,AS37+'KWh Monthly'!AT37)</f>
        <v>0</v>
      </c>
      <c r="AU37" s="47">
        <f>IF('KWh Monthly'!AU$5=-1,0,AT37+'KWh Monthly'!AU37)</f>
        <v>0</v>
      </c>
      <c r="AV37" s="47">
        <f>IF('KWh Monthly'!AV$5=-1,0,AU37+'KWh Monthly'!AV37)</f>
        <v>0</v>
      </c>
      <c r="AW37" s="47">
        <f>IF('KWh Monthly'!AW$5=-1,0,AV37+'KWh Monthly'!AW37)</f>
        <v>0</v>
      </c>
      <c r="AX37" s="47">
        <f>IF('KWh Monthly'!AX$5=-1,0,AW37+'KWh Monthly'!AX37)</f>
        <v>0</v>
      </c>
      <c r="AY37" s="47">
        <f>IF('KWh Monthly'!AY$5=-1,0,AX37+'KWh Monthly'!AY37)</f>
        <v>0</v>
      </c>
      <c r="AZ37" s="47">
        <f>IF('KWh Monthly'!AZ$5=-1,0,AY37+'KWh Monthly'!AZ37)</f>
        <v>0</v>
      </c>
      <c r="BA37" s="47">
        <f>IF('KWh Monthly'!BA$5=-1,0,AZ37+'KWh Monthly'!BA37)</f>
        <v>0</v>
      </c>
      <c r="BB37" s="47">
        <f>IF('KWh Monthly'!BB$5=-1,0,BA37+'KWh Monthly'!BB37)</f>
        <v>0</v>
      </c>
      <c r="BC37" s="47">
        <f>IF('KWh Monthly'!BC$5=-1,0,BB37+'KWh Monthly'!BC37)</f>
        <v>0</v>
      </c>
      <c r="BD37" s="47">
        <f>IF('KWh Monthly'!BD$5=-1,0,BC37+'KWh Monthly'!BD37)</f>
        <v>0</v>
      </c>
      <c r="BE37" s="47">
        <f>IF('KWh Monthly'!BE$5=-1,0,BD37+'KWh Monthly'!BE37)</f>
        <v>0</v>
      </c>
      <c r="BF37" s="47">
        <f>IF('KWh Monthly'!BF$5=-1,0,BE37+'KWh Monthly'!BF37)</f>
        <v>0</v>
      </c>
      <c r="BG37" s="47">
        <f>IF('KWh Monthly'!BG$5=-1,0,BF37+'KWh Monthly'!BG37)</f>
        <v>0</v>
      </c>
      <c r="BH37" s="47">
        <f>IF('KWh Monthly'!BH$5=-1,0,BG37+'KWh Monthly'!BH37)</f>
        <v>0</v>
      </c>
      <c r="BI37" s="47">
        <f>IF('KWh Monthly'!BI$5=-1,0,BH37+'KWh Monthly'!BI37)</f>
        <v>0</v>
      </c>
      <c r="BJ37" s="47">
        <f>IF('KWh Monthly'!BJ$5=-1,0,BI37+'KWh Monthly'!BJ37)</f>
        <v>0</v>
      </c>
      <c r="BK37" s="47">
        <f>IF('KWh Monthly'!BK$5=-1,0,BJ37+'KWh Monthly'!BK37)</f>
        <v>0</v>
      </c>
      <c r="BL37" s="47">
        <f>IF('KWh Monthly'!BL$5=-1,0,BK37+'KWh Monthly'!BL37)</f>
        <v>0</v>
      </c>
      <c r="BM37" s="47">
        <f>IF('KWh Monthly'!BM$5=-1,0,BL37+'KWh Monthly'!BM37)</f>
        <v>0</v>
      </c>
      <c r="BN37" s="47">
        <f>IF('KWh Monthly'!BN$5=-1,0,BM37+'KWh Monthly'!BN37)</f>
        <v>0</v>
      </c>
      <c r="BO37" s="47">
        <f>IF('KWh Monthly'!BO$5=-1,0,BN37+'KWh Monthly'!BO37)</f>
        <v>0</v>
      </c>
      <c r="BP37" s="47">
        <f>IF('KWh Monthly'!BP$5=-1,0,BO37+'KWh Monthly'!BP37)</f>
        <v>0</v>
      </c>
      <c r="BQ37" s="47">
        <f>IF('KWh Monthly'!BQ$5=-1,0,BP37+'KWh Monthly'!BQ37)</f>
        <v>0</v>
      </c>
      <c r="BR37" s="47">
        <f>IF('KWh Monthly'!BR$5=-1,0,BQ37+'KWh Monthly'!BR37)</f>
        <v>0</v>
      </c>
      <c r="BS37" s="47">
        <f>IF('KWh Monthly'!BS$5=-1,0,BR37+'KWh Monthly'!BS37)</f>
        <v>0</v>
      </c>
      <c r="BT37" s="47">
        <f>IF('KWh Monthly'!BT$5=-1,0,BS37+'KWh Monthly'!BT37)</f>
        <v>0</v>
      </c>
      <c r="BU37" s="47">
        <f>IF('KWh Monthly'!BU$5=-1,0,BT37+'KWh Monthly'!BU37)</f>
        <v>0</v>
      </c>
      <c r="BV37" s="47">
        <f>IF('KWh Monthly'!BV$5=-1,0,BU37+'KWh Monthly'!BV37)</f>
        <v>0</v>
      </c>
      <c r="BW37" s="47">
        <f>IF('KWh Monthly'!BW$5=-1,0,BV37+'KWh Monthly'!BW37)</f>
        <v>0</v>
      </c>
      <c r="BX37" s="47">
        <f>IF('KWh Monthly'!BX$5=-1,0,BW37+'KWh Monthly'!BX37)</f>
        <v>0</v>
      </c>
      <c r="BY37" s="47">
        <f>IF('KWh Monthly'!BY$5=-1,0,BX37+'KWh Monthly'!BY37)</f>
        <v>0</v>
      </c>
      <c r="BZ37" s="47">
        <f>IF('KWh Monthly'!BZ$5=-1,0,BY37+'KWh Monthly'!BZ37)</f>
        <v>0</v>
      </c>
      <c r="CA37" s="47">
        <f>IF('KWh Monthly'!CA$5=-1,0,BZ37+'KWh Monthly'!CA37)</f>
        <v>0</v>
      </c>
      <c r="CB37" s="47">
        <f>IF('KWh Monthly'!CB$5=-1,0,CA37+'KWh Monthly'!CB37)</f>
        <v>0</v>
      </c>
      <c r="CC37" s="47">
        <f>IF('KWh Monthly'!CC$5=-1,0,CB37+'KWh Monthly'!CC37)</f>
        <v>0</v>
      </c>
      <c r="CD37" s="47">
        <f>IF('KWh Monthly'!CD$5=-1,0,CC37+'KWh Monthly'!CD37)</f>
        <v>0</v>
      </c>
      <c r="CE37" s="47">
        <f>IF('KWh Monthly'!CE$5=-1,0,CD37+'KWh Monthly'!CE37)</f>
        <v>0</v>
      </c>
      <c r="CF37" s="47">
        <f>IF('KWh Monthly'!CF$5=-1,0,CE37+'KWh Monthly'!CF37)</f>
        <v>0</v>
      </c>
      <c r="CG37" s="47">
        <f>IF('KWh Monthly'!CG$5=-1,0,CF37+'KWh Monthly'!CG37)</f>
        <v>0</v>
      </c>
      <c r="CH37" s="47">
        <f>IF('KWh Monthly'!CH$5=-1,0,CG37+'KWh Monthly'!CH37)</f>
        <v>0</v>
      </c>
      <c r="CI37" s="47">
        <f>IF('KWh Monthly'!CI$5=-1,0,CH37+'KWh Monthly'!CI37)</f>
        <v>0</v>
      </c>
      <c r="CJ37" s="47">
        <f>IF('KWh Monthly'!CJ$5=-1,0,CI37+'KWh Monthly'!CJ37)</f>
        <v>0</v>
      </c>
      <c r="CK37" s="47">
        <f>IF('KWh Monthly'!CK$5=-1,0,CJ37+'KWh Monthly'!CK37)</f>
        <v>0</v>
      </c>
      <c r="CL37" s="47">
        <f>IF('KWh Monthly'!CL$5=-1,0,CK37+'KWh Monthly'!CL37)</f>
        <v>0</v>
      </c>
      <c r="CM37" s="47">
        <f>IF('KWh Monthly'!CM$5=-1,0,CL37+'KWh Monthly'!CM37)</f>
        <v>0</v>
      </c>
      <c r="CN37" s="47">
        <f>IF('KWh Monthly'!CN$5=-1,0,CM37+'KWh Monthly'!CN37)</f>
        <v>0</v>
      </c>
      <c r="CO37" s="47">
        <f>IF('KWh Monthly'!CO$5=-1,0,CN37+'KWh Monthly'!CO37)</f>
        <v>0</v>
      </c>
      <c r="CP37" s="47">
        <f>IF('KWh Monthly'!CP$5=-1,0,CO37+'KWh Monthly'!CP37)</f>
        <v>0</v>
      </c>
      <c r="CQ37" s="47">
        <f>IF('KWh Monthly'!CQ$5=-1,0,CP37+'KWh Monthly'!CQ37)</f>
        <v>0</v>
      </c>
      <c r="CR37" s="47">
        <f>IF('KWh Monthly'!CR$5=-1,0,CQ37+'KWh Monthly'!CR37)</f>
        <v>0</v>
      </c>
      <c r="CS37" s="47">
        <f>IF('KWh Monthly'!CS$5=-1,0,CR37+'KWh Monthly'!CS37)</f>
        <v>0</v>
      </c>
      <c r="CT37" s="47">
        <f>IF('KWh Monthly'!CT$5=-1,0,CS37+'KWh Monthly'!CT37)</f>
        <v>0</v>
      </c>
      <c r="CU37" s="47">
        <f>IF('KWh Monthly'!CU$5=-1,0,CT37+'KWh Monthly'!CU37)</f>
        <v>0</v>
      </c>
      <c r="CV37" s="47">
        <f>IF('KWh Monthly'!CV$5=-1,0,CU37+'KWh Monthly'!CV37)</f>
        <v>0</v>
      </c>
      <c r="CW37" s="47">
        <f>IF('KWh Monthly'!CW$5=-1,0,CV37+'KWh Monthly'!CW37)</f>
        <v>0</v>
      </c>
      <c r="CX37" s="47">
        <f>IF('KWh Monthly'!CX$5=-1,0,CW37+'KWh Monthly'!CX37)</f>
        <v>0</v>
      </c>
      <c r="CY37" s="47">
        <f>IF('KWh Monthly'!CY$5=-1,0,CX37+'KWh Monthly'!CY37)</f>
        <v>0</v>
      </c>
      <c r="CZ37" s="47">
        <f>IF('KWh Monthly'!CZ$5=-1,0,CY37+'KWh Monthly'!CZ37)</f>
        <v>0</v>
      </c>
      <c r="DA37" s="47">
        <f>IF('KWh Monthly'!DA$5=-1,0,CZ37+'KWh Monthly'!DA37)</f>
        <v>0</v>
      </c>
      <c r="DB37" s="47">
        <f>IF('KWh Monthly'!DB$5=-1,0,DA37+'KWh Monthly'!DB37)</f>
        <v>0</v>
      </c>
      <c r="DC37" s="47">
        <f>IF('KWh Monthly'!DC$5=-1,0,DB37+'KWh Monthly'!DC37)</f>
        <v>0</v>
      </c>
      <c r="DD37" s="47">
        <f>IF('KWh Monthly'!DD$5=-1,0,DC37+'KWh Monthly'!DD37)</f>
        <v>0</v>
      </c>
      <c r="DE37" s="47">
        <f>IF('KWh Monthly'!DE$5=-1,0,DD37+'KWh Monthly'!DE37)</f>
        <v>0</v>
      </c>
      <c r="DF37" s="47">
        <f>IF('KWh Monthly'!DF$5=-1,0,DE37+'KWh Monthly'!DF37)</f>
        <v>0</v>
      </c>
      <c r="DG37" s="47">
        <f>IF('KWh Monthly'!DG$5=-1,0,DF37+'KWh Monthly'!DG37)</f>
        <v>0</v>
      </c>
      <c r="DH37" s="47">
        <f>IF('KWh Monthly'!DH$5=-1,0,DG37+'KWh Monthly'!DH37)</f>
        <v>0</v>
      </c>
      <c r="DI37" s="47">
        <f>IF('KWh Monthly'!DI$5=-1,0,DH37+'KWh Monthly'!DI37)</f>
        <v>0</v>
      </c>
      <c r="DJ37" s="47">
        <f>IF('KWh Monthly'!DJ$5=-1,0,DI37+'KWh Monthly'!DJ37)</f>
        <v>0</v>
      </c>
      <c r="DK37" s="47">
        <f>IF('KWh Monthly'!DK$5=-1,0,DJ37+'KWh Monthly'!DK37)</f>
        <v>0</v>
      </c>
      <c r="DL37" s="47">
        <f>IF('KWh Monthly'!DL$5=-1,0,DK37+'KWh Monthly'!DL37)</f>
        <v>0</v>
      </c>
      <c r="DM37" s="47">
        <f>IF('KWh Monthly'!DM$5=-1,0,DL37+'KWh Monthly'!DM37)</f>
        <v>0</v>
      </c>
      <c r="DN37" s="47">
        <f>IF('KWh Monthly'!DN$5=-1,0,DM37+'KWh Monthly'!DN37)</f>
        <v>0</v>
      </c>
      <c r="DO37" s="47">
        <f>IF('KWh Monthly'!DO$5=-1,0,DN37+'KWh Monthly'!DO37)</f>
        <v>0</v>
      </c>
      <c r="DP37" s="47">
        <f>IF('KWh Monthly'!DP$5=-1,0,DO37+'KWh Monthly'!DP37)</f>
        <v>0</v>
      </c>
      <c r="DQ37" s="47">
        <f>IF('KWh Monthly'!DQ$5=-1,0,DP37+'KWh Monthly'!DQ37)</f>
        <v>0</v>
      </c>
      <c r="DR37" s="47">
        <f>IF('KWh Monthly'!DR$5=-1,0,DQ37+'KWh Monthly'!DR37)</f>
        <v>0</v>
      </c>
    </row>
    <row r="38" spans="1:122" x14ac:dyDescent="0.25">
      <c r="A38" s="194"/>
      <c r="B38" s="30" t="s">
        <v>10</v>
      </c>
      <c r="C38" s="47">
        <f>IF('KWh Monthly'!C$5=0,0,'KWh Monthly'!C38)</f>
        <v>0</v>
      </c>
      <c r="D38" s="47">
        <f>IF('KWh Monthly'!D$5=0,0,C38+'KWh Monthly'!D38)</f>
        <v>0</v>
      </c>
      <c r="E38" s="47">
        <f>IF('KWh Monthly'!E$5=0,0,D38+'KWh Monthly'!E38)</f>
        <v>0</v>
      </c>
      <c r="F38" s="47">
        <f>IF('KWh Monthly'!F$5=0,0,E38+'KWh Monthly'!F38)</f>
        <v>0</v>
      </c>
      <c r="G38" s="47">
        <f>IF('KWh Monthly'!G$5=0,0,F38+'KWh Monthly'!G38)</f>
        <v>0</v>
      </c>
      <c r="H38" s="47">
        <f>IF('KWh Monthly'!H$5=0,0,G38+'KWh Monthly'!H38)</f>
        <v>0</v>
      </c>
      <c r="I38" s="47">
        <f>IF('KWh Monthly'!I$5=0,0,H38+'KWh Monthly'!I38)</f>
        <v>0</v>
      </c>
      <c r="J38" s="47">
        <f>IF('KWh Monthly'!J$5=0,0,I38+'KWh Monthly'!J38)</f>
        <v>0</v>
      </c>
      <c r="K38" s="47">
        <f>IF('KWh Monthly'!K$5=0,0,J38+'KWh Monthly'!K38)</f>
        <v>0</v>
      </c>
      <c r="L38" s="47">
        <f>IF('KWh Monthly'!L$5=0,0,K38+'KWh Monthly'!L38)</f>
        <v>0</v>
      </c>
      <c r="M38" s="47">
        <f>IF('KWh Monthly'!M$5=0,0,L38+'KWh Monthly'!M38)</f>
        <v>0</v>
      </c>
      <c r="N38" s="47">
        <f>IF('KWh Monthly'!N$5=0,0,M38+'KWh Monthly'!N38)</f>
        <v>0</v>
      </c>
      <c r="O38" s="47">
        <f>IF('KWh Monthly'!O$5=0,0,N38+'KWh Monthly'!O38)</f>
        <v>38306.44180185302</v>
      </c>
      <c r="P38" s="47">
        <f>IF('KWh Monthly'!P$5=0,0,O38+'KWh Monthly'!P38)</f>
        <v>0</v>
      </c>
      <c r="Q38" s="47">
        <f>IF('KWh Monthly'!Q$5=0,0,P38+'KWh Monthly'!Q38)</f>
        <v>0</v>
      </c>
      <c r="R38" s="47">
        <f>IF('KWh Monthly'!R$5=0,0,Q38+'KWh Monthly'!R38)</f>
        <v>0</v>
      </c>
      <c r="S38" s="47">
        <f>IF('KWh Monthly'!S$5=0,0,R38+'KWh Monthly'!S38)</f>
        <v>0</v>
      </c>
      <c r="T38" s="47">
        <f>IF('KWh Monthly'!T$5=0,0,S38+'KWh Monthly'!T38)</f>
        <v>0</v>
      </c>
      <c r="U38" s="47">
        <f>IF('KWh Monthly'!U$5=0,0,T38+'KWh Monthly'!U38)</f>
        <v>0</v>
      </c>
      <c r="V38" s="47">
        <f>IF('KWh Monthly'!V$5=0,0,U38+'KWh Monthly'!V38)</f>
        <v>0</v>
      </c>
      <c r="W38" s="47">
        <f>IF('KWh Monthly'!W$5=0,0,V38+'KWh Monthly'!W38)</f>
        <v>0</v>
      </c>
      <c r="X38" s="47">
        <f>IF('KWh Monthly'!X$5=0,0,W38+'KWh Monthly'!X38)</f>
        <v>0</v>
      </c>
      <c r="Y38" s="47">
        <f>IF('KWh Monthly'!Y$5=0,0,X38+'KWh Monthly'!Y38)</f>
        <v>0</v>
      </c>
      <c r="Z38" s="47">
        <f>IF('KWh Monthly'!Z$5=0,0,Y38+'KWh Monthly'!Z38)</f>
        <v>0</v>
      </c>
      <c r="AA38" s="47">
        <f>IF('KWh Monthly'!AA$5=0,0,Z38+'KWh Monthly'!AA38)</f>
        <v>0</v>
      </c>
      <c r="AB38" s="47">
        <f>IF('KWh Monthly'!AB$5=0,0,AA38+'KWh Monthly'!AB38)</f>
        <v>0</v>
      </c>
      <c r="AC38" s="47">
        <f>IF('KWh Monthly'!AC$5=0,0,AB38+'KWh Monthly'!AC38)</f>
        <v>0</v>
      </c>
      <c r="AD38" s="47">
        <f>IF('KWh Monthly'!AD$5=0,0,AC38+'KWh Monthly'!AD38)</f>
        <v>0</v>
      </c>
      <c r="AE38" s="47">
        <f>IF('KWh Monthly'!AE$5=0,0,AD38+'KWh Monthly'!AE38)</f>
        <v>0</v>
      </c>
      <c r="AF38" s="47">
        <f>IF('KWh Monthly'!AF$5=0,0,AE38+'KWh Monthly'!AF38)</f>
        <v>0</v>
      </c>
      <c r="AG38" s="47">
        <f>IF('KWh Monthly'!AG$5=0,0,AF38+'KWh Monthly'!AG38)</f>
        <v>0</v>
      </c>
      <c r="AH38" s="47">
        <f>IF('KWh Monthly'!AH$5=0,0,AG38+'KWh Monthly'!AH38)</f>
        <v>0</v>
      </c>
      <c r="AI38" s="47">
        <f>IF('KWh Monthly'!AI$5=0,0,AH38+'KWh Monthly'!AI38)</f>
        <v>0</v>
      </c>
      <c r="AJ38" s="47">
        <f>IF('KWh Monthly'!AJ$5=0,0,AI38+'KWh Monthly'!AJ38)</f>
        <v>0</v>
      </c>
      <c r="AK38" s="47">
        <f>IF('KWh Monthly'!AK$5=0,0,AJ38+'KWh Monthly'!AK38)</f>
        <v>0</v>
      </c>
      <c r="AL38" s="47">
        <f>IF('KWh Monthly'!AL$5=0,0,AK38+'KWh Monthly'!AL38)</f>
        <v>0</v>
      </c>
      <c r="AM38" s="47">
        <f>IF('KWh Monthly'!AM$5=0,0,AL38+'KWh Monthly'!AM38)</f>
        <v>0</v>
      </c>
      <c r="AN38" s="47">
        <f>IF('KWh Monthly'!AN$5=0,0,AM38+'KWh Monthly'!AN38)</f>
        <v>0</v>
      </c>
      <c r="AO38" s="47">
        <f>IF('KWh Monthly'!AO$5=-1,0,AN38+'KWh Monthly'!AO38)</f>
        <v>0</v>
      </c>
      <c r="AP38" s="47">
        <f>IF('KWh Monthly'!AP$5=-1,0,AO38+'KWh Monthly'!AP38)</f>
        <v>0</v>
      </c>
      <c r="AQ38" s="47">
        <f>IF('KWh Monthly'!AQ$5=-1,0,AP38+'KWh Monthly'!AQ38)</f>
        <v>0</v>
      </c>
      <c r="AR38" s="47">
        <f>IF('KWh Monthly'!AR$5=-1,0,AQ38+'KWh Monthly'!AR38)</f>
        <v>0</v>
      </c>
      <c r="AS38" s="47">
        <f>IF('KWh Monthly'!AS$5=-1,0,AR38+'KWh Monthly'!AS38)</f>
        <v>0</v>
      </c>
      <c r="AT38" s="47">
        <f>IF('KWh Monthly'!AT$5=-1,0,AS38+'KWh Monthly'!AT38)</f>
        <v>0</v>
      </c>
      <c r="AU38" s="47">
        <f>IF('KWh Monthly'!AU$5=-1,0,AT38+'KWh Monthly'!AU38)</f>
        <v>0</v>
      </c>
      <c r="AV38" s="47">
        <f>IF('KWh Monthly'!AV$5=-1,0,AU38+'KWh Monthly'!AV38)</f>
        <v>0</v>
      </c>
      <c r="AW38" s="47">
        <f>IF('KWh Monthly'!AW$5=-1,0,AV38+'KWh Monthly'!AW38)</f>
        <v>0</v>
      </c>
      <c r="AX38" s="47">
        <f>IF('KWh Monthly'!AX$5=-1,0,AW38+'KWh Monthly'!AX38)</f>
        <v>0</v>
      </c>
      <c r="AY38" s="47">
        <f>IF('KWh Monthly'!AY$5=-1,0,AX38+'KWh Monthly'!AY38)</f>
        <v>0</v>
      </c>
      <c r="AZ38" s="47">
        <f>IF('KWh Monthly'!AZ$5=-1,0,AY38+'KWh Monthly'!AZ38)</f>
        <v>0</v>
      </c>
      <c r="BA38" s="47">
        <f>IF('KWh Monthly'!BA$5=-1,0,AZ38+'KWh Monthly'!BA38)</f>
        <v>0</v>
      </c>
      <c r="BB38" s="47">
        <f>IF('KWh Monthly'!BB$5=-1,0,BA38+'KWh Monthly'!BB38)</f>
        <v>0</v>
      </c>
      <c r="BC38" s="47">
        <f>IF('KWh Monthly'!BC$5=-1,0,BB38+'KWh Monthly'!BC38)</f>
        <v>0</v>
      </c>
      <c r="BD38" s="47">
        <f>IF('KWh Monthly'!BD$5=-1,0,BC38+'KWh Monthly'!BD38)</f>
        <v>0</v>
      </c>
      <c r="BE38" s="47">
        <f>IF('KWh Monthly'!BE$5=-1,0,BD38+'KWh Monthly'!BE38)</f>
        <v>0</v>
      </c>
      <c r="BF38" s="47">
        <f>IF('KWh Monthly'!BF$5=-1,0,BE38+'KWh Monthly'!BF38)</f>
        <v>0</v>
      </c>
      <c r="BG38" s="47">
        <f>IF('KWh Monthly'!BG$5=-1,0,BF38+'KWh Monthly'!BG38)</f>
        <v>0</v>
      </c>
      <c r="BH38" s="47">
        <f>IF('KWh Monthly'!BH$5=-1,0,BG38+'KWh Monthly'!BH38)</f>
        <v>0</v>
      </c>
      <c r="BI38" s="47">
        <f>IF('KWh Monthly'!BI$5=-1,0,BH38+'KWh Monthly'!BI38)</f>
        <v>0</v>
      </c>
      <c r="BJ38" s="47">
        <f>IF('KWh Monthly'!BJ$5=-1,0,BI38+'KWh Monthly'!BJ38)</f>
        <v>0</v>
      </c>
      <c r="BK38" s="47">
        <f>IF('KWh Monthly'!BK$5=-1,0,BJ38+'KWh Monthly'!BK38)</f>
        <v>0</v>
      </c>
      <c r="BL38" s="47">
        <f>IF('KWh Monthly'!BL$5=-1,0,BK38+'KWh Monthly'!BL38)</f>
        <v>0</v>
      </c>
      <c r="BM38" s="47">
        <f>IF('KWh Monthly'!BM$5=-1,0,BL38+'KWh Monthly'!BM38)</f>
        <v>0</v>
      </c>
      <c r="BN38" s="47">
        <f>IF('KWh Monthly'!BN$5=-1,0,BM38+'KWh Monthly'!BN38)</f>
        <v>0</v>
      </c>
      <c r="BO38" s="47">
        <f>IF('KWh Monthly'!BO$5=-1,0,BN38+'KWh Monthly'!BO38)</f>
        <v>0</v>
      </c>
      <c r="BP38" s="47">
        <f>IF('KWh Monthly'!BP$5=-1,0,BO38+'KWh Monthly'!BP38)</f>
        <v>0</v>
      </c>
      <c r="BQ38" s="47">
        <f>IF('KWh Monthly'!BQ$5=-1,0,BP38+'KWh Monthly'!BQ38)</f>
        <v>0</v>
      </c>
      <c r="BR38" s="47">
        <f>IF('KWh Monthly'!BR$5=-1,0,BQ38+'KWh Monthly'!BR38)</f>
        <v>0</v>
      </c>
      <c r="BS38" s="47">
        <f>IF('KWh Monthly'!BS$5=-1,0,BR38+'KWh Monthly'!BS38)</f>
        <v>0</v>
      </c>
      <c r="BT38" s="47">
        <f>IF('KWh Monthly'!BT$5=-1,0,BS38+'KWh Monthly'!BT38)</f>
        <v>0</v>
      </c>
      <c r="BU38" s="47">
        <f>IF('KWh Monthly'!BU$5=-1,0,BT38+'KWh Monthly'!BU38)</f>
        <v>0</v>
      </c>
      <c r="BV38" s="47">
        <f>IF('KWh Monthly'!BV$5=-1,0,BU38+'KWh Monthly'!BV38)</f>
        <v>0</v>
      </c>
      <c r="BW38" s="47">
        <f>IF('KWh Monthly'!BW$5=-1,0,BV38+'KWh Monthly'!BW38)</f>
        <v>0</v>
      </c>
      <c r="BX38" s="47">
        <f>IF('KWh Monthly'!BX$5=-1,0,BW38+'KWh Monthly'!BX38)</f>
        <v>0</v>
      </c>
      <c r="BY38" s="47">
        <f>IF('KWh Monthly'!BY$5=-1,0,BX38+'KWh Monthly'!BY38)</f>
        <v>0</v>
      </c>
      <c r="BZ38" s="47">
        <f>IF('KWh Monthly'!BZ$5=-1,0,BY38+'KWh Monthly'!BZ38)</f>
        <v>0</v>
      </c>
      <c r="CA38" s="47">
        <f>IF('KWh Monthly'!CA$5=-1,0,BZ38+'KWh Monthly'!CA38)</f>
        <v>0</v>
      </c>
      <c r="CB38" s="47">
        <f>IF('KWh Monthly'!CB$5=-1,0,CA38+'KWh Monthly'!CB38)</f>
        <v>0</v>
      </c>
      <c r="CC38" s="47">
        <f>IF('KWh Monthly'!CC$5=-1,0,CB38+'KWh Monthly'!CC38)</f>
        <v>0</v>
      </c>
      <c r="CD38" s="47">
        <f>IF('KWh Monthly'!CD$5=-1,0,CC38+'KWh Monthly'!CD38)</f>
        <v>0</v>
      </c>
      <c r="CE38" s="47">
        <f>IF('KWh Monthly'!CE$5=-1,0,CD38+'KWh Monthly'!CE38)</f>
        <v>0</v>
      </c>
      <c r="CF38" s="47">
        <f>IF('KWh Monthly'!CF$5=-1,0,CE38+'KWh Monthly'!CF38)</f>
        <v>0</v>
      </c>
      <c r="CG38" s="47">
        <f>IF('KWh Monthly'!CG$5=-1,0,CF38+'KWh Monthly'!CG38)</f>
        <v>0</v>
      </c>
      <c r="CH38" s="47">
        <f>IF('KWh Monthly'!CH$5=-1,0,CG38+'KWh Monthly'!CH38)</f>
        <v>0</v>
      </c>
      <c r="CI38" s="47">
        <f>IF('KWh Monthly'!CI$5=-1,0,CH38+'KWh Monthly'!CI38)</f>
        <v>0</v>
      </c>
      <c r="CJ38" s="47">
        <f>IF('KWh Monthly'!CJ$5=-1,0,CI38+'KWh Monthly'!CJ38)</f>
        <v>0</v>
      </c>
      <c r="CK38" s="47">
        <f>IF('KWh Monthly'!CK$5=-1,0,CJ38+'KWh Monthly'!CK38)</f>
        <v>0</v>
      </c>
      <c r="CL38" s="47">
        <f>IF('KWh Monthly'!CL$5=-1,0,CK38+'KWh Monthly'!CL38)</f>
        <v>0</v>
      </c>
      <c r="CM38" s="47">
        <f>IF('KWh Monthly'!CM$5=-1,0,CL38+'KWh Monthly'!CM38)</f>
        <v>0</v>
      </c>
      <c r="CN38" s="47">
        <f>IF('KWh Monthly'!CN$5=-1,0,CM38+'KWh Monthly'!CN38)</f>
        <v>0</v>
      </c>
      <c r="CO38" s="47">
        <f>IF('KWh Monthly'!CO$5=-1,0,CN38+'KWh Monthly'!CO38)</f>
        <v>0</v>
      </c>
      <c r="CP38" s="47">
        <f>IF('KWh Monthly'!CP$5=-1,0,CO38+'KWh Monthly'!CP38)</f>
        <v>0</v>
      </c>
      <c r="CQ38" s="47">
        <f>IF('KWh Monthly'!CQ$5=-1,0,CP38+'KWh Monthly'!CQ38)</f>
        <v>0</v>
      </c>
      <c r="CR38" s="47">
        <f>IF('KWh Monthly'!CR$5=-1,0,CQ38+'KWh Monthly'!CR38)</f>
        <v>0</v>
      </c>
      <c r="CS38" s="47">
        <f>IF('KWh Monthly'!CS$5=-1,0,CR38+'KWh Monthly'!CS38)</f>
        <v>0</v>
      </c>
      <c r="CT38" s="47">
        <f>IF('KWh Monthly'!CT$5=-1,0,CS38+'KWh Monthly'!CT38)</f>
        <v>0</v>
      </c>
      <c r="CU38" s="47">
        <f>IF('KWh Monthly'!CU$5=-1,0,CT38+'KWh Monthly'!CU38)</f>
        <v>0</v>
      </c>
      <c r="CV38" s="47">
        <f>IF('KWh Monthly'!CV$5=-1,0,CU38+'KWh Monthly'!CV38)</f>
        <v>0</v>
      </c>
      <c r="CW38" s="47">
        <f>IF('KWh Monthly'!CW$5=-1,0,CV38+'KWh Monthly'!CW38)</f>
        <v>0</v>
      </c>
      <c r="CX38" s="47">
        <f>IF('KWh Monthly'!CX$5=-1,0,CW38+'KWh Monthly'!CX38)</f>
        <v>0</v>
      </c>
      <c r="CY38" s="47">
        <f>IF('KWh Monthly'!CY$5=-1,0,CX38+'KWh Monthly'!CY38)</f>
        <v>0</v>
      </c>
      <c r="CZ38" s="47">
        <f>IF('KWh Monthly'!CZ$5=-1,0,CY38+'KWh Monthly'!CZ38)</f>
        <v>0</v>
      </c>
      <c r="DA38" s="47">
        <f>IF('KWh Monthly'!DA$5=-1,0,CZ38+'KWh Monthly'!DA38)</f>
        <v>0</v>
      </c>
      <c r="DB38" s="47">
        <f>IF('KWh Monthly'!DB$5=-1,0,DA38+'KWh Monthly'!DB38)</f>
        <v>0</v>
      </c>
      <c r="DC38" s="47">
        <f>IF('KWh Monthly'!DC$5=-1,0,DB38+'KWh Monthly'!DC38)</f>
        <v>0</v>
      </c>
      <c r="DD38" s="47">
        <f>IF('KWh Monthly'!DD$5=-1,0,DC38+'KWh Monthly'!DD38)</f>
        <v>0</v>
      </c>
      <c r="DE38" s="47">
        <f>IF('KWh Monthly'!DE$5=-1,0,DD38+'KWh Monthly'!DE38)</f>
        <v>0</v>
      </c>
      <c r="DF38" s="47">
        <f>IF('KWh Monthly'!DF$5=-1,0,DE38+'KWh Monthly'!DF38)</f>
        <v>0</v>
      </c>
      <c r="DG38" s="47">
        <f>IF('KWh Monthly'!DG$5=-1,0,DF38+'KWh Monthly'!DG38)</f>
        <v>0</v>
      </c>
      <c r="DH38" s="47">
        <f>IF('KWh Monthly'!DH$5=-1,0,DG38+'KWh Monthly'!DH38)</f>
        <v>0</v>
      </c>
      <c r="DI38" s="47">
        <f>IF('KWh Monthly'!DI$5=-1,0,DH38+'KWh Monthly'!DI38)</f>
        <v>0</v>
      </c>
      <c r="DJ38" s="47">
        <f>IF('KWh Monthly'!DJ$5=-1,0,DI38+'KWh Monthly'!DJ38)</f>
        <v>0</v>
      </c>
      <c r="DK38" s="47">
        <f>IF('KWh Monthly'!DK$5=-1,0,DJ38+'KWh Monthly'!DK38)</f>
        <v>0</v>
      </c>
      <c r="DL38" s="47">
        <f>IF('KWh Monthly'!DL$5=-1,0,DK38+'KWh Monthly'!DL38)</f>
        <v>0</v>
      </c>
      <c r="DM38" s="47">
        <f>IF('KWh Monthly'!DM$5=-1,0,DL38+'KWh Monthly'!DM38)</f>
        <v>0</v>
      </c>
      <c r="DN38" s="47">
        <f>IF('KWh Monthly'!DN$5=-1,0,DM38+'KWh Monthly'!DN38)</f>
        <v>0</v>
      </c>
      <c r="DO38" s="47">
        <f>IF('KWh Monthly'!DO$5=-1,0,DN38+'KWh Monthly'!DO38)</f>
        <v>0</v>
      </c>
      <c r="DP38" s="47">
        <f>IF('KWh Monthly'!DP$5=-1,0,DO38+'KWh Monthly'!DP38)</f>
        <v>0</v>
      </c>
      <c r="DQ38" s="47">
        <f>IF('KWh Monthly'!DQ$5=-1,0,DP38+'KWh Monthly'!DQ38)</f>
        <v>0</v>
      </c>
      <c r="DR38" s="47">
        <f>IF('KWh Monthly'!DR$5=-1,0,DQ38+'KWh Monthly'!DR38)</f>
        <v>0</v>
      </c>
    </row>
    <row r="39" spans="1:122" x14ac:dyDescent="0.25">
      <c r="A39" s="194"/>
      <c r="B39" s="30" t="s">
        <v>1</v>
      </c>
      <c r="C39" s="47">
        <f>IF('KWh Monthly'!C$5=0,0,'KWh Monthly'!C39)</f>
        <v>0</v>
      </c>
      <c r="D39" s="47">
        <f>IF('KWh Monthly'!D$5=0,0,C39+'KWh Monthly'!D39)</f>
        <v>0</v>
      </c>
      <c r="E39" s="47">
        <f>IF('KWh Monthly'!E$5=0,0,D39+'KWh Monthly'!E39)</f>
        <v>0</v>
      </c>
      <c r="F39" s="47">
        <f>IF('KWh Monthly'!F$5=0,0,E39+'KWh Monthly'!F39)</f>
        <v>0</v>
      </c>
      <c r="G39" s="47">
        <f>IF('KWh Monthly'!G$5=0,0,F39+'KWh Monthly'!G39)</f>
        <v>0</v>
      </c>
      <c r="H39" s="47">
        <f>IF('KWh Monthly'!H$5=0,0,G39+'KWh Monthly'!H39)</f>
        <v>0</v>
      </c>
      <c r="I39" s="47">
        <f>IF('KWh Monthly'!I$5=0,0,H39+'KWh Monthly'!I39)</f>
        <v>0</v>
      </c>
      <c r="J39" s="47">
        <f>IF('KWh Monthly'!J$5=0,0,I39+'KWh Monthly'!J39)</f>
        <v>0</v>
      </c>
      <c r="K39" s="47">
        <f>IF('KWh Monthly'!K$5=0,0,J39+'KWh Monthly'!K39)</f>
        <v>0</v>
      </c>
      <c r="L39" s="47">
        <f>IF('KWh Monthly'!L$5=0,0,K39+'KWh Monthly'!L39)</f>
        <v>0</v>
      </c>
      <c r="M39" s="47">
        <f>IF('KWh Monthly'!M$5=0,0,L39+'KWh Monthly'!M39)</f>
        <v>0</v>
      </c>
      <c r="N39" s="47">
        <f>IF('KWh Monthly'!N$5=0,0,M39+'KWh Monthly'!N39)</f>
        <v>0</v>
      </c>
      <c r="O39" s="47">
        <f>IF('KWh Monthly'!O$5=0,0,N39+'KWh Monthly'!O39)</f>
        <v>262393.31891331397</v>
      </c>
      <c r="P39" s="47">
        <f>IF('KWh Monthly'!P$5=0,0,O39+'KWh Monthly'!P39)</f>
        <v>0</v>
      </c>
      <c r="Q39" s="47">
        <f>IF('KWh Monthly'!Q$5=0,0,P39+'KWh Monthly'!Q39)</f>
        <v>0</v>
      </c>
      <c r="R39" s="47">
        <f>IF('KWh Monthly'!R$5=0,0,Q39+'KWh Monthly'!R39)</f>
        <v>0</v>
      </c>
      <c r="S39" s="47">
        <f>IF('KWh Monthly'!S$5=0,0,R39+'KWh Monthly'!S39)</f>
        <v>0</v>
      </c>
      <c r="T39" s="47">
        <f>IF('KWh Monthly'!T$5=0,0,S39+'KWh Monthly'!T39)</f>
        <v>0</v>
      </c>
      <c r="U39" s="47">
        <f>IF('KWh Monthly'!U$5=0,0,T39+'KWh Monthly'!U39)</f>
        <v>0</v>
      </c>
      <c r="V39" s="47">
        <f>IF('KWh Monthly'!V$5=0,0,U39+'KWh Monthly'!V39)</f>
        <v>0</v>
      </c>
      <c r="W39" s="47">
        <f>IF('KWh Monthly'!W$5=0,0,V39+'KWh Monthly'!W39)</f>
        <v>0</v>
      </c>
      <c r="X39" s="47">
        <f>IF('KWh Monthly'!X$5=0,0,W39+'KWh Monthly'!X39)</f>
        <v>0</v>
      </c>
      <c r="Y39" s="47">
        <f>IF('KWh Monthly'!Y$5=0,0,X39+'KWh Monthly'!Y39)</f>
        <v>0</v>
      </c>
      <c r="Z39" s="47">
        <f>IF('KWh Monthly'!Z$5=0,0,Y39+'KWh Monthly'!Z39)</f>
        <v>0</v>
      </c>
      <c r="AA39" s="47">
        <f>IF('KWh Monthly'!AA$5=0,0,Z39+'KWh Monthly'!AA39)</f>
        <v>1.7556473394552949E-2</v>
      </c>
      <c r="AB39" s="47">
        <f>IF('KWh Monthly'!AB$5=0,0,AA39+'KWh Monthly'!AB39)</f>
        <v>3.5112946789105898E-2</v>
      </c>
      <c r="AC39" s="47">
        <f>IF('KWh Monthly'!AC$5=0,0,AB39+'KWh Monthly'!AC39)</f>
        <v>5.2669420183658847E-2</v>
      </c>
      <c r="AD39" s="47">
        <f>IF('KWh Monthly'!AD$5=0,0,AC39+'KWh Monthly'!AD39)</f>
        <v>7.0225893578211795E-2</v>
      </c>
      <c r="AE39" s="47">
        <f>IF('KWh Monthly'!AE$5=0,0,AD39+'KWh Monthly'!AE39)</f>
        <v>8.7782366972764744E-2</v>
      </c>
      <c r="AF39" s="47">
        <f>IF('KWh Monthly'!AF$5=0,0,AE39+'KWh Monthly'!AF39)</f>
        <v>0.10533884036731769</v>
      </c>
      <c r="AG39" s="47">
        <f>IF('KWh Monthly'!AG$5=0,0,AF39+'KWh Monthly'!AG39)</f>
        <v>0.12289531376187064</v>
      </c>
      <c r="AH39" s="47">
        <f>IF('KWh Monthly'!AH$5=0,0,AG39+'KWh Monthly'!AH39)</f>
        <v>0.14045178715642359</v>
      </c>
      <c r="AI39" s="47">
        <f>IF('KWh Monthly'!AI$5=0,0,AH39+'KWh Monthly'!AI39)</f>
        <v>0.15800826055097655</v>
      </c>
      <c r="AJ39" s="47">
        <f>IF('KWh Monthly'!AJ$5=0,0,AI39+'KWh Monthly'!AJ39)</f>
        <v>0.17556473394552952</v>
      </c>
      <c r="AK39" s="47">
        <f>IF('KWh Monthly'!AK$5=0,0,AJ39+'KWh Monthly'!AK39)</f>
        <v>0.19312120734008248</v>
      </c>
      <c r="AL39" s="47">
        <f>IF('KWh Monthly'!AL$5=0,0,AK39+'KWh Monthly'!AL39)</f>
        <v>0.21067768073463544</v>
      </c>
      <c r="AM39" s="47">
        <f>IF('KWh Monthly'!AM$5=0,0,AL39+'KWh Monthly'!AM39)</f>
        <v>0</v>
      </c>
      <c r="AN39" s="47">
        <f>IF('KWh Monthly'!AN$5=0,0,AM39+'KWh Monthly'!AN39)</f>
        <v>0</v>
      </c>
      <c r="AO39" s="47">
        <f>IF('KWh Monthly'!AO$5=-1,0,AN39+'KWh Monthly'!AO39)</f>
        <v>0</v>
      </c>
      <c r="AP39" s="47">
        <f>IF('KWh Monthly'!AP$5=-1,0,AO39+'KWh Monthly'!AP39)</f>
        <v>0</v>
      </c>
      <c r="AQ39" s="47">
        <f>IF('KWh Monthly'!AQ$5=-1,0,AP39+'KWh Monthly'!AQ39)</f>
        <v>0</v>
      </c>
      <c r="AR39" s="47">
        <f>IF('KWh Monthly'!AR$5=-1,0,AQ39+'KWh Monthly'!AR39)</f>
        <v>0</v>
      </c>
      <c r="AS39" s="47">
        <f>IF('KWh Monthly'!AS$5=-1,0,AR39+'KWh Monthly'!AS39)</f>
        <v>0</v>
      </c>
      <c r="AT39" s="47">
        <f>IF('KWh Monthly'!AT$5=-1,0,AS39+'KWh Monthly'!AT39)</f>
        <v>0</v>
      </c>
      <c r="AU39" s="47">
        <f>IF('KWh Monthly'!AU$5=-1,0,AT39+'KWh Monthly'!AU39)</f>
        <v>0</v>
      </c>
      <c r="AV39" s="47">
        <f>IF('KWh Monthly'!AV$5=-1,0,AU39+'KWh Monthly'!AV39)</f>
        <v>0</v>
      </c>
      <c r="AW39" s="47">
        <f>IF('KWh Monthly'!AW$5=-1,0,AV39+'KWh Monthly'!AW39)</f>
        <v>0</v>
      </c>
      <c r="AX39" s="47">
        <f>IF('KWh Monthly'!AX$5=-1,0,AW39+'KWh Monthly'!AX39)</f>
        <v>0</v>
      </c>
      <c r="AY39" s="47">
        <f>IF('KWh Monthly'!AY$5=-1,0,AX39+'KWh Monthly'!AY39)</f>
        <v>0</v>
      </c>
      <c r="AZ39" s="47">
        <f>IF('KWh Monthly'!AZ$5=-1,0,AY39+'KWh Monthly'!AZ39)</f>
        <v>0</v>
      </c>
      <c r="BA39" s="47">
        <f>IF('KWh Monthly'!BA$5=-1,0,AZ39+'KWh Monthly'!BA39)</f>
        <v>0</v>
      </c>
      <c r="BB39" s="47">
        <f>IF('KWh Monthly'!BB$5=-1,0,BA39+'KWh Monthly'!BB39)</f>
        <v>0</v>
      </c>
      <c r="BC39" s="47">
        <f>IF('KWh Monthly'!BC$5=-1,0,BB39+'KWh Monthly'!BC39)</f>
        <v>0</v>
      </c>
      <c r="BD39" s="47">
        <f>IF('KWh Monthly'!BD$5=-1,0,BC39+'KWh Monthly'!BD39)</f>
        <v>0</v>
      </c>
      <c r="BE39" s="47">
        <f>IF('KWh Monthly'!BE$5=-1,0,BD39+'KWh Monthly'!BE39)</f>
        <v>0</v>
      </c>
      <c r="BF39" s="47">
        <f>IF('KWh Monthly'!BF$5=-1,0,BE39+'KWh Monthly'!BF39)</f>
        <v>0</v>
      </c>
      <c r="BG39" s="47">
        <f>IF('KWh Monthly'!BG$5=-1,0,BF39+'KWh Monthly'!BG39)</f>
        <v>0</v>
      </c>
      <c r="BH39" s="47">
        <f>IF('KWh Monthly'!BH$5=-1,0,BG39+'KWh Monthly'!BH39)</f>
        <v>0</v>
      </c>
      <c r="BI39" s="47">
        <f>IF('KWh Monthly'!BI$5=-1,0,BH39+'KWh Monthly'!BI39)</f>
        <v>0</v>
      </c>
      <c r="BJ39" s="47">
        <f>IF('KWh Monthly'!BJ$5=-1,0,BI39+'KWh Monthly'!BJ39)</f>
        <v>0</v>
      </c>
      <c r="BK39" s="47">
        <f>IF('KWh Monthly'!BK$5=-1,0,BJ39+'KWh Monthly'!BK39)</f>
        <v>0</v>
      </c>
      <c r="BL39" s="47">
        <f>IF('KWh Monthly'!BL$5=-1,0,BK39+'KWh Monthly'!BL39)</f>
        <v>0</v>
      </c>
      <c r="BM39" s="47">
        <f>IF('KWh Monthly'!BM$5=-1,0,BL39+'KWh Monthly'!BM39)</f>
        <v>0</v>
      </c>
      <c r="BN39" s="47">
        <f>IF('KWh Monthly'!BN$5=-1,0,BM39+'KWh Monthly'!BN39)</f>
        <v>0</v>
      </c>
      <c r="BO39" s="47">
        <f>IF('KWh Monthly'!BO$5=-1,0,BN39+'KWh Monthly'!BO39)</f>
        <v>0</v>
      </c>
      <c r="BP39" s="47">
        <f>IF('KWh Monthly'!BP$5=-1,0,BO39+'KWh Monthly'!BP39)</f>
        <v>0</v>
      </c>
      <c r="BQ39" s="47">
        <f>IF('KWh Monthly'!BQ$5=-1,0,BP39+'KWh Monthly'!BQ39)</f>
        <v>0</v>
      </c>
      <c r="BR39" s="47">
        <f>IF('KWh Monthly'!BR$5=-1,0,BQ39+'KWh Monthly'!BR39)</f>
        <v>0</v>
      </c>
      <c r="BS39" s="47">
        <f>IF('KWh Monthly'!BS$5=-1,0,BR39+'KWh Monthly'!BS39)</f>
        <v>0</v>
      </c>
      <c r="BT39" s="47">
        <f>IF('KWh Monthly'!BT$5=-1,0,BS39+'KWh Monthly'!BT39)</f>
        <v>0</v>
      </c>
      <c r="BU39" s="47">
        <f>IF('KWh Monthly'!BU$5=-1,0,BT39+'KWh Monthly'!BU39)</f>
        <v>0</v>
      </c>
      <c r="BV39" s="47">
        <f>IF('KWh Monthly'!BV$5=-1,0,BU39+'KWh Monthly'!BV39)</f>
        <v>0</v>
      </c>
      <c r="BW39" s="47">
        <f>IF('KWh Monthly'!BW$5=-1,0,BV39+'KWh Monthly'!BW39)</f>
        <v>0</v>
      </c>
      <c r="BX39" s="47">
        <f>IF('KWh Monthly'!BX$5=-1,0,BW39+'KWh Monthly'!BX39)</f>
        <v>0</v>
      </c>
      <c r="BY39" s="47">
        <f>IF('KWh Monthly'!BY$5=-1,0,BX39+'KWh Monthly'!BY39)</f>
        <v>0</v>
      </c>
      <c r="BZ39" s="47">
        <f>IF('KWh Monthly'!BZ$5=-1,0,BY39+'KWh Monthly'!BZ39)</f>
        <v>0</v>
      </c>
      <c r="CA39" s="47">
        <f>IF('KWh Monthly'!CA$5=-1,0,BZ39+'KWh Monthly'!CA39)</f>
        <v>0</v>
      </c>
      <c r="CB39" s="47">
        <f>IF('KWh Monthly'!CB$5=-1,0,CA39+'KWh Monthly'!CB39)</f>
        <v>0</v>
      </c>
      <c r="CC39" s="47">
        <f>IF('KWh Monthly'!CC$5=-1,0,CB39+'KWh Monthly'!CC39)</f>
        <v>0</v>
      </c>
      <c r="CD39" s="47">
        <f>IF('KWh Monthly'!CD$5=-1,0,CC39+'KWh Monthly'!CD39)</f>
        <v>0</v>
      </c>
      <c r="CE39" s="47">
        <f>IF('KWh Monthly'!CE$5=-1,0,CD39+'KWh Monthly'!CE39)</f>
        <v>0</v>
      </c>
      <c r="CF39" s="47">
        <f>IF('KWh Monthly'!CF$5=-1,0,CE39+'KWh Monthly'!CF39)</f>
        <v>0</v>
      </c>
      <c r="CG39" s="47">
        <f>IF('KWh Monthly'!CG$5=-1,0,CF39+'KWh Monthly'!CG39)</f>
        <v>0</v>
      </c>
      <c r="CH39" s="47">
        <f>IF('KWh Monthly'!CH$5=-1,0,CG39+'KWh Monthly'!CH39)</f>
        <v>0</v>
      </c>
      <c r="CI39" s="47">
        <f>IF('KWh Monthly'!CI$5=-1,0,CH39+'KWh Monthly'!CI39)</f>
        <v>0</v>
      </c>
      <c r="CJ39" s="47">
        <f>IF('KWh Monthly'!CJ$5=-1,0,CI39+'KWh Monthly'!CJ39)</f>
        <v>0</v>
      </c>
      <c r="CK39" s="47">
        <f>IF('KWh Monthly'!CK$5=-1,0,CJ39+'KWh Monthly'!CK39)</f>
        <v>0</v>
      </c>
      <c r="CL39" s="47">
        <f>IF('KWh Monthly'!CL$5=-1,0,CK39+'KWh Monthly'!CL39)</f>
        <v>0</v>
      </c>
      <c r="CM39" s="47">
        <f>IF('KWh Monthly'!CM$5=-1,0,CL39+'KWh Monthly'!CM39)</f>
        <v>0</v>
      </c>
      <c r="CN39" s="47">
        <f>IF('KWh Monthly'!CN$5=-1,0,CM39+'KWh Monthly'!CN39)</f>
        <v>0</v>
      </c>
      <c r="CO39" s="47">
        <f>IF('KWh Monthly'!CO$5=-1,0,CN39+'KWh Monthly'!CO39)</f>
        <v>0</v>
      </c>
      <c r="CP39" s="47">
        <f>IF('KWh Monthly'!CP$5=-1,0,CO39+'KWh Monthly'!CP39)</f>
        <v>0</v>
      </c>
      <c r="CQ39" s="47">
        <f>IF('KWh Monthly'!CQ$5=-1,0,CP39+'KWh Monthly'!CQ39)</f>
        <v>0</v>
      </c>
      <c r="CR39" s="47">
        <f>IF('KWh Monthly'!CR$5=-1,0,CQ39+'KWh Monthly'!CR39)</f>
        <v>0</v>
      </c>
      <c r="CS39" s="47">
        <f>IF('KWh Monthly'!CS$5=-1,0,CR39+'KWh Monthly'!CS39)</f>
        <v>0</v>
      </c>
      <c r="CT39" s="47">
        <f>IF('KWh Monthly'!CT$5=-1,0,CS39+'KWh Monthly'!CT39)</f>
        <v>0</v>
      </c>
      <c r="CU39" s="47">
        <f>IF('KWh Monthly'!CU$5=-1,0,CT39+'KWh Monthly'!CU39)</f>
        <v>0</v>
      </c>
      <c r="CV39" s="47">
        <f>IF('KWh Monthly'!CV$5=-1,0,CU39+'KWh Monthly'!CV39)</f>
        <v>0</v>
      </c>
      <c r="CW39" s="47">
        <f>IF('KWh Monthly'!CW$5=-1,0,CV39+'KWh Monthly'!CW39)</f>
        <v>0</v>
      </c>
      <c r="CX39" s="47">
        <f>IF('KWh Monthly'!CX$5=-1,0,CW39+'KWh Monthly'!CX39)</f>
        <v>0</v>
      </c>
      <c r="CY39" s="47">
        <f>IF('KWh Monthly'!CY$5=-1,0,CX39+'KWh Monthly'!CY39)</f>
        <v>0</v>
      </c>
      <c r="CZ39" s="47">
        <f>IF('KWh Monthly'!CZ$5=-1,0,CY39+'KWh Monthly'!CZ39)</f>
        <v>0</v>
      </c>
      <c r="DA39" s="47">
        <f>IF('KWh Monthly'!DA$5=-1,0,CZ39+'KWh Monthly'!DA39)</f>
        <v>0</v>
      </c>
      <c r="DB39" s="47">
        <f>IF('KWh Monthly'!DB$5=-1,0,DA39+'KWh Monthly'!DB39)</f>
        <v>0</v>
      </c>
      <c r="DC39" s="47">
        <f>IF('KWh Monthly'!DC$5=-1,0,DB39+'KWh Monthly'!DC39)</f>
        <v>0</v>
      </c>
      <c r="DD39" s="47">
        <f>IF('KWh Monthly'!DD$5=-1,0,DC39+'KWh Monthly'!DD39)</f>
        <v>0</v>
      </c>
      <c r="DE39" s="47">
        <f>IF('KWh Monthly'!DE$5=-1,0,DD39+'KWh Monthly'!DE39)</f>
        <v>0</v>
      </c>
      <c r="DF39" s="47">
        <f>IF('KWh Monthly'!DF$5=-1,0,DE39+'KWh Monthly'!DF39)</f>
        <v>0</v>
      </c>
      <c r="DG39" s="47">
        <f>IF('KWh Monthly'!DG$5=-1,0,DF39+'KWh Monthly'!DG39)</f>
        <v>0</v>
      </c>
      <c r="DH39" s="47">
        <f>IF('KWh Monthly'!DH$5=-1,0,DG39+'KWh Monthly'!DH39)</f>
        <v>0</v>
      </c>
      <c r="DI39" s="47">
        <f>IF('KWh Monthly'!DI$5=-1,0,DH39+'KWh Monthly'!DI39)</f>
        <v>0</v>
      </c>
      <c r="DJ39" s="47">
        <f>IF('KWh Monthly'!DJ$5=-1,0,DI39+'KWh Monthly'!DJ39)</f>
        <v>0</v>
      </c>
      <c r="DK39" s="47">
        <f>IF('KWh Monthly'!DK$5=-1,0,DJ39+'KWh Monthly'!DK39)</f>
        <v>0</v>
      </c>
      <c r="DL39" s="47">
        <f>IF('KWh Monthly'!DL$5=-1,0,DK39+'KWh Monthly'!DL39)</f>
        <v>0</v>
      </c>
      <c r="DM39" s="47">
        <f>IF('KWh Monthly'!DM$5=-1,0,DL39+'KWh Monthly'!DM39)</f>
        <v>0</v>
      </c>
      <c r="DN39" s="47">
        <f>IF('KWh Monthly'!DN$5=-1,0,DM39+'KWh Monthly'!DN39)</f>
        <v>0</v>
      </c>
      <c r="DO39" s="47">
        <f>IF('KWh Monthly'!DO$5=-1,0,DN39+'KWh Monthly'!DO39)</f>
        <v>0</v>
      </c>
      <c r="DP39" s="47">
        <f>IF('KWh Monthly'!DP$5=-1,0,DO39+'KWh Monthly'!DP39)</f>
        <v>0</v>
      </c>
      <c r="DQ39" s="47">
        <f>IF('KWh Monthly'!DQ$5=-1,0,DP39+'KWh Monthly'!DQ39)</f>
        <v>0</v>
      </c>
      <c r="DR39" s="47">
        <f>IF('KWh Monthly'!DR$5=-1,0,DQ39+'KWh Monthly'!DR39)</f>
        <v>0</v>
      </c>
    </row>
    <row r="40" spans="1:122" x14ac:dyDescent="0.25">
      <c r="A40" s="194"/>
      <c r="B40" s="30" t="s">
        <v>11</v>
      </c>
      <c r="C40" s="47">
        <f>IF('KWh Monthly'!C$5=0,0,'KWh Monthly'!C40)</f>
        <v>0</v>
      </c>
      <c r="D40" s="47">
        <f>IF('KWh Monthly'!D$5=0,0,C40+'KWh Monthly'!D40)</f>
        <v>0</v>
      </c>
      <c r="E40" s="47">
        <f>IF('KWh Monthly'!E$5=0,0,D40+'KWh Monthly'!E40)</f>
        <v>0</v>
      </c>
      <c r="F40" s="47">
        <f>IF('KWh Monthly'!F$5=0,0,E40+'KWh Monthly'!F40)</f>
        <v>0</v>
      </c>
      <c r="G40" s="47">
        <f>IF('KWh Monthly'!G$5=0,0,F40+'KWh Monthly'!G40)</f>
        <v>0</v>
      </c>
      <c r="H40" s="47">
        <f>IF('KWh Monthly'!H$5=0,0,G40+'KWh Monthly'!H40)</f>
        <v>0</v>
      </c>
      <c r="I40" s="47">
        <f>IF('KWh Monthly'!I$5=0,0,H40+'KWh Monthly'!I40)</f>
        <v>0</v>
      </c>
      <c r="J40" s="47">
        <f>IF('KWh Monthly'!J$5=0,0,I40+'KWh Monthly'!J40)</f>
        <v>0</v>
      </c>
      <c r="K40" s="47">
        <f>IF('KWh Monthly'!K$5=0,0,J40+'KWh Monthly'!K40)</f>
        <v>0</v>
      </c>
      <c r="L40" s="47">
        <f>IF('KWh Monthly'!L$5=0,0,K40+'KWh Monthly'!L40)</f>
        <v>0</v>
      </c>
      <c r="M40" s="47">
        <f>IF('KWh Monthly'!M$5=0,0,L40+'KWh Monthly'!M40)</f>
        <v>0</v>
      </c>
      <c r="N40" s="47">
        <f>IF('KWh Monthly'!N$5=0,0,M40+'KWh Monthly'!N40)</f>
        <v>0</v>
      </c>
      <c r="O40" s="47">
        <f>IF('KWh Monthly'!O$5=0,0,N40+'KWh Monthly'!O40)</f>
        <v>71875.3360242489</v>
      </c>
      <c r="P40" s="47">
        <f>IF('KWh Monthly'!P$5=0,0,O40+'KWh Monthly'!P40)</f>
        <v>0</v>
      </c>
      <c r="Q40" s="47">
        <f>IF('KWh Monthly'!Q$5=0,0,P40+'KWh Monthly'!Q40)</f>
        <v>0</v>
      </c>
      <c r="R40" s="47">
        <f>IF('KWh Monthly'!R$5=0,0,Q40+'KWh Monthly'!R40)</f>
        <v>0</v>
      </c>
      <c r="S40" s="47">
        <f>IF('KWh Monthly'!S$5=0,0,R40+'KWh Monthly'!S40)</f>
        <v>0</v>
      </c>
      <c r="T40" s="47">
        <f>IF('KWh Monthly'!T$5=0,0,S40+'KWh Monthly'!T40)</f>
        <v>0</v>
      </c>
      <c r="U40" s="47">
        <f>IF('KWh Monthly'!U$5=0,0,T40+'KWh Monthly'!U40)</f>
        <v>0</v>
      </c>
      <c r="V40" s="47">
        <f>IF('KWh Monthly'!V$5=0,0,U40+'KWh Monthly'!V40)</f>
        <v>0</v>
      </c>
      <c r="W40" s="47">
        <f>IF('KWh Monthly'!W$5=0,0,V40+'KWh Monthly'!W40)</f>
        <v>0</v>
      </c>
      <c r="X40" s="47">
        <f>IF('KWh Monthly'!X$5=0,0,W40+'KWh Monthly'!X40)</f>
        <v>0</v>
      </c>
      <c r="Y40" s="47">
        <f>IF('KWh Monthly'!Y$5=0,0,X40+'KWh Monthly'!Y40)</f>
        <v>0</v>
      </c>
      <c r="Z40" s="47">
        <f>IF('KWh Monthly'!Z$5=0,0,Y40+'KWh Monthly'!Z40)</f>
        <v>0</v>
      </c>
      <c r="AA40" s="47">
        <f>IF('KWh Monthly'!AA$5=0,0,Z40+'KWh Monthly'!AA40)</f>
        <v>0</v>
      </c>
      <c r="AB40" s="47">
        <f>IF('KWh Monthly'!AB$5=0,0,AA40+'KWh Monthly'!AB40)</f>
        <v>0</v>
      </c>
      <c r="AC40" s="47">
        <f>IF('KWh Monthly'!AC$5=0,0,AB40+'KWh Monthly'!AC40)</f>
        <v>0</v>
      </c>
      <c r="AD40" s="47">
        <f>IF('KWh Monthly'!AD$5=0,0,AC40+'KWh Monthly'!AD40)</f>
        <v>0</v>
      </c>
      <c r="AE40" s="47">
        <f>IF('KWh Monthly'!AE$5=0,0,AD40+'KWh Monthly'!AE40)</f>
        <v>0</v>
      </c>
      <c r="AF40" s="47">
        <f>IF('KWh Monthly'!AF$5=0,0,AE40+'KWh Monthly'!AF40)</f>
        <v>0</v>
      </c>
      <c r="AG40" s="47">
        <f>IF('KWh Monthly'!AG$5=0,0,AF40+'KWh Monthly'!AG40)</f>
        <v>0</v>
      </c>
      <c r="AH40" s="47">
        <f>IF('KWh Monthly'!AH$5=0,0,AG40+'KWh Monthly'!AH40)</f>
        <v>0</v>
      </c>
      <c r="AI40" s="47">
        <f>IF('KWh Monthly'!AI$5=0,0,AH40+'KWh Monthly'!AI40)</f>
        <v>0</v>
      </c>
      <c r="AJ40" s="47">
        <f>IF('KWh Monthly'!AJ$5=0,0,AI40+'KWh Monthly'!AJ40)</f>
        <v>0</v>
      </c>
      <c r="AK40" s="47">
        <f>IF('KWh Monthly'!AK$5=0,0,AJ40+'KWh Monthly'!AK40)</f>
        <v>0</v>
      </c>
      <c r="AL40" s="47">
        <f>IF('KWh Monthly'!AL$5=0,0,AK40+'KWh Monthly'!AL40)</f>
        <v>0</v>
      </c>
      <c r="AM40" s="47">
        <f>IF('KWh Monthly'!AM$5=0,0,AL40+'KWh Monthly'!AM40)</f>
        <v>0</v>
      </c>
      <c r="AN40" s="47">
        <f>IF('KWh Monthly'!AN$5=0,0,AM40+'KWh Monthly'!AN40)</f>
        <v>0</v>
      </c>
      <c r="AO40" s="47">
        <f>IF('KWh Monthly'!AO$5=-1,0,AN40+'KWh Monthly'!AO40)</f>
        <v>0</v>
      </c>
      <c r="AP40" s="47">
        <f>IF('KWh Monthly'!AP$5=-1,0,AO40+'KWh Monthly'!AP40)</f>
        <v>0</v>
      </c>
      <c r="AQ40" s="47">
        <f>IF('KWh Monthly'!AQ$5=-1,0,AP40+'KWh Monthly'!AQ40)</f>
        <v>0</v>
      </c>
      <c r="AR40" s="47">
        <f>IF('KWh Monthly'!AR$5=-1,0,AQ40+'KWh Monthly'!AR40)</f>
        <v>0</v>
      </c>
      <c r="AS40" s="47">
        <f>IF('KWh Monthly'!AS$5=-1,0,AR40+'KWh Monthly'!AS40)</f>
        <v>0</v>
      </c>
      <c r="AT40" s="47">
        <f>IF('KWh Monthly'!AT$5=-1,0,AS40+'KWh Monthly'!AT40)</f>
        <v>0</v>
      </c>
      <c r="AU40" s="47">
        <f>IF('KWh Monthly'!AU$5=-1,0,AT40+'KWh Monthly'!AU40)</f>
        <v>0</v>
      </c>
      <c r="AV40" s="47">
        <f>IF('KWh Monthly'!AV$5=-1,0,AU40+'KWh Monthly'!AV40)</f>
        <v>0</v>
      </c>
      <c r="AW40" s="47">
        <f>IF('KWh Monthly'!AW$5=-1,0,AV40+'KWh Monthly'!AW40)</f>
        <v>0</v>
      </c>
      <c r="AX40" s="47">
        <f>IF('KWh Monthly'!AX$5=-1,0,AW40+'KWh Monthly'!AX40)</f>
        <v>0</v>
      </c>
      <c r="AY40" s="47">
        <f>IF('KWh Monthly'!AY$5=-1,0,AX40+'KWh Monthly'!AY40)</f>
        <v>0</v>
      </c>
      <c r="AZ40" s="47">
        <f>IF('KWh Monthly'!AZ$5=-1,0,AY40+'KWh Monthly'!AZ40)</f>
        <v>0</v>
      </c>
      <c r="BA40" s="47">
        <f>IF('KWh Monthly'!BA$5=-1,0,AZ40+'KWh Monthly'!BA40)</f>
        <v>0</v>
      </c>
      <c r="BB40" s="47">
        <f>IF('KWh Monthly'!BB$5=-1,0,BA40+'KWh Monthly'!BB40)</f>
        <v>0</v>
      </c>
      <c r="BC40" s="47">
        <f>IF('KWh Monthly'!BC$5=-1,0,BB40+'KWh Monthly'!BC40)</f>
        <v>0</v>
      </c>
      <c r="BD40" s="47">
        <f>IF('KWh Monthly'!BD$5=-1,0,BC40+'KWh Monthly'!BD40)</f>
        <v>0</v>
      </c>
      <c r="BE40" s="47">
        <f>IF('KWh Monthly'!BE$5=-1,0,BD40+'KWh Monthly'!BE40)</f>
        <v>0</v>
      </c>
      <c r="BF40" s="47">
        <f>IF('KWh Monthly'!BF$5=-1,0,BE40+'KWh Monthly'!BF40)</f>
        <v>0</v>
      </c>
      <c r="BG40" s="47">
        <f>IF('KWh Monthly'!BG$5=-1,0,BF40+'KWh Monthly'!BG40)</f>
        <v>0</v>
      </c>
      <c r="BH40" s="47">
        <f>IF('KWh Monthly'!BH$5=-1,0,BG40+'KWh Monthly'!BH40)</f>
        <v>0</v>
      </c>
      <c r="BI40" s="47">
        <f>IF('KWh Monthly'!BI$5=-1,0,BH40+'KWh Monthly'!BI40)</f>
        <v>0</v>
      </c>
      <c r="BJ40" s="47">
        <f>IF('KWh Monthly'!BJ$5=-1,0,BI40+'KWh Monthly'!BJ40)</f>
        <v>0</v>
      </c>
      <c r="BK40" s="47">
        <f>IF('KWh Monthly'!BK$5=-1,0,BJ40+'KWh Monthly'!BK40)</f>
        <v>0</v>
      </c>
      <c r="BL40" s="47">
        <f>IF('KWh Monthly'!BL$5=-1,0,BK40+'KWh Monthly'!BL40)</f>
        <v>0</v>
      </c>
      <c r="BM40" s="47">
        <f>IF('KWh Monthly'!BM$5=-1,0,BL40+'KWh Monthly'!BM40)</f>
        <v>0</v>
      </c>
      <c r="BN40" s="47">
        <f>IF('KWh Monthly'!BN$5=-1,0,BM40+'KWh Monthly'!BN40)</f>
        <v>0</v>
      </c>
      <c r="BO40" s="47">
        <f>IF('KWh Monthly'!BO$5=-1,0,BN40+'KWh Monthly'!BO40)</f>
        <v>0</v>
      </c>
      <c r="BP40" s="47">
        <f>IF('KWh Monthly'!BP$5=-1,0,BO40+'KWh Monthly'!BP40)</f>
        <v>0</v>
      </c>
      <c r="BQ40" s="47">
        <f>IF('KWh Monthly'!BQ$5=-1,0,BP40+'KWh Monthly'!BQ40)</f>
        <v>0</v>
      </c>
      <c r="BR40" s="47">
        <f>IF('KWh Monthly'!BR$5=-1,0,BQ40+'KWh Monthly'!BR40)</f>
        <v>0</v>
      </c>
      <c r="BS40" s="47">
        <f>IF('KWh Monthly'!BS$5=-1,0,BR40+'KWh Monthly'!BS40)</f>
        <v>0</v>
      </c>
      <c r="BT40" s="47">
        <f>IF('KWh Monthly'!BT$5=-1,0,BS40+'KWh Monthly'!BT40)</f>
        <v>0</v>
      </c>
      <c r="BU40" s="47">
        <f>IF('KWh Monthly'!BU$5=-1,0,BT40+'KWh Monthly'!BU40)</f>
        <v>0</v>
      </c>
      <c r="BV40" s="47">
        <f>IF('KWh Monthly'!BV$5=-1,0,BU40+'KWh Monthly'!BV40)</f>
        <v>0</v>
      </c>
      <c r="BW40" s="47">
        <f>IF('KWh Monthly'!BW$5=-1,0,BV40+'KWh Monthly'!BW40)</f>
        <v>0</v>
      </c>
      <c r="BX40" s="47">
        <f>IF('KWh Monthly'!BX$5=-1,0,BW40+'KWh Monthly'!BX40)</f>
        <v>0</v>
      </c>
      <c r="BY40" s="47">
        <f>IF('KWh Monthly'!BY$5=-1,0,BX40+'KWh Monthly'!BY40)</f>
        <v>0</v>
      </c>
      <c r="BZ40" s="47">
        <f>IF('KWh Monthly'!BZ$5=-1,0,BY40+'KWh Monthly'!BZ40)</f>
        <v>0</v>
      </c>
      <c r="CA40" s="47">
        <f>IF('KWh Monthly'!CA$5=-1,0,BZ40+'KWh Monthly'!CA40)</f>
        <v>0</v>
      </c>
      <c r="CB40" s="47">
        <f>IF('KWh Monthly'!CB$5=-1,0,CA40+'KWh Monthly'!CB40)</f>
        <v>0</v>
      </c>
      <c r="CC40" s="47">
        <f>IF('KWh Monthly'!CC$5=-1,0,CB40+'KWh Monthly'!CC40)</f>
        <v>0</v>
      </c>
      <c r="CD40" s="47">
        <f>IF('KWh Monthly'!CD$5=-1,0,CC40+'KWh Monthly'!CD40)</f>
        <v>0</v>
      </c>
      <c r="CE40" s="47">
        <f>IF('KWh Monthly'!CE$5=-1,0,CD40+'KWh Monthly'!CE40)</f>
        <v>0</v>
      </c>
      <c r="CF40" s="47">
        <f>IF('KWh Monthly'!CF$5=-1,0,CE40+'KWh Monthly'!CF40)</f>
        <v>0</v>
      </c>
      <c r="CG40" s="47">
        <f>IF('KWh Monthly'!CG$5=-1,0,CF40+'KWh Monthly'!CG40)</f>
        <v>0</v>
      </c>
      <c r="CH40" s="47">
        <f>IF('KWh Monthly'!CH$5=-1,0,CG40+'KWh Monthly'!CH40)</f>
        <v>0</v>
      </c>
      <c r="CI40" s="47">
        <f>IF('KWh Monthly'!CI$5=-1,0,CH40+'KWh Monthly'!CI40)</f>
        <v>0</v>
      </c>
      <c r="CJ40" s="47">
        <f>IF('KWh Monthly'!CJ$5=-1,0,CI40+'KWh Monthly'!CJ40)</f>
        <v>0</v>
      </c>
      <c r="CK40" s="47">
        <f>IF('KWh Monthly'!CK$5=-1,0,CJ40+'KWh Monthly'!CK40)</f>
        <v>0</v>
      </c>
      <c r="CL40" s="47">
        <f>IF('KWh Monthly'!CL$5=-1,0,CK40+'KWh Monthly'!CL40)</f>
        <v>0</v>
      </c>
      <c r="CM40" s="47">
        <f>IF('KWh Monthly'!CM$5=-1,0,CL40+'KWh Monthly'!CM40)</f>
        <v>0</v>
      </c>
      <c r="CN40" s="47">
        <f>IF('KWh Monthly'!CN$5=-1,0,CM40+'KWh Monthly'!CN40)</f>
        <v>0</v>
      </c>
      <c r="CO40" s="47">
        <f>IF('KWh Monthly'!CO$5=-1,0,CN40+'KWh Monthly'!CO40)</f>
        <v>0</v>
      </c>
      <c r="CP40" s="47">
        <f>IF('KWh Monthly'!CP$5=-1,0,CO40+'KWh Monthly'!CP40)</f>
        <v>0</v>
      </c>
      <c r="CQ40" s="47">
        <f>IF('KWh Monthly'!CQ$5=-1,0,CP40+'KWh Monthly'!CQ40)</f>
        <v>0</v>
      </c>
      <c r="CR40" s="47">
        <f>IF('KWh Monthly'!CR$5=-1,0,CQ40+'KWh Monthly'!CR40)</f>
        <v>0</v>
      </c>
      <c r="CS40" s="47">
        <f>IF('KWh Monthly'!CS$5=-1,0,CR40+'KWh Monthly'!CS40)</f>
        <v>0</v>
      </c>
      <c r="CT40" s="47">
        <f>IF('KWh Monthly'!CT$5=-1,0,CS40+'KWh Monthly'!CT40)</f>
        <v>0</v>
      </c>
      <c r="CU40" s="47">
        <f>IF('KWh Monthly'!CU$5=-1,0,CT40+'KWh Monthly'!CU40)</f>
        <v>0</v>
      </c>
      <c r="CV40" s="47">
        <f>IF('KWh Monthly'!CV$5=-1,0,CU40+'KWh Monthly'!CV40)</f>
        <v>0</v>
      </c>
      <c r="CW40" s="47">
        <f>IF('KWh Monthly'!CW$5=-1,0,CV40+'KWh Monthly'!CW40)</f>
        <v>0</v>
      </c>
      <c r="CX40" s="47">
        <f>IF('KWh Monthly'!CX$5=-1,0,CW40+'KWh Monthly'!CX40)</f>
        <v>0</v>
      </c>
      <c r="CY40" s="47">
        <f>IF('KWh Monthly'!CY$5=-1,0,CX40+'KWh Monthly'!CY40)</f>
        <v>0</v>
      </c>
      <c r="CZ40" s="47">
        <f>IF('KWh Monthly'!CZ$5=-1,0,CY40+'KWh Monthly'!CZ40)</f>
        <v>0</v>
      </c>
      <c r="DA40" s="47">
        <f>IF('KWh Monthly'!DA$5=-1,0,CZ40+'KWh Monthly'!DA40)</f>
        <v>0</v>
      </c>
      <c r="DB40" s="47">
        <f>IF('KWh Monthly'!DB$5=-1,0,DA40+'KWh Monthly'!DB40)</f>
        <v>0</v>
      </c>
      <c r="DC40" s="47">
        <f>IF('KWh Monthly'!DC$5=-1,0,DB40+'KWh Monthly'!DC40)</f>
        <v>0</v>
      </c>
      <c r="DD40" s="47">
        <f>IF('KWh Monthly'!DD$5=-1,0,DC40+'KWh Monthly'!DD40)</f>
        <v>0</v>
      </c>
      <c r="DE40" s="47">
        <f>IF('KWh Monthly'!DE$5=-1,0,DD40+'KWh Monthly'!DE40)</f>
        <v>0</v>
      </c>
      <c r="DF40" s="47">
        <f>IF('KWh Monthly'!DF$5=-1,0,DE40+'KWh Monthly'!DF40)</f>
        <v>0</v>
      </c>
      <c r="DG40" s="47">
        <f>IF('KWh Monthly'!DG$5=-1,0,DF40+'KWh Monthly'!DG40)</f>
        <v>0</v>
      </c>
      <c r="DH40" s="47">
        <f>IF('KWh Monthly'!DH$5=-1,0,DG40+'KWh Monthly'!DH40)</f>
        <v>0</v>
      </c>
      <c r="DI40" s="47">
        <f>IF('KWh Monthly'!DI$5=-1,0,DH40+'KWh Monthly'!DI40)</f>
        <v>0</v>
      </c>
      <c r="DJ40" s="47">
        <f>IF('KWh Monthly'!DJ$5=-1,0,DI40+'KWh Monthly'!DJ40)</f>
        <v>0</v>
      </c>
      <c r="DK40" s="47">
        <f>IF('KWh Monthly'!DK$5=-1,0,DJ40+'KWh Monthly'!DK40)</f>
        <v>0</v>
      </c>
      <c r="DL40" s="47">
        <f>IF('KWh Monthly'!DL$5=-1,0,DK40+'KWh Monthly'!DL40)</f>
        <v>0</v>
      </c>
      <c r="DM40" s="47">
        <f>IF('KWh Monthly'!DM$5=-1,0,DL40+'KWh Monthly'!DM40)</f>
        <v>0</v>
      </c>
      <c r="DN40" s="47">
        <f>IF('KWh Monthly'!DN$5=-1,0,DM40+'KWh Monthly'!DN40)</f>
        <v>0</v>
      </c>
      <c r="DO40" s="47">
        <f>IF('KWh Monthly'!DO$5=-1,0,DN40+'KWh Monthly'!DO40)</f>
        <v>0</v>
      </c>
      <c r="DP40" s="47">
        <f>IF('KWh Monthly'!DP$5=-1,0,DO40+'KWh Monthly'!DP40)</f>
        <v>0</v>
      </c>
      <c r="DQ40" s="47">
        <f>IF('KWh Monthly'!DQ$5=-1,0,DP40+'KWh Monthly'!DQ40)</f>
        <v>0</v>
      </c>
      <c r="DR40" s="47">
        <f>IF('KWh Monthly'!DR$5=-1,0,DQ40+'KWh Monthly'!DR40)</f>
        <v>0</v>
      </c>
    </row>
    <row r="41" spans="1:122" x14ac:dyDescent="0.25">
      <c r="A41" s="194"/>
      <c r="B41" s="30" t="s">
        <v>12</v>
      </c>
      <c r="C41" s="47">
        <f>IF('KWh Monthly'!C$5=0,0,'KWh Monthly'!C41)</f>
        <v>0</v>
      </c>
      <c r="D41" s="47">
        <f>IF('KWh Monthly'!D$5=0,0,C41+'KWh Monthly'!D41)</f>
        <v>0</v>
      </c>
      <c r="E41" s="47">
        <f>IF('KWh Monthly'!E$5=0,0,D41+'KWh Monthly'!E41)</f>
        <v>0</v>
      </c>
      <c r="F41" s="47">
        <f>IF('KWh Monthly'!F$5=0,0,E41+'KWh Monthly'!F41)</f>
        <v>0</v>
      </c>
      <c r="G41" s="47">
        <f>IF('KWh Monthly'!G$5=0,0,F41+'KWh Monthly'!G41)</f>
        <v>0</v>
      </c>
      <c r="H41" s="47">
        <f>IF('KWh Monthly'!H$5=0,0,G41+'KWh Monthly'!H41)</f>
        <v>0</v>
      </c>
      <c r="I41" s="47">
        <f>IF('KWh Monthly'!I$5=0,0,H41+'KWh Monthly'!I41)</f>
        <v>0</v>
      </c>
      <c r="J41" s="47">
        <f>IF('KWh Monthly'!J$5=0,0,I41+'KWh Monthly'!J41)</f>
        <v>0</v>
      </c>
      <c r="K41" s="47">
        <f>IF('KWh Monthly'!K$5=0,0,J41+'KWh Monthly'!K41)</f>
        <v>0</v>
      </c>
      <c r="L41" s="47">
        <f>IF('KWh Monthly'!L$5=0,0,K41+'KWh Monthly'!L41)</f>
        <v>0</v>
      </c>
      <c r="M41" s="47">
        <f>IF('KWh Monthly'!M$5=0,0,L41+'KWh Monthly'!M41)</f>
        <v>0</v>
      </c>
      <c r="N41" s="47">
        <f>IF('KWh Monthly'!N$5=0,0,M41+'KWh Monthly'!N41)</f>
        <v>0</v>
      </c>
      <c r="O41" s="47">
        <f>IF('KWh Monthly'!O$5=0,0,N41+'KWh Monthly'!O41)</f>
        <v>27428.438326837259</v>
      </c>
      <c r="P41" s="47">
        <f>IF('KWh Monthly'!P$5=0,0,O41+'KWh Monthly'!P41)</f>
        <v>0</v>
      </c>
      <c r="Q41" s="47">
        <f>IF('KWh Monthly'!Q$5=0,0,P41+'KWh Monthly'!Q41)</f>
        <v>0</v>
      </c>
      <c r="R41" s="47">
        <f>IF('KWh Monthly'!R$5=0,0,Q41+'KWh Monthly'!R41)</f>
        <v>0</v>
      </c>
      <c r="S41" s="47">
        <f>IF('KWh Monthly'!S$5=0,0,R41+'KWh Monthly'!S41)</f>
        <v>0</v>
      </c>
      <c r="T41" s="47">
        <f>IF('KWh Monthly'!T$5=0,0,S41+'KWh Monthly'!T41)</f>
        <v>0</v>
      </c>
      <c r="U41" s="47">
        <f>IF('KWh Monthly'!U$5=0,0,T41+'KWh Monthly'!U41)</f>
        <v>0</v>
      </c>
      <c r="V41" s="47">
        <f>IF('KWh Monthly'!V$5=0,0,U41+'KWh Monthly'!V41)</f>
        <v>0</v>
      </c>
      <c r="W41" s="47">
        <f>IF('KWh Monthly'!W$5=0,0,V41+'KWh Monthly'!W41)</f>
        <v>0</v>
      </c>
      <c r="X41" s="47">
        <f>IF('KWh Monthly'!X$5=0,0,W41+'KWh Monthly'!X41)</f>
        <v>0</v>
      </c>
      <c r="Y41" s="47">
        <f>IF('KWh Monthly'!Y$5=0,0,X41+'KWh Monthly'!Y41)</f>
        <v>0</v>
      </c>
      <c r="Z41" s="47">
        <f>IF('KWh Monthly'!Z$5=0,0,Y41+'KWh Monthly'!Z41)</f>
        <v>0</v>
      </c>
      <c r="AA41" s="47">
        <f>IF('KWh Monthly'!AA$5=0,0,Z41+'KWh Monthly'!AA41)</f>
        <v>0</v>
      </c>
      <c r="AB41" s="47">
        <f>IF('KWh Monthly'!AB$5=0,0,AA41+'KWh Monthly'!AB41)</f>
        <v>0</v>
      </c>
      <c r="AC41" s="47">
        <f>IF('KWh Monthly'!AC$5=0,0,AB41+'KWh Monthly'!AC41)</f>
        <v>0</v>
      </c>
      <c r="AD41" s="47">
        <f>IF('KWh Monthly'!AD$5=0,0,AC41+'KWh Monthly'!AD41)</f>
        <v>0</v>
      </c>
      <c r="AE41" s="47">
        <f>IF('KWh Monthly'!AE$5=0,0,AD41+'KWh Monthly'!AE41)</f>
        <v>0</v>
      </c>
      <c r="AF41" s="47">
        <f>IF('KWh Monthly'!AF$5=0,0,AE41+'KWh Monthly'!AF41)</f>
        <v>0</v>
      </c>
      <c r="AG41" s="47">
        <f>IF('KWh Monthly'!AG$5=0,0,AF41+'KWh Monthly'!AG41)</f>
        <v>0</v>
      </c>
      <c r="AH41" s="47">
        <f>IF('KWh Monthly'!AH$5=0,0,AG41+'KWh Monthly'!AH41)</f>
        <v>0</v>
      </c>
      <c r="AI41" s="47">
        <f>IF('KWh Monthly'!AI$5=0,0,AH41+'KWh Monthly'!AI41)</f>
        <v>0</v>
      </c>
      <c r="AJ41" s="47">
        <f>IF('KWh Monthly'!AJ$5=0,0,AI41+'KWh Monthly'!AJ41)</f>
        <v>0</v>
      </c>
      <c r="AK41" s="47">
        <f>IF('KWh Monthly'!AK$5=0,0,AJ41+'KWh Monthly'!AK41)</f>
        <v>0</v>
      </c>
      <c r="AL41" s="47">
        <f>IF('KWh Monthly'!AL$5=0,0,AK41+'KWh Monthly'!AL41)</f>
        <v>0</v>
      </c>
      <c r="AM41" s="47">
        <f>IF('KWh Monthly'!AM$5=0,0,AL41+'KWh Monthly'!AM41)</f>
        <v>0</v>
      </c>
      <c r="AN41" s="47">
        <f>IF('KWh Monthly'!AN$5=0,0,AM41+'KWh Monthly'!AN41)</f>
        <v>0</v>
      </c>
      <c r="AO41" s="47">
        <f>IF('KWh Monthly'!AO$5=-1,0,AN41+'KWh Monthly'!AO41)</f>
        <v>0</v>
      </c>
      <c r="AP41" s="47">
        <f>IF('KWh Monthly'!AP$5=-1,0,AO41+'KWh Monthly'!AP41)</f>
        <v>0</v>
      </c>
      <c r="AQ41" s="47">
        <f>IF('KWh Monthly'!AQ$5=-1,0,AP41+'KWh Monthly'!AQ41)</f>
        <v>0</v>
      </c>
      <c r="AR41" s="47">
        <f>IF('KWh Monthly'!AR$5=-1,0,AQ41+'KWh Monthly'!AR41)</f>
        <v>0</v>
      </c>
      <c r="AS41" s="47">
        <f>IF('KWh Monthly'!AS$5=-1,0,AR41+'KWh Monthly'!AS41)</f>
        <v>0</v>
      </c>
      <c r="AT41" s="47">
        <f>IF('KWh Monthly'!AT$5=-1,0,AS41+'KWh Monthly'!AT41)</f>
        <v>0</v>
      </c>
      <c r="AU41" s="47">
        <f>IF('KWh Monthly'!AU$5=-1,0,AT41+'KWh Monthly'!AU41)</f>
        <v>0</v>
      </c>
      <c r="AV41" s="47">
        <f>IF('KWh Monthly'!AV$5=-1,0,AU41+'KWh Monthly'!AV41)</f>
        <v>0</v>
      </c>
      <c r="AW41" s="47">
        <f>IF('KWh Monthly'!AW$5=-1,0,AV41+'KWh Monthly'!AW41)</f>
        <v>0</v>
      </c>
      <c r="AX41" s="47">
        <f>IF('KWh Monthly'!AX$5=-1,0,AW41+'KWh Monthly'!AX41)</f>
        <v>0</v>
      </c>
      <c r="AY41" s="47">
        <f>IF('KWh Monthly'!AY$5=-1,0,AX41+'KWh Monthly'!AY41)</f>
        <v>0</v>
      </c>
      <c r="AZ41" s="47">
        <f>IF('KWh Monthly'!AZ$5=-1,0,AY41+'KWh Monthly'!AZ41)</f>
        <v>0</v>
      </c>
      <c r="BA41" s="47">
        <f>IF('KWh Monthly'!BA$5=-1,0,AZ41+'KWh Monthly'!BA41)</f>
        <v>0</v>
      </c>
      <c r="BB41" s="47">
        <f>IF('KWh Monthly'!BB$5=-1,0,BA41+'KWh Monthly'!BB41)</f>
        <v>0</v>
      </c>
      <c r="BC41" s="47">
        <f>IF('KWh Monthly'!BC$5=-1,0,BB41+'KWh Monthly'!BC41)</f>
        <v>0</v>
      </c>
      <c r="BD41" s="47">
        <f>IF('KWh Monthly'!BD$5=-1,0,BC41+'KWh Monthly'!BD41)</f>
        <v>0</v>
      </c>
      <c r="BE41" s="47">
        <f>IF('KWh Monthly'!BE$5=-1,0,BD41+'KWh Monthly'!BE41)</f>
        <v>0</v>
      </c>
      <c r="BF41" s="47">
        <f>IF('KWh Monthly'!BF$5=-1,0,BE41+'KWh Monthly'!BF41)</f>
        <v>0</v>
      </c>
      <c r="BG41" s="47">
        <f>IF('KWh Monthly'!BG$5=-1,0,BF41+'KWh Monthly'!BG41)</f>
        <v>0</v>
      </c>
      <c r="BH41" s="47">
        <f>IF('KWh Monthly'!BH$5=-1,0,BG41+'KWh Monthly'!BH41)</f>
        <v>0</v>
      </c>
      <c r="BI41" s="47">
        <f>IF('KWh Monthly'!BI$5=-1,0,BH41+'KWh Monthly'!BI41)</f>
        <v>0</v>
      </c>
      <c r="BJ41" s="47">
        <f>IF('KWh Monthly'!BJ$5=-1,0,BI41+'KWh Monthly'!BJ41)</f>
        <v>0</v>
      </c>
      <c r="BK41" s="47">
        <f>IF('KWh Monthly'!BK$5=-1,0,BJ41+'KWh Monthly'!BK41)</f>
        <v>0</v>
      </c>
      <c r="BL41" s="47">
        <f>IF('KWh Monthly'!BL$5=-1,0,BK41+'KWh Monthly'!BL41)</f>
        <v>0</v>
      </c>
      <c r="BM41" s="47">
        <f>IF('KWh Monthly'!BM$5=-1,0,BL41+'KWh Monthly'!BM41)</f>
        <v>0</v>
      </c>
      <c r="BN41" s="47">
        <f>IF('KWh Monthly'!BN$5=-1,0,BM41+'KWh Monthly'!BN41)</f>
        <v>0</v>
      </c>
      <c r="BO41" s="47">
        <f>IF('KWh Monthly'!BO$5=-1,0,BN41+'KWh Monthly'!BO41)</f>
        <v>0</v>
      </c>
      <c r="BP41" s="47">
        <f>IF('KWh Monthly'!BP$5=-1,0,BO41+'KWh Monthly'!BP41)</f>
        <v>0</v>
      </c>
      <c r="BQ41" s="47">
        <f>IF('KWh Monthly'!BQ$5=-1,0,BP41+'KWh Monthly'!BQ41)</f>
        <v>0</v>
      </c>
      <c r="BR41" s="47">
        <f>IF('KWh Monthly'!BR$5=-1,0,BQ41+'KWh Monthly'!BR41)</f>
        <v>0</v>
      </c>
      <c r="BS41" s="47">
        <f>IF('KWh Monthly'!BS$5=-1,0,BR41+'KWh Monthly'!BS41)</f>
        <v>0</v>
      </c>
      <c r="BT41" s="47">
        <f>IF('KWh Monthly'!BT$5=-1,0,BS41+'KWh Monthly'!BT41)</f>
        <v>0</v>
      </c>
      <c r="BU41" s="47">
        <f>IF('KWh Monthly'!BU$5=-1,0,BT41+'KWh Monthly'!BU41)</f>
        <v>0</v>
      </c>
      <c r="BV41" s="47">
        <f>IF('KWh Monthly'!BV$5=-1,0,BU41+'KWh Monthly'!BV41)</f>
        <v>0</v>
      </c>
      <c r="BW41" s="47">
        <f>IF('KWh Monthly'!BW$5=-1,0,BV41+'KWh Monthly'!BW41)</f>
        <v>0</v>
      </c>
      <c r="BX41" s="47">
        <f>IF('KWh Monthly'!BX$5=-1,0,BW41+'KWh Monthly'!BX41)</f>
        <v>0</v>
      </c>
      <c r="BY41" s="47">
        <f>IF('KWh Monthly'!BY$5=-1,0,BX41+'KWh Monthly'!BY41)</f>
        <v>0</v>
      </c>
      <c r="BZ41" s="47">
        <f>IF('KWh Monthly'!BZ$5=-1,0,BY41+'KWh Monthly'!BZ41)</f>
        <v>0</v>
      </c>
      <c r="CA41" s="47">
        <f>IF('KWh Monthly'!CA$5=-1,0,BZ41+'KWh Monthly'!CA41)</f>
        <v>0</v>
      </c>
      <c r="CB41" s="47">
        <f>IF('KWh Monthly'!CB$5=-1,0,CA41+'KWh Monthly'!CB41)</f>
        <v>0</v>
      </c>
      <c r="CC41" s="47">
        <f>IF('KWh Monthly'!CC$5=-1,0,CB41+'KWh Monthly'!CC41)</f>
        <v>0</v>
      </c>
      <c r="CD41" s="47">
        <f>IF('KWh Monthly'!CD$5=-1,0,CC41+'KWh Monthly'!CD41)</f>
        <v>0</v>
      </c>
      <c r="CE41" s="47">
        <f>IF('KWh Monthly'!CE$5=-1,0,CD41+'KWh Monthly'!CE41)</f>
        <v>0</v>
      </c>
      <c r="CF41" s="47">
        <f>IF('KWh Monthly'!CF$5=-1,0,CE41+'KWh Monthly'!CF41)</f>
        <v>0</v>
      </c>
      <c r="CG41" s="47">
        <f>IF('KWh Monthly'!CG$5=-1,0,CF41+'KWh Monthly'!CG41)</f>
        <v>0</v>
      </c>
      <c r="CH41" s="47">
        <f>IF('KWh Monthly'!CH$5=-1,0,CG41+'KWh Monthly'!CH41)</f>
        <v>0</v>
      </c>
      <c r="CI41" s="47">
        <f>IF('KWh Monthly'!CI$5=-1,0,CH41+'KWh Monthly'!CI41)</f>
        <v>0</v>
      </c>
      <c r="CJ41" s="47">
        <f>IF('KWh Monthly'!CJ$5=-1,0,CI41+'KWh Monthly'!CJ41)</f>
        <v>0</v>
      </c>
      <c r="CK41" s="47">
        <f>IF('KWh Monthly'!CK$5=-1,0,CJ41+'KWh Monthly'!CK41)</f>
        <v>0</v>
      </c>
      <c r="CL41" s="47">
        <f>IF('KWh Monthly'!CL$5=-1,0,CK41+'KWh Monthly'!CL41)</f>
        <v>0</v>
      </c>
      <c r="CM41" s="47">
        <f>IF('KWh Monthly'!CM$5=-1,0,CL41+'KWh Monthly'!CM41)</f>
        <v>0</v>
      </c>
      <c r="CN41" s="47">
        <f>IF('KWh Monthly'!CN$5=-1,0,CM41+'KWh Monthly'!CN41)</f>
        <v>0</v>
      </c>
      <c r="CO41" s="47">
        <f>IF('KWh Monthly'!CO$5=-1,0,CN41+'KWh Monthly'!CO41)</f>
        <v>0</v>
      </c>
      <c r="CP41" s="47">
        <f>IF('KWh Monthly'!CP$5=-1,0,CO41+'KWh Monthly'!CP41)</f>
        <v>0</v>
      </c>
      <c r="CQ41" s="47">
        <f>IF('KWh Monthly'!CQ$5=-1,0,CP41+'KWh Monthly'!CQ41)</f>
        <v>0</v>
      </c>
      <c r="CR41" s="47">
        <f>IF('KWh Monthly'!CR$5=-1,0,CQ41+'KWh Monthly'!CR41)</f>
        <v>0</v>
      </c>
      <c r="CS41" s="47">
        <f>IF('KWh Monthly'!CS$5=-1,0,CR41+'KWh Monthly'!CS41)</f>
        <v>0</v>
      </c>
      <c r="CT41" s="47">
        <f>IF('KWh Monthly'!CT$5=-1,0,CS41+'KWh Monthly'!CT41)</f>
        <v>0</v>
      </c>
      <c r="CU41" s="47">
        <f>IF('KWh Monthly'!CU$5=-1,0,CT41+'KWh Monthly'!CU41)</f>
        <v>0</v>
      </c>
      <c r="CV41" s="47">
        <f>IF('KWh Monthly'!CV$5=-1,0,CU41+'KWh Monthly'!CV41)</f>
        <v>0</v>
      </c>
      <c r="CW41" s="47">
        <f>IF('KWh Monthly'!CW$5=-1,0,CV41+'KWh Monthly'!CW41)</f>
        <v>0</v>
      </c>
      <c r="CX41" s="47">
        <f>IF('KWh Monthly'!CX$5=-1,0,CW41+'KWh Monthly'!CX41)</f>
        <v>0</v>
      </c>
      <c r="CY41" s="47">
        <f>IF('KWh Monthly'!CY$5=-1,0,CX41+'KWh Monthly'!CY41)</f>
        <v>0</v>
      </c>
      <c r="CZ41" s="47">
        <f>IF('KWh Monthly'!CZ$5=-1,0,CY41+'KWh Monthly'!CZ41)</f>
        <v>0</v>
      </c>
      <c r="DA41" s="47">
        <f>IF('KWh Monthly'!DA$5=-1,0,CZ41+'KWh Monthly'!DA41)</f>
        <v>0</v>
      </c>
      <c r="DB41" s="47">
        <f>IF('KWh Monthly'!DB$5=-1,0,DA41+'KWh Monthly'!DB41)</f>
        <v>0</v>
      </c>
      <c r="DC41" s="47">
        <f>IF('KWh Monthly'!DC$5=-1,0,DB41+'KWh Monthly'!DC41)</f>
        <v>0</v>
      </c>
      <c r="DD41" s="47">
        <f>IF('KWh Monthly'!DD$5=-1,0,DC41+'KWh Monthly'!DD41)</f>
        <v>0</v>
      </c>
      <c r="DE41" s="47">
        <f>IF('KWh Monthly'!DE$5=-1,0,DD41+'KWh Monthly'!DE41)</f>
        <v>0</v>
      </c>
      <c r="DF41" s="47">
        <f>IF('KWh Monthly'!DF$5=-1,0,DE41+'KWh Monthly'!DF41)</f>
        <v>0</v>
      </c>
      <c r="DG41" s="47">
        <f>IF('KWh Monthly'!DG$5=-1,0,DF41+'KWh Monthly'!DG41)</f>
        <v>0</v>
      </c>
      <c r="DH41" s="47">
        <f>IF('KWh Monthly'!DH$5=-1,0,DG41+'KWh Monthly'!DH41)</f>
        <v>0</v>
      </c>
      <c r="DI41" s="47">
        <f>IF('KWh Monthly'!DI$5=-1,0,DH41+'KWh Monthly'!DI41)</f>
        <v>0</v>
      </c>
      <c r="DJ41" s="47">
        <f>IF('KWh Monthly'!DJ$5=-1,0,DI41+'KWh Monthly'!DJ41)</f>
        <v>0</v>
      </c>
      <c r="DK41" s="47">
        <f>IF('KWh Monthly'!DK$5=-1,0,DJ41+'KWh Monthly'!DK41)</f>
        <v>0</v>
      </c>
      <c r="DL41" s="47">
        <f>IF('KWh Monthly'!DL$5=-1,0,DK41+'KWh Monthly'!DL41)</f>
        <v>0</v>
      </c>
      <c r="DM41" s="47">
        <f>IF('KWh Monthly'!DM$5=-1,0,DL41+'KWh Monthly'!DM41)</f>
        <v>0</v>
      </c>
      <c r="DN41" s="47">
        <f>IF('KWh Monthly'!DN$5=-1,0,DM41+'KWh Monthly'!DN41)</f>
        <v>0</v>
      </c>
      <c r="DO41" s="47">
        <f>IF('KWh Monthly'!DO$5=-1,0,DN41+'KWh Monthly'!DO41)</f>
        <v>0</v>
      </c>
      <c r="DP41" s="47">
        <f>IF('KWh Monthly'!DP$5=-1,0,DO41+'KWh Monthly'!DP41)</f>
        <v>0</v>
      </c>
      <c r="DQ41" s="47">
        <f>IF('KWh Monthly'!DQ$5=-1,0,DP41+'KWh Monthly'!DQ41)</f>
        <v>0</v>
      </c>
      <c r="DR41" s="47">
        <f>IF('KWh Monthly'!DR$5=-1,0,DQ41+'KWh Monthly'!DR41)</f>
        <v>0</v>
      </c>
    </row>
    <row r="42" spans="1:122" x14ac:dyDescent="0.25">
      <c r="A42" s="194"/>
      <c r="B42" s="30" t="s">
        <v>3</v>
      </c>
      <c r="C42" s="47">
        <f>IF('KWh Monthly'!C$5=0,0,'KWh Monthly'!C42)</f>
        <v>0</v>
      </c>
      <c r="D42" s="47">
        <f>IF('KWh Monthly'!D$5=0,0,C42+'KWh Monthly'!D42)</f>
        <v>0</v>
      </c>
      <c r="E42" s="47">
        <f>IF('KWh Monthly'!E$5=0,0,D42+'KWh Monthly'!E42)</f>
        <v>0</v>
      </c>
      <c r="F42" s="47">
        <f>IF('KWh Monthly'!F$5=0,0,E42+'KWh Monthly'!F42)</f>
        <v>0</v>
      </c>
      <c r="G42" s="47">
        <f>IF('KWh Monthly'!G$5=0,0,F42+'KWh Monthly'!G42)</f>
        <v>0</v>
      </c>
      <c r="H42" s="47">
        <f>IF('KWh Monthly'!H$5=0,0,G42+'KWh Monthly'!H42)</f>
        <v>0</v>
      </c>
      <c r="I42" s="47">
        <f>IF('KWh Monthly'!I$5=0,0,H42+'KWh Monthly'!I42)</f>
        <v>0</v>
      </c>
      <c r="J42" s="47">
        <f>IF('KWh Monthly'!J$5=0,0,I42+'KWh Monthly'!J42)</f>
        <v>0</v>
      </c>
      <c r="K42" s="47">
        <f>IF('KWh Monthly'!K$5=0,0,J42+'KWh Monthly'!K42)</f>
        <v>0</v>
      </c>
      <c r="L42" s="47">
        <f>IF('KWh Monthly'!L$5=0,0,K42+'KWh Monthly'!L42)</f>
        <v>0</v>
      </c>
      <c r="M42" s="47">
        <f>IF('KWh Monthly'!M$5=0,0,L42+'KWh Monthly'!M42)</f>
        <v>0</v>
      </c>
      <c r="N42" s="47">
        <f>IF('KWh Monthly'!N$5=0,0,M42+'KWh Monthly'!N42)</f>
        <v>0</v>
      </c>
      <c r="O42" s="47">
        <f>IF('KWh Monthly'!O$5=0,0,N42+'KWh Monthly'!O42)</f>
        <v>236675.53853366835</v>
      </c>
      <c r="P42" s="47">
        <f>IF('KWh Monthly'!P$5=0,0,O42+'KWh Monthly'!P42)</f>
        <v>0</v>
      </c>
      <c r="Q42" s="47">
        <f>IF('KWh Monthly'!Q$5=0,0,P42+'KWh Monthly'!Q42)</f>
        <v>0</v>
      </c>
      <c r="R42" s="47">
        <f>IF('KWh Monthly'!R$5=0,0,Q42+'KWh Monthly'!R42)</f>
        <v>0</v>
      </c>
      <c r="S42" s="47">
        <f>IF('KWh Monthly'!S$5=0,0,R42+'KWh Monthly'!S42)</f>
        <v>0</v>
      </c>
      <c r="T42" s="47">
        <f>IF('KWh Monthly'!T$5=0,0,S42+'KWh Monthly'!T42)</f>
        <v>0</v>
      </c>
      <c r="U42" s="47">
        <f>IF('KWh Monthly'!U$5=0,0,T42+'KWh Monthly'!U42)</f>
        <v>0</v>
      </c>
      <c r="V42" s="47">
        <f>IF('KWh Monthly'!V$5=0,0,U42+'KWh Monthly'!V42)</f>
        <v>0</v>
      </c>
      <c r="W42" s="47">
        <f>IF('KWh Monthly'!W$5=0,0,V42+'KWh Monthly'!W42)</f>
        <v>0</v>
      </c>
      <c r="X42" s="47">
        <f>IF('KWh Monthly'!X$5=0,0,W42+'KWh Monthly'!X42)</f>
        <v>0</v>
      </c>
      <c r="Y42" s="47">
        <f>IF('KWh Monthly'!Y$5=0,0,X42+'KWh Monthly'!Y42)</f>
        <v>0</v>
      </c>
      <c r="Z42" s="47">
        <f>IF('KWh Monthly'!Z$5=0,0,Y42+'KWh Monthly'!Z42)</f>
        <v>0</v>
      </c>
      <c r="AA42" s="47">
        <f>IF('KWh Monthly'!AA$5=0,0,Z42+'KWh Monthly'!AA42)</f>
        <v>0</v>
      </c>
      <c r="AB42" s="47">
        <f>IF('KWh Monthly'!AB$5=0,0,AA42+'KWh Monthly'!AB42)</f>
        <v>0</v>
      </c>
      <c r="AC42" s="47">
        <f>IF('KWh Monthly'!AC$5=0,0,AB42+'KWh Monthly'!AC42)</f>
        <v>0</v>
      </c>
      <c r="AD42" s="47">
        <f>IF('KWh Monthly'!AD$5=0,0,AC42+'KWh Monthly'!AD42)</f>
        <v>0</v>
      </c>
      <c r="AE42" s="47">
        <f>IF('KWh Monthly'!AE$5=0,0,AD42+'KWh Monthly'!AE42)</f>
        <v>0</v>
      </c>
      <c r="AF42" s="47">
        <f>IF('KWh Monthly'!AF$5=0,0,AE42+'KWh Monthly'!AF42)</f>
        <v>0</v>
      </c>
      <c r="AG42" s="47">
        <f>IF('KWh Monthly'!AG$5=0,0,AF42+'KWh Monthly'!AG42)</f>
        <v>0</v>
      </c>
      <c r="AH42" s="47">
        <f>IF('KWh Monthly'!AH$5=0,0,AG42+'KWh Monthly'!AH42)</f>
        <v>0</v>
      </c>
      <c r="AI42" s="47">
        <f>IF('KWh Monthly'!AI$5=0,0,AH42+'KWh Monthly'!AI42)</f>
        <v>0</v>
      </c>
      <c r="AJ42" s="47">
        <f>IF('KWh Monthly'!AJ$5=0,0,AI42+'KWh Monthly'!AJ42)</f>
        <v>0</v>
      </c>
      <c r="AK42" s="47">
        <f>IF('KWh Monthly'!AK$5=0,0,AJ42+'KWh Monthly'!AK42)</f>
        <v>0</v>
      </c>
      <c r="AL42" s="47">
        <f>IF('KWh Monthly'!AL$5=0,0,AK42+'KWh Monthly'!AL42)</f>
        <v>0</v>
      </c>
      <c r="AM42" s="47">
        <f>IF('KWh Monthly'!AM$5=0,0,AL42+'KWh Monthly'!AM42)</f>
        <v>0</v>
      </c>
      <c r="AN42" s="47">
        <f>IF('KWh Monthly'!AN$5=0,0,AM42+'KWh Monthly'!AN42)</f>
        <v>0</v>
      </c>
      <c r="AO42" s="47">
        <f>IF('KWh Monthly'!AO$5=-1,0,AN42+'KWh Monthly'!AO42)</f>
        <v>0</v>
      </c>
      <c r="AP42" s="47">
        <f>IF('KWh Monthly'!AP$5=-1,0,AO42+'KWh Monthly'!AP42)</f>
        <v>0</v>
      </c>
      <c r="AQ42" s="47">
        <f>IF('KWh Monthly'!AQ$5=-1,0,AP42+'KWh Monthly'!AQ42)</f>
        <v>0</v>
      </c>
      <c r="AR42" s="47">
        <f>IF('KWh Monthly'!AR$5=-1,0,AQ42+'KWh Monthly'!AR42)</f>
        <v>0</v>
      </c>
      <c r="AS42" s="47">
        <f>IF('KWh Monthly'!AS$5=-1,0,AR42+'KWh Monthly'!AS42)</f>
        <v>0</v>
      </c>
      <c r="AT42" s="47">
        <f>IF('KWh Monthly'!AT$5=-1,0,AS42+'KWh Monthly'!AT42)</f>
        <v>0</v>
      </c>
      <c r="AU42" s="47">
        <f>IF('KWh Monthly'!AU$5=-1,0,AT42+'KWh Monthly'!AU42)</f>
        <v>0</v>
      </c>
      <c r="AV42" s="47">
        <f>IF('KWh Monthly'!AV$5=-1,0,AU42+'KWh Monthly'!AV42)</f>
        <v>0</v>
      </c>
      <c r="AW42" s="47">
        <f>IF('KWh Monthly'!AW$5=-1,0,AV42+'KWh Monthly'!AW42)</f>
        <v>0</v>
      </c>
      <c r="AX42" s="47">
        <f>IF('KWh Monthly'!AX$5=-1,0,AW42+'KWh Monthly'!AX42)</f>
        <v>0</v>
      </c>
      <c r="AY42" s="47">
        <f>IF('KWh Monthly'!AY$5=-1,0,AX42+'KWh Monthly'!AY42)</f>
        <v>0</v>
      </c>
      <c r="AZ42" s="47">
        <f>IF('KWh Monthly'!AZ$5=-1,0,AY42+'KWh Monthly'!AZ42)</f>
        <v>0</v>
      </c>
      <c r="BA42" s="47">
        <f>IF('KWh Monthly'!BA$5=-1,0,AZ42+'KWh Monthly'!BA42)</f>
        <v>0</v>
      </c>
      <c r="BB42" s="47">
        <f>IF('KWh Monthly'!BB$5=-1,0,BA42+'KWh Monthly'!BB42)</f>
        <v>0</v>
      </c>
      <c r="BC42" s="47">
        <f>IF('KWh Monthly'!BC$5=-1,0,BB42+'KWh Monthly'!BC42)</f>
        <v>0</v>
      </c>
      <c r="BD42" s="47">
        <f>IF('KWh Monthly'!BD$5=-1,0,BC42+'KWh Monthly'!BD42)</f>
        <v>0</v>
      </c>
      <c r="BE42" s="47">
        <f>IF('KWh Monthly'!BE$5=-1,0,BD42+'KWh Monthly'!BE42)</f>
        <v>0</v>
      </c>
      <c r="BF42" s="47">
        <f>IF('KWh Monthly'!BF$5=-1,0,BE42+'KWh Monthly'!BF42)</f>
        <v>0</v>
      </c>
      <c r="BG42" s="47">
        <f>IF('KWh Monthly'!BG$5=-1,0,BF42+'KWh Monthly'!BG42)</f>
        <v>0</v>
      </c>
      <c r="BH42" s="47">
        <f>IF('KWh Monthly'!BH$5=-1,0,BG42+'KWh Monthly'!BH42)</f>
        <v>0</v>
      </c>
      <c r="BI42" s="47">
        <f>IF('KWh Monthly'!BI$5=-1,0,BH42+'KWh Monthly'!BI42)</f>
        <v>0</v>
      </c>
      <c r="BJ42" s="47">
        <f>IF('KWh Monthly'!BJ$5=-1,0,BI42+'KWh Monthly'!BJ42)</f>
        <v>0</v>
      </c>
      <c r="BK42" s="47">
        <f>IF('KWh Monthly'!BK$5=-1,0,BJ42+'KWh Monthly'!BK42)</f>
        <v>0</v>
      </c>
      <c r="BL42" s="47">
        <f>IF('KWh Monthly'!BL$5=-1,0,BK42+'KWh Monthly'!BL42)</f>
        <v>0</v>
      </c>
      <c r="BM42" s="47">
        <f>IF('KWh Monthly'!BM$5=-1,0,BL42+'KWh Monthly'!BM42)</f>
        <v>0</v>
      </c>
      <c r="BN42" s="47">
        <f>IF('KWh Monthly'!BN$5=-1,0,BM42+'KWh Monthly'!BN42)</f>
        <v>0</v>
      </c>
      <c r="BO42" s="47">
        <f>IF('KWh Monthly'!BO$5=-1,0,BN42+'KWh Monthly'!BO42)</f>
        <v>0</v>
      </c>
      <c r="BP42" s="47">
        <f>IF('KWh Monthly'!BP$5=-1,0,BO42+'KWh Monthly'!BP42)</f>
        <v>0</v>
      </c>
      <c r="BQ42" s="47">
        <f>IF('KWh Monthly'!BQ$5=-1,0,BP42+'KWh Monthly'!BQ42)</f>
        <v>0</v>
      </c>
      <c r="BR42" s="47">
        <f>IF('KWh Monthly'!BR$5=-1,0,BQ42+'KWh Monthly'!BR42)</f>
        <v>0</v>
      </c>
      <c r="BS42" s="47">
        <f>IF('KWh Monthly'!BS$5=-1,0,BR42+'KWh Monthly'!BS42)</f>
        <v>0</v>
      </c>
      <c r="BT42" s="47">
        <f>IF('KWh Monthly'!BT$5=-1,0,BS42+'KWh Monthly'!BT42)</f>
        <v>0</v>
      </c>
      <c r="BU42" s="47">
        <f>IF('KWh Monthly'!BU$5=-1,0,BT42+'KWh Monthly'!BU42)</f>
        <v>0</v>
      </c>
      <c r="BV42" s="47">
        <f>IF('KWh Monthly'!BV$5=-1,0,BU42+'KWh Monthly'!BV42)</f>
        <v>0</v>
      </c>
      <c r="BW42" s="47">
        <f>IF('KWh Monthly'!BW$5=-1,0,BV42+'KWh Monthly'!BW42)</f>
        <v>0</v>
      </c>
      <c r="BX42" s="47">
        <f>IF('KWh Monthly'!BX$5=-1,0,BW42+'KWh Monthly'!BX42)</f>
        <v>0</v>
      </c>
      <c r="BY42" s="47">
        <f>IF('KWh Monthly'!BY$5=-1,0,BX42+'KWh Monthly'!BY42)</f>
        <v>0</v>
      </c>
      <c r="BZ42" s="47">
        <f>IF('KWh Monthly'!BZ$5=-1,0,BY42+'KWh Monthly'!BZ42)</f>
        <v>0</v>
      </c>
      <c r="CA42" s="47">
        <f>IF('KWh Monthly'!CA$5=-1,0,BZ42+'KWh Monthly'!CA42)</f>
        <v>0</v>
      </c>
      <c r="CB42" s="47">
        <f>IF('KWh Monthly'!CB$5=-1,0,CA42+'KWh Monthly'!CB42)</f>
        <v>0</v>
      </c>
      <c r="CC42" s="47">
        <f>IF('KWh Monthly'!CC$5=-1,0,CB42+'KWh Monthly'!CC42)</f>
        <v>0</v>
      </c>
      <c r="CD42" s="47">
        <f>IF('KWh Monthly'!CD$5=-1,0,CC42+'KWh Monthly'!CD42)</f>
        <v>0</v>
      </c>
      <c r="CE42" s="47">
        <f>IF('KWh Monthly'!CE$5=-1,0,CD42+'KWh Monthly'!CE42)</f>
        <v>0</v>
      </c>
      <c r="CF42" s="47">
        <f>IF('KWh Monthly'!CF$5=-1,0,CE42+'KWh Monthly'!CF42)</f>
        <v>0</v>
      </c>
      <c r="CG42" s="47">
        <f>IF('KWh Monthly'!CG$5=-1,0,CF42+'KWh Monthly'!CG42)</f>
        <v>0</v>
      </c>
      <c r="CH42" s="47">
        <f>IF('KWh Monthly'!CH$5=-1,0,CG42+'KWh Monthly'!CH42)</f>
        <v>0</v>
      </c>
      <c r="CI42" s="47">
        <f>IF('KWh Monthly'!CI$5=-1,0,CH42+'KWh Monthly'!CI42)</f>
        <v>0</v>
      </c>
      <c r="CJ42" s="47">
        <f>IF('KWh Monthly'!CJ$5=-1,0,CI42+'KWh Monthly'!CJ42)</f>
        <v>0</v>
      </c>
      <c r="CK42" s="47">
        <f>IF('KWh Monthly'!CK$5=-1,0,CJ42+'KWh Monthly'!CK42)</f>
        <v>0</v>
      </c>
      <c r="CL42" s="47">
        <f>IF('KWh Monthly'!CL$5=-1,0,CK42+'KWh Monthly'!CL42)</f>
        <v>0</v>
      </c>
      <c r="CM42" s="47">
        <f>IF('KWh Monthly'!CM$5=-1,0,CL42+'KWh Monthly'!CM42)</f>
        <v>0</v>
      </c>
      <c r="CN42" s="47">
        <f>IF('KWh Monthly'!CN$5=-1,0,CM42+'KWh Monthly'!CN42)</f>
        <v>0</v>
      </c>
      <c r="CO42" s="47">
        <f>IF('KWh Monthly'!CO$5=-1,0,CN42+'KWh Monthly'!CO42)</f>
        <v>0</v>
      </c>
      <c r="CP42" s="47">
        <f>IF('KWh Monthly'!CP$5=-1,0,CO42+'KWh Monthly'!CP42)</f>
        <v>0</v>
      </c>
      <c r="CQ42" s="47">
        <f>IF('KWh Monthly'!CQ$5=-1,0,CP42+'KWh Monthly'!CQ42)</f>
        <v>0</v>
      </c>
      <c r="CR42" s="47">
        <f>IF('KWh Monthly'!CR$5=-1,0,CQ42+'KWh Monthly'!CR42)</f>
        <v>0</v>
      </c>
      <c r="CS42" s="47">
        <f>IF('KWh Monthly'!CS$5=-1,0,CR42+'KWh Monthly'!CS42)</f>
        <v>0</v>
      </c>
      <c r="CT42" s="47">
        <f>IF('KWh Monthly'!CT$5=-1,0,CS42+'KWh Monthly'!CT42)</f>
        <v>0</v>
      </c>
      <c r="CU42" s="47">
        <f>IF('KWh Monthly'!CU$5=-1,0,CT42+'KWh Monthly'!CU42)</f>
        <v>0</v>
      </c>
      <c r="CV42" s="47">
        <f>IF('KWh Monthly'!CV$5=-1,0,CU42+'KWh Monthly'!CV42)</f>
        <v>0</v>
      </c>
      <c r="CW42" s="47">
        <f>IF('KWh Monthly'!CW$5=-1,0,CV42+'KWh Monthly'!CW42)</f>
        <v>0</v>
      </c>
      <c r="CX42" s="47">
        <f>IF('KWh Monthly'!CX$5=-1,0,CW42+'KWh Monthly'!CX42)</f>
        <v>0</v>
      </c>
      <c r="CY42" s="47">
        <f>IF('KWh Monthly'!CY$5=-1,0,CX42+'KWh Monthly'!CY42)</f>
        <v>0</v>
      </c>
      <c r="CZ42" s="47">
        <f>IF('KWh Monthly'!CZ$5=-1,0,CY42+'KWh Monthly'!CZ42)</f>
        <v>0</v>
      </c>
      <c r="DA42" s="47">
        <f>IF('KWh Monthly'!DA$5=-1,0,CZ42+'KWh Monthly'!DA42)</f>
        <v>0</v>
      </c>
      <c r="DB42" s="47">
        <f>IF('KWh Monthly'!DB$5=-1,0,DA42+'KWh Monthly'!DB42)</f>
        <v>0</v>
      </c>
      <c r="DC42" s="47">
        <f>IF('KWh Monthly'!DC$5=-1,0,DB42+'KWh Monthly'!DC42)</f>
        <v>0</v>
      </c>
      <c r="DD42" s="47">
        <f>IF('KWh Monthly'!DD$5=-1,0,DC42+'KWh Monthly'!DD42)</f>
        <v>0</v>
      </c>
      <c r="DE42" s="47">
        <f>IF('KWh Monthly'!DE$5=-1,0,DD42+'KWh Monthly'!DE42)</f>
        <v>0</v>
      </c>
      <c r="DF42" s="47">
        <f>IF('KWh Monthly'!DF$5=-1,0,DE42+'KWh Monthly'!DF42)</f>
        <v>0</v>
      </c>
      <c r="DG42" s="47">
        <f>IF('KWh Monthly'!DG$5=-1,0,DF42+'KWh Monthly'!DG42)</f>
        <v>0</v>
      </c>
      <c r="DH42" s="47">
        <f>IF('KWh Monthly'!DH$5=-1,0,DG42+'KWh Monthly'!DH42)</f>
        <v>0</v>
      </c>
      <c r="DI42" s="47">
        <f>IF('KWh Monthly'!DI$5=-1,0,DH42+'KWh Monthly'!DI42)</f>
        <v>0</v>
      </c>
      <c r="DJ42" s="47">
        <f>IF('KWh Monthly'!DJ$5=-1,0,DI42+'KWh Monthly'!DJ42)</f>
        <v>0</v>
      </c>
      <c r="DK42" s="47">
        <f>IF('KWh Monthly'!DK$5=-1,0,DJ42+'KWh Monthly'!DK42)</f>
        <v>0</v>
      </c>
      <c r="DL42" s="47">
        <f>IF('KWh Monthly'!DL$5=-1,0,DK42+'KWh Monthly'!DL42)</f>
        <v>0</v>
      </c>
      <c r="DM42" s="47">
        <f>IF('KWh Monthly'!DM$5=-1,0,DL42+'KWh Monthly'!DM42)</f>
        <v>0</v>
      </c>
      <c r="DN42" s="47">
        <f>IF('KWh Monthly'!DN$5=-1,0,DM42+'KWh Monthly'!DN42)</f>
        <v>0</v>
      </c>
      <c r="DO42" s="47">
        <f>IF('KWh Monthly'!DO$5=-1,0,DN42+'KWh Monthly'!DO42)</f>
        <v>0</v>
      </c>
      <c r="DP42" s="47">
        <f>IF('KWh Monthly'!DP$5=-1,0,DO42+'KWh Monthly'!DP42)</f>
        <v>0</v>
      </c>
      <c r="DQ42" s="47">
        <f>IF('KWh Monthly'!DQ$5=-1,0,DP42+'KWh Monthly'!DQ42)</f>
        <v>0</v>
      </c>
      <c r="DR42" s="47">
        <f>IF('KWh Monthly'!DR$5=-1,0,DQ42+'KWh Monthly'!DR42)</f>
        <v>0</v>
      </c>
    </row>
    <row r="43" spans="1:122" x14ac:dyDescent="0.25">
      <c r="A43" s="194"/>
      <c r="B43" s="30" t="s">
        <v>13</v>
      </c>
      <c r="C43" s="47">
        <f>IF('KWh Monthly'!C$5=0,0,'KWh Monthly'!C43)</f>
        <v>0</v>
      </c>
      <c r="D43" s="47">
        <f>IF('KWh Monthly'!D$5=0,0,C43+'KWh Monthly'!D43)</f>
        <v>0</v>
      </c>
      <c r="E43" s="47">
        <f>IF('KWh Monthly'!E$5=0,0,D43+'KWh Monthly'!E43)</f>
        <v>0</v>
      </c>
      <c r="F43" s="47">
        <f>IF('KWh Monthly'!F$5=0,0,E43+'KWh Monthly'!F43)</f>
        <v>0</v>
      </c>
      <c r="G43" s="47">
        <f>IF('KWh Monthly'!G$5=0,0,F43+'KWh Monthly'!G43)</f>
        <v>0</v>
      </c>
      <c r="H43" s="47">
        <f>IF('KWh Monthly'!H$5=0,0,G43+'KWh Monthly'!H43)</f>
        <v>0</v>
      </c>
      <c r="I43" s="47">
        <f>IF('KWh Monthly'!I$5=0,0,H43+'KWh Monthly'!I43)</f>
        <v>0</v>
      </c>
      <c r="J43" s="47">
        <f>IF('KWh Monthly'!J$5=0,0,I43+'KWh Monthly'!J43)</f>
        <v>0</v>
      </c>
      <c r="K43" s="47">
        <f>IF('KWh Monthly'!K$5=0,0,J43+'KWh Monthly'!K43)</f>
        <v>0</v>
      </c>
      <c r="L43" s="47">
        <f>IF('KWh Monthly'!L$5=0,0,K43+'KWh Monthly'!L43)</f>
        <v>0</v>
      </c>
      <c r="M43" s="47">
        <f>IF('KWh Monthly'!M$5=0,0,L43+'KWh Monthly'!M43)</f>
        <v>0</v>
      </c>
      <c r="N43" s="47">
        <f>IF('KWh Monthly'!N$5=0,0,M43+'KWh Monthly'!N43)</f>
        <v>0</v>
      </c>
      <c r="O43" s="47">
        <f>IF('KWh Monthly'!O$5=0,0,N43+'KWh Monthly'!O43)</f>
        <v>1423059.4560279388</v>
      </c>
      <c r="P43" s="47">
        <f>IF('KWh Monthly'!P$5=0,0,O43+'KWh Monthly'!P43)</f>
        <v>0</v>
      </c>
      <c r="Q43" s="47">
        <f>IF('KWh Monthly'!Q$5=0,0,P43+'KWh Monthly'!Q43)</f>
        <v>0</v>
      </c>
      <c r="R43" s="47">
        <f>IF('KWh Monthly'!R$5=0,0,Q43+'KWh Monthly'!R43)</f>
        <v>0</v>
      </c>
      <c r="S43" s="47">
        <f>IF('KWh Monthly'!S$5=0,0,R43+'KWh Monthly'!S43)</f>
        <v>0</v>
      </c>
      <c r="T43" s="47">
        <f>IF('KWh Monthly'!T$5=0,0,S43+'KWh Monthly'!T43)</f>
        <v>0</v>
      </c>
      <c r="U43" s="47">
        <f>IF('KWh Monthly'!U$5=0,0,T43+'KWh Monthly'!U43)</f>
        <v>0</v>
      </c>
      <c r="V43" s="47">
        <f>IF('KWh Monthly'!V$5=0,0,U43+'KWh Monthly'!V43)</f>
        <v>0</v>
      </c>
      <c r="W43" s="47">
        <f>IF('KWh Monthly'!W$5=0,0,V43+'KWh Monthly'!W43)</f>
        <v>0</v>
      </c>
      <c r="X43" s="47">
        <f>IF('KWh Monthly'!X$5=0,0,W43+'KWh Monthly'!X43)</f>
        <v>0</v>
      </c>
      <c r="Y43" s="47">
        <f>IF('KWh Monthly'!Y$5=0,0,X43+'KWh Monthly'!Y43)</f>
        <v>0</v>
      </c>
      <c r="Z43" s="47">
        <f>IF('KWh Monthly'!Z$5=0,0,Y43+'KWh Monthly'!Z43)</f>
        <v>0</v>
      </c>
      <c r="AA43" s="47">
        <f>IF('KWh Monthly'!AA$5=0,0,Z43+'KWh Monthly'!AA43)</f>
        <v>0</v>
      </c>
      <c r="AB43" s="47">
        <f>IF('KWh Monthly'!AB$5=0,0,AA43+'KWh Monthly'!AB43)</f>
        <v>0</v>
      </c>
      <c r="AC43" s="47">
        <f>IF('KWh Monthly'!AC$5=0,0,AB43+'KWh Monthly'!AC43)</f>
        <v>0</v>
      </c>
      <c r="AD43" s="47">
        <f>IF('KWh Monthly'!AD$5=0,0,AC43+'KWh Monthly'!AD43)</f>
        <v>0</v>
      </c>
      <c r="AE43" s="47">
        <f>IF('KWh Monthly'!AE$5=0,0,AD43+'KWh Monthly'!AE43)</f>
        <v>0</v>
      </c>
      <c r="AF43" s="47">
        <f>IF('KWh Monthly'!AF$5=0,0,AE43+'KWh Monthly'!AF43)</f>
        <v>0</v>
      </c>
      <c r="AG43" s="47">
        <f>IF('KWh Monthly'!AG$5=0,0,AF43+'KWh Monthly'!AG43)</f>
        <v>0</v>
      </c>
      <c r="AH43" s="47">
        <f>IF('KWh Monthly'!AH$5=0,0,AG43+'KWh Monthly'!AH43)</f>
        <v>0</v>
      </c>
      <c r="AI43" s="47">
        <f>IF('KWh Monthly'!AI$5=0,0,AH43+'KWh Monthly'!AI43)</f>
        <v>0</v>
      </c>
      <c r="AJ43" s="47">
        <f>IF('KWh Monthly'!AJ$5=0,0,AI43+'KWh Monthly'!AJ43)</f>
        <v>0</v>
      </c>
      <c r="AK43" s="47">
        <f>IF('KWh Monthly'!AK$5=0,0,AJ43+'KWh Monthly'!AK43)</f>
        <v>0</v>
      </c>
      <c r="AL43" s="47">
        <f>IF('KWh Monthly'!AL$5=0,0,AK43+'KWh Monthly'!AL43)</f>
        <v>0</v>
      </c>
      <c r="AM43" s="47">
        <f>IF('KWh Monthly'!AM$5=0,0,AL43+'KWh Monthly'!AM43)</f>
        <v>0</v>
      </c>
      <c r="AN43" s="47">
        <f>IF('KWh Monthly'!AN$5=0,0,AM43+'KWh Monthly'!AN43)</f>
        <v>0</v>
      </c>
      <c r="AO43" s="47">
        <f>IF('KWh Monthly'!AO$5=-1,0,AN43+'KWh Monthly'!AO43)</f>
        <v>0</v>
      </c>
      <c r="AP43" s="47">
        <f>IF('KWh Monthly'!AP$5=-1,0,AO43+'KWh Monthly'!AP43)</f>
        <v>0</v>
      </c>
      <c r="AQ43" s="47">
        <f>IF('KWh Monthly'!AQ$5=-1,0,AP43+'KWh Monthly'!AQ43)</f>
        <v>0</v>
      </c>
      <c r="AR43" s="47">
        <f>IF('KWh Monthly'!AR$5=-1,0,AQ43+'KWh Monthly'!AR43)</f>
        <v>0</v>
      </c>
      <c r="AS43" s="47">
        <f>IF('KWh Monthly'!AS$5=-1,0,AR43+'KWh Monthly'!AS43)</f>
        <v>0</v>
      </c>
      <c r="AT43" s="47">
        <f>IF('KWh Monthly'!AT$5=-1,0,AS43+'KWh Monthly'!AT43)</f>
        <v>0</v>
      </c>
      <c r="AU43" s="47">
        <f>IF('KWh Monthly'!AU$5=-1,0,AT43+'KWh Monthly'!AU43)</f>
        <v>0</v>
      </c>
      <c r="AV43" s="47">
        <f>IF('KWh Monthly'!AV$5=-1,0,AU43+'KWh Monthly'!AV43)</f>
        <v>0</v>
      </c>
      <c r="AW43" s="47">
        <f>IF('KWh Monthly'!AW$5=-1,0,AV43+'KWh Monthly'!AW43)</f>
        <v>0</v>
      </c>
      <c r="AX43" s="47">
        <f>IF('KWh Monthly'!AX$5=-1,0,AW43+'KWh Monthly'!AX43)</f>
        <v>0</v>
      </c>
      <c r="AY43" s="47">
        <f>IF('KWh Monthly'!AY$5=-1,0,AX43+'KWh Monthly'!AY43)</f>
        <v>0</v>
      </c>
      <c r="AZ43" s="47">
        <f>IF('KWh Monthly'!AZ$5=-1,0,AY43+'KWh Monthly'!AZ43)</f>
        <v>0</v>
      </c>
      <c r="BA43" s="47">
        <f>IF('KWh Monthly'!BA$5=-1,0,AZ43+'KWh Monthly'!BA43)</f>
        <v>0</v>
      </c>
      <c r="BB43" s="47">
        <f>IF('KWh Monthly'!BB$5=-1,0,BA43+'KWh Monthly'!BB43)</f>
        <v>0</v>
      </c>
      <c r="BC43" s="47">
        <f>IF('KWh Monthly'!BC$5=-1,0,BB43+'KWh Monthly'!BC43)</f>
        <v>0</v>
      </c>
      <c r="BD43" s="47">
        <f>IF('KWh Monthly'!BD$5=-1,0,BC43+'KWh Monthly'!BD43)</f>
        <v>0</v>
      </c>
      <c r="BE43" s="47">
        <f>IF('KWh Monthly'!BE$5=-1,0,BD43+'KWh Monthly'!BE43)</f>
        <v>0</v>
      </c>
      <c r="BF43" s="47">
        <f>IF('KWh Monthly'!BF$5=-1,0,BE43+'KWh Monthly'!BF43)</f>
        <v>0</v>
      </c>
      <c r="BG43" s="47">
        <f>IF('KWh Monthly'!BG$5=-1,0,BF43+'KWh Monthly'!BG43)</f>
        <v>0</v>
      </c>
      <c r="BH43" s="47">
        <f>IF('KWh Monthly'!BH$5=-1,0,BG43+'KWh Monthly'!BH43)</f>
        <v>0</v>
      </c>
      <c r="BI43" s="47">
        <f>IF('KWh Monthly'!BI$5=-1,0,BH43+'KWh Monthly'!BI43)</f>
        <v>0</v>
      </c>
      <c r="BJ43" s="47">
        <f>IF('KWh Monthly'!BJ$5=-1,0,BI43+'KWh Monthly'!BJ43)</f>
        <v>0</v>
      </c>
      <c r="BK43" s="47">
        <f>IF('KWh Monthly'!BK$5=-1,0,BJ43+'KWh Monthly'!BK43)</f>
        <v>0</v>
      </c>
      <c r="BL43" s="47">
        <f>IF('KWh Monthly'!BL$5=-1,0,BK43+'KWh Monthly'!BL43)</f>
        <v>0</v>
      </c>
      <c r="BM43" s="47">
        <f>IF('KWh Monthly'!BM$5=-1,0,BL43+'KWh Monthly'!BM43)</f>
        <v>0</v>
      </c>
      <c r="BN43" s="47">
        <f>IF('KWh Monthly'!BN$5=-1,0,BM43+'KWh Monthly'!BN43)</f>
        <v>0</v>
      </c>
      <c r="BO43" s="47">
        <f>IF('KWh Monthly'!BO$5=-1,0,BN43+'KWh Monthly'!BO43)</f>
        <v>0</v>
      </c>
      <c r="BP43" s="47">
        <f>IF('KWh Monthly'!BP$5=-1,0,BO43+'KWh Monthly'!BP43)</f>
        <v>0</v>
      </c>
      <c r="BQ43" s="47">
        <f>IF('KWh Monthly'!BQ$5=-1,0,BP43+'KWh Monthly'!BQ43)</f>
        <v>0</v>
      </c>
      <c r="BR43" s="47">
        <f>IF('KWh Monthly'!BR$5=-1,0,BQ43+'KWh Monthly'!BR43)</f>
        <v>0</v>
      </c>
      <c r="BS43" s="47">
        <f>IF('KWh Monthly'!BS$5=-1,0,BR43+'KWh Monthly'!BS43)</f>
        <v>0</v>
      </c>
      <c r="BT43" s="47">
        <f>IF('KWh Monthly'!BT$5=-1,0,BS43+'KWh Monthly'!BT43)</f>
        <v>0</v>
      </c>
      <c r="BU43" s="47">
        <f>IF('KWh Monthly'!BU$5=-1,0,BT43+'KWh Monthly'!BU43)</f>
        <v>0</v>
      </c>
      <c r="BV43" s="47">
        <f>IF('KWh Monthly'!BV$5=-1,0,BU43+'KWh Monthly'!BV43)</f>
        <v>0</v>
      </c>
      <c r="BW43" s="47">
        <f>IF('KWh Monthly'!BW$5=-1,0,BV43+'KWh Monthly'!BW43)</f>
        <v>0</v>
      </c>
      <c r="BX43" s="47">
        <f>IF('KWh Monthly'!BX$5=-1,0,BW43+'KWh Monthly'!BX43)</f>
        <v>0</v>
      </c>
      <c r="BY43" s="47">
        <f>IF('KWh Monthly'!BY$5=-1,0,BX43+'KWh Monthly'!BY43)</f>
        <v>0</v>
      </c>
      <c r="BZ43" s="47">
        <f>IF('KWh Monthly'!BZ$5=-1,0,BY43+'KWh Monthly'!BZ43)</f>
        <v>0</v>
      </c>
      <c r="CA43" s="47">
        <f>IF('KWh Monthly'!CA$5=-1,0,BZ43+'KWh Monthly'!CA43)</f>
        <v>0</v>
      </c>
      <c r="CB43" s="47">
        <f>IF('KWh Monthly'!CB$5=-1,0,CA43+'KWh Monthly'!CB43)</f>
        <v>0</v>
      </c>
      <c r="CC43" s="47">
        <f>IF('KWh Monthly'!CC$5=-1,0,CB43+'KWh Monthly'!CC43)</f>
        <v>0</v>
      </c>
      <c r="CD43" s="47">
        <f>IF('KWh Monthly'!CD$5=-1,0,CC43+'KWh Monthly'!CD43)</f>
        <v>0</v>
      </c>
      <c r="CE43" s="47">
        <f>IF('KWh Monthly'!CE$5=-1,0,CD43+'KWh Monthly'!CE43)</f>
        <v>0</v>
      </c>
      <c r="CF43" s="47">
        <f>IF('KWh Monthly'!CF$5=-1,0,CE43+'KWh Monthly'!CF43)</f>
        <v>0</v>
      </c>
      <c r="CG43" s="47">
        <f>IF('KWh Monthly'!CG$5=-1,0,CF43+'KWh Monthly'!CG43)</f>
        <v>0</v>
      </c>
      <c r="CH43" s="47">
        <f>IF('KWh Monthly'!CH$5=-1,0,CG43+'KWh Monthly'!CH43)</f>
        <v>0</v>
      </c>
      <c r="CI43" s="47">
        <f>IF('KWh Monthly'!CI$5=-1,0,CH43+'KWh Monthly'!CI43)</f>
        <v>0</v>
      </c>
      <c r="CJ43" s="47">
        <f>IF('KWh Monthly'!CJ$5=-1,0,CI43+'KWh Monthly'!CJ43)</f>
        <v>0</v>
      </c>
      <c r="CK43" s="47">
        <f>IF('KWh Monthly'!CK$5=-1,0,CJ43+'KWh Monthly'!CK43)</f>
        <v>0</v>
      </c>
      <c r="CL43" s="47">
        <f>IF('KWh Monthly'!CL$5=-1,0,CK43+'KWh Monthly'!CL43)</f>
        <v>0</v>
      </c>
      <c r="CM43" s="47">
        <f>IF('KWh Monthly'!CM$5=-1,0,CL43+'KWh Monthly'!CM43)</f>
        <v>0</v>
      </c>
      <c r="CN43" s="47">
        <f>IF('KWh Monthly'!CN$5=-1,0,CM43+'KWh Monthly'!CN43)</f>
        <v>0</v>
      </c>
      <c r="CO43" s="47">
        <f>IF('KWh Monthly'!CO$5=-1,0,CN43+'KWh Monthly'!CO43)</f>
        <v>0</v>
      </c>
      <c r="CP43" s="47">
        <f>IF('KWh Monthly'!CP$5=-1,0,CO43+'KWh Monthly'!CP43)</f>
        <v>0</v>
      </c>
      <c r="CQ43" s="47">
        <f>IF('KWh Monthly'!CQ$5=-1,0,CP43+'KWh Monthly'!CQ43)</f>
        <v>0</v>
      </c>
      <c r="CR43" s="47">
        <f>IF('KWh Monthly'!CR$5=-1,0,CQ43+'KWh Monthly'!CR43)</f>
        <v>0</v>
      </c>
      <c r="CS43" s="47">
        <f>IF('KWh Monthly'!CS$5=-1,0,CR43+'KWh Monthly'!CS43)</f>
        <v>0</v>
      </c>
      <c r="CT43" s="47">
        <f>IF('KWh Monthly'!CT$5=-1,0,CS43+'KWh Monthly'!CT43)</f>
        <v>0</v>
      </c>
      <c r="CU43" s="47">
        <f>IF('KWh Monthly'!CU$5=-1,0,CT43+'KWh Monthly'!CU43)</f>
        <v>0</v>
      </c>
      <c r="CV43" s="47">
        <f>IF('KWh Monthly'!CV$5=-1,0,CU43+'KWh Monthly'!CV43)</f>
        <v>0</v>
      </c>
      <c r="CW43" s="47">
        <f>IF('KWh Monthly'!CW$5=-1,0,CV43+'KWh Monthly'!CW43)</f>
        <v>0</v>
      </c>
      <c r="CX43" s="47">
        <f>IF('KWh Monthly'!CX$5=-1,0,CW43+'KWh Monthly'!CX43)</f>
        <v>0</v>
      </c>
      <c r="CY43" s="47">
        <f>IF('KWh Monthly'!CY$5=-1,0,CX43+'KWh Monthly'!CY43)</f>
        <v>0</v>
      </c>
      <c r="CZ43" s="47">
        <f>IF('KWh Monthly'!CZ$5=-1,0,CY43+'KWh Monthly'!CZ43)</f>
        <v>0</v>
      </c>
      <c r="DA43" s="47">
        <f>IF('KWh Monthly'!DA$5=-1,0,CZ43+'KWh Monthly'!DA43)</f>
        <v>0</v>
      </c>
      <c r="DB43" s="47">
        <f>IF('KWh Monthly'!DB$5=-1,0,DA43+'KWh Monthly'!DB43)</f>
        <v>0</v>
      </c>
      <c r="DC43" s="47">
        <f>IF('KWh Monthly'!DC$5=-1,0,DB43+'KWh Monthly'!DC43)</f>
        <v>0</v>
      </c>
      <c r="DD43" s="47">
        <f>IF('KWh Monthly'!DD$5=-1,0,DC43+'KWh Monthly'!DD43)</f>
        <v>0</v>
      </c>
      <c r="DE43" s="47">
        <f>IF('KWh Monthly'!DE$5=-1,0,DD43+'KWh Monthly'!DE43)</f>
        <v>0</v>
      </c>
      <c r="DF43" s="47">
        <f>IF('KWh Monthly'!DF$5=-1,0,DE43+'KWh Monthly'!DF43)</f>
        <v>0</v>
      </c>
      <c r="DG43" s="47">
        <f>IF('KWh Monthly'!DG$5=-1,0,DF43+'KWh Monthly'!DG43)</f>
        <v>0</v>
      </c>
      <c r="DH43" s="47">
        <f>IF('KWh Monthly'!DH$5=-1,0,DG43+'KWh Monthly'!DH43)</f>
        <v>0</v>
      </c>
      <c r="DI43" s="47">
        <f>IF('KWh Monthly'!DI$5=-1,0,DH43+'KWh Monthly'!DI43)</f>
        <v>0</v>
      </c>
      <c r="DJ43" s="47">
        <f>IF('KWh Monthly'!DJ$5=-1,0,DI43+'KWh Monthly'!DJ43)</f>
        <v>0</v>
      </c>
      <c r="DK43" s="47">
        <f>IF('KWh Monthly'!DK$5=-1,0,DJ43+'KWh Monthly'!DK43)</f>
        <v>0</v>
      </c>
      <c r="DL43" s="47">
        <f>IF('KWh Monthly'!DL$5=-1,0,DK43+'KWh Monthly'!DL43)</f>
        <v>0</v>
      </c>
      <c r="DM43" s="47">
        <f>IF('KWh Monthly'!DM$5=-1,0,DL43+'KWh Monthly'!DM43)</f>
        <v>0</v>
      </c>
      <c r="DN43" s="47">
        <f>IF('KWh Monthly'!DN$5=-1,0,DM43+'KWh Monthly'!DN43)</f>
        <v>0</v>
      </c>
      <c r="DO43" s="47">
        <f>IF('KWh Monthly'!DO$5=-1,0,DN43+'KWh Monthly'!DO43)</f>
        <v>0</v>
      </c>
      <c r="DP43" s="47">
        <f>IF('KWh Monthly'!DP$5=-1,0,DO43+'KWh Monthly'!DP43)</f>
        <v>0</v>
      </c>
      <c r="DQ43" s="47">
        <f>IF('KWh Monthly'!DQ$5=-1,0,DP43+'KWh Monthly'!DQ43)</f>
        <v>0</v>
      </c>
      <c r="DR43" s="47">
        <f>IF('KWh Monthly'!DR$5=-1,0,DQ43+'KWh Monthly'!DR43)</f>
        <v>0</v>
      </c>
    </row>
    <row r="44" spans="1:122" x14ac:dyDescent="0.25">
      <c r="A44" s="194"/>
      <c r="B44" s="30" t="s">
        <v>4</v>
      </c>
      <c r="C44" s="47">
        <f>IF('KWh Monthly'!C$5=0,0,'KWh Monthly'!C44)</f>
        <v>0</v>
      </c>
      <c r="D44" s="47">
        <f>IF('KWh Monthly'!D$5=0,0,C44+'KWh Monthly'!D44)</f>
        <v>0</v>
      </c>
      <c r="E44" s="47">
        <f>IF('KWh Monthly'!E$5=0,0,D44+'KWh Monthly'!E44)</f>
        <v>0</v>
      </c>
      <c r="F44" s="47">
        <f>IF('KWh Monthly'!F$5=0,0,E44+'KWh Monthly'!F44)</f>
        <v>0</v>
      </c>
      <c r="G44" s="47">
        <f>IF('KWh Monthly'!G$5=0,0,F44+'KWh Monthly'!G44)</f>
        <v>0</v>
      </c>
      <c r="H44" s="47">
        <f>IF('KWh Monthly'!H$5=0,0,G44+'KWh Monthly'!H44)</f>
        <v>0</v>
      </c>
      <c r="I44" s="47">
        <f>IF('KWh Monthly'!I$5=0,0,H44+'KWh Monthly'!I44)</f>
        <v>0</v>
      </c>
      <c r="J44" s="47">
        <f>IF('KWh Monthly'!J$5=0,0,I44+'KWh Monthly'!J44)</f>
        <v>0</v>
      </c>
      <c r="K44" s="47">
        <f>IF('KWh Monthly'!K$5=0,0,J44+'KWh Monthly'!K44)</f>
        <v>0</v>
      </c>
      <c r="L44" s="47">
        <f>IF('KWh Monthly'!L$5=0,0,K44+'KWh Monthly'!L44)</f>
        <v>0</v>
      </c>
      <c r="M44" s="47">
        <f>IF('KWh Monthly'!M$5=0,0,L44+'KWh Monthly'!M44)</f>
        <v>0</v>
      </c>
      <c r="N44" s="47">
        <f>IF('KWh Monthly'!N$5=0,0,M44+'KWh Monthly'!N44)</f>
        <v>0</v>
      </c>
      <c r="O44" s="47">
        <f>IF('KWh Monthly'!O$5=0,0,N44+'KWh Monthly'!O44)</f>
        <v>108660.5862959152</v>
      </c>
      <c r="P44" s="47">
        <f>IF('KWh Monthly'!P$5=0,0,O44+'KWh Monthly'!P44)</f>
        <v>0</v>
      </c>
      <c r="Q44" s="47">
        <f>IF('KWh Monthly'!Q$5=0,0,P44+'KWh Monthly'!Q44)</f>
        <v>0</v>
      </c>
      <c r="R44" s="47">
        <f>IF('KWh Monthly'!R$5=0,0,Q44+'KWh Monthly'!R44)</f>
        <v>0</v>
      </c>
      <c r="S44" s="47">
        <f>IF('KWh Monthly'!S$5=0,0,R44+'KWh Monthly'!S44)</f>
        <v>0</v>
      </c>
      <c r="T44" s="47">
        <f>IF('KWh Monthly'!T$5=0,0,S44+'KWh Monthly'!T44)</f>
        <v>0</v>
      </c>
      <c r="U44" s="47">
        <f>IF('KWh Monthly'!U$5=0,0,T44+'KWh Monthly'!U44)</f>
        <v>0</v>
      </c>
      <c r="V44" s="47">
        <f>IF('KWh Monthly'!V$5=0,0,U44+'KWh Monthly'!V44)</f>
        <v>0</v>
      </c>
      <c r="W44" s="47">
        <f>IF('KWh Monthly'!W$5=0,0,V44+'KWh Monthly'!W44)</f>
        <v>0</v>
      </c>
      <c r="X44" s="47">
        <f>IF('KWh Monthly'!X$5=0,0,W44+'KWh Monthly'!X44)</f>
        <v>0</v>
      </c>
      <c r="Y44" s="47">
        <f>IF('KWh Monthly'!Y$5=0,0,X44+'KWh Monthly'!Y44)</f>
        <v>0</v>
      </c>
      <c r="Z44" s="47">
        <f>IF('KWh Monthly'!Z$5=0,0,Y44+'KWh Monthly'!Z44)</f>
        <v>0</v>
      </c>
      <c r="AA44" s="47">
        <f>IF('KWh Monthly'!AA$5=0,0,Z44+'KWh Monthly'!AA44)</f>
        <v>0</v>
      </c>
      <c r="AB44" s="47">
        <f>IF('KWh Monthly'!AB$5=0,0,AA44+'KWh Monthly'!AB44)</f>
        <v>0</v>
      </c>
      <c r="AC44" s="47">
        <f>IF('KWh Monthly'!AC$5=0,0,AB44+'KWh Monthly'!AC44)</f>
        <v>0</v>
      </c>
      <c r="AD44" s="47">
        <f>IF('KWh Monthly'!AD$5=0,0,AC44+'KWh Monthly'!AD44)</f>
        <v>0</v>
      </c>
      <c r="AE44" s="47">
        <f>IF('KWh Monthly'!AE$5=0,0,AD44+'KWh Monthly'!AE44)</f>
        <v>0</v>
      </c>
      <c r="AF44" s="47">
        <f>IF('KWh Monthly'!AF$5=0,0,AE44+'KWh Monthly'!AF44)</f>
        <v>0</v>
      </c>
      <c r="AG44" s="47">
        <f>IF('KWh Monthly'!AG$5=0,0,AF44+'KWh Monthly'!AG44)</f>
        <v>0</v>
      </c>
      <c r="AH44" s="47">
        <f>IF('KWh Monthly'!AH$5=0,0,AG44+'KWh Monthly'!AH44)</f>
        <v>0</v>
      </c>
      <c r="AI44" s="47">
        <f>IF('KWh Monthly'!AI$5=0,0,AH44+'KWh Monthly'!AI44)</f>
        <v>0</v>
      </c>
      <c r="AJ44" s="47">
        <f>IF('KWh Monthly'!AJ$5=0,0,AI44+'KWh Monthly'!AJ44)</f>
        <v>0</v>
      </c>
      <c r="AK44" s="47">
        <f>IF('KWh Monthly'!AK$5=0,0,AJ44+'KWh Monthly'!AK44)</f>
        <v>0</v>
      </c>
      <c r="AL44" s="47">
        <f>IF('KWh Monthly'!AL$5=0,0,AK44+'KWh Monthly'!AL44)</f>
        <v>0</v>
      </c>
      <c r="AM44" s="47">
        <f>IF('KWh Monthly'!AM$5=0,0,AL44+'KWh Monthly'!AM44)</f>
        <v>0</v>
      </c>
      <c r="AN44" s="47">
        <f>IF('KWh Monthly'!AN$5=0,0,AM44+'KWh Monthly'!AN44)</f>
        <v>0</v>
      </c>
      <c r="AO44" s="47">
        <f>IF('KWh Monthly'!AO$5=-1,0,AN44+'KWh Monthly'!AO44)</f>
        <v>0</v>
      </c>
      <c r="AP44" s="47">
        <f>IF('KWh Monthly'!AP$5=-1,0,AO44+'KWh Monthly'!AP44)</f>
        <v>0</v>
      </c>
      <c r="AQ44" s="47">
        <f>IF('KWh Monthly'!AQ$5=-1,0,AP44+'KWh Monthly'!AQ44)</f>
        <v>0</v>
      </c>
      <c r="AR44" s="47">
        <f>IF('KWh Monthly'!AR$5=-1,0,AQ44+'KWh Monthly'!AR44)</f>
        <v>0</v>
      </c>
      <c r="AS44" s="47">
        <f>IF('KWh Monthly'!AS$5=-1,0,AR44+'KWh Monthly'!AS44)</f>
        <v>0</v>
      </c>
      <c r="AT44" s="47">
        <f>IF('KWh Monthly'!AT$5=-1,0,AS44+'KWh Monthly'!AT44)</f>
        <v>0</v>
      </c>
      <c r="AU44" s="47">
        <f>IF('KWh Monthly'!AU$5=-1,0,AT44+'KWh Monthly'!AU44)</f>
        <v>0</v>
      </c>
      <c r="AV44" s="47">
        <f>IF('KWh Monthly'!AV$5=-1,0,AU44+'KWh Monthly'!AV44)</f>
        <v>0</v>
      </c>
      <c r="AW44" s="47">
        <f>IF('KWh Monthly'!AW$5=-1,0,AV44+'KWh Monthly'!AW44)</f>
        <v>0</v>
      </c>
      <c r="AX44" s="47">
        <f>IF('KWh Monthly'!AX$5=-1,0,AW44+'KWh Monthly'!AX44)</f>
        <v>0</v>
      </c>
      <c r="AY44" s="47">
        <f>IF('KWh Monthly'!AY$5=-1,0,AX44+'KWh Monthly'!AY44)</f>
        <v>0</v>
      </c>
      <c r="AZ44" s="47">
        <f>IF('KWh Monthly'!AZ$5=-1,0,AY44+'KWh Monthly'!AZ44)</f>
        <v>0</v>
      </c>
      <c r="BA44" s="47">
        <f>IF('KWh Monthly'!BA$5=-1,0,AZ44+'KWh Monthly'!BA44)</f>
        <v>0</v>
      </c>
      <c r="BB44" s="47">
        <f>IF('KWh Monthly'!BB$5=-1,0,BA44+'KWh Monthly'!BB44)</f>
        <v>0</v>
      </c>
      <c r="BC44" s="47">
        <f>IF('KWh Monthly'!BC$5=-1,0,BB44+'KWh Monthly'!BC44)</f>
        <v>0</v>
      </c>
      <c r="BD44" s="47">
        <f>IF('KWh Monthly'!BD$5=-1,0,BC44+'KWh Monthly'!BD44)</f>
        <v>0</v>
      </c>
      <c r="BE44" s="47">
        <f>IF('KWh Monthly'!BE$5=-1,0,BD44+'KWh Monthly'!BE44)</f>
        <v>0</v>
      </c>
      <c r="BF44" s="47">
        <f>IF('KWh Monthly'!BF$5=-1,0,BE44+'KWh Monthly'!BF44)</f>
        <v>0</v>
      </c>
      <c r="BG44" s="47">
        <f>IF('KWh Monthly'!BG$5=-1,0,BF44+'KWh Monthly'!BG44)</f>
        <v>0</v>
      </c>
      <c r="BH44" s="47">
        <f>IF('KWh Monthly'!BH$5=-1,0,BG44+'KWh Monthly'!BH44)</f>
        <v>0</v>
      </c>
      <c r="BI44" s="47">
        <f>IF('KWh Monthly'!BI$5=-1,0,BH44+'KWh Monthly'!BI44)</f>
        <v>0</v>
      </c>
      <c r="BJ44" s="47">
        <f>IF('KWh Monthly'!BJ$5=-1,0,BI44+'KWh Monthly'!BJ44)</f>
        <v>0</v>
      </c>
      <c r="BK44" s="47">
        <f>IF('KWh Monthly'!BK$5=-1,0,BJ44+'KWh Monthly'!BK44)</f>
        <v>0</v>
      </c>
      <c r="BL44" s="47">
        <f>IF('KWh Monthly'!BL$5=-1,0,BK44+'KWh Monthly'!BL44)</f>
        <v>0</v>
      </c>
      <c r="BM44" s="47">
        <f>IF('KWh Monthly'!BM$5=-1,0,BL44+'KWh Monthly'!BM44)</f>
        <v>0</v>
      </c>
      <c r="BN44" s="47">
        <f>IF('KWh Monthly'!BN$5=-1,0,BM44+'KWh Monthly'!BN44)</f>
        <v>0</v>
      </c>
      <c r="BO44" s="47">
        <f>IF('KWh Monthly'!BO$5=-1,0,BN44+'KWh Monthly'!BO44)</f>
        <v>0</v>
      </c>
      <c r="BP44" s="47">
        <f>IF('KWh Monthly'!BP$5=-1,0,BO44+'KWh Monthly'!BP44)</f>
        <v>0</v>
      </c>
      <c r="BQ44" s="47">
        <f>IF('KWh Monthly'!BQ$5=-1,0,BP44+'KWh Monthly'!BQ44)</f>
        <v>0</v>
      </c>
      <c r="BR44" s="47">
        <f>IF('KWh Monthly'!BR$5=-1,0,BQ44+'KWh Monthly'!BR44)</f>
        <v>0</v>
      </c>
      <c r="BS44" s="47">
        <f>IF('KWh Monthly'!BS$5=-1,0,BR44+'KWh Monthly'!BS44)</f>
        <v>0</v>
      </c>
      <c r="BT44" s="47">
        <f>IF('KWh Monthly'!BT$5=-1,0,BS44+'KWh Monthly'!BT44)</f>
        <v>0</v>
      </c>
      <c r="BU44" s="47">
        <f>IF('KWh Monthly'!BU$5=-1,0,BT44+'KWh Monthly'!BU44)</f>
        <v>0</v>
      </c>
      <c r="BV44" s="47">
        <f>IF('KWh Monthly'!BV$5=-1,0,BU44+'KWh Monthly'!BV44)</f>
        <v>0</v>
      </c>
      <c r="BW44" s="47">
        <f>IF('KWh Monthly'!BW$5=-1,0,BV44+'KWh Monthly'!BW44)</f>
        <v>0</v>
      </c>
      <c r="BX44" s="47">
        <f>IF('KWh Monthly'!BX$5=-1,0,BW44+'KWh Monthly'!BX44)</f>
        <v>0</v>
      </c>
      <c r="BY44" s="47">
        <f>IF('KWh Monthly'!BY$5=-1,0,BX44+'KWh Monthly'!BY44)</f>
        <v>0</v>
      </c>
      <c r="BZ44" s="47">
        <f>IF('KWh Monthly'!BZ$5=-1,0,BY44+'KWh Monthly'!BZ44)</f>
        <v>0</v>
      </c>
      <c r="CA44" s="47">
        <f>IF('KWh Monthly'!CA$5=-1,0,BZ44+'KWh Monthly'!CA44)</f>
        <v>0</v>
      </c>
      <c r="CB44" s="47">
        <f>IF('KWh Monthly'!CB$5=-1,0,CA44+'KWh Monthly'!CB44)</f>
        <v>0</v>
      </c>
      <c r="CC44" s="47">
        <f>IF('KWh Monthly'!CC$5=-1,0,CB44+'KWh Monthly'!CC44)</f>
        <v>0</v>
      </c>
      <c r="CD44" s="47">
        <f>IF('KWh Monthly'!CD$5=-1,0,CC44+'KWh Monthly'!CD44)</f>
        <v>0</v>
      </c>
      <c r="CE44" s="47">
        <f>IF('KWh Monthly'!CE$5=-1,0,CD44+'KWh Monthly'!CE44)</f>
        <v>0</v>
      </c>
      <c r="CF44" s="47">
        <f>IF('KWh Monthly'!CF$5=-1,0,CE44+'KWh Monthly'!CF44)</f>
        <v>0</v>
      </c>
      <c r="CG44" s="47">
        <f>IF('KWh Monthly'!CG$5=-1,0,CF44+'KWh Monthly'!CG44)</f>
        <v>0</v>
      </c>
      <c r="CH44" s="47">
        <f>IF('KWh Monthly'!CH$5=-1,0,CG44+'KWh Monthly'!CH44)</f>
        <v>0</v>
      </c>
      <c r="CI44" s="47">
        <f>IF('KWh Monthly'!CI$5=-1,0,CH44+'KWh Monthly'!CI44)</f>
        <v>0</v>
      </c>
      <c r="CJ44" s="47">
        <f>IF('KWh Monthly'!CJ$5=-1,0,CI44+'KWh Monthly'!CJ44)</f>
        <v>0</v>
      </c>
      <c r="CK44" s="47">
        <f>IF('KWh Monthly'!CK$5=-1,0,CJ44+'KWh Monthly'!CK44)</f>
        <v>0</v>
      </c>
      <c r="CL44" s="47">
        <f>IF('KWh Monthly'!CL$5=-1,0,CK44+'KWh Monthly'!CL44)</f>
        <v>0</v>
      </c>
      <c r="CM44" s="47">
        <f>IF('KWh Monthly'!CM$5=-1,0,CL44+'KWh Monthly'!CM44)</f>
        <v>0</v>
      </c>
      <c r="CN44" s="47">
        <f>IF('KWh Monthly'!CN$5=-1,0,CM44+'KWh Monthly'!CN44)</f>
        <v>0</v>
      </c>
      <c r="CO44" s="47">
        <f>IF('KWh Monthly'!CO$5=-1,0,CN44+'KWh Monthly'!CO44)</f>
        <v>0</v>
      </c>
      <c r="CP44" s="47">
        <f>IF('KWh Monthly'!CP$5=-1,0,CO44+'KWh Monthly'!CP44)</f>
        <v>0</v>
      </c>
      <c r="CQ44" s="47">
        <f>IF('KWh Monthly'!CQ$5=-1,0,CP44+'KWh Monthly'!CQ44)</f>
        <v>0</v>
      </c>
      <c r="CR44" s="47">
        <f>IF('KWh Monthly'!CR$5=-1,0,CQ44+'KWh Monthly'!CR44)</f>
        <v>0</v>
      </c>
      <c r="CS44" s="47">
        <f>IF('KWh Monthly'!CS$5=-1,0,CR44+'KWh Monthly'!CS44)</f>
        <v>0</v>
      </c>
      <c r="CT44" s="47">
        <f>IF('KWh Monthly'!CT$5=-1,0,CS44+'KWh Monthly'!CT44)</f>
        <v>0</v>
      </c>
      <c r="CU44" s="47">
        <f>IF('KWh Monthly'!CU$5=-1,0,CT44+'KWh Monthly'!CU44)</f>
        <v>0</v>
      </c>
      <c r="CV44" s="47">
        <f>IF('KWh Monthly'!CV$5=-1,0,CU44+'KWh Monthly'!CV44)</f>
        <v>0</v>
      </c>
      <c r="CW44" s="47">
        <f>IF('KWh Monthly'!CW$5=-1,0,CV44+'KWh Monthly'!CW44)</f>
        <v>0</v>
      </c>
      <c r="CX44" s="47">
        <f>IF('KWh Monthly'!CX$5=-1,0,CW44+'KWh Monthly'!CX44)</f>
        <v>0</v>
      </c>
      <c r="CY44" s="47">
        <f>IF('KWh Monthly'!CY$5=-1,0,CX44+'KWh Monthly'!CY44)</f>
        <v>0</v>
      </c>
      <c r="CZ44" s="47">
        <f>IF('KWh Monthly'!CZ$5=-1,0,CY44+'KWh Monthly'!CZ44)</f>
        <v>0</v>
      </c>
      <c r="DA44" s="47">
        <f>IF('KWh Monthly'!DA$5=-1,0,CZ44+'KWh Monthly'!DA44)</f>
        <v>0</v>
      </c>
      <c r="DB44" s="47">
        <f>IF('KWh Monthly'!DB$5=-1,0,DA44+'KWh Monthly'!DB44)</f>
        <v>0</v>
      </c>
      <c r="DC44" s="47">
        <f>IF('KWh Monthly'!DC$5=-1,0,DB44+'KWh Monthly'!DC44)</f>
        <v>0</v>
      </c>
      <c r="DD44" s="47">
        <f>IF('KWh Monthly'!DD$5=-1,0,DC44+'KWh Monthly'!DD44)</f>
        <v>0</v>
      </c>
      <c r="DE44" s="47">
        <f>IF('KWh Monthly'!DE$5=-1,0,DD44+'KWh Monthly'!DE44)</f>
        <v>0</v>
      </c>
      <c r="DF44" s="47">
        <f>IF('KWh Monthly'!DF$5=-1,0,DE44+'KWh Monthly'!DF44)</f>
        <v>0</v>
      </c>
      <c r="DG44" s="47">
        <f>IF('KWh Monthly'!DG$5=-1,0,DF44+'KWh Monthly'!DG44)</f>
        <v>0</v>
      </c>
      <c r="DH44" s="47">
        <f>IF('KWh Monthly'!DH$5=-1,0,DG44+'KWh Monthly'!DH44)</f>
        <v>0</v>
      </c>
      <c r="DI44" s="47">
        <f>IF('KWh Monthly'!DI$5=-1,0,DH44+'KWh Monthly'!DI44)</f>
        <v>0</v>
      </c>
      <c r="DJ44" s="47">
        <f>IF('KWh Monthly'!DJ$5=-1,0,DI44+'KWh Monthly'!DJ44)</f>
        <v>0</v>
      </c>
      <c r="DK44" s="47">
        <f>IF('KWh Monthly'!DK$5=-1,0,DJ44+'KWh Monthly'!DK44)</f>
        <v>0</v>
      </c>
      <c r="DL44" s="47">
        <f>IF('KWh Monthly'!DL$5=-1,0,DK44+'KWh Monthly'!DL44)</f>
        <v>0</v>
      </c>
      <c r="DM44" s="47">
        <f>IF('KWh Monthly'!DM$5=-1,0,DL44+'KWh Monthly'!DM44)</f>
        <v>0</v>
      </c>
      <c r="DN44" s="47">
        <f>IF('KWh Monthly'!DN$5=-1,0,DM44+'KWh Monthly'!DN44)</f>
        <v>0</v>
      </c>
      <c r="DO44" s="47">
        <f>IF('KWh Monthly'!DO$5=-1,0,DN44+'KWh Monthly'!DO44)</f>
        <v>0</v>
      </c>
      <c r="DP44" s="47">
        <f>IF('KWh Monthly'!DP$5=-1,0,DO44+'KWh Monthly'!DP44)</f>
        <v>0</v>
      </c>
      <c r="DQ44" s="47">
        <f>IF('KWh Monthly'!DQ$5=-1,0,DP44+'KWh Monthly'!DQ44)</f>
        <v>0</v>
      </c>
      <c r="DR44" s="47">
        <f>IF('KWh Monthly'!DR$5=-1,0,DQ44+'KWh Monthly'!DR44)</f>
        <v>0</v>
      </c>
    </row>
    <row r="45" spans="1:122" x14ac:dyDescent="0.25">
      <c r="A45" s="195"/>
      <c r="B45" s="30" t="s">
        <v>14</v>
      </c>
      <c r="C45" s="47">
        <f>IF('KWh Monthly'!C$5=0,0,'KWh Monthly'!C45)</f>
        <v>0</v>
      </c>
      <c r="D45" s="47">
        <f>IF('KWh Monthly'!D$5=0,0,C45+'KWh Monthly'!D45)</f>
        <v>0</v>
      </c>
      <c r="E45" s="47">
        <f>IF('KWh Monthly'!E$5=0,0,D45+'KWh Monthly'!E45)</f>
        <v>0</v>
      </c>
      <c r="F45" s="47">
        <f>IF('KWh Monthly'!F$5=0,0,E45+'KWh Monthly'!F45)</f>
        <v>0</v>
      </c>
      <c r="G45" s="47">
        <f>IF('KWh Monthly'!G$5=0,0,F45+'KWh Monthly'!G45)</f>
        <v>0</v>
      </c>
      <c r="H45" s="47">
        <f>IF('KWh Monthly'!H$5=0,0,G45+'KWh Monthly'!H45)</f>
        <v>0</v>
      </c>
      <c r="I45" s="47">
        <f>IF('KWh Monthly'!I$5=0,0,H45+'KWh Monthly'!I45)</f>
        <v>0</v>
      </c>
      <c r="J45" s="47">
        <f>IF('KWh Monthly'!J$5=0,0,I45+'KWh Monthly'!J45)</f>
        <v>0</v>
      </c>
      <c r="K45" s="47">
        <f>IF('KWh Monthly'!K$5=0,0,J45+'KWh Monthly'!K45)</f>
        <v>0</v>
      </c>
      <c r="L45" s="47">
        <f>IF('KWh Monthly'!L$5=0,0,K45+'KWh Monthly'!L45)</f>
        <v>0</v>
      </c>
      <c r="M45" s="47">
        <f>IF('KWh Monthly'!M$5=0,0,L45+'KWh Monthly'!M45)</f>
        <v>0</v>
      </c>
      <c r="N45" s="47">
        <f>IF('KWh Monthly'!N$5=0,0,M45+'KWh Monthly'!N45)</f>
        <v>0</v>
      </c>
      <c r="O45" s="47">
        <f>IF('KWh Monthly'!O$5=0,0,N45+'KWh Monthly'!O45)</f>
        <v>167116.92299034199</v>
      </c>
      <c r="P45" s="47">
        <f>IF('KWh Monthly'!P$5=0,0,O45+'KWh Monthly'!P45)</f>
        <v>0</v>
      </c>
      <c r="Q45" s="47">
        <f>IF('KWh Monthly'!Q$5=0,0,P45+'KWh Monthly'!Q45)</f>
        <v>0</v>
      </c>
      <c r="R45" s="47">
        <f>IF('KWh Monthly'!R$5=0,0,Q45+'KWh Monthly'!R45)</f>
        <v>0</v>
      </c>
      <c r="S45" s="47">
        <f>IF('KWh Monthly'!S$5=0,0,R45+'KWh Monthly'!S45)</f>
        <v>0</v>
      </c>
      <c r="T45" s="47">
        <f>IF('KWh Monthly'!T$5=0,0,S45+'KWh Monthly'!T45)</f>
        <v>0</v>
      </c>
      <c r="U45" s="47">
        <f>IF('KWh Monthly'!U$5=0,0,T45+'KWh Monthly'!U45)</f>
        <v>0</v>
      </c>
      <c r="V45" s="47">
        <f>IF('KWh Monthly'!V$5=0,0,U45+'KWh Monthly'!V45)</f>
        <v>0</v>
      </c>
      <c r="W45" s="47">
        <f>IF('KWh Monthly'!W$5=0,0,V45+'KWh Monthly'!W45)</f>
        <v>0</v>
      </c>
      <c r="X45" s="47">
        <f>IF('KWh Monthly'!X$5=0,0,W45+'KWh Monthly'!X45)</f>
        <v>0</v>
      </c>
      <c r="Y45" s="47">
        <f>IF('KWh Monthly'!Y$5=0,0,X45+'KWh Monthly'!Y45)</f>
        <v>0</v>
      </c>
      <c r="Z45" s="47">
        <f>IF('KWh Monthly'!Z$5=0,0,Y45+'KWh Monthly'!Z45)</f>
        <v>0</v>
      </c>
      <c r="AA45" s="47">
        <f>IF('KWh Monthly'!AA$5=0,0,Z45+'KWh Monthly'!AA45)</f>
        <v>0</v>
      </c>
      <c r="AB45" s="47">
        <f>IF('KWh Monthly'!AB$5=0,0,AA45+'KWh Monthly'!AB45)</f>
        <v>0</v>
      </c>
      <c r="AC45" s="47">
        <f>IF('KWh Monthly'!AC$5=0,0,AB45+'KWh Monthly'!AC45)</f>
        <v>0</v>
      </c>
      <c r="AD45" s="47">
        <f>IF('KWh Monthly'!AD$5=0,0,AC45+'KWh Monthly'!AD45)</f>
        <v>0</v>
      </c>
      <c r="AE45" s="47">
        <f>IF('KWh Monthly'!AE$5=0,0,AD45+'KWh Monthly'!AE45)</f>
        <v>0</v>
      </c>
      <c r="AF45" s="47">
        <f>IF('KWh Monthly'!AF$5=0,0,AE45+'KWh Monthly'!AF45)</f>
        <v>0</v>
      </c>
      <c r="AG45" s="47">
        <f>IF('KWh Monthly'!AG$5=0,0,AF45+'KWh Monthly'!AG45)</f>
        <v>0</v>
      </c>
      <c r="AH45" s="47">
        <f>IF('KWh Monthly'!AH$5=0,0,AG45+'KWh Monthly'!AH45)</f>
        <v>0</v>
      </c>
      <c r="AI45" s="47">
        <f>IF('KWh Monthly'!AI$5=0,0,AH45+'KWh Monthly'!AI45)</f>
        <v>0</v>
      </c>
      <c r="AJ45" s="47">
        <f>IF('KWh Monthly'!AJ$5=0,0,AI45+'KWh Monthly'!AJ45)</f>
        <v>0</v>
      </c>
      <c r="AK45" s="47">
        <f>IF('KWh Monthly'!AK$5=0,0,AJ45+'KWh Monthly'!AK45)</f>
        <v>0</v>
      </c>
      <c r="AL45" s="47">
        <f>IF('KWh Monthly'!AL$5=0,0,AK45+'KWh Monthly'!AL45)</f>
        <v>0</v>
      </c>
      <c r="AM45" s="47">
        <f>IF('KWh Monthly'!AM$5=0,0,AL45+'KWh Monthly'!AM45)</f>
        <v>0</v>
      </c>
      <c r="AN45" s="47">
        <f>IF('KWh Monthly'!AN$5=0,0,AM45+'KWh Monthly'!AN45)</f>
        <v>0</v>
      </c>
      <c r="AO45" s="47">
        <f>IF('KWh Monthly'!AO$5=-1,0,AN45+'KWh Monthly'!AO45)</f>
        <v>0</v>
      </c>
      <c r="AP45" s="47">
        <f>IF('KWh Monthly'!AP$5=-1,0,AO45+'KWh Monthly'!AP45)</f>
        <v>0</v>
      </c>
      <c r="AQ45" s="47">
        <f>IF('KWh Monthly'!AQ$5=-1,0,AP45+'KWh Monthly'!AQ45)</f>
        <v>0</v>
      </c>
      <c r="AR45" s="47">
        <f>IF('KWh Monthly'!AR$5=-1,0,AQ45+'KWh Monthly'!AR45)</f>
        <v>0</v>
      </c>
      <c r="AS45" s="47">
        <f>IF('KWh Monthly'!AS$5=-1,0,AR45+'KWh Monthly'!AS45)</f>
        <v>0</v>
      </c>
      <c r="AT45" s="47">
        <f>IF('KWh Monthly'!AT$5=-1,0,AS45+'KWh Monthly'!AT45)</f>
        <v>0</v>
      </c>
      <c r="AU45" s="47">
        <f>IF('KWh Monthly'!AU$5=-1,0,AT45+'KWh Monthly'!AU45)</f>
        <v>0</v>
      </c>
      <c r="AV45" s="47">
        <f>IF('KWh Monthly'!AV$5=-1,0,AU45+'KWh Monthly'!AV45)</f>
        <v>0</v>
      </c>
      <c r="AW45" s="47">
        <f>IF('KWh Monthly'!AW$5=-1,0,AV45+'KWh Monthly'!AW45)</f>
        <v>0</v>
      </c>
      <c r="AX45" s="47">
        <f>IF('KWh Monthly'!AX$5=-1,0,AW45+'KWh Monthly'!AX45)</f>
        <v>0</v>
      </c>
      <c r="AY45" s="47">
        <f>IF('KWh Monthly'!AY$5=-1,0,AX45+'KWh Monthly'!AY45)</f>
        <v>0</v>
      </c>
      <c r="AZ45" s="47">
        <f>IF('KWh Monthly'!AZ$5=-1,0,AY45+'KWh Monthly'!AZ45)</f>
        <v>0</v>
      </c>
      <c r="BA45" s="47">
        <f>IF('KWh Monthly'!BA$5=-1,0,AZ45+'KWh Monthly'!BA45)</f>
        <v>0</v>
      </c>
      <c r="BB45" s="47">
        <f>IF('KWh Monthly'!BB$5=-1,0,BA45+'KWh Monthly'!BB45)</f>
        <v>0</v>
      </c>
      <c r="BC45" s="47">
        <f>IF('KWh Monthly'!BC$5=-1,0,BB45+'KWh Monthly'!BC45)</f>
        <v>0</v>
      </c>
      <c r="BD45" s="47">
        <f>IF('KWh Monthly'!BD$5=-1,0,BC45+'KWh Monthly'!BD45)</f>
        <v>0</v>
      </c>
      <c r="BE45" s="47">
        <f>IF('KWh Monthly'!BE$5=-1,0,BD45+'KWh Monthly'!BE45)</f>
        <v>0</v>
      </c>
      <c r="BF45" s="47">
        <f>IF('KWh Monthly'!BF$5=-1,0,BE45+'KWh Monthly'!BF45)</f>
        <v>0</v>
      </c>
      <c r="BG45" s="47">
        <f>IF('KWh Monthly'!BG$5=-1,0,BF45+'KWh Monthly'!BG45)</f>
        <v>0</v>
      </c>
      <c r="BH45" s="47">
        <f>IF('KWh Monthly'!BH$5=-1,0,BG45+'KWh Monthly'!BH45)</f>
        <v>0</v>
      </c>
      <c r="BI45" s="47">
        <f>IF('KWh Monthly'!BI$5=-1,0,BH45+'KWh Monthly'!BI45)</f>
        <v>0</v>
      </c>
      <c r="BJ45" s="47">
        <f>IF('KWh Monthly'!BJ$5=-1,0,BI45+'KWh Monthly'!BJ45)</f>
        <v>0</v>
      </c>
      <c r="BK45" s="47">
        <f>IF('KWh Monthly'!BK$5=-1,0,BJ45+'KWh Monthly'!BK45)</f>
        <v>0</v>
      </c>
      <c r="BL45" s="47">
        <f>IF('KWh Monthly'!BL$5=-1,0,BK45+'KWh Monthly'!BL45)</f>
        <v>0</v>
      </c>
      <c r="BM45" s="47">
        <f>IF('KWh Monthly'!BM$5=-1,0,BL45+'KWh Monthly'!BM45)</f>
        <v>0</v>
      </c>
      <c r="BN45" s="47">
        <f>IF('KWh Monthly'!BN$5=-1,0,BM45+'KWh Monthly'!BN45)</f>
        <v>0</v>
      </c>
      <c r="BO45" s="47">
        <f>IF('KWh Monthly'!BO$5=-1,0,BN45+'KWh Monthly'!BO45)</f>
        <v>0</v>
      </c>
      <c r="BP45" s="47">
        <f>IF('KWh Monthly'!BP$5=-1,0,BO45+'KWh Monthly'!BP45)</f>
        <v>0</v>
      </c>
      <c r="BQ45" s="47">
        <f>IF('KWh Monthly'!BQ$5=-1,0,BP45+'KWh Monthly'!BQ45)</f>
        <v>0</v>
      </c>
      <c r="BR45" s="47">
        <f>IF('KWh Monthly'!BR$5=-1,0,BQ45+'KWh Monthly'!BR45)</f>
        <v>0</v>
      </c>
      <c r="BS45" s="47">
        <f>IF('KWh Monthly'!BS$5=-1,0,BR45+'KWh Monthly'!BS45)</f>
        <v>0</v>
      </c>
      <c r="BT45" s="47">
        <f>IF('KWh Monthly'!BT$5=-1,0,BS45+'KWh Monthly'!BT45)</f>
        <v>0</v>
      </c>
      <c r="BU45" s="47">
        <f>IF('KWh Monthly'!BU$5=-1,0,BT45+'KWh Monthly'!BU45)</f>
        <v>0</v>
      </c>
      <c r="BV45" s="47">
        <f>IF('KWh Monthly'!BV$5=-1,0,BU45+'KWh Monthly'!BV45)</f>
        <v>0</v>
      </c>
      <c r="BW45" s="47">
        <f>IF('KWh Monthly'!BW$5=-1,0,BV45+'KWh Monthly'!BW45)</f>
        <v>0</v>
      </c>
      <c r="BX45" s="47">
        <f>IF('KWh Monthly'!BX$5=-1,0,BW45+'KWh Monthly'!BX45)</f>
        <v>0</v>
      </c>
      <c r="BY45" s="47">
        <f>IF('KWh Monthly'!BY$5=-1,0,BX45+'KWh Monthly'!BY45)</f>
        <v>0</v>
      </c>
      <c r="BZ45" s="47">
        <f>IF('KWh Monthly'!BZ$5=-1,0,BY45+'KWh Monthly'!BZ45)</f>
        <v>0</v>
      </c>
      <c r="CA45" s="47">
        <f>IF('KWh Monthly'!CA$5=-1,0,BZ45+'KWh Monthly'!CA45)</f>
        <v>0</v>
      </c>
      <c r="CB45" s="47">
        <f>IF('KWh Monthly'!CB$5=-1,0,CA45+'KWh Monthly'!CB45)</f>
        <v>0</v>
      </c>
      <c r="CC45" s="47">
        <f>IF('KWh Monthly'!CC$5=-1,0,CB45+'KWh Monthly'!CC45)</f>
        <v>0</v>
      </c>
      <c r="CD45" s="47">
        <f>IF('KWh Monthly'!CD$5=-1,0,CC45+'KWh Monthly'!CD45)</f>
        <v>0</v>
      </c>
      <c r="CE45" s="47">
        <f>IF('KWh Monthly'!CE$5=-1,0,CD45+'KWh Monthly'!CE45)</f>
        <v>0</v>
      </c>
      <c r="CF45" s="47">
        <f>IF('KWh Monthly'!CF$5=-1,0,CE45+'KWh Monthly'!CF45)</f>
        <v>0</v>
      </c>
      <c r="CG45" s="47">
        <f>IF('KWh Monthly'!CG$5=-1,0,CF45+'KWh Monthly'!CG45)</f>
        <v>0</v>
      </c>
      <c r="CH45" s="47">
        <f>IF('KWh Monthly'!CH$5=-1,0,CG45+'KWh Monthly'!CH45)</f>
        <v>0</v>
      </c>
      <c r="CI45" s="47">
        <f>IF('KWh Monthly'!CI$5=-1,0,CH45+'KWh Monthly'!CI45)</f>
        <v>0</v>
      </c>
      <c r="CJ45" s="47">
        <f>IF('KWh Monthly'!CJ$5=-1,0,CI45+'KWh Monthly'!CJ45)</f>
        <v>0</v>
      </c>
      <c r="CK45" s="47">
        <f>IF('KWh Monthly'!CK$5=-1,0,CJ45+'KWh Monthly'!CK45)</f>
        <v>0</v>
      </c>
      <c r="CL45" s="47">
        <f>IF('KWh Monthly'!CL$5=-1,0,CK45+'KWh Monthly'!CL45)</f>
        <v>0</v>
      </c>
      <c r="CM45" s="47">
        <f>IF('KWh Monthly'!CM$5=-1,0,CL45+'KWh Monthly'!CM45)</f>
        <v>0</v>
      </c>
      <c r="CN45" s="47">
        <f>IF('KWh Monthly'!CN$5=-1,0,CM45+'KWh Monthly'!CN45)</f>
        <v>0</v>
      </c>
      <c r="CO45" s="47">
        <f>IF('KWh Monthly'!CO$5=-1,0,CN45+'KWh Monthly'!CO45)</f>
        <v>0</v>
      </c>
      <c r="CP45" s="47">
        <f>IF('KWh Monthly'!CP$5=-1,0,CO45+'KWh Monthly'!CP45)</f>
        <v>0</v>
      </c>
      <c r="CQ45" s="47">
        <f>IF('KWh Monthly'!CQ$5=-1,0,CP45+'KWh Monthly'!CQ45)</f>
        <v>0</v>
      </c>
      <c r="CR45" s="47">
        <f>IF('KWh Monthly'!CR$5=-1,0,CQ45+'KWh Monthly'!CR45)</f>
        <v>0</v>
      </c>
      <c r="CS45" s="47">
        <f>IF('KWh Monthly'!CS$5=-1,0,CR45+'KWh Monthly'!CS45)</f>
        <v>0</v>
      </c>
      <c r="CT45" s="47">
        <f>IF('KWh Monthly'!CT$5=-1,0,CS45+'KWh Monthly'!CT45)</f>
        <v>0</v>
      </c>
      <c r="CU45" s="47">
        <f>IF('KWh Monthly'!CU$5=-1,0,CT45+'KWh Monthly'!CU45)</f>
        <v>0</v>
      </c>
      <c r="CV45" s="47">
        <f>IF('KWh Monthly'!CV$5=-1,0,CU45+'KWh Monthly'!CV45)</f>
        <v>0</v>
      </c>
      <c r="CW45" s="47">
        <f>IF('KWh Monthly'!CW$5=-1,0,CV45+'KWh Monthly'!CW45)</f>
        <v>0</v>
      </c>
      <c r="CX45" s="47">
        <f>IF('KWh Monthly'!CX$5=-1,0,CW45+'KWh Monthly'!CX45)</f>
        <v>0</v>
      </c>
      <c r="CY45" s="47">
        <f>IF('KWh Monthly'!CY$5=-1,0,CX45+'KWh Monthly'!CY45)</f>
        <v>0</v>
      </c>
      <c r="CZ45" s="47">
        <f>IF('KWh Monthly'!CZ$5=-1,0,CY45+'KWh Monthly'!CZ45)</f>
        <v>0</v>
      </c>
      <c r="DA45" s="47">
        <f>IF('KWh Monthly'!DA$5=-1,0,CZ45+'KWh Monthly'!DA45)</f>
        <v>0</v>
      </c>
      <c r="DB45" s="47">
        <f>IF('KWh Monthly'!DB$5=-1,0,DA45+'KWh Monthly'!DB45)</f>
        <v>0</v>
      </c>
      <c r="DC45" s="47">
        <f>IF('KWh Monthly'!DC$5=-1,0,DB45+'KWh Monthly'!DC45)</f>
        <v>0</v>
      </c>
      <c r="DD45" s="47">
        <f>IF('KWh Monthly'!DD$5=-1,0,DC45+'KWh Monthly'!DD45)</f>
        <v>0</v>
      </c>
      <c r="DE45" s="47">
        <f>IF('KWh Monthly'!DE$5=-1,0,DD45+'KWh Monthly'!DE45)</f>
        <v>0</v>
      </c>
      <c r="DF45" s="47">
        <f>IF('KWh Monthly'!DF$5=-1,0,DE45+'KWh Monthly'!DF45)</f>
        <v>0</v>
      </c>
      <c r="DG45" s="47">
        <f>IF('KWh Monthly'!DG$5=-1,0,DF45+'KWh Monthly'!DG45)</f>
        <v>0</v>
      </c>
      <c r="DH45" s="47">
        <f>IF('KWh Monthly'!DH$5=-1,0,DG45+'KWh Monthly'!DH45)</f>
        <v>0</v>
      </c>
      <c r="DI45" s="47">
        <f>IF('KWh Monthly'!DI$5=-1,0,DH45+'KWh Monthly'!DI45)</f>
        <v>0</v>
      </c>
      <c r="DJ45" s="47">
        <f>IF('KWh Monthly'!DJ$5=-1,0,DI45+'KWh Monthly'!DJ45)</f>
        <v>0</v>
      </c>
      <c r="DK45" s="47">
        <f>IF('KWh Monthly'!DK$5=-1,0,DJ45+'KWh Monthly'!DK45)</f>
        <v>0</v>
      </c>
      <c r="DL45" s="47">
        <f>IF('KWh Monthly'!DL$5=-1,0,DK45+'KWh Monthly'!DL45)</f>
        <v>0</v>
      </c>
      <c r="DM45" s="47">
        <f>IF('KWh Monthly'!DM$5=-1,0,DL45+'KWh Monthly'!DM45)</f>
        <v>0</v>
      </c>
      <c r="DN45" s="47">
        <f>IF('KWh Monthly'!DN$5=-1,0,DM45+'KWh Monthly'!DN45)</f>
        <v>0</v>
      </c>
      <c r="DO45" s="47">
        <f>IF('KWh Monthly'!DO$5=-1,0,DN45+'KWh Monthly'!DO45)</f>
        <v>0</v>
      </c>
      <c r="DP45" s="47">
        <f>IF('KWh Monthly'!DP$5=-1,0,DO45+'KWh Monthly'!DP45)</f>
        <v>0</v>
      </c>
      <c r="DQ45" s="47">
        <f>IF('KWh Monthly'!DQ$5=-1,0,DP45+'KWh Monthly'!DQ45)</f>
        <v>0</v>
      </c>
      <c r="DR45" s="47">
        <f>IF('KWh Monthly'!DR$5=-1,0,DQ45+'KWh Monthly'!DR45)</f>
        <v>0</v>
      </c>
    </row>
    <row r="46" spans="1:122" x14ac:dyDescent="0.25">
      <c r="A46" s="195"/>
      <c r="B46" s="30" t="s">
        <v>15</v>
      </c>
      <c r="C46" s="47">
        <f>IF('KWh Monthly'!C$5=0,0,'KWh Monthly'!C46)</f>
        <v>0</v>
      </c>
      <c r="D46" s="47">
        <f>IF('KWh Monthly'!D$5=0,0,C46+'KWh Monthly'!D46)</f>
        <v>0</v>
      </c>
      <c r="E46" s="47">
        <f>IF('KWh Monthly'!E$5=0,0,D46+'KWh Monthly'!E46)</f>
        <v>0</v>
      </c>
      <c r="F46" s="47">
        <f>IF('KWh Monthly'!F$5=0,0,E46+'KWh Monthly'!F46)</f>
        <v>0</v>
      </c>
      <c r="G46" s="47">
        <f>IF('KWh Monthly'!G$5=0,0,F46+'KWh Monthly'!G46)</f>
        <v>0</v>
      </c>
      <c r="H46" s="47">
        <f>IF('KWh Monthly'!H$5=0,0,G46+'KWh Monthly'!H46)</f>
        <v>0</v>
      </c>
      <c r="I46" s="47">
        <f>IF('KWh Monthly'!I$5=0,0,H46+'KWh Monthly'!I46)</f>
        <v>0</v>
      </c>
      <c r="J46" s="47">
        <f>IF('KWh Monthly'!J$5=0,0,I46+'KWh Monthly'!J46)</f>
        <v>0</v>
      </c>
      <c r="K46" s="47">
        <f>IF('KWh Monthly'!K$5=0,0,J46+'KWh Monthly'!K46)</f>
        <v>0</v>
      </c>
      <c r="L46" s="47">
        <f>IF('KWh Monthly'!L$5=0,0,K46+'KWh Monthly'!L46)</f>
        <v>0</v>
      </c>
      <c r="M46" s="47">
        <f>IF('KWh Monthly'!M$5=0,0,L46+'KWh Monthly'!M46)</f>
        <v>0</v>
      </c>
      <c r="N46" s="47">
        <f>IF('KWh Monthly'!N$5=0,0,M46+'KWh Monthly'!N46)</f>
        <v>0</v>
      </c>
      <c r="O46" s="47">
        <f>IF('KWh Monthly'!O$5=0,0,N46+'KWh Monthly'!O46)</f>
        <v>115253.69126850233</v>
      </c>
      <c r="P46" s="47">
        <f>IF('KWh Monthly'!P$5=0,0,O46+'KWh Monthly'!P46)</f>
        <v>0</v>
      </c>
      <c r="Q46" s="47">
        <f>IF('KWh Monthly'!Q$5=0,0,P46+'KWh Monthly'!Q46)</f>
        <v>0</v>
      </c>
      <c r="R46" s="47">
        <f>IF('KWh Monthly'!R$5=0,0,Q46+'KWh Monthly'!R46)</f>
        <v>0</v>
      </c>
      <c r="S46" s="47">
        <f>IF('KWh Monthly'!S$5=0,0,R46+'KWh Monthly'!S46)</f>
        <v>0</v>
      </c>
      <c r="T46" s="47">
        <f>IF('KWh Monthly'!T$5=0,0,S46+'KWh Monthly'!T46)</f>
        <v>0</v>
      </c>
      <c r="U46" s="47">
        <f>IF('KWh Monthly'!U$5=0,0,T46+'KWh Monthly'!U46)</f>
        <v>0</v>
      </c>
      <c r="V46" s="47">
        <f>IF('KWh Monthly'!V$5=0,0,U46+'KWh Monthly'!V46)</f>
        <v>0</v>
      </c>
      <c r="W46" s="47">
        <f>IF('KWh Monthly'!W$5=0,0,V46+'KWh Monthly'!W46)</f>
        <v>0</v>
      </c>
      <c r="X46" s="47">
        <f>IF('KWh Monthly'!X$5=0,0,W46+'KWh Monthly'!X46)</f>
        <v>0</v>
      </c>
      <c r="Y46" s="47">
        <f>IF('KWh Monthly'!Y$5=0,0,X46+'KWh Monthly'!Y46)</f>
        <v>0</v>
      </c>
      <c r="Z46" s="47">
        <f>IF('KWh Monthly'!Z$5=0,0,Y46+'KWh Monthly'!Z46)</f>
        <v>0</v>
      </c>
      <c r="AA46" s="47">
        <f>IF('KWh Monthly'!AA$5=0,0,Z46+'KWh Monthly'!AA46)</f>
        <v>0</v>
      </c>
      <c r="AB46" s="47">
        <f>IF('KWh Monthly'!AB$5=0,0,AA46+'KWh Monthly'!AB46)</f>
        <v>0</v>
      </c>
      <c r="AC46" s="47">
        <f>IF('KWh Monthly'!AC$5=0,0,AB46+'KWh Monthly'!AC46)</f>
        <v>0</v>
      </c>
      <c r="AD46" s="47">
        <f>IF('KWh Monthly'!AD$5=0,0,AC46+'KWh Monthly'!AD46)</f>
        <v>0</v>
      </c>
      <c r="AE46" s="47">
        <f>IF('KWh Monthly'!AE$5=0,0,AD46+'KWh Monthly'!AE46)</f>
        <v>0</v>
      </c>
      <c r="AF46" s="47">
        <f>IF('KWh Monthly'!AF$5=0,0,AE46+'KWh Monthly'!AF46)</f>
        <v>0</v>
      </c>
      <c r="AG46" s="47">
        <f>IF('KWh Monthly'!AG$5=0,0,AF46+'KWh Monthly'!AG46)</f>
        <v>0</v>
      </c>
      <c r="AH46" s="47">
        <f>IF('KWh Monthly'!AH$5=0,0,AG46+'KWh Monthly'!AH46)</f>
        <v>0</v>
      </c>
      <c r="AI46" s="47">
        <f>IF('KWh Monthly'!AI$5=0,0,AH46+'KWh Monthly'!AI46)</f>
        <v>0</v>
      </c>
      <c r="AJ46" s="47">
        <f>IF('KWh Monthly'!AJ$5=0,0,AI46+'KWh Monthly'!AJ46)</f>
        <v>0</v>
      </c>
      <c r="AK46" s="47">
        <f>IF('KWh Monthly'!AK$5=0,0,AJ46+'KWh Monthly'!AK46)</f>
        <v>0</v>
      </c>
      <c r="AL46" s="47">
        <f>IF('KWh Monthly'!AL$5=0,0,AK46+'KWh Monthly'!AL46)</f>
        <v>0</v>
      </c>
      <c r="AM46" s="47">
        <f>IF('KWh Monthly'!AM$5=0,0,AL46+'KWh Monthly'!AM46)</f>
        <v>0</v>
      </c>
      <c r="AN46" s="47">
        <f>IF('KWh Monthly'!AN$5=0,0,AM46+'KWh Monthly'!AN46)</f>
        <v>0</v>
      </c>
      <c r="AO46" s="47">
        <f>IF('KWh Monthly'!AO$5=-1,0,AN46+'KWh Monthly'!AO46)</f>
        <v>0</v>
      </c>
      <c r="AP46" s="47">
        <f>IF('KWh Monthly'!AP$5=-1,0,AO46+'KWh Monthly'!AP46)</f>
        <v>0</v>
      </c>
      <c r="AQ46" s="47">
        <f>IF('KWh Monthly'!AQ$5=-1,0,AP46+'KWh Monthly'!AQ46)</f>
        <v>0</v>
      </c>
      <c r="AR46" s="47">
        <f>IF('KWh Monthly'!AR$5=-1,0,AQ46+'KWh Monthly'!AR46)</f>
        <v>0</v>
      </c>
      <c r="AS46" s="47">
        <f>IF('KWh Monthly'!AS$5=-1,0,AR46+'KWh Monthly'!AS46)</f>
        <v>0</v>
      </c>
      <c r="AT46" s="47">
        <f>IF('KWh Monthly'!AT$5=-1,0,AS46+'KWh Monthly'!AT46)</f>
        <v>0</v>
      </c>
      <c r="AU46" s="47">
        <f>IF('KWh Monthly'!AU$5=-1,0,AT46+'KWh Monthly'!AU46)</f>
        <v>0</v>
      </c>
      <c r="AV46" s="47">
        <f>IF('KWh Monthly'!AV$5=-1,0,AU46+'KWh Monthly'!AV46)</f>
        <v>0</v>
      </c>
      <c r="AW46" s="47">
        <f>IF('KWh Monthly'!AW$5=-1,0,AV46+'KWh Monthly'!AW46)</f>
        <v>0</v>
      </c>
      <c r="AX46" s="47">
        <f>IF('KWh Monthly'!AX$5=-1,0,AW46+'KWh Monthly'!AX46)</f>
        <v>0</v>
      </c>
      <c r="AY46" s="47">
        <f>IF('KWh Monthly'!AY$5=-1,0,AX46+'KWh Monthly'!AY46)</f>
        <v>0</v>
      </c>
      <c r="AZ46" s="47">
        <f>IF('KWh Monthly'!AZ$5=-1,0,AY46+'KWh Monthly'!AZ46)</f>
        <v>0</v>
      </c>
      <c r="BA46" s="47">
        <f>IF('KWh Monthly'!BA$5=-1,0,AZ46+'KWh Monthly'!BA46)</f>
        <v>0</v>
      </c>
      <c r="BB46" s="47">
        <f>IF('KWh Monthly'!BB$5=-1,0,BA46+'KWh Monthly'!BB46)</f>
        <v>0</v>
      </c>
      <c r="BC46" s="47">
        <f>IF('KWh Monthly'!BC$5=-1,0,BB46+'KWh Monthly'!BC46)</f>
        <v>0</v>
      </c>
      <c r="BD46" s="47">
        <f>IF('KWh Monthly'!BD$5=-1,0,BC46+'KWh Monthly'!BD46)</f>
        <v>0</v>
      </c>
      <c r="BE46" s="47">
        <f>IF('KWh Monthly'!BE$5=-1,0,BD46+'KWh Monthly'!BE46)</f>
        <v>0</v>
      </c>
      <c r="BF46" s="47">
        <f>IF('KWh Monthly'!BF$5=-1,0,BE46+'KWh Monthly'!BF46)</f>
        <v>0</v>
      </c>
      <c r="BG46" s="47">
        <f>IF('KWh Monthly'!BG$5=-1,0,BF46+'KWh Monthly'!BG46)</f>
        <v>0</v>
      </c>
      <c r="BH46" s="47">
        <f>IF('KWh Monthly'!BH$5=-1,0,BG46+'KWh Monthly'!BH46)</f>
        <v>0</v>
      </c>
      <c r="BI46" s="47">
        <f>IF('KWh Monthly'!BI$5=-1,0,BH46+'KWh Monthly'!BI46)</f>
        <v>0</v>
      </c>
      <c r="BJ46" s="47">
        <f>IF('KWh Monthly'!BJ$5=-1,0,BI46+'KWh Monthly'!BJ46)</f>
        <v>0</v>
      </c>
      <c r="BK46" s="47">
        <f>IF('KWh Monthly'!BK$5=-1,0,BJ46+'KWh Monthly'!BK46)</f>
        <v>0</v>
      </c>
      <c r="BL46" s="47">
        <f>IF('KWh Monthly'!BL$5=-1,0,BK46+'KWh Monthly'!BL46)</f>
        <v>0</v>
      </c>
      <c r="BM46" s="47">
        <f>IF('KWh Monthly'!BM$5=-1,0,BL46+'KWh Monthly'!BM46)</f>
        <v>0</v>
      </c>
      <c r="BN46" s="47">
        <f>IF('KWh Monthly'!BN$5=-1,0,BM46+'KWh Monthly'!BN46)</f>
        <v>0</v>
      </c>
      <c r="BO46" s="47">
        <f>IF('KWh Monthly'!BO$5=-1,0,BN46+'KWh Monthly'!BO46)</f>
        <v>0</v>
      </c>
      <c r="BP46" s="47">
        <f>IF('KWh Monthly'!BP$5=-1,0,BO46+'KWh Monthly'!BP46)</f>
        <v>0</v>
      </c>
      <c r="BQ46" s="47">
        <f>IF('KWh Monthly'!BQ$5=-1,0,BP46+'KWh Monthly'!BQ46)</f>
        <v>0</v>
      </c>
      <c r="BR46" s="47">
        <f>IF('KWh Monthly'!BR$5=-1,0,BQ46+'KWh Monthly'!BR46)</f>
        <v>0</v>
      </c>
      <c r="BS46" s="47">
        <f>IF('KWh Monthly'!BS$5=-1,0,BR46+'KWh Monthly'!BS46)</f>
        <v>0</v>
      </c>
      <c r="BT46" s="47">
        <f>IF('KWh Monthly'!BT$5=-1,0,BS46+'KWh Monthly'!BT46)</f>
        <v>0</v>
      </c>
      <c r="BU46" s="47">
        <f>IF('KWh Monthly'!BU$5=-1,0,BT46+'KWh Monthly'!BU46)</f>
        <v>0</v>
      </c>
      <c r="BV46" s="47">
        <f>IF('KWh Monthly'!BV$5=-1,0,BU46+'KWh Monthly'!BV46)</f>
        <v>0</v>
      </c>
      <c r="BW46" s="47">
        <f>IF('KWh Monthly'!BW$5=-1,0,BV46+'KWh Monthly'!BW46)</f>
        <v>0</v>
      </c>
      <c r="BX46" s="47">
        <f>IF('KWh Monthly'!BX$5=-1,0,BW46+'KWh Monthly'!BX46)</f>
        <v>0</v>
      </c>
      <c r="BY46" s="47">
        <f>IF('KWh Monthly'!BY$5=-1,0,BX46+'KWh Monthly'!BY46)</f>
        <v>0</v>
      </c>
      <c r="BZ46" s="47">
        <f>IF('KWh Monthly'!BZ$5=-1,0,BY46+'KWh Monthly'!BZ46)</f>
        <v>0</v>
      </c>
      <c r="CA46" s="47">
        <f>IF('KWh Monthly'!CA$5=-1,0,BZ46+'KWh Monthly'!CA46)</f>
        <v>0</v>
      </c>
      <c r="CB46" s="47">
        <f>IF('KWh Monthly'!CB$5=-1,0,CA46+'KWh Monthly'!CB46)</f>
        <v>0</v>
      </c>
      <c r="CC46" s="47">
        <f>IF('KWh Monthly'!CC$5=-1,0,CB46+'KWh Monthly'!CC46)</f>
        <v>0</v>
      </c>
      <c r="CD46" s="47">
        <f>IF('KWh Monthly'!CD$5=-1,0,CC46+'KWh Monthly'!CD46)</f>
        <v>0</v>
      </c>
      <c r="CE46" s="47">
        <f>IF('KWh Monthly'!CE$5=-1,0,CD46+'KWh Monthly'!CE46)</f>
        <v>0</v>
      </c>
      <c r="CF46" s="47">
        <f>IF('KWh Monthly'!CF$5=-1,0,CE46+'KWh Monthly'!CF46)</f>
        <v>0</v>
      </c>
      <c r="CG46" s="47">
        <f>IF('KWh Monthly'!CG$5=-1,0,CF46+'KWh Monthly'!CG46)</f>
        <v>0</v>
      </c>
      <c r="CH46" s="47">
        <f>IF('KWh Monthly'!CH$5=-1,0,CG46+'KWh Monthly'!CH46)</f>
        <v>0</v>
      </c>
      <c r="CI46" s="47">
        <f>IF('KWh Monthly'!CI$5=-1,0,CH46+'KWh Monthly'!CI46)</f>
        <v>0</v>
      </c>
      <c r="CJ46" s="47">
        <f>IF('KWh Monthly'!CJ$5=-1,0,CI46+'KWh Monthly'!CJ46)</f>
        <v>0</v>
      </c>
      <c r="CK46" s="47">
        <f>IF('KWh Monthly'!CK$5=-1,0,CJ46+'KWh Monthly'!CK46)</f>
        <v>0</v>
      </c>
      <c r="CL46" s="47">
        <f>IF('KWh Monthly'!CL$5=-1,0,CK46+'KWh Monthly'!CL46)</f>
        <v>0</v>
      </c>
      <c r="CM46" s="47">
        <f>IF('KWh Monthly'!CM$5=-1,0,CL46+'KWh Monthly'!CM46)</f>
        <v>0</v>
      </c>
      <c r="CN46" s="47">
        <f>IF('KWh Monthly'!CN$5=-1,0,CM46+'KWh Monthly'!CN46)</f>
        <v>0</v>
      </c>
      <c r="CO46" s="47">
        <f>IF('KWh Monthly'!CO$5=-1,0,CN46+'KWh Monthly'!CO46)</f>
        <v>0</v>
      </c>
      <c r="CP46" s="47">
        <f>IF('KWh Monthly'!CP$5=-1,0,CO46+'KWh Monthly'!CP46)</f>
        <v>0</v>
      </c>
      <c r="CQ46" s="47">
        <f>IF('KWh Monthly'!CQ$5=-1,0,CP46+'KWh Monthly'!CQ46)</f>
        <v>0</v>
      </c>
      <c r="CR46" s="47">
        <f>IF('KWh Monthly'!CR$5=-1,0,CQ46+'KWh Monthly'!CR46)</f>
        <v>0</v>
      </c>
      <c r="CS46" s="47">
        <f>IF('KWh Monthly'!CS$5=-1,0,CR46+'KWh Monthly'!CS46)</f>
        <v>0</v>
      </c>
      <c r="CT46" s="47">
        <f>IF('KWh Monthly'!CT$5=-1,0,CS46+'KWh Monthly'!CT46)</f>
        <v>0</v>
      </c>
      <c r="CU46" s="47">
        <f>IF('KWh Monthly'!CU$5=-1,0,CT46+'KWh Monthly'!CU46)</f>
        <v>0</v>
      </c>
      <c r="CV46" s="47">
        <f>IF('KWh Monthly'!CV$5=-1,0,CU46+'KWh Monthly'!CV46)</f>
        <v>0</v>
      </c>
      <c r="CW46" s="47">
        <f>IF('KWh Monthly'!CW$5=-1,0,CV46+'KWh Monthly'!CW46)</f>
        <v>0</v>
      </c>
      <c r="CX46" s="47">
        <f>IF('KWh Monthly'!CX$5=-1,0,CW46+'KWh Monthly'!CX46)</f>
        <v>0</v>
      </c>
      <c r="CY46" s="47">
        <f>IF('KWh Monthly'!CY$5=-1,0,CX46+'KWh Monthly'!CY46)</f>
        <v>0</v>
      </c>
      <c r="CZ46" s="47">
        <f>IF('KWh Monthly'!CZ$5=-1,0,CY46+'KWh Monthly'!CZ46)</f>
        <v>0</v>
      </c>
      <c r="DA46" s="47">
        <f>IF('KWh Monthly'!DA$5=-1,0,CZ46+'KWh Monthly'!DA46)</f>
        <v>0</v>
      </c>
      <c r="DB46" s="47">
        <f>IF('KWh Monthly'!DB$5=-1,0,DA46+'KWh Monthly'!DB46)</f>
        <v>0</v>
      </c>
      <c r="DC46" s="47">
        <f>IF('KWh Monthly'!DC$5=-1,0,DB46+'KWh Monthly'!DC46)</f>
        <v>0</v>
      </c>
      <c r="DD46" s="47">
        <f>IF('KWh Monthly'!DD$5=-1,0,DC46+'KWh Monthly'!DD46)</f>
        <v>0</v>
      </c>
      <c r="DE46" s="47">
        <f>IF('KWh Monthly'!DE$5=-1,0,DD46+'KWh Monthly'!DE46)</f>
        <v>0</v>
      </c>
      <c r="DF46" s="47">
        <f>IF('KWh Monthly'!DF$5=-1,0,DE46+'KWh Monthly'!DF46)</f>
        <v>0</v>
      </c>
      <c r="DG46" s="47">
        <f>IF('KWh Monthly'!DG$5=-1,0,DF46+'KWh Monthly'!DG46)</f>
        <v>0</v>
      </c>
      <c r="DH46" s="47">
        <f>IF('KWh Monthly'!DH$5=-1,0,DG46+'KWh Monthly'!DH46)</f>
        <v>0</v>
      </c>
      <c r="DI46" s="47">
        <f>IF('KWh Monthly'!DI$5=-1,0,DH46+'KWh Monthly'!DI46)</f>
        <v>0</v>
      </c>
      <c r="DJ46" s="47">
        <f>IF('KWh Monthly'!DJ$5=-1,0,DI46+'KWh Monthly'!DJ46)</f>
        <v>0</v>
      </c>
      <c r="DK46" s="47">
        <f>IF('KWh Monthly'!DK$5=-1,0,DJ46+'KWh Monthly'!DK46)</f>
        <v>0</v>
      </c>
      <c r="DL46" s="47">
        <f>IF('KWh Monthly'!DL$5=-1,0,DK46+'KWh Monthly'!DL46)</f>
        <v>0</v>
      </c>
      <c r="DM46" s="47">
        <f>IF('KWh Monthly'!DM$5=-1,0,DL46+'KWh Monthly'!DM46)</f>
        <v>0</v>
      </c>
      <c r="DN46" s="47">
        <f>IF('KWh Monthly'!DN$5=-1,0,DM46+'KWh Monthly'!DN46)</f>
        <v>0</v>
      </c>
      <c r="DO46" s="47">
        <f>IF('KWh Monthly'!DO$5=-1,0,DN46+'KWh Monthly'!DO46)</f>
        <v>0</v>
      </c>
      <c r="DP46" s="47">
        <f>IF('KWh Monthly'!DP$5=-1,0,DO46+'KWh Monthly'!DP46)</f>
        <v>0</v>
      </c>
      <c r="DQ46" s="47">
        <f>IF('KWh Monthly'!DQ$5=-1,0,DP46+'KWh Monthly'!DQ46)</f>
        <v>0</v>
      </c>
      <c r="DR46" s="47">
        <f>IF('KWh Monthly'!DR$5=-1,0,DQ46+'KWh Monthly'!DR46)</f>
        <v>0</v>
      </c>
    </row>
    <row r="47" spans="1:122" x14ac:dyDescent="0.25">
      <c r="A47" s="195"/>
      <c r="B47" s="30" t="s">
        <v>7</v>
      </c>
      <c r="C47" s="47">
        <f>IF('KWh Monthly'!C$5=0,0,'KWh Monthly'!C47)</f>
        <v>0</v>
      </c>
      <c r="D47" s="47">
        <f>IF('KWh Monthly'!D$5=0,0,C47+'KWh Monthly'!D47)</f>
        <v>0</v>
      </c>
      <c r="E47" s="47">
        <f>IF('KWh Monthly'!E$5=0,0,D47+'KWh Monthly'!E47)</f>
        <v>0</v>
      </c>
      <c r="F47" s="47">
        <f>IF('KWh Monthly'!F$5=0,0,E47+'KWh Monthly'!F47)</f>
        <v>0</v>
      </c>
      <c r="G47" s="47">
        <f>IF('KWh Monthly'!G$5=0,0,F47+'KWh Monthly'!G47)</f>
        <v>0</v>
      </c>
      <c r="H47" s="47">
        <f>IF('KWh Monthly'!H$5=0,0,G47+'KWh Monthly'!H47)</f>
        <v>0</v>
      </c>
      <c r="I47" s="47">
        <f>IF('KWh Monthly'!I$5=0,0,H47+'KWh Monthly'!I47)</f>
        <v>0</v>
      </c>
      <c r="J47" s="47">
        <f>IF('KWh Monthly'!J$5=0,0,I47+'KWh Monthly'!J47)</f>
        <v>0</v>
      </c>
      <c r="K47" s="47">
        <f>IF('KWh Monthly'!K$5=0,0,J47+'KWh Monthly'!K47)</f>
        <v>0</v>
      </c>
      <c r="L47" s="47">
        <f>IF('KWh Monthly'!L$5=0,0,K47+'KWh Monthly'!L47)</f>
        <v>0</v>
      </c>
      <c r="M47" s="47">
        <f>IF('KWh Monthly'!M$5=0,0,L47+'KWh Monthly'!M47)</f>
        <v>0</v>
      </c>
      <c r="N47" s="47">
        <f>IF('KWh Monthly'!N$5=0,0,M47+'KWh Monthly'!N47)</f>
        <v>0</v>
      </c>
      <c r="O47" s="47">
        <f>IF('KWh Monthly'!O$5=0,0,N47+'KWh Monthly'!O47)</f>
        <v>134897.92630510111</v>
      </c>
      <c r="P47" s="47">
        <f>IF('KWh Monthly'!P$5=0,0,O47+'KWh Monthly'!P47)</f>
        <v>0</v>
      </c>
      <c r="Q47" s="47">
        <f>IF('KWh Monthly'!Q$5=0,0,P47+'KWh Monthly'!Q47)</f>
        <v>0</v>
      </c>
      <c r="R47" s="47">
        <f>IF('KWh Monthly'!R$5=0,0,Q47+'KWh Monthly'!R47)</f>
        <v>0</v>
      </c>
      <c r="S47" s="47">
        <f>IF('KWh Monthly'!S$5=0,0,R47+'KWh Monthly'!S47)</f>
        <v>0</v>
      </c>
      <c r="T47" s="47">
        <f>IF('KWh Monthly'!T$5=0,0,S47+'KWh Monthly'!T47)</f>
        <v>0</v>
      </c>
      <c r="U47" s="47">
        <f>IF('KWh Monthly'!U$5=0,0,T47+'KWh Monthly'!U47)</f>
        <v>0</v>
      </c>
      <c r="V47" s="47">
        <f>IF('KWh Monthly'!V$5=0,0,U47+'KWh Monthly'!V47)</f>
        <v>0</v>
      </c>
      <c r="W47" s="47">
        <f>IF('KWh Monthly'!W$5=0,0,V47+'KWh Monthly'!W47)</f>
        <v>0</v>
      </c>
      <c r="X47" s="47">
        <f>IF('KWh Monthly'!X$5=0,0,W47+'KWh Monthly'!X47)</f>
        <v>0</v>
      </c>
      <c r="Y47" s="47">
        <f>IF('KWh Monthly'!Y$5=0,0,X47+'KWh Monthly'!Y47)</f>
        <v>0</v>
      </c>
      <c r="Z47" s="47">
        <f>IF('KWh Monthly'!Z$5=0,0,Y47+'KWh Monthly'!Z47)</f>
        <v>0</v>
      </c>
      <c r="AA47" s="47">
        <f>IF('KWh Monthly'!AA$5=0,0,Z47+'KWh Monthly'!AA47)</f>
        <v>0</v>
      </c>
      <c r="AB47" s="47">
        <f>IF('KWh Monthly'!AB$5=0,0,AA47+'KWh Monthly'!AB47)</f>
        <v>0</v>
      </c>
      <c r="AC47" s="47">
        <f>IF('KWh Monthly'!AC$5=0,0,AB47+'KWh Monthly'!AC47)</f>
        <v>0</v>
      </c>
      <c r="AD47" s="47">
        <f>IF('KWh Monthly'!AD$5=0,0,AC47+'KWh Monthly'!AD47)</f>
        <v>0</v>
      </c>
      <c r="AE47" s="47">
        <f>IF('KWh Monthly'!AE$5=0,0,AD47+'KWh Monthly'!AE47)</f>
        <v>0</v>
      </c>
      <c r="AF47" s="47">
        <f>IF('KWh Monthly'!AF$5=0,0,AE47+'KWh Monthly'!AF47)</f>
        <v>0</v>
      </c>
      <c r="AG47" s="47">
        <f>IF('KWh Monthly'!AG$5=0,0,AF47+'KWh Monthly'!AG47)</f>
        <v>0</v>
      </c>
      <c r="AH47" s="47">
        <f>IF('KWh Monthly'!AH$5=0,0,AG47+'KWh Monthly'!AH47)</f>
        <v>0</v>
      </c>
      <c r="AI47" s="47">
        <f>IF('KWh Monthly'!AI$5=0,0,AH47+'KWh Monthly'!AI47)</f>
        <v>0</v>
      </c>
      <c r="AJ47" s="47">
        <f>IF('KWh Monthly'!AJ$5=0,0,AI47+'KWh Monthly'!AJ47)</f>
        <v>0</v>
      </c>
      <c r="AK47" s="47">
        <f>IF('KWh Monthly'!AK$5=0,0,AJ47+'KWh Monthly'!AK47)</f>
        <v>0</v>
      </c>
      <c r="AL47" s="47">
        <f>IF('KWh Monthly'!AL$5=0,0,AK47+'KWh Monthly'!AL47)</f>
        <v>0</v>
      </c>
      <c r="AM47" s="47">
        <f>IF('KWh Monthly'!AM$5=0,0,AL47+'KWh Monthly'!AM47)</f>
        <v>0</v>
      </c>
      <c r="AN47" s="47">
        <f>IF('KWh Monthly'!AN$5=0,0,AM47+'KWh Monthly'!AN47)</f>
        <v>0</v>
      </c>
      <c r="AO47" s="47">
        <f>IF('KWh Monthly'!AO$5=-1,0,AN47+'KWh Monthly'!AO47)</f>
        <v>0</v>
      </c>
      <c r="AP47" s="47">
        <f>IF('KWh Monthly'!AP$5=-1,0,AO47+'KWh Monthly'!AP47)</f>
        <v>0</v>
      </c>
      <c r="AQ47" s="47">
        <f>IF('KWh Monthly'!AQ$5=-1,0,AP47+'KWh Monthly'!AQ47)</f>
        <v>0</v>
      </c>
      <c r="AR47" s="47">
        <f>IF('KWh Monthly'!AR$5=-1,0,AQ47+'KWh Monthly'!AR47)</f>
        <v>0</v>
      </c>
      <c r="AS47" s="47">
        <f>IF('KWh Monthly'!AS$5=-1,0,AR47+'KWh Monthly'!AS47)</f>
        <v>0</v>
      </c>
      <c r="AT47" s="47">
        <f>IF('KWh Monthly'!AT$5=-1,0,AS47+'KWh Monthly'!AT47)</f>
        <v>0</v>
      </c>
      <c r="AU47" s="47">
        <f>IF('KWh Monthly'!AU$5=-1,0,AT47+'KWh Monthly'!AU47)</f>
        <v>0</v>
      </c>
      <c r="AV47" s="47">
        <f>IF('KWh Monthly'!AV$5=-1,0,AU47+'KWh Monthly'!AV47)</f>
        <v>0</v>
      </c>
      <c r="AW47" s="47">
        <f>IF('KWh Monthly'!AW$5=-1,0,AV47+'KWh Monthly'!AW47)</f>
        <v>0</v>
      </c>
      <c r="AX47" s="47">
        <f>IF('KWh Monthly'!AX$5=-1,0,AW47+'KWh Monthly'!AX47)</f>
        <v>0</v>
      </c>
      <c r="AY47" s="47">
        <f>IF('KWh Monthly'!AY$5=-1,0,AX47+'KWh Monthly'!AY47)</f>
        <v>0</v>
      </c>
      <c r="AZ47" s="47">
        <f>IF('KWh Monthly'!AZ$5=-1,0,AY47+'KWh Monthly'!AZ47)</f>
        <v>0</v>
      </c>
      <c r="BA47" s="47">
        <f>IF('KWh Monthly'!BA$5=-1,0,AZ47+'KWh Monthly'!BA47)</f>
        <v>0</v>
      </c>
      <c r="BB47" s="47">
        <f>IF('KWh Monthly'!BB$5=-1,0,BA47+'KWh Monthly'!BB47)</f>
        <v>0</v>
      </c>
      <c r="BC47" s="47">
        <f>IF('KWh Monthly'!BC$5=-1,0,BB47+'KWh Monthly'!BC47)</f>
        <v>0</v>
      </c>
      <c r="BD47" s="47">
        <f>IF('KWh Monthly'!BD$5=-1,0,BC47+'KWh Monthly'!BD47)</f>
        <v>0</v>
      </c>
      <c r="BE47" s="47">
        <f>IF('KWh Monthly'!BE$5=-1,0,BD47+'KWh Monthly'!BE47)</f>
        <v>0</v>
      </c>
      <c r="BF47" s="47">
        <f>IF('KWh Monthly'!BF$5=-1,0,BE47+'KWh Monthly'!BF47)</f>
        <v>0</v>
      </c>
      <c r="BG47" s="47">
        <f>IF('KWh Monthly'!BG$5=-1,0,BF47+'KWh Monthly'!BG47)</f>
        <v>0</v>
      </c>
      <c r="BH47" s="47">
        <f>IF('KWh Monthly'!BH$5=-1,0,BG47+'KWh Monthly'!BH47)</f>
        <v>0</v>
      </c>
      <c r="BI47" s="47">
        <f>IF('KWh Monthly'!BI$5=-1,0,BH47+'KWh Monthly'!BI47)</f>
        <v>0</v>
      </c>
      <c r="BJ47" s="47">
        <f>IF('KWh Monthly'!BJ$5=-1,0,BI47+'KWh Monthly'!BJ47)</f>
        <v>0</v>
      </c>
      <c r="BK47" s="47">
        <f>IF('KWh Monthly'!BK$5=-1,0,BJ47+'KWh Monthly'!BK47)</f>
        <v>0</v>
      </c>
      <c r="BL47" s="47">
        <f>IF('KWh Monthly'!BL$5=-1,0,BK47+'KWh Monthly'!BL47)</f>
        <v>0</v>
      </c>
      <c r="BM47" s="47">
        <f>IF('KWh Monthly'!BM$5=-1,0,BL47+'KWh Monthly'!BM47)</f>
        <v>0</v>
      </c>
      <c r="BN47" s="47">
        <f>IF('KWh Monthly'!BN$5=-1,0,BM47+'KWh Monthly'!BN47)</f>
        <v>0</v>
      </c>
      <c r="BO47" s="47">
        <f>IF('KWh Monthly'!BO$5=-1,0,BN47+'KWh Monthly'!BO47)</f>
        <v>0</v>
      </c>
      <c r="BP47" s="47">
        <f>IF('KWh Monthly'!BP$5=-1,0,BO47+'KWh Monthly'!BP47)</f>
        <v>0</v>
      </c>
      <c r="BQ47" s="47">
        <f>IF('KWh Monthly'!BQ$5=-1,0,BP47+'KWh Monthly'!BQ47)</f>
        <v>0</v>
      </c>
      <c r="BR47" s="47">
        <f>IF('KWh Monthly'!BR$5=-1,0,BQ47+'KWh Monthly'!BR47)</f>
        <v>0</v>
      </c>
      <c r="BS47" s="47">
        <f>IF('KWh Monthly'!BS$5=-1,0,BR47+'KWh Monthly'!BS47)</f>
        <v>0</v>
      </c>
      <c r="BT47" s="47">
        <f>IF('KWh Monthly'!BT$5=-1,0,BS47+'KWh Monthly'!BT47)</f>
        <v>0</v>
      </c>
      <c r="BU47" s="47">
        <f>IF('KWh Monthly'!BU$5=-1,0,BT47+'KWh Monthly'!BU47)</f>
        <v>0</v>
      </c>
      <c r="BV47" s="47">
        <f>IF('KWh Monthly'!BV$5=-1,0,BU47+'KWh Monthly'!BV47)</f>
        <v>0</v>
      </c>
      <c r="BW47" s="47">
        <f>IF('KWh Monthly'!BW$5=-1,0,BV47+'KWh Monthly'!BW47)</f>
        <v>0</v>
      </c>
      <c r="BX47" s="47">
        <f>IF('KWh Monthly'!BX$5=-1,0,BW47+'KWh Monthly'!BX47)</f>
        <v>0</v>
      </c>
      <c r="BY47" s="47">
        <f>IF('KWh Monthly'!BY$5=-1,0,BX47+'KWh Monthly'!BY47)</f>
        <v>0</v>
      </c>
      <c r="BZ47" s="47">
        <f>IF('KWh Monthly'!BZ$5=-1,0,BY47+'KWh Monthly'!BZ47)</f>
        <v>0</v>
      </c>
      <c r="CA47" s="47">
        <f>IF('KWh Monthly'!CA$5=-1,0,BZ47+'KWh Monthly'!CA47)</f>
        <v>0</v>
      </c>
      <c r="CB47" s="47">
        <f>IF('KWh Monthly'!CB$5=-1,0,CA47+'KWh Monthly'!CB47)</f>
        <v>0</v>
      </c>
      <c r="CC47" s="47">
        <f>IF('KWh Monthly'!CC$5=-1,0,CB47+'KWh Monthly'!CC47)</f>
        <v>0</v>
      </c>
      <c r="CD47" s="47">
        <f>IF('KWh Monthly'!CD$5=-1,0,CC47+'KWh Monthly'!CD47)</f>
        <v>0</v>
      </c>
      <c r="CE47" s="47">
        <f>IF('KWh Monthly'!CE$5=-1,0,CD47+'KWh Monthly'!CE47)</f>
        <v>0</v>
      </c>
      <c r="CF47" s="47">
        <f>IF('KWh Monthly'!CF$5=-1,0,CE47+'KWh Monthly'!CF47)</f>
        <v>0</v>
      </c>
      <c r="CG47" s="47">
        <f>IF('KWh Monthly'!CG$5=-1,0,CF47+'KWh Monthly'!CG47)</f>
        <v>0</v>
      </c>
      <c r="CH47" s="47">
        <f>IF('KWh Monthly'!CH$5=-1,0,CG47+'KWh Monthly'!CH47)</f>
        <v>0</v>
      </c>
      <c r="CI47" s="47">
        <f>IF('KWh Monthly'!CI$5=-1,0,CH47+'KWh Monthly'!CI47)</f>
        <v>0</v>
      </c>
      <c r="CJ47" s="47">
        <f>IF('KWh Monthly'!CJ$5=-1,0,CI47+'KWh Monthly'!CJ47)</f>
        <v>0</v>
      </c>
      <c r="CK47" s="47">
        <f>IF('KWh Monthly'!CK$5=-1,0,CJ47+'KWh Monthly'!CK47)</f>
        <v>0</v>
      </c>
      <c r="CL47" s="47">
        <f>IF('KWh Monthly'!CL$5=-1,0,CK47+'KWh Monthly'!CL47)</f>
        <v>0</v>
      </c>
      <c r="CM47" s="47">
        <f>IF('KWh Monthly'!CM$5=-1,0,CL47+'KWh Monthly'!CM47)</f>
        <v>0</v>
      </c>
      <c r="CN47" s="47">
        <f>IF('KWh Monthly'!CN$5=-1,0,CM47+'KWh Monthly'!CN47)</f>
        <v>0</v>
      </c>
      <c r="CO47" s="47">
        <f>IF('KWh Monthly'!CO$5=-1,0,CN47+'KWh Monthly'!CO47)</f>
        <v>0</v>
      </c>
      <c r="CP47" s="47">
        <f>IF('KWh Monthly'!CP$5=-1,0,CO47+'KWh Monthly'!CP47)</f>
        <v>0</v>
      </c>
      <c r="CQ47" s="47">
        <f>IF('KWh Monthly'!CQ$5=-1,0,CP47+'KWh Monthly'!CQ47)</f>
        <v>0</v>
      </c>
      <c r="CR47" s="47">
        <f>IF('KWh Monthly'!CR$5=-1,0,CQ47+'KWh Monthly'!CR47)</f>
        <v>0</v>
      </c>
      <c r="CS47" s="47">
        <f>IF('KWh Monthly'!CS$5=-1,0,CR47+'KWh Monthly'!CS47)</f>
        <v>0</v>
      </c>
      <c r="CT47" s="47">
        <f>IF('KWh Monthly'!CT$5=-1,0,CS47+'KWh Monthly'!CT47)</f>
        <v>0</v>
      </c>
      <c r="CU47" s="47">
        <f>IF('KWh Monthly'!CU$5=-1,0,CT47+'KWh Monthly'!CU47)</f>
        <v>0</v>
      </c>
      <c r="CV47" s="47">
        <f>IF('KWh Monthly'!CV$5=-1,0,CU47+'KWh Monthly'!CV47)</f>
        <v>0</v>
      </c>
      <c r="CW47" s="47">
        <f>IF('KWh Monthly'!CW$5=-1,0,CV47+'KWh Monthly'!CW47)</f>
        <v>0</v>
      </c>
      <c r="CX47" s="47">
        <f>IF('KWh Monthly'!CX$5=-1,0,CW47+'KWh Monthly'!CX47)</f>
        <v>0</v>
      </c>
      <c r="CY47" s="47">
        <f>IF('KWh Monthly'!CY$5=-1,0,CX47+'KWh Monthly'!CY47)</f>
        <v>0</v>
      </c>
      <c r="CZ47" s="47">
        <f>IF('KWh Monthly'!CZ$5=-1,0,CY47+'KWh Monthly'!CZ47)</f>
        <v>0</v>
      </c>
      <c r="DA47" s="47">
        <f>IF('KWh Monthly'!DA$5=-1,0,CZ47+'KWh Monthly'!DA47)</f>
        <v>0</v>
      </c>
      <c r="DB47" s="47">
        <f>IF('KWh Monthly'!DB$5=-1,0,DA47+'KWh Monthly'!DB47)</f>
        <v>0</v>
      </c>
      <c r="DC47" s="47">
        <f>IF('KWh Monthly'!DC$5=-1,0,DB47+'KWh Monthly'!DC47)</f>
        <v>0</v>
      </c>
      <c r="DD47" s="47">
        <f>IF('KWh Monthly'!DD$5=-1,0,DC47+'KWh Monthly'!DD47)</f>
        <v>0</v>
      </c>
      <c r="DE47" s="47">
        <f>IF('KWh Monthly'!DE$5=-1,0,DD47+'KWh Monthly'!DE47)</f>
        <v>0</v>
      </c>
      <c r="DF47" s="47">
        <f>IF('KWh Monthly'!DF$5=-1,0,DE47+'KWh Monthly'!DF47)</f>
        <v>0</v>
      </c>
      <c r="DG47" s="47">
        <f>IF('KWh Monthly'!DG$5=-1,0,DF47+'KWh Monthly'!DG47)</f>
        <v>0</v>
      </c>
      <c r="DH47" s="47">
        <f>IF('KWh Monthly'!DH$5=-1,0,DG47+'KWh Monthly'!DH47)</f>
        <v>0</v>
      </c>
      <c r="DI47" s="47">
        <f>IF('KWh Monthly'!DI$5=-1,0,DH47+'KWh Monthly'!DI47)</f>
        <v>0</v>
      </c>
      <c r="DJ47" s="47">
        <f>IF('KWh Monthly'!DJ$5=-1,0,DI47+'KWh Monthly'!DJ47)</f>
        <v>0</v>
      </c>
      <c r="DK47" s="47">
        <f>IF('KWh Monthly'!DK$5=-1,0,DJ47+'KWh Monthly'!DK47)</f>
        <v>0</v>
      </c>
      <c r="DL47" s="47">
        <f>IF('KWh Monthly'!DL$5=-1,0,DK47+'KWh Monthly'!DL47)</f>
        <v>0</v>
      </c>
      <c r="DM47" s="47">
        <f>IF('KWh Monthly'!DM$5=-1,0,DL47+'KWh Monthly'!DM47)</f>
        <v>0</v>
      </c>
      <c r="DN47" s="47">
        <f>IF('KWh Monthly'!DN$5=-1,0,DM47+'KWh Monthly'!DN47)</f>
        <v>0</v>
      </c>
      <c r="DO47" s="47">
        <f>IF('KWh Monthly'!DO$5=-1,0,DN47+'KWh Monthly'!DO47)</f>
        <v>0</v>
      </c>
      <c r="DP47" s="47">
        <f>IF('KWh Monthly'!DP$5=-1,0,DO47+'KWh Monthly'!DP47)</f>
        <v>0</v>
      </c>
      <c r="DQ47" s="47">
        <f>IF('KWh Monthly'!DQ$5=-1,0,DP47+'KWh Monthly'!DQ47)</f>
        <v>0</v>
      </c>
      <c r="DR47" s="47">
        <f>IF('KWh Monthly'!DR$5=-1,0,DQ47+'KWh Monthly'!DR47)</f>
        <v>0</v>
      </c>
    </row>
    <row r="48" spans="1:122" ht="15.75" thickBot="1" x14ac:dyDescent="0.3">
      <c r="A48" s="196"/>
      <c r="B48" s="30" t="s">
        <v>8</v>
      </c>
      <c r="C48" s="47">
        <f>IF('KWh Monthly'!C$5=0,0,'KWh Monthly'!C48)</f>
        <v>0</v>
      </c>
      <c r="D48" s="47">
        <f>IF('KWh Monthly'!D$5=0,0,C48+'KWh Monthly'!D48)</f>
        <v>0</v>
      </c>
      <c r="E48" s="47">
        <f>IF('KWh Monthly'!E$5=0,0,D48+'KWh Monthly'!E48)</f>
        <v>0</v>
      </c>
      <c r="F48" s="47">
        <f>IF('KWh Monthly'!F$5=0,0,E48+'KWh Monthly'!F48)</f>
        <v>0</v>
      </c>
      <c r="G48" s="47">
        <f>IF('KWh Monthly'!G$5=0,0,F48+'KWh Monthly'!G48)</f>
        <v>0</v>
      </c>
      <c r="H48" s="47">
        <f>IF('KWh Monthly'!H$5=0,0,G48+'KWh Monthly'!H48)</f>
        <v>0</v>
      </c>
      <c r="I48" s="47">
        <f>IF('KWh Monthly'!I$5=0,0,H48+'KWh Monthly'!I48)</f>
        <v>0</v>
      </c>
      <c r="J48" s="47">
        <f>IF('KWh Monthly'!J$5=0,0,I48+'KWh Monthly'!J48)</f>
        <v>0</v>
      </c>
      <c r="K48" s="47">
        <f>IF('KWh Monthly'!K$5=0,0,J48+'KWh Monthly'!K48)</f>
        <v>0</v>
      </c>
      <c r="L48" s="47">
        <f>IF('KWh Monthly'!L$5=0,0,K48+'KWh Monthly'!L48)</f>
        <v>0</v>
      </c>
      <c r="M48" s="47">
        <f>IF('KWh Monthly'!M$5=0,0,L48+'KWh Monthly'!M48)</f>
        <v>0</v>
      </c>
      <c r="N48" s="47">
        <f>IF('KWh Monthly'!N$5=0,0,M48+'KWh Monthly'!N48)</f>
        <v>0</v>
      </c>
      <c r="O48" s="47">
        <f>IF('KWh Monthly'!O$5=0,0,N48+'KWh Monthly'!O48)</f>
        <v>85443.739863631126</v>
      </c>
      <c r="P48" s="47">
        <f>IF('KWh Monthly'!P$5=0,0,O48+'KWh Monthly'!P48)</f>
        <v>0</v>
      </c>
      <c r="Q48" s="47">
        <f>IF('KWh Monthly'!Q$5=0,0,P48+'KWh Monthly'!Q48)</f>
        <v>0</v>
      </c>
      <c r="R48" s="47">
        <f>IF('KWh Monthly'!R$5=0,0,Q48+'KWh Monthly'!R48)</f>
        <v>0</v>
      </c>
      <c r="S48" s="47">
        <f>IF('KWh Monthly'!S$5=0,0,R48+'KWh Monthly'!S48)</f>
        <v>0</v>
      </c>
      <c r="T48" s="47">
        <f>IF('KWh Monthly'!T$5=0,0,S48+'KWh Monthly'!T48)</f>
        <v>0</v>
      </c>
      <c r="U48" s="47">
        <f>IF('KWh Monthly'!U$5=0,0,T48+'KWh Monthly'!U48)</f>
        <v>0</v>
      </c>
      <c r="V48" s="47">
        <f>IF('KWh Monthly'!V$5=0,0,U48+'KWh Monthly'!V48)</f>
        <v>0</v>
      </c>
      <c r="W48" s="47">
        <f>IF('KWh Monthly'!W$5=0,0,V48+'KWh Monthly'!W48)</f>
        <v>0</v>
      </c>
      <c r="X48" s="47">
        <f>IF('KWh Monthly'!X$5=0,0,W48+'KWh Monthly'!X48)</f>
        <v>0</v>
      </c>
      <c r="Y48" s="47">
        <f>IF('KWh Monthly'!Y$5=0,0,X48+'KWh Monthly'!Y48)</f>
        <v>0</v>
      </c>
      <c r="Z48" s="47">
        <f>IF('KWh Monthly'!Z$5=0,0,Y48+'KWh Monthly'!Z48)</f>
        <v>0</v>
      </c>
      <c r="AA48" s="47">
        <f>IF('KWh Monthly'!AA$5=0,0,Z48+'KWh Monthly'!AA48)</f>
        <v>0</v>
      </c>
      <c r="AB48" s="47">
        <f>IF('KWh Monthly'!AB$5=0,0,AA48+'KWh Monthly'!AB48)</f>
        <v>0</v>
      </c>
      <c r="AC48" s="47">
        <f>IF('KWh Monthly'!AC$5=0,0,AB48+'KWh Monthly'!AC48)</f>
        <v>0</v>
      </c>
      <c r="AD48" s="47">
        <f>IF('KWh Monthly'!AD$5=0,0,AC48+'KWh Monthly'!AD48)</f>
        <v>0</v>
      </c>
      <c r="AE48" s="47">
        <f>IF('KWh Monthly'!AE$5=0,0,AD48+'KWh Monthly'!AE48)</f>
        <v>0</v>
      </c>
      <c r="AF48" s="47">
        <f>IF('KWh Monthly'!AF$5=0,0,AE48+'KWh Monthly'!AF48)</f>
        <v>0</v>
      </c>
      <c r="AG48" s="47">
        <f>IF('KWh Monthly'!AG$5=0,0,AF48+'KWh Monthly'!AG48)</f>
        <v>0</v>
      </c>
      <c r="AH48" s="47">
        <f>IF('KWh Monthly'!AH$5=0,0,AG48+'KWh Monthly'!AH48)</f>
        <v>0</v>
      </c>
      <c r="AI48" s="47">
        <f>IF('KWh Monthly'!AI$5=0,0,AH48+'KWh Monthly'!AI48)</f>
        <v>0</v>
      </c>
      <c r="AJ48" s="47">
        <f>IF('KWh Monthly'!AJ$5=0,0,AI48+'KWh Monthly'!AJ48)</f>
        <v>0</v>
      </c>
      <c r="AK48" s="47">
        <f>IF('KWh Monthly'!AK$5=0,0,AJ48+'KWh Monthly'!AK48)</f>
        <v>0</v>
      </c>
      <c r="AL48" s="47">
        <f>IF('KWh Monthly'!AL$5=0,0,AK48+'KWh Monthly'!AL48)</f>
        <v>0</v>
      </c>
      <c r="AM48" s="47">
        <f>IF('KWh Monthly'!AM$5=0,0,AL48+'KWh Monthly'!AM48)</f>
        <v>0</v>
      </c>
      <c r="AN48" s="47">
        <f>IF('KWh Monthly'!AN$5=0,0,AM48+'KWh Monthly'!AN48)</f>
        <v>0</v>
      </c>
      <c r="AO48" s="47">
        <f>IF('KWh Monthly'!AO$5=-1,0,AN48+'KWh Monthly'!AO48)</f>
        <v>0</v>
      </c>
      <c r="AP48" s="47">
        <f>IF('KWh Monthly'!AP$5=-1,0,AO48+'KWh Monthly'!AP48)</f>
        <v>0</v>
      </c>
      <c r="AQ48" s="47">
        <f>IF('KWh Monthly'!AQ$5=-1,0,AP48+'KWh Monthly'!AQ48)</f>
        <v>0</v>
      </c>
      <c r="AR48" s="47">
        <f>IF('KWh Monthly'!AR$5=-1,0,AQ48+'KWh Monthly'!AR48)</f>
        <v>0</v>
      </c>
      <c r="AS48" s="47">
        <f>IF('KWh Monthly'!AS$5=-1,0,AR48+'KWh Monthly'!AS48)</f>
        <v>0</v>
      </c>
      <c r="AT48" s="47">
        <f>IF('KWh Monthly'!AT$5=-1,0,AS48+'KWh Monthly'!AT48)</f>
        <v>0</v>
      </c>
      <c r="AU48" s="47">
        <f>IF('KWh Monthly'!AU$5=-1,0,AT48+'KWh Monthly'!AU48)</f>
        <v>0</v>
      </c>
      <c r="AV48" s="47">
        <f>IF('KWh Monthly'!AV$5=-1,0,AU48+'KWh Monthly'!AV48)</f>
        <v>0</v>
      </c>
      <c r="AW48" s="47">
        <f>IF('KWh Monthly'!AW$5=-1,0,AV48+'KWh Monthly'!AW48)</f>
        <v>0</v>
      </c>
      <c r="AX48" s="47">
        <f>IF('KWh Monthly'!AX$5=-1,0,AW48+'KWh Monthly'!AX48)</f>
        <v>0</v>
      </c>
      <c r="AY48" s="47">
        <f>IF('KWh Monthly'!AY$5=-1,0,AX48+'KWh Monthly'!AY48)</f>
        <v>0</v>
      </c>
      <c r="AZ48" s="47">
        <f>IF('KWh Monthly'!AZ$5=-1,0,AY48+'KWh Monthly'!AZ48)</f>
        <v>0</v>
      </c>
      <c r="BA48" s="47">
        <f>IF('KWh Monthly'!BA$5=-1,0,AZ48+'KWh Monthly'!BA48)</f>
        <v>0</v>
      </c>
      <c r="BB48" s="47">
        <f>IF('KWh Monthly'!BB$5=-1,0,BA48+'KWh Monthly'!BB48)</f>
        <v>0</v>
      </c>
      <c r="BC48" s="47">
        <f>IF('KWh Monthly'!BC$5=-1,0,BB48+'KWh Monthly'!BC48)</f>
        <v>0</v>
      </c>
      <c r="BD48" s="47">
        <f>IF('KWh Monthly'!BD$5=-1,0,BC48+'KWh Monthly'!BD48)</f>
        <v>0</v>
      </c>
      <c r="BE48" s="47">
        <f>IF('KWh Monthly'!BE$5=-1,0,BD48+'KWh Monthly'!BE48)</f>
        <v>0</v>
      </c>
      <c r="BF48" s="47">
        <f>IF('KWh Monthly'!BF$5=-1,0,BE48+'KWh Monthly'!BF48)</f>
        <v>0</v>
      </c>
      <c r="BG48" s="47">
        <f>IF('KWh Monthly'!BG$5=-1,0,BF48+'KWh Monthly'!BG48)</f>
        <v>0</v>
      </c>
      <c r="BH48" s="47">
        <f>IF('KWh Monthly'!BH$5=-1,0,BG48+'KWh Monthly'!BH48)</f>
        <v>0</v>
      </c>
      <c r="BI48" s="47">
        <f>IF('KWh Monthly'!BI$5=-1,0,BH48+'KWh Monthly'!BI48)</f>
        <v>0</v>
      </c>
      <c r="BJ48" s="47">
        <f>IF('KWh Monthly'!BJ$5=-1,0,BI48+'KWh Monthly'!BJ48)</f>
        <v>0</v>
      </c>
      <c r="BK48" s="47">
        <f>IF('KWh Monthly'!BK$5=-1,0,BJ48+'KWh Monthly'!BK48)</f>
        <v>0</v>
      </c>
      <c r="BL48" s="47">
        <f>IF('KWh Monthly'!BL$5=-1,0,BK48+'KWh Monthly'!BL48)</f>
        <v>0</v>
      </c>
      <c r="BM48" s="47">
        <f>IF('KWh Monthly'!BM$5=-1,0,BL48+'KWh Monthly'!BM48)</f>
        <v>0</v>
      </c>
      <c r="BN48" s="47">
        <f>IF('KWh Monthly'!BN$5=-1,0,BM48+'KWh Monthly'!BN48)</f>
        <v>0</v>
      </c>
      <c r="BO48" s="47">
        <f>IF('KWh Monthly'!BO$5=-1,0,BN48+'KWh Monthly'!BO48)</f>
        <v>0</v>
      </c>
      <c r="BP48" s="47">
        <f>IF('KWh Monthly'!BP$5=-1,0,BO48+'KWh Monthly'!BP48)</f>
        <v>0</v>
      </c>
      <c r="BQ48" s="47">
        <f>IF('KWh Monthly'!BQ$5=-1,0,BP48+'KWh Monthly'!BQ48)</f>
        <v>0</v>
      </c>
      <c r="BR48" s="47">
        <f>IF('KWh Monthly'!BR$5=-1,0,BQ48+'KWh Monthly'!BR48)</f>
        <v>0</v>
      </c>
      <c r="BS48" s="47">
        <f>IF('KWh Monthly'!BS$5=-1,0,BR48+'KWh Monthly'!BS48)</f>
        <v>0</v>
      </c>
      <c r="BT48" s="47">
        <f>IF('KWh Monthly'!BT$5=-1,0,BS48+'KWh Monthly'!BT48)</f>
        <v>0</v>
      </c>
      <c r="BU48" s="47">
        <f>IF('KWh Monthly'!BU$5=-1,0,BT48+'KWh Monthly'!BU48)</f>
        <v>0</v>
      </c>
      <c r="BV48" s="47">
        <f>IF('KWh Monthly'!BV$5=-1,0,BU48+'KWh Monthly'!BV48)</f>
        <v>0</v>
      </c>
      <c r="BW48" s="47">
        <f>IF('KWh Monthly'!BW$5=-1,0,BV48+'KWh Monthly'!BW48)</f>
        <v>0</v>
      </c>
      <c r="BX48" s="47">
        <f>IF('KWh Monthly'!BX$5=-1,0,BW48+'KWh Monthly'!BX48)</f>
        <v>0</v>
      </c>
      <c r="BY48" s="47">
        <f>IF('KWh Monthly'!BY$5=-1,0,BX48+'KWh Monthly'!BY48)</f>
        <v>0</v>
      </c>
      <c r="BZ48" s="47">
        <f>IF('KWh Monthly'!BZ$5=-1,0,BY48+'KWh Monthly'!BZ48)</f>
        <v>0</v>
      </c>
      <c r="CA48" s="47">
        <f>IF('KWh Monthly'!CA$5=-1,0,BZ48+'KWh Monthly'!CA48)</f>
        <v>0</v>
      </c>
      <c r="CB48" s="47">
        <f>IF('KWh Monthly'!CB$5=-1,0,CA48+'KWh Monthly'!CB48)</f>
        <v>0</v>
      </c>
      <c r="CC48" s="47">
        <f>IF('KWh Monthly'!CC$5=-1,0,CB48+'KWh Monthly'!CC48)</f>
        <v>0</v>
      </c>
      <c r="CD48" s="47">
        <f>IF('KWh Monthly'!CD$5=-1,0,CC48+'KWh Monthly'!CD48)</f>
        <v>0</v>
      </c>
      <c r="CE48" s="47">
        <f>IF('KWh Monthly'!CE$5=-1,0,CD48+'KWh Monthly'!CE48)</f>
        <v>0</v>
      </c>
      <c r="CF48" s="47">
        <f>IF('KWh Monthly'!CF$5=-1,0,CE48+'KWh Monthly'!CF48)</f>
        <v>0</v>
      </c>
      <c r="CG48" s="47">
        <f>IF('KWh Monthly'!CG$5=-1,0,CF48+'KWh Monthly'!CG48)</f>
        <v>0</v>
      </c>
      <c r="CH48" s="47">
        <f>IF('KWh Monthly'!CH$5=-1,0,CG48+'KWh Monthly'!CH48)</f>
        <v>0</v>
      </c>
      <c r="CI48" s="47">
        <f>IF('KWh Monthly'!CI$5=-1,0,CH48+'KWh Monthly'!CI48)</f>
        <v>0</v>
      </c>
      <c r="CJ48" s="47">
        <f>IF('KWh Monthly'!CJ$5=-1,0,CI48+'KWh Monthly'!CJ48)</f>
        <v>0</v>
      </c>
      <c r="CK48" s="47">
        <f>IF('KWh Monthly'!CK$5=-1,0,CJ48+'KWh Monthly'!CK48)</f>
        <v>0</v>
      </c>
      <c r="CL48" s="47">
        <f>IF('KWh Monthly'!CL$5=-1,0,CK48+'KWh Monthly'!CL48)</f>
        <v>0</v>
      </c>
      <c r="CM48" s="47">
        <f>IF('KWh Monthly'!CM$5=-1,0,CL48+'KWh Monthly'!CM48)</f>
        <v>0</v>
      </c>
      <c r="CN48" s="47">
        <f>IF('KWh Monthly'!CN$5=-1,0,CM48+'KWh Monthly'!CN48)</f>
        <v>0</v>
      </c>
      <c r="CO48" s="47">
        <f>IF('KWh Monthly'!CO$5=-1,0,CN48+'KWh Monthly'!CO48)</f>
        <v>0</v>
      </c>
      <c r="CP48" s="47">
        <f>IF('KWh Monthly'!CP$5=-1,0,CO48+'KWh Monthly'!CP48)</f>
        <v>0</v>
      </c>
      <c r="CQ48" s="47">
        <f>IF('KWh Monthly'!CQ$5=-1,0,CP48+'KWh Monthly'!CQ48)</f>
        <v>0</v>
      </c>
      <c r="CR48" s="47">
        <f>IF('KWh Monthly'!CR$5=-1,0,CQ48+'KWh Monthly'!CR48)</f>
        <v>0</v>
      </c>
      <c r="CS48" s="47">
        <f>IF('KWh Monthly'!CS$5=-1,0,CR48+'KWh Monthly'!CS48)</f>
        <v>0</v>
      </c>
      <c r="CT48" s="47">
        <f>IF('KWh Monthly'!CT$5=-1,0,CS48+'KWh Monthly'!CT48)</f>
        <v>0</v>
      </c>
      <c r="CU48" s="47">
        <f>IF('KWh Monthly'!CU$5=-1,0,CT48+'KWh Monthly'!CU48)</f>
        <v>0</v>
      </c>
      <c r="CV48" s="47">
        <f>IF('KWh Monthly'!CV$5=-1,0,CU48+'KWh Monthly'!CV48)</f>
        <v>0</v>
      </c>
      <c r="CW48" s="47">
        <f>IF('KWh Monthly'!CW$5=-1,0,CV48+'KWh Monthly'!CW48)</f>
        <v>0</v>
      </c>
      <c r="CX48" s="47">
        <f>IF('KWh Monthly'!CX$5=-1,0,CW48+'KWh Monthly'!CX48)</f>
        <v>0</v>
      </c>
      <c r="CY48" s="47">
        <f>IF('KWh Monthly'!CY$5=-1,0,CX48+'KWh Monthly'!CY48)</f>
        <v>0</v>
      </c>
      <c r="CZ48" s="47">
        <f>IF('KWh Monthly'!CZ$5=-1,0,CY48+'KWh Monthly'!CZ48)</f>
        <v>0</v>
      </c>
      <c r="DA48" s="47">
        <f>IF('KWh Monthly'!DA$5=-1,0,CZ48+'KWh Monthly'!DA48)</f>
        <v>0</v>
      </c>
      <c r="DB48" s="47">
        <f>IF('KWh Monthly'!DB$5=-1,0,DA48+'KWh Monthly'!DB48)</f>
        <v>0</v>
      </c>
      <c r="DC48" s="47">
        <f>IF('KWh Monthly'!DC$5=-1,0,DB48+'KWh Monthly'!DC48)</f>
        <v>0</v>
      </c>
      <c r="DD48" s="47">
        <f>IF('KWh Monthly'!DD$5=-1,0,DC48+'KWh Monthly'!DD48)</f>
        <v>0</v>
      </c>
      <c r="DE48" s="47">
        <f>IF('KWh Monthly'!DE$5=-1,0,DD48+'KWh Monthly'!DE48)</f>
        <v>0</v>
      </c>
      <c r="DF48" s="47">
        <f>IF('KWh Monthly'!DF$5=-1,0,DE48+'KWh Monthly'!DF48)</f>
        <v>0</v>
      </c>
      <c r="DG48" s="47">
        <f>IF('KWh Monthly'!DG$5=-1,0,DF48+'KWh Monthly'!DG48)</f>
        <v>0</v>
      </c>
      <c r="DH48" s="47">
        <f>IF('KWh Monthly'!DH$5=-1,0,DG48+'KWh Monthly'!DH48)</f>
        <v>0</v>
      </c>
      <c r="DI48" s="47">
        <f>IF('KWh Monthly'!DI$5=-1,0,DH48+'KWh Monthly'!DI48)</f>
        <v>0</v>
      </c>
      <c r="DJ48" s="47">
        <f>IF('KWh Monthly'!DJ$5=-1,0,DI48+'KWh Monthly'!DJ48)</f>
        <v>0</v>
      </c>
      <c r="DK48" s="47">
        <f>IF('KWh Monthly'!DK$5=-1,0,DJ48+'KWh Monthly'!DK48)</f>
        <v>0</v>
      </c>
      <c r="DL48" s="47">
        <f>IF('KWh Monthly'!DL$5=-1,0,DK48+'KWh Monthly'!DL48)</f>
        <v>0</v>
      </c>
      <c r="DM48" s="47">
        <f>IF('KWh Monthly'!DM$5=-1,0,DL48+'KWh Monthly'!DM48)</f>
        <v>0</v>
      </c>
      <c r="DN48" s="47">
        <f>IF('KWh Monthly'!DN$5=-1,0,DM48+'KWh Monthly'!DN48)</f>
        <v>0</v>
      </c>
      <c r="DO48" s="47">
        <f>IF('KWh Monthly'!DO$5=-1,0,DN48+'KWh Monthly'!DO48)</f>
        <v>0</v>
      </c>
      <c r="DP48" s="47">
        <f>IF('KWh Monthly'!DP$5=-1,0,DO48+'KWh Monthly'!DP48)</f>
        <v>0</v>
      </c>
      <c r="DQ48" s="47">
        <f>IF('KWh Monthly'!DQ$5=-1,0,DP48+'KWh Monthly'!DQ48)</f>
        <v>0</v>
      </c>
      <c r="DR48" s="47">
        <f>IF('KWh Monthly'!DR$5=-1,0,DQ48+'KWh Monthly'!DR48)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3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4" t="s">
        <v>29</v>
      </c>
      <c r="B51" s="30" t="s">
        <v>9</v>
      </c>
      <c r="C51" s="47">
        <f>IF('KWh Monthly'!C$5=0,0,'KWh Monthly'!C51)</f>
        <v>0</v>
      </c>
      <c r="D51" s="47">
        <f>IF('KWh Monthly'!D$5=0,0,C51+'KWh Monthly'!D51)</f>
        <v>0</v>
      </c>
      <c r="E51" s="47">
        <f>IF('KWh Monthly'!E$5=0,0,D51+'KWh Monthly'!E51)</f>
        <v>0</v>
      </c>
      <c r="F51" s="47">
        <f>IF('KWh Monthly'!F$5=0,0,E51+'KWh Monthly'!F51)</f>
        <v>0</v>
      </c>
      <c r="G51" s="47">
        <f>IF('KWh Monthly'!G$5=0,0,F51+'KWh Monthly'!G51)</f>
        <v>0</v>
      </c>
      <c r="H51" s="47">
        <f>IF('KWh Monthly'!H$5=0,0,G51+'KWh Monthly'!H51)</f>
        <v>0</v>
      </c>
      <c r="I51" s="47">
        <f>IF('KWh Monthly'!I$5=0,0,H51+'KWh Monthly'!I51)</f>
        <v>0</v>
      </c>
      <c r="J51" s="47">
        <f>IF('KWh Monthly'!J$5=0,0,I51+'KWh Monthly'!J51)</f>
        <v>0</v>
      </c>
      <c r="K51" s="47">
        <f>IF('KWh Monthly'!K$5=0,0,J51+'KWh Monthly'!K51)</f>
        <v>0</v>
      </c>
      <c r="L51" s="47">
        <f>IF('KWh Monthly'!L$5=0,0,K51+'KWh Monthly'!L51)</f>
        <v>0</v>
      </c>
      <c r="M51" s="47">
        <f>IF('KWh Monthly'!M$5=0,0,L51+'KWh Monthly'!M51)</f>
        <v>0</v>
      </c>
      <c r="N51" s="47">
        <f>IF('KWh Monthly'!N$5=0,0,M51+'KWh Monthly'!N51)</f>
        <v>0</v>
      </c>
      <c r="O51" s="47">
        <f>IF('KWh Monthly'!O$5=0,0,N51+'KWh Monthly'!O51)</f>
        <v>376278.61624010786</v>
      </c>
      <c r="P51" s="47">
        <f>IF('KWh Monthly'!P$5=0,0,O51+'KWh Monthly'!P51)</f>
        <v>0</v>
      </c>
      <c r="Q51" s="47">
        <f>IF('KWh Monthly'!Q$5=0,0,P51+'KWh Monthly'!Q51)</f>
        <v>0</v>
      </c>
      <c r="R51" s="47">
        <f>IF('KWh Monthly'!R$5=0,0,Q51+'KWh Monthly'!R51)</f>
        <v>0</v>
      </c>
      <c r="S51" s="47">
        <f>IF('KWh Monthly'!S$5=0,0,R51+'KWh Monthly'!S51)</f>
        <v>0</v>
      </c>
      <c r="T51" s="47">
        <f>IF('KWh Monthly'!T$5=0,0,S51+'KWh Monthly'!T51)</f>
        <v>0</v>
      </c>
      <c r="U51" s="47">
        <f>IF('KWh Monthly'!U$5=0,0,T51+'KWh Monthly'!U51)</f>
        <v>0</v>
      </c>
      <c r="V51" s="47">
        <f>IF('KWh Monthly'!V$5=0,0,U51+'KWh Monthly'!V51)</f>
        <v>0</v>
      </c>
      <c r="W51" s="47">
        <f>IF('KWh Monthly'!W$5=0,0,V51+'KWh Monthly'!W51)</f>
        <v>0</v>
      </c>
      <c r="X51" s="47">
        <f>IF('KWh Monthly'!X$5=0,0,W51+'KWh Monthly'!X51)</f>
        <v>0</v>
      </c>
      <c r="Y51" s="47">
        <f>IF('KWh Monthly'!Y$5=0,0,X51+'KWh Monthly'!Y51)</f>
        <v>0</v>
      </c>
      <c r="Z51" s="47">
        <f>IF('KWh Monthly'!Z$5=0,0,Y51+'KWh Monthly'!Z51)</f>
        <v>0</v>
      </c>
      <c r="AA51" s="47">
        <f>IF('KWh Monthly'!AA$5=0,0,Z51+'KWh Monthly'!AA51)</f>
        <v>0</v>
      </c>
      <c r="AB51" s="47">
        <f>IF('KWh Monthly'!AB$5=0,0,AA51+'KWh Monthly'!AB51)</f>
        <v>0</v>
      </c>
      <c r="AC51" s="47">
        <f>IF('KWh Monthly'!AC$5=0,0,AB51+'KWh Monthly'!AC51)</f>
        <v>0</v>
      </c>
      <c r="AD51" s="47">
        <f>IF('KWh Monthly'!AD$5=0,0,AC51+'KWh Monthly'!AD51)</f>
        <v>0</v>
      </c>
      <c r="AE51" s="47">
        <f>IF('KWh Monthly'!AE$5=0,0,AD51+'KWh Monthly'!AE51)</f>
        <v>0</v>
      </c>
      <c r="AF51" s="47">
        <f>IF('KWh Monthly'!AF$5=0,0,AE51+'KWh Monthly'!AF51)</f>
        <v>0</v>
      </c>
      <c r="AG51" s="47">
        <f>IF('KWh Monthly'!AG$5=0,0,AF51+'KWh Monthly'!AG51)</f>
        <v>0</v>
      </c>
      <c r="AH51" s="47">
        <f>IF('KWh Monthly'!AH$5=0,0,AG51+'KWh Monthly'!AH51)</f>
        <v>0</v>
      </c>
      <c r="AI51" s="47">
        <f>IF('KWh Monthly'!AI$5=0,0,AH51+'KWh Monthly'!AI51)</f>
        <v>0</v>
      </c>
      <c r="AJ51" s="47">
        <f>IF('KWh Monthly'!AJ$5=0,0,AI51+'KWh Monthly'!AJ51)</f>
        <v>0</v>
      </c>
      <c r="AK51" s="47">
        <f>IF('KWh Monthly'!AK$5=0,0,AJ51+'KWh Monthly'!AK51)</f>
        <v>0</v>
      </c>
      <c r="AL51" s="47">
        <f>IF('KWh Monthly'!AL$5=0,0,AK51+'KWh Monthly'!AL51)</f>
        <v>0</v>
      </c>
      <c r="AM51" s="47">
        <f>IF('KWh Monthly'!AM$5=0,0,AL51+'KWh Monthly'!AM51)</f>
        <v>0</v>
      </c>
      <c r="AN51" s="47">
        <f>IF('KWh Monthly'!AN$5=0,0,AM51+'KWh Monthly'!AN51)</f>
        <v>0</v>
      </c>
      <c r="AO51" s="47">
        <f>IF('KWh Monthly'!AO$5=-1,0,AN51+'KWh Monthly'!AO51)</f>
        <v>0</v>
      </c>
      <c r="AP51" s="47">
        <f>IF('KWh Monthly'!AP$5=-1,0,AO51+'KWh Monthly'!AP51)</f>
        <v>0</v>
      </c>
      <c r="AQ51" s="47">
        <f>IF('KWh Monthly'!AQ$5=-1,0,AP51+'KWh Monthly'!AQ51)</f>
        <v>0</v>
      </c>
      <c r="AR51" s="47">
        <f>IF('KWh Monthly'!AR$5=-1,0,AQ51+'KWh Monthly'!AR51)</f>
        <v>0</v>
      </c>
      <c r="AS51" s="47">
        <f>IF('KWh Monthly'!AS$5=-1,0,AR51+'KWh Monthly'!AS51)</f>
        <v>0</v>
      </c>
      <c r="AT51" s="47">
        <f>IF('KWh Monthly'!AT$5=-1,0,AS51+'KWh Monthly'!AT51)</f>
        <v>0</v>
      </c>
      <c r="AU51" s="47">
        <f>IF('KWh Monthly'!AU$5=-1,0,AT51+'KWh Monthly'!AU51)</f>
        <v>0</v>
      </c>
      <c r="AV51" s="47">
        <f>IF('KWh Monthly'!AV$5=-1,0,AU51+'KWh Monthly'!AV51)</f>
        <v>0</v>
      </c>
      <c r="AW51" s="47">
        <f>IF('KWh Monthly'!AW$5=-1,0,AV51+'KWh Monthly'!AW51)</f>
        <v>0</v>
      </c>
      <c r="AX51" s="47">
        <f>IF('KWh Monthly'!AX$5=-1,0,AW51+'KWh Monthly'!AX51)</f>
        <v>0</v>
      </c>
      <c r="AY51" s="47">
        <f>IF('KWh Monthly'!AY$5=-1,0,AX51+'KWh Monthly'!AY51)</f>
        <v>0</v>
      </c>
      <c r="AZ51" s="47">
        <f>IF('KWh Monthly'!AZ$5=-1,0,AY51+'KWh Monthly'!AZ51)</f>
        <v>0</v>
      </c>
      <c r="BA51" s="47">
        <f>IF('KWh Monthly'!BA$5=-1,0,AZ51+'KWh Monthly'!BA51)</f>
        <v>0</v>
      </c>
      <c r="BB51" s="47">
        <f>IF('KWh Monthly'!BB$5=-1,0,BA51+'KWh Monthly'!BB51)</f>
        <v>0</v>
      </c>
      <c r="BC51" s="47">
        <f>IF('KWh Monthly'!BC$5=-1,0,BB51+'KWh Monthly'!BC51)</f>
        <v>0</v>
      </c>
      <c r="BD51" s="47">
        <f>IF('KWh Monthly'!BD$5=-1,0,BC51+'KWh Monthly'!BD51)</f>
        <v>0</v>
      </c>
      <c r="BE51" s="47">
        <f>IF('KWh Monthly'!BE$5=-1,0,BD51+'KWh Monthly'!BE51)</f>
        <v>0</v>
      </c>
      <c r="BF51" s="47">
        <f>IF('KWh Monthly'!BF$5=-1,0,BE51+'KWh Monthly'!BF51)</f>
        <v>0</v>
      </c>
      <c r="BG51" s="47">
        <f>IF('KWh Monthly'!BG$5=-1,0,BF51+'KWh Monthly'!BG51)</f>
        <v>0</v>
      </c>
      <c r="BH51" s="47">
        <f>IF('KWh Monthly'!BH$5=-1,0,BG51+'KWh Monthly'!BH51)</f>
        <v>0</v>
      </c>
      <c r="BI51" s="47">
        <f>IF('KWh Monthly'!BI$5=-1,0,BH51+'KWh Monthly'!BI51)</f>
        <v>0</v>
      </c>
      <c r="BJ51" s="47">
        <f>IF('KWh Monthly'!BJ$5=-1,0,BI51+'KWh Monthly'!BJ51)</f>
        <v>0</v>
      </c>
      <c r="BK51" s="47">
        <f>IF('KWh Monthly'!BK$5=-1,0,BJ51+'KWh Monthly'!BK51)</f>
        <v>0</v>
      </c>
      <c r="BL51" s="47">
        <f>IF('KWh Monthly'!BL$5=-1,0,BK51+'KWh Monthly'!BL51)</f>
        <v>0</v>
      </c>
      <c r="BM51" s="47">
        <f>IF('KWh Monthly'!BM$5=-1,0,BL51+'KWh Monthly'!BM51)</f>
        <v>0</v>
      </c>
      <c r="BN51" s="47">
        <f>IF('KWh Monthly'!BN$5=-1,0,BM51+'KWh Monthly'!BN51)</f>
        <v>0</v>
      </c>
      <c r="BO51" s="47">
        <f>IF('KWh Monthly'!BO$5=-1,0,BN51+'KWh Monthly'!BO51)</f>
        <v>0</v>
      </c>
      <c r="BP51" s="47">
        <f>IF('KWh Monthly'!BP$5=-1,0,BO51+'KWh Monthly'!BP51)</f>
        <v>0</v>
      </c>
      <c r="BQ51" s="47">
        <f>IF('KWh Monthly'!BQ$5=-1,0,BP51+'KWh Monthly'!BQ51)</f>
        <v>0</v>
      </c>
      <c r="BR51" s="47">
        <f>IF('KWh Monthly'!BR$5=-1,0,BQ51+'KWh Monthly'!BR51)</f>
        <v>0</v>
      </c>
      <c r="BS51" s="47">
        <f>IF('KWh Monthly'!BS$5=-1,0,BR51+'KWh Monthly'!BS51)</f>
        <v>0</v>
      </c>
      <c r="BT51" s="47">
        <f>IF('KWh Monthly'!BT$5=-1,0,BS51+'KWh Monthly'!BT51)</f>
        <v>0</v>
      </c>
      <c r="BU51" s="47">
        <f>IF('KWh Monthly'!BU$5=-1,0,BT51+'KWh Monthly'!BU51)</f>
        <v>0</v>
      </c>
      <c r="BV51" s="47">
        <f>IF('KWh Monthly'!BV$5=-1,0,BU51+'KWh Monthly'!BV51)</f>
        <v>0</v>
      </c>
      <c r="BW51" s="47">
        <f>IF('KWh Monthly'!BW$5=-1,0,BV51+'KWh Monthly'!BW51)</f>
        <v>0</v>
      </c>
      <c r="BX51" s="47">
        <f>IF('KWh Monthly'!BX$5=-1,0,BW51+'KWh Monthly'!BX51)</f>
        <v>0</v>
      </c>
      <c r="BY51" s="47">
        <f>IF('KWh Monthly'!BY$5=-1,0,BX51+'KWh Monthly'!BY51)</f>
        <v>0</v>
      </c>
      <c r="BZ51" s="47">
        <f>IF('KWh Monthly'!BZ$5=-1,0,BY51+'KWh Monthly'!BZ51)</f>
        <v>0</v>
      </c>
      <c r="CA51" s="47">
        <f>IF('KWh Monthly'!CA$5=-1,0,BZ51+'KWh Monthly'!CA51)</f>
        <v>0</v>
      </c>
      <c r="CB51" s="47">
        <f>IF('KWh Monthly'!CB$5=-1,0,CA51+'KWh Monthly'!CB51)</f>
        <v>0</v>
      </c>
      <c r="CC51" s="47">
        <f>IF('KWh Monthly'!CC$5=-1,0,CB51+'KWh Monthly'!CC51)</f>
        <v>0</v>
      </c>
      <c r="CD51" s="47">
        <f>IF('KWh Monthly'!CD$5=-1,0,CC51+'KWh Monthly'!CD51)</f>
        <v>0</v>
      </c>
      <c r="CE51" s="47">
        <f>IF('KWh Monthly'!CE$5=-1,0,CD51+'KWh Monthly'!CE51)</f>
        <v>0</v>
      </c>
      <c r="CF51" s="47">
        <f>IF('KWh Monthly'!CF$5=-1,0,CE51+'KWh Monthly'!CF51)</f>
        <v>0</v>
      </c>
      <c r="CG51" s="47">
        <f>IF('KWh Monthly'!CG$5=-1,0,CF51+'KWh Monthly'!CG51)</f>
        <v>0</v>
      </c>
      <c r="CH51" s="47">
        <f>IF('KWh Monthly'!CH$5=-1,0,CG51+'KWh Monthly'!CH51)</f>
        <v>0</v>
      </c>
      <c r="CI51" s="47">
        <f>IF('KWh Monthly'!CI$5=-1,0,CH51+'KWh Monthly'!CI51)</f>
        <v>0</v>
      </c>
      <c r="CJ51" s="47">
        <f>IF('KWh Monthly'!CJ$5=-1,0,CI51+'KWh Monthly'!CJ51)</f>
        <v>0</v>
      </c>
      <c r="CK51" s="47">
        <f>IF('KWh Monthly'!CK$5=-1,0,CJ51+'KWh Monthly'!CK51)</f>
        <v>0</v>
      </c>
      <c r="CL51" s="47">
        <f>IF('KWh Monthly'!CL$5=-1,0,CK51+'KWh Monthly'!CL51)</f>
        <v>0</v>
      </c>
      <c r="CM51" s="47">
        <f>IF('KWh Monthly'!CM$5=-1,0,CL51+'KWh Monthly'!CM51)</f>
        <v>0</v>
      </c>
      <c r="CN51" s="47">
        <f>IF('KWh Monthly'!CN$5=-1,0,CM51+'KWh Monthly'!CN51)</f>
        <v>0</v>
      </c>
      <c r="CO51" s="47">
        <f>IF('KWh Monthly'!CO$5=-1,0,CN51+'KWh Monthly'!CO51)</f>
        <v>0</v>
      </c>
      <c r="CP51" s="47">
        <f>IF('KWh Monthly'!CP$5=-1,0,CO51+'KWh Monthly'!CP51)</f>
        <v>0</v>
      </c>
      <c r="CQ51" s="47">
        <f>IF('KWh Monthly'!CQ$5=-1,0,CP51+'KWh Monthly'!CQ51)</f>
        <v>0</v>
      </c>
      <c r="CR51" s="47">
        <f>IF('KWh Monthly'!CR$5=-1,0,CQ51+'KWh Monthly'!CR51)</f>
        <v>0</v>
      </c>
      <c r="CS51" s="47">
        <f>IF('KWh Monthly'!CS$5=-1,0,CR51+'KWh Monthly'!CS51)</f>
        <v>0</v>
      </c>
      <c r="CT51" s="47">
        <f>IF('KWh Monthly'!CT$5=-1,0,CS51+'KWh Monthly'!CT51)</f>
        <v>0</v>
      </c>
      <c r="CU51" s="47">
        <f>IF('KWh Monthly'!CU$5=-1,0,CT51+'KWh Monthly'!CU51)</f>
        <v>0</v>
      </c>
      <c r="CV51" s="47">
        <f>IF('KWh Monthly'!CV$5=-1,0,CU51+'KWh Monthly'!CV51)</f>
        <v>0</v>
      </c>
      <c r="CW51" s="47">
        <f>IF('KWh Monthly'!CW$5=-1,0,CV51+'KWh Monthly'!CW51)</f>
        <v>0</v>
      </c>
      <c r="CX51" s="47">
        <f>IF('KWh Monthly'!CX$5=-1,0,CW51+'KWh Monthly'!CX51)</f>
        <v>0</v>
      </c>
      <c r="CY51" s="47">
        <f>IF('KWh Monthly'!CY$5=-1,0,CX51+'KWh Monthly'!CY51)</f>
        <v>0</v>
      </c>
      <c r="CZ51" s="47">
        <f>IF('KWh Monthly'!CZ$5=-1,0,CY51+'KWh Monthly'!CZ51)</f>
        <v>0</v>
      </c>
      <c r="DA51" s="47">
        <f>IF('KWh Monthly'!DA$5=-1,0,CZ51+'KWh Monthly'!DA51)</f>
        <v>0</v>
      </c>
      <c r="DB51" s="47">
        <f>IF('KWh Monthly'!DB$5=-1,0,DA51+'KWh Monthly'!DB51)</f>
        <v>0</v>
      </c>
      <c r="DC51" s="47">
        <f>IF('KWh Monthly'!DC$5=-1,0,DB51+'KWh Monthly'!DC51)</f>
        <v>0</v>
      </c>
      <c r="DD51" s="47">
        <f>IF('KWh Monthly'!DD$5=-1,0,DC51+'KWh Monthly'!DD51)</f>
        <v>0</v>
      </c>
      <c r="DE51" s="47">
        <f>IF('KWh Monthly'!DE$5=-1,0,DD51+'KWh Monthly'!DE51)</f>
        <v>0</v>
      </c>
      <c r="DF51" s="47">
        <f>IF('KWh Monthly'!DF$5=-1,0,DE51+'KWh Monthly'!DF51)</f>
        <v>0</v>
      </c>
      <c r="DG51" s="47">
        <f>IF('KWh Monthly'!DG$5=-1,0,DF51+'KWh Monthly'!DG51)</f>
        <v>0</v>
      </c>
      <c r="DH51" s="47">
        <f>IF('KWh Monthly'!DH$5=-1,0,DG51+'KWh Monthly'!DH51)</f>
        <v>0</v>
      </c>
      <c r="DI51" s="47">
        <f>IF('KWh Monthly'!DI$5=-1,0,DH51+'KWh Monthly'!DI51)</f>
        <v>0</v>
      </c>
      <c r="DJ51" s="47">
        <f>IF('KWh Monthly'!DJ$5=-1,0,DI51+'KWh Monthly'!DJ51)</f>
        <v>0</v>
      </c>
      <c r="DK51" s="47">
        <f>IF('KWh Monthly'!DK$5=-1,0,DJ51+'KWh Monthly'!DK51)</f>
        <v>0</v>
      </c>
      <c r="DL51" s="47">
        <f>IF('KWh Monthly'!DL$5=-1,0,DK51+'KWh Monthly'!DL51)</f>
        <v>0</v>
      </c>
      <c r="DM51" s="47">
        <f>IF('KWh Monthly'!DM$5=-1,0,DL51+'KWh Monthly'!DM51)</f>
        <v>0</v>
      </c>
      <c r="DN51" s="47">
        <f>IF('KWh Monthly'!DN$5=-1,0,DM51+'KWh Monthly'!DN51)</f>
        <v>0</v>
      </c>
      <c r="DO51" s="47">
        <f>IF('KWh Monthly'!DO$5=-1,0,DN51+'KWh Monthly'!DO51)</f>
        <v>0</v>
      </c>
      <c r="DP51" s="47">
        <f>IF('KWh Monthly'!DP$5=-1,0,DO51+'KWh Monthly'!DP51)</f>
        <v>0</v>
      </c>
      <c r="DQ51" s="47">
        <f>IF('KWh Monthly'!DQ$5=-1,0,DP51+'KWh Monthly'!DQ51)</f>
        <v>0</v>
      </c>
      <c r="DR51" s="47">
        <f>IF('KWh Monthly'!DR$5=-1,0,DQ51+'KWh Monthly'!DR51)</f>
        <v>0</v>
      </c>
    </row>
    <row r="52" spans="1:122" x14ac:dyDescent="0.25">
      <c r="A52" s="194"/>
      <c r="B52" s="30" t="s">
        <v>6</v>
      </c>
      <c r="C52" s="47">
        <f>IF('KWh Monthly'!C$5=0,0,'KWh Monthly'!C52)</f>
        <v>0</v>
      </c>
      <c r="D52" s="47">
        <f>IF('KWh Monthly'!D$5=0,0,C52+'KWh Monthly'!D52)</f>
        <v>0</v>
      </c>
      <c r="E52" s="47">
        <f>IF('KWh Monthly'!E$5=0,0,D52+'KWh Monthly'!E52)</f>
        <v>0</v>
      </c>
      <c r="F52" s="47">
        <f>IF('KWh Monthly'!F$5=0,0,E52+'KWh Monthly'!F52)</f>
        <v>0</v>
      </c>
      <c r="G52" s="47">
        <f>IF('KWh Monthly'!G$5=0,0,F52+'KWh Monthly'!G52)</f>
        <v>0</v>
      </c>
      <c r="H52" s="47">
        <f>IF('KWh Monthly'!H$5=0,0,G52+'KWh Monthly'!H52)</f>
        <v>0</v>
      </c>
      <c r="I52" s="47">
        <f>IF('KWh Monthly'!I$5=0,0,H52+'KWh Monthly'!I52)</f>
        <v>0</v>
      </c>
      <c r="J52" s="47">
        <f>IF('KWh Monthly'!J$5=0,0,I52+'KWh Monthly'!J52)</f>
        <v>0</v>
      </c>
      <c r="K52" s="47">
        <f>IF('KWh Monthly'!K$5=0,0,J52+'KWh Monthly'!K52)</f>
        <v>0</v>
      </c>
      <c r="L52" s="47">
        <f>IF('KWh Monthly'!L$5=0,0,K52+'KWh Monthly'!L52)</f>
        <v>0</v>
      </c>
      <c r="M52" s="47">
        <f>IF('KWh Monthly'!M$5=0,0,L52+'KWh Monthly'!M52)</f>
        <v>0</v>
      </c>
      <c r="N52" s="47">
        <f>IF('KWh Monthly'!N$5=0,0,M52+'KWh Monthly'!N52)</f>
        <v>0</v>
      </c>
      <c r="O52" s="47">
        <f>IF('KWh Monthly'!O$5=0,0,N52+'KWh Monthly'!O52)</f>
        <v>43869.091517537832</v>
      </c>
      <c r="P52" s="47">
        <f>IF('KWh Monthly'!P$5=0,0,O52+'KWh Monthly'!P52)</f>
        <v>0</v>
      </c>
      <c r="Q52" s="47">
        <f>IF('KWh Monthly'!Q$5=0,0,P52+'KWh Monthly'!Q52)</f>
        <v>0</v>
      </c>
      <c r="R52" s="47">
        <f>IF('KWh Monthly'!R$5=0,0,Q52+'KWh Monthly'!R52)</f>
        <v>0</v>
      </c>
      <c r="S52" s="47">
        <f>IF('KWh Monthly'!S$5=0,0,R52+'KWh Monthly'!S52)</f>
        <v>0</v>
      </c>
      <c r="T52" s="47">
        <f>IF('KWh Monthly'!T$5=0,0,S52+'KWh Monthly'!T52)</f>
        <v>0</v>
      </c>
      <c r="U52" s="47">
        <f>IF('KWh Monthly'!U$5=0,0,T52+'KWh Monthly'!U52)</f>
        <v>0</v>
      </c>
      <c r="V52" s="47">
        <f>IF('KWh Monthly'!V$5=0,0,U52+'KWh Monthly'!V52)</f>
        <v>0</v>
      </c>
      <c r="W52" s="47">
        <f>IF('KWh Monthly'!W$5=0,0,V52+'KWh Monthly'!W52)</f>
        <v>0</v>
      </c>
      <c r="X52" s="47">
        <f>IF('KWh Monthly'!X$5=0,0,W52+'KWh Monthly'!X52)</f>
        <v>0</v>
      </c>
      <c r="Y52" s="47">
        <f>IF('KWh Monthly'!Y$5=0,0,X52+'KWh Monthly'!Y52)</f>
        <v>0</v>
      </c>
      <c r="Z52" s="47">
        <f>IF('KWh Monthly'!Z$5=0,0,Y52+'KWh Monthly'!Z52)</f>
        <v>0</v>
      </c>
      <c r="AA52" s="47">
        <f>IF('KWh Monthly'!AA$5=0,0,Z52+'KWh Monthly'!AA52)</f>
        <v>0</v>
      </c>
      <c r="AB52" s="47">
        <f>IF('KWh Monthly'!AB$5=0,0,AA52+'KWh Monthly'!AB52)</f>
        <v>0</v>
      </c>
      <c r="AC52" s="47">
        <f>IF('KWh Monthly'!AC$5=0,0,AB52+'KWh Monthly'!AC52)</f>
        <v>0</v>
      </c>
      <c r="AD52" s="47">
        <f>IF('KWh Monthly'!AD$5=0,0,AC52+'KWh Monthly'!AD52)</f>
        <v>0</v>
      </c>
      <c r="AE52" s="47">
        <f>IF('KWh Monthly'!AE$5=0,0,AD52+'KWh Monthly'!AE52)</f>
        <v>0</v>
      </c>
      <c r="AF52" s="47">
        <f>IF('KWh Monthly'!AF$5=0,0,AE52+'KWh Monthly'!AF52)</f>
        <v>0</v>
      </c>
      <c r="AG52" s="47">
        <f>IF('KWh Monthly'!AG$5=0,0,AF52+'KWh Monthly'!AG52)</f>
        <v>0</v>
      </c>
      <c r="AH52" s="47">
        <f>IF('KWh Monthly'!AH$5=0,0,AG52+'KWh Monthly'!AH52)</f>
        <v>0</v>
      </c>
      <c r="AI52" s="47">
        <f>IF('KWh Monthly'!AI$5=0,0,AH52+'KWh Monthly'!AI52)</f>
        <v>0</v>
      </c>
      <c r="AJ52" s="47">
        <f>IF('KWh Monthly'!AJ$5=0,0,AI52+'KWh Monthly'!AJ52)</f>
        <v>0</v>
      </c>
      <c r="AK52" s="47">
        <f>IF('KWh Monthly'!AK$5=0,0,AJ52+'KWh Monthly'!AK52)</f>
        <v>0</v>
      </c>
      <c r="AL52" s="47">
        <f>IF('KWh Monthly'!AL$5=0,0,AK52+'KWh Monthly'!AL52)</f>
        <v>0</v>
      </c>
      <c r="AM52" s="47">
        <f>IF('KWh Monthly'!AM$5=0,0,AL52+'KWh Monthly'!AM52)</f>
        <v>0</v>
      </c>
      <c r="AN52" s="47">
        <f>IF('KWh Monthly'!AN$5=0,0,AM52+'KWh Monthly'!AN52)</f>
        <v>0</v>
      </c>
      <c r="AO52" s="47">
        <f>IF('KWh Monthly'!AO$5=-1,0,AN52+'KWh Monthly'!AO52)</f>
        <v>0</v>
      </c>
      <c r="AP52" s="47">
        <f>IF('KWh Monthly'!AP$5=-1,0,AO52+'KWh Monthly'!AP52)</f>
        <v>0</v>
      </c>
      <c r="AQ52" s="47">
        <f>IF('KWh Monthly'!AQ$5=-1,0,AP52+'KWh Monthly'!AQ52)</f>
        <v>0</v>
      </c>
      <c r="AR52" s="47">
        <f>IF('KWh Monthly'!AR$5=-1,0,AQ52+'KWh Monthly'!AR52)</f>
        <v>0</v>
      </c>
      <c r="AS52" s="47">
        <f>IF('KWh Monthly'!AS$5=-1,0,AR52+'KWh Monthly'!AS52)</f>
        <v>0</v>
      </c>
      <c r="AT52" s="47">
        <f>IF('KWh Monthly'!AT$5=-1,0,AS52+'KWh Monthly'!AT52)</f>
        <v>0</v>
      </c>
      <c r="AU52" s="47">
        <f>IF('KWh Monthly'!AU$5=-1,0,AT52+'KWh Monthly'!AU52)</f>
        <v>0</v>
      </c>
      <c r="AV52" s="47">
        <f>IF('KWh Monthly'!AV$5=-1,0,AU52+'KWh Monthly'!AV52)</f>
        <v>0</v>
      </c>
      <c r="AW52" s="47">
        <f>IF('KWh Monthly'!AW$5=-1,0,AV52+'KWh Monthly'!AW52)</f>
        <v>0</v>
      </c>
      <c r="AX52" s="47">
        <f>IF('KWh Monthly'!AX$5=-1,0,AW52+'KWh Monthly'!AX52)</f>
        <v>0</v>
      </c>
      <c r="AY52" s="47">
        <f>IF('KWh Monthly'!AY$5=-1,0,AX52+'KWh Monthly'!AY52)</f>
        <v>0</v>
      </c>
      <c r="AZ52" s="47">
        <f>IF('KWh Monthly'!AZ$5=-1,0,AY52+'KWh Monthly'!AZ52)</f>
        <v>0</v>
      </c>
      <c r="BA52" s="47">
        <f>IF('KWh Monthly'!BA$5=-1,0,AZ52+'KWh Monthly'!BA52)</f>
        <v>0</v>
      </c>
      <c r="BB52" s="47">
        <f>IF('KWh Monthly'!BB$5=-1,0,BA52+'KWh Monthly'!BB52)</f>
        <v>0</v>
      </c>
      <c r="BC52" s="47">
        <f>IF('KWh Monthly'!BC$5=-1,0,BB52+'KWh Monthly'!BC52)</f>
        <v>0</v>
      </c>
      <c r="BD52" s="47">
        <f>IF('KWh Monthly'!BD$5=-1,0,BC52+'KWh Monthly'!BD52)</f>
        <v>0</v>
      </c>
      <c r="BE52" s="47">
        <f>IF('KWh Monthly'!BE$5=-1,0,BD52+'KWh Monthly'!BE52)</f>
        <v>0</v>
      </c>
      <c r="BF52" s="47">
        <f>IF('KWh Monthly'!BF$5=-1,0,BE52+'KWh Monthly'!BF52)</f>
        <v>0</v>
      </c>
      <c r="BG52" s="47">
        <f>IF('KWh Monthly'!BG$5=-1,0,BF52+'KWh Monthly'!BG52)</f>
        <v>0</v>
      </c>
      <c r="BH52" s="47">
        <f>IF('KWh Monthly'!BH$5=-1,0,BG52+'KWh Monthly'!BH52)</f>
        <v>0</v>
      </c>
      <c r="BI52" s="47">
        <f>IF('KWh Monthly'!BI$5=-1,0,BH52+'KWh Monthly'!BI52)</f>
        <v>0</v>
      </c>
      <c r="BJ52" s="47">
        <f>IF('KWh Monthly'!BJ$5=-1,0,BI52+'KWh Monthly'!BJ52)</f>
        <v>0</v>
      </c>
      <c r="BK52" s="47">
        <f>IF('KWh Monthly'!BK$5=-1,0,BJ52+'KWh Monthly'!BK52)</f>
        <v>0</v>
      </c>
      <c r="BL52" s="47">
        <f>IF('KWh Monthly'!BL$5=-1,0,BK52+'KWh Monthly'!BL52)</f>
        <v>0</v>
      </c>
      <c r="BM52" s="47">
        <f>IF('KWh Monthly'!BM$5=-1,0,BL52+'KWh Monthly'!BM52)</f>
        <v>0</v>
      </c>
      <c r="BN52" s="47">
        <f>IF('KWh Monthly'!BN$5=-1,0,BM52+'KWh Monthly'!BN52)</f>
        <v>0</v>
      </c>
      <c r="BO52" s="47">
        <f>IF('KWh Monthly'!BO$5=-1,0,BN52+'KWh Monthly'!BO52)</f>
        <v>0</v>
      </c>
      <c r="BP52" s="47">
        <f>IF('KWh Monthly'!BP$5=-1,0,BO52+'KWh Monthly'!BP52)</f>
        <v>0</v>
      </c>
      <c r="BQ52" s="47">
        <f>IF('KWh Monthly'!BQ$5=-1,0,BP52+'KWh Monthly'!BQ52)</f>
        <v>0</v>
      </c>
      <c r="BR52" s="47">
        <f>IF('KWh Monthly'!BR$5=-1,0,BQ52+'KWh Monthly'!BR52)</f>
        <v>0</v>
      </c>
      <c r="BS52" s="47">
        <f>IF('KWh Monthly'!BS$5=-1,0,BR52+'KWh Monthly'!BS52)</f>
        <v>0</v>
      </c>
      <c r="BT52" s="47">
        <f>IF('KWh Monthly'!BT$5=-1,0,BS52+'KWh Monthly'!BT52)</f>
        <v>0</v>
      </c>
      <c r="BU52" s="47">
        <f>IF('KWh Monthly'!BU$5=-1,0,BT52+'KWh Monthly'!BU52)</f>
        <v>0</v>
      </c>
      <c r="BV52" s="47">
        <f>IF('KWh Monthly'!BV$5=-1,0,BU52+'KWh Monthly'!BV52)</f>
        <v>0</v>
      </c>
      <c r="BW52" s="47">
        <f>IF('KWh Monthly'!BW$5=-1,0,BV52+'KWh Monthly'!BW52)</f>
        <v>0</v>
      </c>
      <c r="BX52" s="47">
        <f>IF('KWh Monthly'!BX$5=-1,0,BW52+'KWh Monthly'!BX52)</f>
        <v>0</v>
      </c>
      <c r="BY52" s="47">
        <f>IF('KWh Monthly'!BY$5=-1,0,BX52+'KWh Monthly'!BY52)</f>
        <v>0</v>
      </c>
      <c r="BZ52" s="47">
        <f>IF('KWh Monthly'!BZ$5=-1,0,BY52+'KWh Monthly'!BZ52)</f>
        <v>0</v>
      </c>
      <c r="CA52" s="47">
        <f>IF('KWh Monthly'!CA$5=-1,0,BZ52+'KWh Monthly'!CA52)</f>
        <v>0</v>
      </c>
      <c r="CB52" s="47">
        <f>IF('KWh Monthly'!CB$5=-1,0,CA52+'KWh Monthly'!CB52)</f>
        <v>0</v>
      </c>
      <c r="CC52" s="47">
        <f>IF('KWh Monthly'!CC$5=-1,0,CB52+'KWh Monthly'!CC52)</f>
        <v>0</v>
      </c>
      <c r="CD52" s="47">
        <f>IF('KWh Monthly'!CD$5=-1,0,CC52+'KWh Monthly'!CD52)</f>
        <v>0</v>
      </c>
      <c r="CE52" s="47">
        <f>IF('KWh Monthly'!CE$5=-1,0,CD52+'KWh Monthly'!CE52)</f>
        <v>0</v>
      </c>
      <c r="CF52" s="47">
        <f>IF('KWh Monthly'!CF$5=-1,0,CE52+'KWh Monthly'!CF52)</f>
        <v>0</v>
      </c>
      <c r="CG52" s="47">
        <f>IF('KWh Monthly'!CG$5=-1,0,CF52+'KWh Monthly'!CG52)</f>
        <v>0</v>
      </c>
      <c r="CH52" s="47">
        <f>IF('KWh Monthly'!CH$5=-1,0,CG52+'KWh Monthly'!CH52)</f>
        <v>0</v>
      </c>
      <c r="CI52" s="47">
        <f>IF('KWh Monthly'!CI$5=-1,0,CH52+'KWh Monthly'!CI52)</f>
        <v>0</v>
      </c>
      <c r="CJ52" s="47">
        <f>IF('KWh Monthly'!CJ$5=-1,0,CI52+'KWh Monthly'!CJ52)</f>
        <v>0</v>
      </c>
      <c r="CK52" s="47">
        <f>IF('KWh Monthly'!CK$5=-1,0,CJ52+'KWh Monthly'!CK52)</f>
        <v>0</v>
      </c>
      <c r="CL52" s="47">
        <f>IF('KWh Monthly'!CL$5=-1,0,CK52+'KWh Monthly'!CL52)</f>
        <v>0</v>
      </c>
      <c r="CM52" s="47">
        <f>IF('KWh Monthly'!CM$5=-1,0,CL52+'KWh Monthly'!CM52)</f>
        <v>0</v>
      </c>
      <c r="CN52" s="47">
        <f>IF('KWh Monthly'!CN$5=-1,0,CM52+'KWh Monthly'!CN52)</f>
        <v>0</v>
      </c>
      <c r="CO52" s="47">
        <f>IF('KWh Monthly'!CO$5=-1,0,CN52+'KWh Monthly'!CO52)</f>
        <v>0</v>
      </c>
      <c r="CP52" s="47">
        <f>IF('KWh Monthly'!CP$5=-1,0,CO52+'KWh Monthly'!CP52)</f>
        <v>0</v>
      </c>
      <c r="CQ52" s="47">
        <f>IF('KWh Monthly'!CQ$5=-1,0,CP52+'KWh Monthly'!CQ52)</f>
        <v>0</v>
      </c>
      <c r="CR52" s="47">
        <f>IF('KWh Monthly'!CR$5=-1,0,CQ52+'KWh Monthly'!CR52)</f>
        <v>0</v>
      </c>
      <c r="CS52" s="47">
        <f>IF('KWh Monthly'!CS$5=-1,0,CR52+'KWh Monthly'!CS52)</f>
        <v>0</v>
      </c>
      <c r="CT52" s="47">
        <f>IF('KWh Monthly'!CT$5=-1,0,CS52+'KWh Monthly'!CT52)</f>
        <v>0</v>
      </c>
      <c r="CU52" s="47">
        <f>IF('KWh Monthly'!CU$5=-1,0,CT52+'KWh Monthly'!CU52)</f>
        <v>0</v>
      </c>
      <c r="CV52" s="47">
        <f>IF('KWh Monthly'!CV$5=-1,0,CU52+'KWh Monthly'!CV52)</f>
        <v>0</v>
      </c>
      <c r="CW52" s="47">
        <f>IF('KWh Monthly'!CW$5=-1,0,CV52+'KWh Monthly'!CW52)</f>
        <v>0</v>
      </c>
      <c r="CX52" s="47">
        <f>IF('KWh Monthly'!CX$5=-1,0,CW52+'KWh Monthly'!CX52)</f>
        <v>0</v>
      </c>
      <c r="CY52" s="47">
        <f>IF('KWh Monthly'!CY$5=-1,0,CX52+'KWh Monthly'!CY52)</f>
        <v>0</v>
      </c>
      <c r="CZ52" s="47">
        <f>IF('KWh Monthly'!CZ$5=-1,0,CY52+'KWh Monthly'!CZ52)</f>
        <v>0</v>
      </c>
      <c r="DA52" s="47">
        <f>IF('KWh Monthly'!DA$5=-1,0,CZ52+'KWh Monthly'!DA52)</f>
        <v>0</v>
      </c>
      <c r="DB52" s="47">
        <f>IF('KWh Monthly'!DB$5=-1,0,DA52+'KWh Monthly'!DB52)</f>
        <v>0</v>
      </c>
      <c r="DC52" s="47">
        <f>IF('KWh Monthly'!DC$5=-1,0,DB52+'KWh Monthly'!DC52)</f>
        <v>0</v>
      </c>
      <c r="DD52" s="47">
        <f>IF('KWh Monthly'!DD$5=-1,0,DC52+'KWh Monthly'!DD52)</f>
        <v>0</v>
      </c>
      <c r="DE52" s="47">
        <f>IF('KWh Monthly'!DE$5=-1,0,DD52+'KWh Monthly'!DE52)</f>
        <v>0</v>
      </c>
      <c r="DF52" s="47">
        <f>IF('KWh Monthly'!DF$5=-1,0,DE52+'KWh Monthly'!DF52)</f>
        <v>0</v>
      </c>
      <c r="DG52" s="47">
        <f>IF('KWh Monthly'!DG$5=-1,0,DF52+'KWh Monthly'!DG52)</f>
        <v>0</v>
      </c>
      <c r="DH52" s="47">
        <f>IF('KWh Monthly'!DH$5=-1,0,DG52+'KWh Monthly'!DH52)</f>
        <v>0</v>
      </c>
      <c r="DI52" s="47">
        <f>IF('KWh Monthly'!DI$5=-1,0,DH52+'KWh Monthly'!DI52)</f>
        <v>0</v>
      </c>
      <c r="DJ52" s="47">
        <f>IF('KWh Monthly'!DJ$5=-1,0,DI52+'KWh Monthly'!DJ52)</f>
        <v>0</v>
      </c>
      <c r="DK52" s="47">
        <f>IF('KWh Monthly'!DK$5=-1,0,DJ52+'KWh Monthly'!DK52)</f>
        <v>0</v>
      </c>
      <c r="DL52" s="47">
        <f>IF('KWh Monthly'!DL$5=-1,0,DK52+'KWh Monthly'!DL52)</f>
        <v>0</v>
      </c>
      <c r="DM52" s="47">
        <f>IF('KWh Monthly'!DM$5=-1,0,DL52+'KWh Monthly'!DM52)</f>
        <v>0</v>
      </c>
      <c r="DN52" s="47">
        <f>IF('KWh Monthly'!DN$5=-1,0,DM52+'KWh Monthly'!DN52)</f>
        <v>0</v>
      </c>
      <c r="DO52" s="47">
        <f>IF('KWh Monthly'!DO$5=-1,0,DN52+'KWh Monthly'!DO52)</f>
        <v>0</v>
      </c>
      <c r="DP52" s="47">
        <f>IF('KWh Monthly'!DP$5=-1,0,DO52+'KWh Monthly'!DP52)</f>
        <v>0</v>
      </c>
      <c r="DQ52" s="47">
        <f>IF('KWh Monthly'!DQ$5=-1,0,DP52+'KWh Monthly'!DQ52)</f>
        <v>0</v>
      </c>
      <c r="DR52" s="47">
        <f>IF('KWh Monthly'!DR$5=-1,0,DQ52+'KWh Monthly'!DR52)</f>
        <v>0</v>
      </c>
    </row>
    <row r="53" spans="1:122" x14ac:dyDescent="0.25">
      <c r="A53" s="194"/>
      <c r="B53" s="30" t="s">
        <v>10</v>
      </c>
      <c r="C53" s="47">
        <f>IF('KWh Monthly'!C$5=0,0,'KWh Monthly'!C53)</f>
        <v>0</v>
      </c>
      <c r="D53" s="47">
        <f>IF('KWh Monthly'!D$5=0,0,C53+'KWh Monthly'!D53)</f>
        <v>0</v>
      </c>
      <c r="E53" s="47">
        <f>IF('KWh Monthly'!E$5=0,0,D53+'KWh Monthly'!E53)</f>
        <v>0</v>
      </c>
      <c r="F53" s="47">
        <f>IF('KWh Monthly'!F$5=0,0,E53+'KWh Monthly'!F53)</f>
        <v>0</v>
      </c>
      <c r="G53" s="47">
        <f>IF('KWh Monthly'!G$5=0,0,F53+'KWh Monthly'!G53)</f>
        <v>0</v>
      </c>
      <c r="H53" s="47">
        <f>IF('KWh Monthly'!H$5=0,0,G53+'KWh Monthly'!H53)</f>
        <v>0</v>
      </c>
      <c r="I53" s="47">
        <f>IF('KWh Monthly'!I$5=0,0,H53+'KWh Monthly'!I53)</f>
        <v>0</v>
      </c>
      <c r="J53" s="47">
        <f>IF('KWh Monthly'!J$5=0,0,I53+'KWh Monthly'!J53)</f>
        <v>0</v>
      </c>
      <c r="K53" s="47">
        <f>IF('KWh Monthly'!K$5=0,0,J53+'KWh Monthly'!K53)</f>
        <v>0</v>
      </c>
      <c r="L53" s="47">
        <f>IF('KWh Monthly'!L$5=0,0,K53+'KWh Monthly'!L53)</f>
        <v>0</v>
      </c>
      <c r="M53" s="47">
        <f>IF('KWh Monthly'!M$5=0,0,L53+'KWh Monthly'!M53)</f>
        <v>0</v>
      </c>
      <c r="N53" s="47">
        <f>IF('KWh Monthly'!N$5=0,0,M53+'KWh Monthly'!N53)</f>
        <v>0</v>
      </c>
      <c r="O53" s="47">
        <f>IF('KWh Monthly'!O$5=0,0,N53+'KWh Monthly'!O53)</f>
        <v>96164.431722547641</v>
      </c>
      <c r="P53" s="47">
        <f>IF('KWh Monthly'!P$5=0,0,O53+'KWh Monthly'!P53)</f>
        <v>0</v>
      </c>
      <c r="Q53" s="47">
        <f>IF('KWh Monthly'!Q$5=0,0,P53+'KWh Monthly'!Q53)</f>
        <v>0</v>
      </c>
      <c r="R53" s="47">
        <f>IF('KWh Monthly'!R$5=0,0,Q53+'KWh Monthly'!R53)</f>
        <v>0</v>
      </c>
      <c r="S53" s="47">
        <f>IF('KWh Monthly'!S$5=0,0,R53+'KWh Monthly'!S53)</f>
        <v>0</v>
      </c>
      <c r="T53" s="47">
        <f>IF('KWh Monthly'!T$5=0,0,S53+'KWh Monthly'!T53)</f>
        <v>0</v>
      </c>
      <c r="U53" s="47">
        <f>IF('KWh Monthly'!U$5=0,0,T53+'KWh Monthly'!U53)</f>
        <v>0</v>
      </c>
      <c r="V53" s="47">
        <f>IF('KWh Monthly'!V$5=0,0,U53+'KWh Monthly'!V53)</f>
        <v>0</v>
      </c>
      <c r="W53" s="47">
        <f>IF('KWh Monthly'!W$5=0,0,V53+'KWh Monthly'!W53)</f>
        <v>0</v>
      </c>
      <c r="X53" s="47">
        <f>IF('KWh Monthly'!X$5=0,0,W53+'KWh Monthly'!X53)</f>
        <v>0</v>
      </c>
      <c r="Y53" s="47">
        <f>IF('KWh Monthly'!Y$5=0,0,X53+'KWh Monthly'!Y53)</f>
        <v>0</v>
      </c>
      <c r="Z53" s="47">
        <f>IF('KWh Monthly'!Z$5=0,0,Y53+'KWh Monthly'!Z53)</f>
        <v>0</v>
      </c>
      <c r="AA53" s="47">
        <f>IF('KWh Monthly'!AA$5=0,0,Z53+'KWh Monthly'!AA53)</f>
        <v>0</v>
      </c>
      <c r="AB53" s="47">
        <f>IF('KWh Monthly'!AB$5=0,0,AA53+'KWh Monthly'!AB53)</f>
        <v>0</v>
      </c>
      <c r="AC53" s="47">
        <f>IF('KWh Monthly'!AC$5=0,0,AB53+'KWh Monthly'!AC53)</f>
        <v>0</v>
      </c>
      <c r="AD53" s="47">
        <f>IF('KWh Monthly'!AD$5=0,0,AC53+'KWh Monthly'!AD53)</f>
        <v>0</v>
      </c>
      <c r="AE53" s="47">
        <f>IF('KWh Monthly'!AE$5=0,0,AD53+'KWh Monthly'!AE53)</f>
        <v>0</v>
      </c>
      <c r="AF53" s="47">
        <f>IF('KWh Monthly'!AF$5=0,0,AE53+'KWh Monthly'!AF53)</f>
        <v>0</v>
      </c>
      <c r="AG53" s="47">
        <f>IF('KWh Monthly'!AG$5=0,0,AF53+'KWh Monthly'!AG53)</f>
        <v>0</v>
      </c>
      <c r="AH53" s="47">
        <f>IF('KWh Monthly'!AH$5=0,0,AG53+'KWh Monthly'!AH53)</f>
        <v>0</v>
      </c>
      <c r="AI53" s="47">
        <f>IF('KWh Monthly'!AI$5=0,0,AH53+'KWh Monthly'!AI53)</f>
        <v>0</v>
      </c>
      <c r="AJ53" s="47">
        <f>IF('KWh Monthly'!AJ$5=0,0,AI53+'KWh Monthly'!AJ53)</f>
        <v>0</v>
      </c>
      <c r="AK53" s="47">
        <f>IF('KWh Monthly'!AK$5=0,0,AJ53+'KWh Monthly'!AK53)</f>
        <v>0</v>
      </c>
      <c r="AL53" s="47">
        <f>IF('KWh Monthly'!AL$5=0,0,AK53+'KWh Monthly'!AL53)</f>
        <v>0</v>
      </c>
      <c r="AM53" s="47">
        <f>IF('KWh Monthly'!AM$5=0,0,AL53+'KWh Monthly'!AM53)</f>
        <v>0</v>
      </c>
      <c r="AN53" s="47">
        <f>IF('KWh Monthly'!AN$5=0,0,AM53+'KWh Monthly'!AN53)</f>
        <v>0</v>
      </c>
      <c r="AO53" s="47">
        <f>IF('KWh Monthly'!AO$5=-1,0,AN53+'KWh Monthly'!AO53)</f>
        <v>0</v>
      </c>
      <c r="AP53" s="47">
        <f>IF('KWh Monthly'!AP$5=-1,0,AO53+'KWh Monthly'!AP53)</f>
        <v>0</v>
      </c>
      <c r="AQ53" s="47">
        <f>IF('KWh Monthly'!AQ$5=-1,0,AP53+'KWh Monthly'!AQ53)</f>
        <v>0</v>
      </c>
      <c r="AR53" s="47">
        <f>IF('KWh Monthly'!AR$5=-1,0,AQ53+'KWh Monthly'!AR53)</f>
        <v>0</v>
      </c>
      <c r="AS53" s="47">
        <f>IF('KWh Monthly'!AS$5=-1,0,AR53+'KWh Monthly'!AS53)</f>
        <v>0</v>
      </c>
      <c r="AT53" s="47">
        <f>IF('KWh Monthly'!AT$5=-1,0,AS53+'KWh Monthly'!AT53)</f>
        <v>0</v>
      </c>
      <c r="AU53" s="47">
        <f>IF('KWh Monthly'!AU$5=-1,0,AT53+'KWh Monthly'!AU53)</f>
        <v>0</v>
      </c>
      <c r="AV53" s="47">
        <f>IF('KWh Monthly'!AV$5=-1,0,AU53+'KWh Monthly'!AV53)</f>
        <v>0</v>
      </c>
      <c r="AW53" s="47">
        <f>IF('KWh Monthly'!AW$5=-1,0,AV53+'KWh Monthly'!AW53)</f>
        <v>0</v>
      </c>
      <c r="AX53" s="47">
        <f>IF('KWh Monthly'!AX$5=-1,0,AW53+'KWh Monthly'!AX53)</f>
        <v>0</v>
      </c>
      <c r="AY53" s="47">
        <f>IF('KWh Monthly'!AY$5=-1,0,AX53+'KWh Monthly'!AY53)</f>
        <v>0</v>
      </c>
      <c r="AZ53" s="47">
        <f>IF('KWh Monthly'!AZ$5=-1,0,AY53+'KWh Monthly'!AZ53)</f>
        <v>0</v>
      </c>
      <c r="BA53" s="47">
        <f>IF('KWh Monthly'!BA$5=-1,0,AZ53+'KWh Monthly'!BA53)</f>
        <v>0</v>
      </c>
      <c r="BB53" s="47">
        <f>IF('KWh Monthly'!BB$5=-1,0,BA53+'KWh Monthly'!BB53)</f>
        <v>0</v>
      </c>
      <c r="BC53" s="47">
        <f>IF('KWh Monthly'!BC$5=-1,0,BB53+'KWh Monthly'!BC53)</f>
        <v>0</v>
      </c>
      <c r="BD53" s="47">
        <f>IF('KWh Monthly'!BD$5=-1,0,BC53+'KWh Monthly'!BD53)</f>
        <v>0</v>
      </c>
      <c r="BE53" s="47">
        <f>IF('KWh Monthly'!BE$5=-1,0,BD53+'KWh Monthly'!BE53)</f>
        <v>0</v>
      </c>
      <c r="BF53" s="47">
        <f>IF('KWh Monthly'!BF$5=-1,0,BE53+'KWh Monthly'!BF53)</f>
        <v>0</v>
      </c>
      <c r="BG53" s="47">
        <f>IF('KWh Monthly'!BG$5=-1,0,BF53+'KWh Monthly'!BG53)</f>
        <v>0</v>
      </c>
      <c r="BH53" s="47">
        <f>IF('KWh Monthly'!BH$5=-1,0,BG53+'KWh Monthly'!BH53)</f>
        <v>0</v>
      </c>
      <c r="BI53" s="47">
        <f>IF('KWh Monthly'!BI$5=-1,0,BH53+'KWh Monthly'!BI53)</f>
        <v>0</v>
      </c>
      <c r="BJ53" s="47">
        <f>IF('KWh Monthly'!BJ$5=-1,0,BI53+'KWh Monthly'!BJ53)</f>
        <v>0</v>
      </c>
      <c r="BK53" s="47">
        <f>IF('KWh Monthly'!BK$5=-1,0,BJ53+'KWh Monthly'!BK53)</f>
        <v>0</v>
      </c>
      <c r="BL53" s="47">
        <f>IF('KWh Monthly'!BL$5=-1,0,BK53+'KWh Monthly'!BL53)</f>
        <v>0</v>
      </c>
      <c r="BM53" s="47">
        <f>IF('KWh Monthly'!BM$5=-1,0,BL53+'KWh Monthly'!BM53)</f>
        <v>0</v>
      </c>
      <c r="BN53" s="47">
        <f>IF('KWh Monthly'!BN$5=-1,0,BM53+'KWh Monthly'!BN53)</f>
        <v>0</v>
      </c>
      <c r="BO53" s="47">
        <f>IF('KWh Monthly'!BO$5=-1,0,BN53+'KWh Monthly'!BO53)</f>
        <v>0</v>
      </c>
      <c r="BP53" s="47">
        <f>IF('KWh Monthly'!BP$5=-1,0,BO53+'KWh Monthly'!BP53)</f>
        <v>0</v>
      </c>
      <c r="BQ53" s="47">
        <f>IF('KWh Monthly'!BQ$5=-1,0,BP53+'KWh Monthly'!BQ53)</f>
        <v>0</v>
      </c>
      <c r="BR53" s="47">
        <f>IF('KWh Monthly'!BR$5=-1,0,BQ53+'KWh Monthly'!BR53)</f>
        <v>0</v>
      </c>
      <c r="BS53" s="47">
        <f>IF('KWh Monthly'!BS$5=-1,0,BR53+'KWh Monthly'!BS53)</f>
        <v>0</v>
      </c>
      <c r="BT53" s="47">
        <f>IF('KWh Monthly'!BT$5=-1,0,BS53+'KWh Monthly'!BT53)</f>
        <v>0</v>
      </c>
      <c r="BU53" s="47">
        <f>IF('KWh Monthly'!BU$5=-1,0,BT53+'KWh Monthly'!BU53)</f>
        <v>0</v>
      </c>
      <c r="BV53" s="47">
        <f>IF('KWh Monthly'!BV$5=-1,0,BU53+'KWh Monthly'!BV53)</f>
        <v>0</v>
      </c>
      <c r="BW53" s="47">
        <f>IF('KWh Monthly'!BW$5=-1,0,BV53+'KWh Monthly'!BW53)</f>
        <v>0</v>
      </c>
      <c r="BX53" s="47">
        <f>IF('KWh Monthly'!BX$5=-1,0,BW53+'KWh Monthly'!BX53)</f>
        <v>0</v>
      </c>
      <c r="BY53" s="47">
        <f>IF('KWh Monthly'!BY$5=-1,0,BX53+'KWh Monthly'!BY53)</f>
        <v>0</v>
      </c>
      <c r="BZ53" s="47">
        <f>IF('KWh Monthly'!BZ$5=-1,0,BY53+'KWh Monthly'!BZ53)</f>
        <v>0</v>
      </c>
      <c r="CA53" s="47">
        <f>IF('KWh Monthly'!CA$5=-1,0,BZ53+'KWh Monthly'!CA53)</f>
        <v>0</v>
      </c>
      <c r="CB53" s="47">
        <f>IF('KWh Monthly'!CB$5=-1,0,CA53+'KWh Monthly'!CB53)</f>
        <v>0</v>
      </c>
      <c r="CC53" s="47">
        <f>IF('KWh Monthly'!CC$5=-1,0,CB53+'KWh Monthly'!CC53)</f>
        <v>0</v>
      </c>
      <c r="CD53" s="47">
        <f>IF('KWh Monthly'!CD$5=-1,0,CC53+'KWh Monthly'!CD53)</f>
        <v>0</v>
      </c>
      <c r="CE53" s="47">
        <f>IF('KWh Monthly'!CE$5=-1,0,CD53+'KWh Monthly'!CE53)</f>
        <v>0</v>
      </c>
      <c r="CF53" s="47">
        <f>IF('KWh Monthly'!CF$5=-1,0,CE53+'KWh Monthly'!CF53)</f>
        <v>0</v>
      </c>
      <c r="CG53" s="47">
        <f>IF('KWh Monthly'!CG$5=-1,0,CF53+'KWh Monthly'!CG53)</f>
        <v>0</v>
      </c>
      <c r="CH53" s="47">
        <f>IF('KWh Monthly'!CH$5=-1,0,CG53+'KWh Monthly'!CH53)</f>
        <v>0</v>
      </c>
      <c r="CI53" s="47">
        <f>IF('KWh Monthly'!CI$5=-1,0,CH53+'KWh Monthly'!CI53)</f>
        <v>0</v>
      </c>
      <c r="CJ53" s="47">
        <f>IF('KWh Monthly'!CJ$5=-1,0,CI53+'KWh Monthly'!CJ53)</f>
        <v>0</v>
      </c>
      <c r="CK53" s="47">
        <f>IF('KWh Monthly'!CK$5=-1,0,CJ53+'KWh Monthly'!CK53)</f>
        <v>0</v>
      </c>
      <c r="CL53" s="47">
        <f>IF('KWh Monthly'!CL$5=-1,0,CK53+'KWh Monthly'!CL53)</f>
        <v>0</v>
      </c>
      <c r="CM53" s="47">
        <f>IF('KWh Monthly'!CM$5=-1,0,CL53+'KWh Monthly'!CM53)</f>
        <v>0</v>
      </c>
      <c r="CN53" s="47">
        <f>IF('KWh Monthly'!CN$5=-1,0,CM53+'KWh Monthly'!CN53)</f>
        <v>0</v>
      </c>
      <c r="CO53" s="47">
        <f>IF('KWh Monthly'!CO$5=-1,0,CN53+'KWh Monthly'!CO53)</f>
        <v>0</v>
      </c>
      <c r="CP53" s="47">
        <f>IF('KWh Monthly'!CP$5=-1,0,CO53+'KWh Monthly'!CP53)</f>
        <v>0</v>
      </c>
      <c r="CQ53" s="47">
        <f>IF('KWh Monthly'!CQ$5=-1,0,CP53+'KWh Monthly'!CQ53)</f>
        <v>0</v>
      </c>
      <c r="CR53" s="47">
        <f>IF('KWh Monthly'!CR$5=-1,0,CQ53+'KWh Monthly'!CR53)</f>
        <v>0</v>
      </c>
      <c r="CS53" s="47">
        <f>IF('KWh Monthly'!CS$5=-1,0,CR53+'KWh Monthly'!CS53)</f>
        <v>0</v>
      </c>
      <c r="CT53" s="47">
        <f>IF('KWh Monthly'!CT$5=-1,0,CS53+'KWh Monthly'!CT53)</f>
        <v>0</v>
      </c>
      <c r="CU53" s="47">
        <f>IF('KWh Monthly'!CU$5=-1,0,CT53+'KWh Monthly'!CU53)</f>
        <v>0</v>
      </c>
      <c r="CV53" s="47">
        <f>IF('KWh Monthly'!CV$5=-1,0,CU53+'KWh Monthly'!CV53)</f>
        <v>0</v>
      </c>
      <c r="CW53" s="47">
        <f>IF('KWh Monthly'!CW$5=-1,0,CV53+'KWh Monthly'!CW53)</f>
        <v>0</v>
      </c>
      <c r="CX53" s="47">
        <f>IF('KWh Monthly'!CX$5=-1,0,CW53+'KWh Monthly'!CX53)</f>
        <v>0</v>
      </c>
      <c r="CY53" s="47">
        <f>IF('KWh Monthly'!CY$5=-1,0,CX53+'KWh Monthly'!CY53)</f>
        <v>0</v>
      </c>
      <c r="CZ53" s="47">
        <f>IF('KWh Monthly'!CZ$5=-1,0,CY53+'KWh Monthly'!CZ53)</f>
        <v>0</v>
      </c>
      <c r="DA53" s="47">
        <f>IF('KWh Monthly'!DA$5=-1,0,CZ53+'KWh Monthly'!DA53)</f>
        <v>0</v>
      </c>
      <c r="DB53" s="47">
        <f>IF('KWh Monthly'!DB$5=-1,0,DA53+'KWh Monthly'!DB53)</f>
        <v>0</v>
      </c>
      <c r="DC53" s="47">
        <f>IF('KWh Monthly'!DC$5=-1,0,DB53+'KWh Monthly'!DC53)</f>
        <v>0</v>
      </c>
      <c r="DD53" s="47">
        <f>IF('KWh Monthly'!DD$5=-1,0,DC53+'KWh Monthly'!DD53)</f>
        <v>0</v>
      </c>
      <c r="DE53" s="47">
        <f>IF('KWh Monthly'!DE$5=-1,0,DD53+'KWh Monthly'!DE53)</f>
        <v>0</v>
      </c>
      <c r="DF53" s="47">
        <f>IF('KWh Monthly'!DF$5=-1,0,DE53+'KWh Monthly'!DF53)</f>
        <v>0</v>
      </c>
      <c r="DG53" s="47">
        <f>IF('KWh Monthly'!DG$5=-1,0,DF53+'KWh Monthly'!DG53)</f>
        <v>0</v>
      </c>
      <c r="DH53" s="47">
        <f>IF('KWh Monthly'!DH$5=-1,0,DG53+'KWh Monthly'!DH53)</f>
        <v>0</v>
      </c>
      <c r="DI53" s="47">
        <f>IF('KWh Monthly'!DI$5=-1,0,DH53+'KWh Monthly'!DI53)</f>
        <v>0</v>
      </c>
      <c r="DJ53" s="47">
        <f>IF('KWh Monthly'!DJ$5=-1,0,DI53+'KWh Monthly'!DJ53)</f>
        <v>0</v>
      </c>
      <c r="DK53" s="47">
        <f>IF('KWh Monthly'!DK$5=-1,0,DJ53+'KWh Monthly'!DK53)</f>
        <v>0</v>
      </c>
      <c r="DL53" s="47">
        <f>IF('KWh Monthly'!DL$5=-1,0,DK53+'KWh Monthly'!DL53)</f>
        <v>0</v>
      </c>
      <c r="DM53" s="47">
        <f>IF('KWh Monthly'!DM$5=-1,0,DL53+'KWh Monthly'!DM53)</f>
        <v>0</v>
      </c>
      <c r="DN53" s="47">
        <f>IF('KWh Monthly'!DN$5=-1,0,DM53+'KWh Monthly'!DN53)</f>
        <v>0</v>
      </c>
      <c r="DO53" s="47">
        <f>IF('KWh Monthly'!DO$5=-1,0,DN53+'KWh Monthly'!DO53)</f>
        <v>0</v>
      </c>
      <c r="DP53" s="47">
        <f>IF('KWh Monthly'!DP$5=-1,0,DO53+'KWh Monthly'!DP53)</f>
        <v>0</v>
      </c>
      <c r="DQ53" s="47">
        <f>IF('KWh Monthly'!DQ$5=-1,0,DP53+'KWh Monthly'!DQ53)</f>
        <v>0</v>
      </c>
      <c r="DR53" s="47">
        <f>IF('KWh Monthly'!DR$5=-1,0,DQ53+'KWh Monthly'!DR53)</f>
        <v>0</v>
      </c>
    </row>
    <row r="54" spans="1:122" x14ac:dyDescent="0.25">
      <c r="A54" s="194"/>
      <c r="B54" s="30" t="s">
        <v>1</v>
      </c>
      <c r="C54" s="47">
        <f>IF('KWh Monthly'!C$5=0,0,'KWh Monthly'!C54)</f>
        <v>0</v>
      </c>
      <c r="D54" s="47">
        <f>IF('KWh Monthly'!D$5=0,0,C54+'KWh Monthly'!D54)</f>
        <v>0</v>
      </c>
      <c r="E54" s="47">
        <f>IF('KWh Monthly'!E$5=0,0,D54+'KWh Monthly'!E54)</f>
        <v>0</v>
      </c>
      <c r="F54" s="47">
        <f>IF('KWh Monthly'!F$5=0,0,E54+'KWh Monthly'!F54)</f>
        <v>0</v>
      </c>
      <c r="G54" s="47">
        <f>IF('KWh Monthly'!G$5=0,0,F54+'KWh Monthly'!G54)</f>
        <v>0</v>
      </c>
      <c r="H54" s="47">
        <f>IF('KWh Monthly'!H$5=0,0,G54+'KWh Monthly'!H54)</f>
        <v>0</v>
      </c>
      <c r="I54" s="47">
        <f>IF('KWh Monthly'!I$5=0,0,H54+'KWh Monthly'!I54)</f>
        <v>0</v>
      </c>
      <c r="J54" s="47">
        <f>IF('KWh Monthly'!J$5=0,0,I54+'KWh Monthly'!J54)</f>
        <v>0</v>
      </c>
      <c r="K54" s="47">
        <f>IF('KWh Monthly'!K$5=0,0,J54+'KWh Monthly'!K54)</f>
        <v>0</v>
      </c>
      <c r="L54" s="47">
        <f>IF('KWh Monthly'!L$5=0,0,K54+'KWh Monthly'!L54)</f>
        <v>0</v>
      </c>
      <c r="M54" s="47">
        <f>IF('KWh Monthly'!M$5=0,0,L54+'KWh Monthly'!M54)</f>
        <v>0</v>
      </c>
      <c r="N54" s="47">
        <f>IF('KWh Monthly'!N$5=0,0,M54+'KWh Monthly'!N54)</f>
        <v>0</v>
      </c>
      <c r="O54" s="47">
        <f>IF('KWh Monthly'!O$5=0,0,N54+'KWh Monthly'!O54)</f>
        <v>658711.77833780029</v>
      </c>
      <c r="P54" s="47">
        <f>IF('KWh Monthly'!P$5=0,0,O54+'KWh Monthly'!P54)</f>
        <v>0</v>
      </c>
      <c r="Q54" s="47">
        <f>IF('KWh Monthly'!Q$5=0,0,P54+'KWh Monthly'!Q54)</f>
        <v>0</v>
      </c>
      <c r="R54" s="47">
        <f>IF('KWh Monthly'!R$5=0,0,Q54+'KWh Monthly'!R54)</f>
        <v>0</v>
      </c>
      <c r="S54" s="47">
        <f>IF('KWh Monthly'!S$5=0,0,R54+'KWh Monthly'!S54)</f>
        <v>0</v>
      </c>
      <c r="T54" s="47">
        <f>IF('KWh Monthly'!T$5=0,0,S54+'KWh Monthly'!T54)</f>
        <v>0</v>
      </c>
      <c r="U54" s="47">
        <f>IF('KWh Monthly'!U$5=0,0,T54+'KWh Monthly'!U54)</f>
        <v>0</v>
      </c>
      <c r="V54" s="47">
        <f>IF('KWh Monthly'!V$5=0,0,U54+'KWh Monthly'!V54)</f>
        <v>0</v>
      </c>
      <c r="W54" s="47">
        <f>IF('KWh Monthly'!W$5=0,0,V54+'KWh Monthly'!W54)</f>
        <v>0</v>
      </c>
      <c r="X54" s="47">
        <f>IF('KWh Monthly'!X$5=0,0,W54+'KWh Monthly'!X54)</f>
        <v>0</v>
      </c>
      <c r="Y54" s="47">
        <f>IF('KWh Monthly'!Y$5=0,0,X54+'KWh Monthly'!Y54)</f>
        <v>0</v>
      </c>
      <c r="Z54" s="47">
        <f>IF('KWh Monthly'!Z$5=0,0,Y54+'KWh Monthly'!Z54)</f>
        <v>0</v>
      </c>
      <c r="AA54" s="47">
        <f>IF('KWh Monthly'!AA$5=0,0,Z54+'KWh Monthly'!AA54)</f>
        <v>4.4073743412982348E-2</v>
      </c>
      <c r="AB54" s="47">
        <f>IF('KWh Monthly'!AB$5=0,0,AA54+'KWh Monthly'!AB54)</f>
        <v>8.8147486825964697E-2</v>
      </c>
      <c r="AC54" s="47">
        <f>IF('KWh Monthly'!AC$5=0,0,AB54+'KWh Monthly'!AC54)</f>
        <v>0.13222123023894705</v>
      </c>
      <c r="AD54" s="47">
        <f>IF('KWh Monthly'!AD$5=0,0,AC54+'KWh Monthly'!AD54)</f>
        <v>0.17629497365192939</v>
      </c>
      <c r="AE54" s="47">
        <f>IF('KWh Monthly'!AE$5=0,0,AD54+'KWh Monthly'!AE54)</f>
        <v>0.22036871706491173</v>
      </c>
      <c r="AF54" s="47">
        <f>IF('KWh Monthly'!AF$5=0,0,AE54+'KWh Monthly'!AF54)</f>
        <v>0.2644424604778941</v>
      </c>
      <c r="AG54" s="47">
        <f>IF('KWh Monthly'!AG$5=0,0,AF54+'KWh Monthly'!AG54)</f>
        <v>0.30851620389087647</v>
      </c>
      <c r="AH54" s="47">
        <f>IF('KWh Monthly'!AH$5=0,0,AG54+'KWh Monthly'!AH54)</f>
        <v>0.35258994730385884</v>
      </c>
      <c r="AI54" s="47">
        <f>IF('KWh Monthly'!AI$5=0,0,AH54+'KWh Monthly'!AI54)</f>
        <v>0.39666369071684121</v>
      </c>
      <c r="AJ54" s="47">
        <f>IF('KWh Monthly'!AJ$5=0,0,AI54+'KWh Monthly'!AJ54)</f>
        <v>0.44073743412982358</v>
      </c>
      <c r="AK54" s="47">
        <f>IF('KWh Monthly'!AK$5=0,0,AJ54+'KWh Monthly'!AK54)</f>
        <v>0.48481117754280595</v>
      </c>
      <c r="AL54" s="47">
        <f>IF('KWh Monthly'!AL$5=0,0,AK54+'KWh Monthly'!AL54)</f>
        <v>0.52888492095578832</v>
      </c>
      <c r="AM54" s="47">
        <f>IF('KWh Monthly'!AM$5=0,0,AL54+'KWh Monthly'!AM54)</f>
        <v>0</v>
      </c>
      <c r="AN54" s="47">
        <f>IF('KWh Monthly'!AN$5=0,0,AM54+'KWh Monthly'!AN54)</f>
        <v>0</v>
      </c>
      <c r="AO54" s="47">
        <f>IF('KWh Monthly'!AO$5=-1,0,AN54+'KWh Monthly'!AO54)</f>
        <v>0</v>
      </c>
      <c r="AP54" s="47">
        <f>IF('KWh Monthly'!AP$5=-1,0,AO54+'KWh Monthly'!AP54)</f>
        <v>0</v>
      </c>
      <c r="AQ54" s="47">
        <f>IF('KWh Monthly'!AQ$5=-1,0,AP54+'KWh Monthly'!AQ54)</f>
        <v>0</v>
      </c>
      <c r="AR54" s="47">
        <f>IF('KWh Monthly'!AR$5=-1,0,AQ54+'KWh Monthly'!AR54)</f>
        <v>0</v>
      </c>
      <c r="AS54" s="47">
        <f>IF('KWh Monthly'!AS$5=-1,0,AR54+'KWh Monthly'!AS54)</f>
        <v>0</v>
      </c>
      <c r="AT54" s="47">
        <f>IF('KWh Monthly'!AT$5=-1,0,AS54+'KWh Monthly'!AT54)</f>
        <v>0</v>
      </c>
      <c r="AU54" s="47">
        <f>IF('KWh Monthly'!AU$5=-1,0,AT54+'KWh Monthly'!AU54)</f>
        <v>0</v>
      </c>
      <c r="AV54" s="47">
        <f>IF('KWh Monthly'!AV$5=-1,0,AU54+'KWh Monthly'!AV54)</f>
        <v>0</v>
      </c>
      <c r="AW54" s="47">
        <f>IF('KWh Monthly'!AW$5=-1,0,AV54+'KWh Monthly'!AW54)</f>
        <v>0</v>
      </c>
      <c r="AX54" s="47">
        <f>IF('KWh Monthly'!AX$5=-1,0,AW54+'KWh Monthly'!AX54)</f>
        <v>0</v>
      </c>
      <c r="AY54" s="47">
        <f>IF('KWh Monthly'!AY$5=-1,0,AX54+'KWh Monthly'!AY54)</f>
        <v>0</v>
      </c>
      <c r="AZ54" s="47">
        <f>IF('KWh Monthly'!AZ$5=-1,0,AY54+'KWh Monthly'!AZ54)</f>
        <v>0</v>
      </c>
      <c r="BA54" s="47">
        <f>IF('KWh Monthly'!BA$5=-1,0,AZ54+'KWh Monthly'!BA54)</f>
        <v>0</v>
      </c>
      <c r="BB54" s="47">
        <f>IF('KWh Monthly'!BB$5=-1,0,BA54+'KWh Monthly'!BB54)</f>
        <v>0</v>
      </c>
      <c r="BC54" s="47">
        <f>IF('KWh Monthly'!BC$5=-1,0,BB54+'KWh Monthly'!BC54)</f>
        <v>0</v>
      </c>
      <c r="BD54" s="47">
        <f>IF('KWh Monthly'!BD$5=-1,0,BC54+'KWh Monthly'!BD54)</f>
        <v>0</v>
      </c>
      <c r="BE54" s="47">
        <f>IF('KWh Monthly'!BE$5=-1,0,BD54+'KWh Monthly'!BE54)</f>
        <v>0</v>
      </c>
      <c r="BF54" s="47">
        <f>IF('KWh Monthly'!BF$5=-1,0,BE54+'KWh Monthly'!BF54)</f>
        <v>0</v>
      </c>
      <c r="BG54" s="47">
        <f>IF('KWh Monthly'!BG$5=-1,0,BF54+'KWh Monthly'!BG54)</f>
        <v>0</v>
      </c>
      <c r="BH54" s="47">
        <f>IF('KWh Monthly'!BH$5=-1,0,BG54+'KWh Monthly'!BH54)</f>
        <v>0</v>
      </c>
      <c r="BI54" s="47">
        <f>IF('KWh Monthly'!BI$5=-1,0,BH54+'KWh Monthly'!BI54)</f>
        <v>0</v>
      </c>
      <c r="BJ54" s="47">
        <f>IF('KWh Monthly'!BJ$5=-1,0,BI54+'KWh Monthly'!BJ54)</f>
        <v>0</v>
      </c>
      <c r="BK54" s="47">
        <f>IF('KWh Monthly'!BK$5=-1,0,BJ54+'KWh Monthly'!BK54)</f>
        <v>0</v>
      </c>
      <c r="BL54" s="47">
        <f>IF('KWh Monthly'!BL$5=-1,0,BK54+'KWh Monthly'!BL54)</f>
        <v>0</v>
      </c>
      <c r="BM54" s="47">
        <f>IF('KWh Monthly'!BM$5=-1,0,BL54+'KWh Monthly'!BM54)</f>
        <v>0</v>
      </c>
      <c r="BN54" s="47">
        <f>IF('KWh Monthly'!BN$5=-1,0,BM54+'KWh Monthly'!BN54)</f>
        <v>0</v>
      </c>
      <c r="BO54" s="47">
        <f>IF('KWh Monthly'!BO$5=-1,0,BN54+'KWh Monthly'!BO54)</f>
        <v>0</v>
      </c>
      <c r="BP54" s="47">
        <f>IF('KWh Monthly'!BP$5=-1,0,BO54+'KWh Monthly'!BP54)</f>
        <v>0</v>
      </c>
      <c r="BQ54" s="47">
        <f>IF('KWh Monthly'!BQ$5=-1,0,BP54+'KWh Monthly'!BQ54)</f>
        <v>0</v>
      </c>
      <c r="BR54" s="47">
        <f>IF('KWh Monthly'!BR$5=-1,0,BQ54+'KWh Monthly'!BR54)</f>
        <v>0</v>
      </c>
      <c r="BS54" s="47">
        <f>IF('KWh Monthly'!BS$5=-1,0,BR54+'KWh Monthly'!BS54)</f>
        <v>0</v>
      </c>
      <c r="BT54" s="47">
        <f>IF('KWh Monthly'!BT$5=-1,0,BS54+'KWh Monthly'!BT54)</f>
        <v>0</v>
      </c>
      <c r="BU54" s="47">
        <f>IF('KWh Monthly'!BU$5=-1,0,BT54+'KWh Monthly'!BU54)</f>
        <v>0</v>
      </c>
      <c r="BV54" s="47">
        <f>IF('KWh Monthly'!BV$5=-1,0,BU54+'KWh Monthly'!BV54)</f>
        <v>0</v>
      </c>
      <c r="BW54" s="47">
        <f>IF('KWh Monthly'!BW$5=-1,0,BV54+'KWh Monthly'!BW54)</f>
        <v>0</v>
      </c>
      <c r="BX54" s="47">
        <f>IF('KWh Monthly'!BX$5=-1,0,BW54+'KWh Monthly'!BX54)</f>
        <v>0</v>
      </c>
      <c r="BY54" s="47">
        <f>IF('KWh Monthly'!BY$5=-1,0,BX54+'KWh Monthly'!BY54)</f>
        <v>0</v>
      </c>
      <c r="BZ54" s="47">
        <f>IF('KWh Monthly'!BZ$5=-1,0,BY54+'KWh Monthly'!BZ54)</f>
        <v>0</v>
      </c>
      <c r="CA54" s="47">
        <f>IF('KWh Monthly'!CA$5=-1,0,BZ54+'KWh Monthly'!CA54)</f>
        <v>0</v>
      </c>
      <c r="CB54" s="47">
        <f>IF('KWh Monthly'!CB$5=-1,0,CA54+'KWh Monthly'!CB54)</f>
        <v>0</v>
      </c>
      <c r="CC54" s="47">
        <f>IF('KWh Monthly'!CC$5=-1,0,CB54+'KWh Monthly'!CC54)</f>
        <v>0</v>
      </c>
      <c r="CD54" s="47">
        <f>IF('KWh Monthly'!CD$5=-1,0,CC54+'KWh Monthly'!CD54)</f>
        <v>0</v>
      </c>
      <c r="CE54" s="47">
        <f>IF('KWh Monthly'!CE$5=-1,0,CD54+'KWh Monthly'!CE54)</f>
        <v>0</v>
      </c>
      <c r="CF54" s="47">
        <f>IF('KWh Monthly'!CF$5=-1,0,CE54+'KWh Monthly'!CF54)</f>
        <v>0</v>
      </c>
      <c r="CG54" s="47">
        <f>IF('KWh Monthly'!CG$5=-1,0,CF54+'KWh Monthly'!CG54)</f>
        <v>0</v>
      </c>
      <c r="CH54" s="47">
        <f>IF('KWh Monthly'!CH$5=-1,0,CG54+'KWh Monthly'!CH54)</f>
        <v>0</v>
      </c>
      <c r="CI54" s="47">
        <f>IF('KWh Monthly'!CI$5=-1,0,CH54+'KWh Monthly'!CI54)</f>
        <v>0</v>
      </c>
      <c r="CJ54" s="47">
        <f>IF('KWh Monthly'!CJ$5=-1,0,CI54+'KWh Monthly'!CJ54)</f>
        <v>0</v>
      </c>
      <c r="CK54" s="47">
        <f>IF('KWh Monthly'!CK$5=-1,0,CJ54+'KWh Monthly'!CK54)</f>
        <v>0</v>
      </c>
      <c r="CL54" s="47">
        <f>IF('KWh Monthly'!CL$5=-1,0,CK54+'KWh Monthly'!CL54)</f>
        <v>0</v>
      </c>
      <c r="CM54" s="47">
        <f>IF('KWh Monthly'!CM$5=-1,0,CL54+'KWh Monthly'!CM54)</f>
        <v>0</v>
      </c>
      <c r="CN54" s="47">
        <f>IF('KWh Monthly'!CN$5=-1,0,CM54+'KWh Monthly'!CN54)</f>
        <v>0</v>
      </c>
      <c r="CO54" s="47">
        <f>IF('KWh Monthly'!CO$5=-1,0,CN54+'KWh Monthly'!CO54)</f>
        <v>0</v>
      </c>
      <c r="CP54" s="47">
        <f>IF('KWh Monthly'!CP$5=-1,0,CO54+'KWh Monthly'!CP54)</f>
        <v>0</v>
      </c>
      <c r="CQ54" s="47">
        <f>IF('KWh Monthly'!CQ$5=-1,0,CP54+'KWh Monthly'!CQ54)</f>
        <v>0</v>
      </c>
      <c r="CR54" s="47">
        <f>IF('KWh Monthly'!CR$5=-1,0,CQ54+'KWh Monthly'!CR54)</f>
        <v>0</v>
      </c>
      <c r="CS54" s="47">
        <f>IF('KWh Monthly'!CS$5=-1,0,CR54+'KWh Monthly'!CS54)</f>
        <v>0</v>
      </c>
      <c r="CT54" s="47">
        <f>IF('KWh Monthly'!CT$5=-1,0,CS54+'KWh Monthly'!CT54)</f>
        <v>0</v>
      </c>
      <c r="CU54" s="47">
        <f>IF('KWh Monthly'!CU$5=-1,0,CT54+'KWh Monthly'!CU54)</f>
        <v>0</v>
      </c>
      <c r="CV54" s="47">
        <f>IF('KWh Monthly'!CV$5=-1,0,CU54+'KWh Monthly'!CV54)</f>
        <v>0</v>
      </c>
      <c r="CW54" s="47">
        <f>IF('KWh Monthly'!CW$5=-1,0,CV54+'KWh Monthly'!CW54)</f>
        <v>0</v>
      </c>
      <c r="CX54" s="47">
        <f>IF('KWh Monthly'!CX$5=-1,0,CW54+'KWh Monthly'!CX54)</f>
        <v>0</v>
      </c>
      <c r="CY54" s="47">
        <f>IF('KWh Monthly'!CY$5=-1,0,CX54+'KWh Monthly'!CY54)</f>
        <v>0</v>
      </c>
      <c r="CZ54" s="47">
        <f>IF('KWh Monthly'!CZ$5=-1,0,CY54+'KWh Monthly'!CZ54)</f>
        <v>0</v>
      </c>
      <c r="DA54" s="47">
        <f>IF('KWh Monthly'!DA$5=-1,0,CZ54+'KWh Monthly'!DA54)</f>
        <v>0</v>
      </c>
      <c r="DB54" s="47">
        <f>IF('KWh Monthly'!DB$5=-1,0,DA54+'KWh Monthly'!DB54)</f>
        <v>0</v>
      </c>
      <c r="DC54" s="47">
        <f>IF('KWh Monthly'!DC$5=-1,0,DB54+'KWh Monthly'!DC54)</f>
        <v>0</v>
      </c>
      <c r="DD54" s="47">
        <f>IF('KWh Monthly'!DD$5=-1,0,DC54+'KWh Monthly'!DD54)</f>
        <v>0</v>
      </c>
      <c r="DE54" s="47">
        <f>IF('KWh Monthly'!DE$5=-1,0,DD54+'KWh Monthly'!DE54)</f>
        <v>0</v>
      </c>
      <c r="DF54" s="47">
        <f>IF('KWh Monthly'!DF$5=-1,0,DE54+'KWh Monthly'!DF54)</f>
        <v>0</v>
      </c>
      <c r="DG54" s="47">
        <f>IF('KWh Monthly'!DG$5=-1,0,DF54+'KWh Monthly'!DG54)</f>
        <v>0</v>
      </c>
      <c r="DH54" s="47">
        <f>IF('KWh Monthly'!DH$5=-1,0,DG54+'KWh Monthly'!DH54)</f>
        <v>0</v>
      </c>
      <c r="DI54" s="47">
        <f>IF('KWh Monthly'!DI$5=-1,0,DH54+'KWh Monthly'!DI54)</f>
        <v>0</v>
      </c>
      <c r="DJ54" s="47">
        <f>IF('KWh Monthly'!DJ$5=-1,0,DI54+'KWh Monthly'!DJ54)</f>
        <v>0</v>
      </c>
      <c r="DK54" s="47">
        <f>IF('KWh Monthly'!DK$5=-1,0,DJ54+'KWh Monthly'!DK54)</f>
        <v>0</v>
      </c>
      <c r="DL54" s="47">
        <f>IF('KWh Monthly'!DL$5=-1,0,DK54+'KWh Monthly'!DL54)</f>
        <v>0</v>
      </c>
      <c r="DM54" s="47">
        <f>IF('KWh Monthly'!DM$5=-1,0,DL54+'KWh Monthly'!DM54)</f>
        <v>0</v>
      </c>
      <c r="DN54" s="47">
        <f>IF('KWh Monthly'!DN$5=-1,0,DM54+'KWh Monthly'!DN54)</f>
        <v>0</v>
      </c>
      <c r="DO54" s="47">
        <f>IF('KWh Monthly'!DO$5=-1,0,DN54+'KWh Monthly'!DO54)</f>
        <v>0</v>
      </c>
      <c r="DP54" s="47">
        <f>IF('KWh Monthly'!DP$5=-1,0,DO54+'KWh Monthly'!DP54)</f>
        <v>0</v>
      </c>
      <c r="DQ54" s="47">
        <f>IF('KWh Monthly'!DQ$5=-1,0,DP54+'KWh Monthly'!DQ54)</f>
        <v>0</v>
      </c>
      <c r="DR54" s="47">
        <f>IF('KWh Monthly'!DR$5=-1,0,DQ54+'KWh Monthly'!DR54)</f>
        <v>0</v>
      </c>
    </row>
    <row r="55" spans="1:122" x14ac:dyDescent="0.25">
      <c r="A55" s="194"/>
      <c r="B55" s="30" t="s">
        <v>11</v>
      </c>
      <c r="C55" s="47">
        <f>IF('KWh Monthly'!C$5=0,0,'KWh Monthly'!C55)</f>
        <v>0</v>
      </c>
      <c r="D55" s="47">
        <f>IF('KWh Monthly'!D$5=0,0,C55+'KWh Monthly'!D55)</f>
        <v>0</v>
      </c>
      <c r="E55" s="47">
        <f>IF('KWh Monthly'!E$5=0,0,D55+'KWh Monthly'!E55)</f>
        <v>0</v>
      </c>
      <c r="F55" s="47">
        <f>IF('KWh Monthly'!F$5=0,0,E55+'KWh Monthly'!F55)</f>
        <v>0</v>
      </c>
      <c r="G55" s="47">
        <f>IF('KWh Monthly'!G$5=0,0,F55+'KWh Monthly'!G55)</f>
        <v>0</v>
      </c>
      <c r="H55" s="47">
        <f>IF('KWh Monthly'!H$5=0,0,G55+'KWh Monthly'!H55)</f>
        <v>0</v>
      </c>
      <c r="I55" s="47">
        <f>IF('KWh Monthly'!I$5=0,0,H55+'KWh Monthly'!I55)</f>
        <v>0</v>
      </c>
      <c r="J55" s="47">
        <f>IF('KWh Monthly'!J$5=0,0,I55+'KWh Monthly'!J55)</f>
        <v>0</v>
      </c>
      <c r="K55" s="47">
        <f>IF('KWh Monthly'!K$5=0,0,J55+'KWh Monthly'!K55)</f>
        <v>0</v>
      </c>
      <c r="L55" s="47">
        <f>IF('KWh Monthly'!L$5=0,0,K55+'KWh Monthly'!L55)</f>
        <v>0</v>
      </c>
      <c r="M55" s="47">
        <f>IF('KWh Monthly'!M$5=0,0,L55+'KWh Monthly'!M55)</f>
        <v>0</v>
      </c>
      <c r="N55" s="47">
        <f>IF('KWh Monthly'!N$5=0,0,M55+'KWh Monthly'!N55)</f>
        <v>0</v>
      </c>
      <c r="O55" s="47">
        <f>IF('KWh Monthly'!O$5=0,0,N55+'KWh Monthly'!O55)</f>
        <v>180435.73139452227</v>
      </c>
      <c r="P55" s="47">
        <f>IF('KWh Monthly'!P$5=0,0,O55+'KWh Monthly'!P55)</f>
        <v>0</v>
      </c>
      <c r="Q55" s="47">
        <f>IF('KWh Monthly'!Q$5=0,0,P55+'KWh Monthly'!Q55)</f>
        <v>0</v>
      </c>
      <c r="R55" s="47">
        <f>IF('KWh Monthly'!R$5=0,0,Q55+'KWh Monthly'!R55)</f>
        <v>0</v>
      </c>
      <c r="S55" s="47">
        <f>IF('KWh Monthly'!S$5=0,0,R55+'KWh Monthly'!S55)</f>
        <v>0</v>
      </c>
      <c r="T55" s="47">
        <f>IF('KWh Monthly'!T$5=0,0,S55+'KWh Monthly'!T55)</f>
        <v>0</v>
      </c>
      <c r="U55" s="47">
        <f>IF('KWh Monthly'!U$5=0,0,T55+'KWh Monthly'!U55)</f>
        <v>0</v>
      </c>
      <c r="V55" s="47">
        <f>IF('KWh Monthly'!V$5=0,0,U55+'KWh Monthly'!V55)</f>
        <v>0</v>
      </c>
      <c r="W55" s="47">
        <f>IF('KWh Monthly'!W$5=0,0,V55+'KWh Monthly'!W55)</f>
        <v>0</v>
      </c>
      <c r="X55" s="47">
        <f>IF('KWh Monthly'!X$5=0,0,W55+'KWh Monthly'!X55)</f>
        <v>0</v>
      </c>
      <c r="Y55" s="47">
        <f>IF('KWh Monthly'!Y$5=0,0,X55+'KWh Monthly'!Y55)</f>
        <v>0</v>
      </c>
      <c r="Z55" s="47">
        <f>IF('KWh Monthly'!Z$5=0,0,Y55+'KWh Monthly'!Z55)</f>
        <v>0</v>
      </c>
      <c r="AA55" s="47">
        <f>IF('KWh Monthly'!AA$5=0,0,Z55+'KWh Monthly'!AA55)</f>
        <v>0</v>
      </c>
      <c r="AB55" s="47">
        <f>IF('KWh Monthly'!AB$5=0,0,AA55+'KWh Monthly'!AB55)</f>
        <v>0</v>
      </c>
      <c r="AC55" s="47">
        <f>IF('KWh Monthly'!AC$5=0,0,AB55+'KWh Monthly'!AC55)</f>
        <v>0</v>
      </c>
      <c r="AD55" s="47">
        <f>IF('KWh Monthly'!AD$5=0,0,AC55+'KWh Monthly'!AD55)</f>
        <v>0</v>
      </c>
      <c r="AE55" s="47">
        <f>IF('KWh Monthly'!AE$5=0,0,AD55+'KWh Monthly'!AE55)</f>
        <v>0</v>
      </c>
      <c r="AF55" s="47">
        <f>IF('KWh Monthly'!AF$5=0,0,AE55+'KWh Monthly'!AF55)</f>
        <v>0</v>
      </c>
      <c r="AG55" s="47">
        <f>IF('KWh Monthly'!AG$5=0,0,AF55+'KWh Monthly'!AG55)</f>
        <v>0</v>
      </c>
      <c r="AH55" s="47">
        <f>IF('KWh Monthly'!AH$5=0,0,AG55+'KWh Monthly'!AH55)</f>
        <v>0</v>
      </c>
      <c r="AI55" s="47">
        <f>IF('KWh Monthly'!AI$5=0,0,AH55+'KWh Monthly'!AI55)</f>
        <v>0</v>
      </c>
      <c r="AJ55" s="47">
        <f>IF('KWh Monthly'!AJ$5=0,0,AI55+'KWh Monthly'!AJ55)</f>
        <v>0</v>
      </c>
      <c r="AK55" s="47">
        <f>IF('KWh Monthly'!AK$5=0,0,AJ55+'KWh Monthly'!AK55)</f>
        <v>0</v>
      </c>
      <c r="AL55" s="47">
        <f>IF('KWh Monthly'!AL$5=0,0,AK55+'KWh Monthly'!AL55)</f>
        <v>0</v>
      </c>
      <c r="AM55" s="47">
        <f>IF('KWh Monthly'!AM$5=0,0,AL55+'KWh Monthly'!AM55)</f>
        <v>0</v>
      </c>
      <c r="AN55" s="47">
        <f>IF('KWh Monthly'!AN$5=0,0,AM55+'KWh Monthly'!AN55)</f>
        <v>0</v>
      </c>
      <c r="AO55" s="47">
        <f>IF('KWh Monthly'!AO$5=-1,0,AN55+'KWh Monthly'!AO55)</f>
        <v>0</v>
      </c>
      <c r="AP55" s="47">
        <f>IF('KWh Monthly'!AP$5=-1,0,AO55+'KWh Monthly'!AP55)</f>
        <v>0</v>
      </c>
      <c r="AQ55" s="47">
        <f>IF('KWh Monthly'!AQ$5=-1,0,AP55+'KWh Monthly'!AQ55)</f>
        <v>0</v>
      </c>
      <c r="AR55" s="47">
        <f>IF('KWh Monthly'!AR$5=-1,0,AQ55+'KWh Monthly'!AR55)</f>
        <v>0</v>
      </c>
      <c r="AS55" s="47">
        <f>IF('KWh Monthly'!AS$5=-1,0,AR55+'KWh Monthly'!AS55)</f>
        <v>0</v>
      </c>
      <c r="AT55" s="47">
        <f>IF('KWh Monthly'!AT$5=-1,0,AS55+'KWh Monthly'!AT55)</f>
        <v>0</v>
      </c>
      <c r="AU55" s="47">
        <f>IF('KWh Monthly'!AU$5=-1,0,AT55+'KWh Monthly'!AU55)</f>
        <v>0</v>
      </c>
      <c r="AV55" s="47">
        <f>IF('KWh Monthly'!AV$5=-1,0,AU55+'KWh Monthly'!AV55)</f>
        <v>0</v>
      </c>
      <c r="AW55" s="47">
        <f>IF('KWh Monthly'!AW$5=-1,0,AV55+'KWh Monthly'!AW55)</f>
        <v>0</v>
      </c>
      <c r="AX55" s="47">
        <f>IF('KWh Monthly'!AX$5=-1,0,AW55+'KWh Monthly'!AX55)</f>
        <v>0</v>
      </c>
      <c r="AY55" s="47">
        <f>IF('KWh Monthly'!AY$5=-1,0,AX55+'KWh Monthly'!AY55)</f>
        <v>0</v>
      </c>
      <c r="AZ55" s="47">
        <f>IF('KWh Monthly'!AZ$5=-1,0,AY55+'KWh Monthly'!AZ55)</f>
        <v>0</v>
      </c>
      <c r="BA55" s="47">
        <f>IF('KWh Monthly'!BA$5=-1,0,AZ55+'KWh Monthly'!BA55)</f>
        <v>0</v>
      </c>
      <c r="BB55" s="47">
        <f>IF('KWh Monthly'!BB$5=-1,0,BA55+'KWh Monthly'!BB55)</f>
        <v>0</v>
      </c>
      <c r="BC55" s="47">
        <f>IF('KWh Monthly'!BC$5=-1,0,BB55+'KWh Monthly'!BC55)</f>
        <v>0</v>
      </c>
      <c r="BD55" s="47">
        <f>IF('KWh Monthly'!BD$5=-1,0,BC55+'KWh Monthly'!BD55)</f>
        <v>0</v>
      </c>
      <c r="BE55" s="47">
        <f>IF('KWh Monthly'!BE$5=-1,0,BD55+'KWh Monthly'!BE55)</f>
        <v>0</v>
      </c>
      <c r="BF55" s="47">
        <f>IF('KWh Monthly'!BF$5=-1,0,BE55+'KWh Monthly'!BF55)</f>
        <v>0</v>
      </c>
      <c r="BG55" s="47">
        <f>IF('KWh Monthly'!BG$5=-1,0,BF55+'KWh Monthly'!BG55)</f>
        <v>0</v>
      </c>
      <c r="BH55" s="47">
        <f>IF('KWh Monthly'!BH$5=-1,0,BG55+'KWh Monthly'!BH55)</f>
        <v>0</v>
      </c>
      <c r="BI55" s="47">
        <f>IF('KWh Monthly'!BI$5=-1,0,BH55+'KWh Monthly'!BI55)</f>
        <v>0</v>
      </c>
      <c r="BJ55" s="47">
        <f>IF('KWh Monthly'!BJ$5=-1,0,BI55+'KWh Monthly'!BJ55)</f>
        <v>0</v>
      </c>
      <c r="BK55" s="47">
        <f>IF('KWh Monthly'!BK$5=-1,0,BJ55+'KWh Monthly'!BK55)</f>
        <v>0</v>
      </c>
      <c r="BL55" s="47">
        <f>IF('KWh Monthly'!BL$5=-1,0,BK55+'KWh Monthly'!BL55)</f>
        <v>0</v>
      </c>
      <c r="BM55" s="47">
        <f>IF('KWh Monthly'!BM$5=-1,0,BL55+'KWh Monthly'!BM55)</f>
        <v>0</v>
      </c>
      <c r="BN55" s="47">
        <f>IF('KWh Monthly'!BN$5=-1,0,BM55+'KWh Monthly'!BN55)</f>
        <v>0</v>
      </c>
      <c r="BO55" s="47">
        <f>IF('KWh Monthly'!BO$5=-1,0,BN55+'KWh Monthly'!BO55)</f>
        <v>0</v>
      </c>
      <c r="BP55" s="47">
        <f>IF('KWh Monthly'!BP$5=-1,0,BO55+'KWh Monthly'!BP55)</f>
        <v>0</v>
      </c>
      <c r="BQ55" s="47">
        <f>IF('KWh Monthly'!BQ$5=-1,0,BP55+'KWh Monthly'!BQ55)</f>
        <v>0</v>
      </c>
      <c r="BR55" s="47">
        <f>IF('KWh Monthly'!BR$5=-1,0,BQ55+'KWh Monthly'!BR55)</f>
        <v>0</v>
      </c>
      <c r="BS55" s="47">
        <f>IF('KWh Monthly'!BS$5=-1,0,BR55+'KWh Monthly'!BS55)</f>
        <v>0</v>
      </c>
      <c r="BT55" s="47">
        <f>IF('KWh Monthly'!BT$5=-1,0,BS55+'KWh Monthly'!BT55)</f>
        <v>0</v>
      </c>
      <c r="BU55" s="47">
        <f>IF('KWh Monthly'!BU$5=-1,0,BT55+'KWh Monthly'!BU55)</f>
        <v>0</v>
      </c>
      <c r="BV55" s="47">
        <f>IF('KWh Monthly'!BV$5=-1,0,BU55+'KWh Monthly'!BV55)</f>
        <v>0</v>
      </c>
      <c r="BW55" s="47">
        <f>IF('KWh Monthly'!BW$5=-1,0,BV55+'KWh Monthly'!BW55)</f>
        <v>0</v>
      </c>
      <c r="BX55" s="47">
        <f>IF('KWh Monthly'!BX$5=-1,0,BW55+'KWh Monthly'!BX55)</f>
        <v>0</v>
      </c>
      <c r="BY55" s="47">
        <f>IF('KWh Monthly'!BY$5=-1,0,BX55+'KWh Monthly'!BY55)</f>
        <v>0</v>
      </c>
      <c r="BZ55" s="47">
        <f>IF('KWh Monthly'!BZ$5=-1,0,BY55+'KWh Monthly'!BZ55)</f>
        <v>0</v>
      </c>
      <c r="CA55" s="47">
        <f>IF('KWh Monthly'!CA$5=-1,0,BZ55+'KWh Monthly'!CA55)</f>
        <v>0</v>
      </c>
      <c r="CB55" s="47">
        <f>IF('KWh Monthly'!CB$5=-1,0,CA55+'KWh Monthly'!CB55)</f>
        <v>0</v>
      </c>
      <c r="CC55" s="47">
        <f>IF('KWh Monthly'!CC$5=-1,0,CB55+'KWh Monthly'!CC55)</f>
        <v>0</v>
      </c>
      <c r="CD55" s="47">
        <f>IF('KWh Monthly'!CD$5=-1,0,CC55+'KWh Monthly'!CD55)</f>
        <v>0</v>
      </c>
      <c r="CE55" s="47">
        <f>IF('KWh Monthly'!CE$5=-1,0,CD55+'KWh Monthly'!CE55)</f>
        <v>0</v>
      </c>
      <c r="CF55" s="47">
        <f>IF('KWh Monthly'!CF$5=-1,0,CE55+'KWh Monthly'!CF55)</f>
        <v>0</v>
      </c>
      <c r="CG55" s="47">
        <f>IF('KWh Monthly'!CG$5=-1,0,CF55+'KWh Monthly'!CG55)</f>
        <v>0</v>
      </c>
      <c r="CH55" s="47">
        <f>IF('KWh Monthly'!CH$5=-1,0,CG55+'KWh Monthly'!CH55)</f>
        <v>0</v>
      </c>
      <c r="CI55" s="47">
        <f>IF('KWh Monthly'!CI$5=-1,0,CH55+'KWh Monthly'!CI55)</f>
        <v>0</v>
      </c>
      <c r="CJ55" s="47">
        <f>IF('KWh Monthly'!CJ$5=-1,0,CI55+'KWh Monthly'!CJ55)</f>
        <v>0</v>
      </c>
      <c r="CK55" s="47">
        <f>IF('KWh Monthly'!CK$5=-1,0,CJ55+'KWh Monthly'!CK55)</f>
        <v>0</v>
      </c>
      <c r="CL55" s="47">
        <f>IF('KWh Monthly'!CL$5=-1,0,CK55+'KWh Monthly'!CL55)</f>
        <v>0</v>
      </c>
      <c r="CM55" s="47">
        <f>IF('KWh Monthly'!CM$5=-1,0,CL55+'KWh Monthly'!CM55)</f>
        <v>0</v>
      </c>
      <c r="CN55" s="47">
        <f>IF('KWh Monthly'!CN$5=-1,0,CM55+'KWh Monthly'!CN55)</f>
        <v>0</v>
      </c>
      <c r="CO55" s="47">
        <f>IF('KWh Monthly'!CO$5=-1,0,CN55+'KWh Monthly'!CO55)</f>
        <v>0</v>
      </c>
      <c r="CP55" s="47">
        <f>IF('KWh Monthly'!CP$5=-1,0,CO55+'KWh Monthly'!CP55)</f>
        <v>0</v>
      </c>
      <c r="CQ55" s="47">
        <f>IF('KWh Monthly'!CQ$5=-1,0,CP55+'KWh Monthly'!CQ55)</f>
        <v>0</v>
      </c>
      <c r="CR55" s="47">
        <f>IF('KWh Monthly'!CR$5=-1,0,CQ55+'KWh Monthly'!CR55)</f>
        <v>0</v>
      </c>
      <c r="CS55" s="47">
        <f>IF('KWh Monthly'!CS$5=-1,0,CR55+'KWh Monthly'!CS55)</f>
        <v>0</v>
      </c>
      <c r="CT55" s="47">
        <f>IF('KWh Monthly'!CT$5=-1,0,CS55+'KWh Monthly'!CT55)</f>
        <v>0</v>
      </c>
      <c r="CU55" s="47">
        <f>IF('KWh Monthly'!CU$5=-1,0,CT55+'KWh Monthly'!CU55)</f>
        <v>0</v>
      </c>
      <c r="CV55" s="47">
        <f>IF('KWh Monthly'!CV$5=-1,0,CU55+'KWh Monthly'!CV55)</f>
        <v>0</v>
      </c>
      <c r="CW55" s="47">
        <f>IF('KWh Monthly'!CW$5=-1,0,CV55+'KWh Monthly'!CW55)</f>
        <v>0</v>
      </c>
      <c r="CX55" s="47">
        <f>IF('KWh Monthly'!CX$5=-1,0,CW55+'KWh Monthly'!CX55)</f>
        <v>0</v>
      </c>
      <c r="CY55" s="47">
        <f>IF('KWh Monthly'!CY$5=-1,0,CX55+'KWh Monthly'!CY55)</f>
        <v>0</v>
      </c>
      <c r="CZ55" s="47">
        <f>IF('KWh Monthly'!CZ$5=-1,0,CY55+'KWh Monthly'!CZ55)</f>
        <v>0</v>
      </c>
      <c r="DA55" s="47">
        <f>IF('KWh Monthly'!DA$5=-1,0,CZ55+'KWh Monthly'!DA55)</f>
        <v>0</v>
      </c>
      <c r="DB55" s="47">
        <f>IF('KWh Monthly'!DB$5=-1,0,DA55+'KWh Monthly'!DB55)</f>
        <v>0</v>
      </c>
      <c r="DC55" s="47">
        <f>IF('KWh Monthly'!DC$5=-1,0,DB55+'KWh Monthly'!DC55)</f>
        <v>0</v>
      </c>
      <c r="DD55" s="47">
        <f>IF('KWh Monthly'!DD$5=-1,0,DC55+'KWh Monthly'!DD55)</f>
        <v>0</v>
      </c>
      <c r="DE55" s="47">
        <f>IF('KWh Monthly'!DE$5=-1,0,DD55+'KWh Monthly'!DE55)</f>
        <v>0</v>
      </c>
      <c r="DF55" s="47">
        <f>IF('KWh Monthly'!DF$5=-1,0,DE55+'KWh Monthly'!DF55)</f>
        <v>0</v>
      </c>
      <c r="DG55" s="47">
        <f>IF('KWh Monthly'!DG$5=-1,0,DF55+'KWh Monthly'!DG55)</f>
        <v>0</v>
      </c>
      <c r="DH55" s="47">
        <f>IF('KWh Monthly'!DH$5=-1,0,DG55+'KWh Monthly'!DH55)</f>
        <v>0</v>
      </c>
      <c r="DI55" s="47">
        <f>IF('KWh Monthly'!DI$5=-1,0,DH55+'KWh Monthly'!DI55)</f>
        <v>0</v>
      </c>
      <c r="DJ55" s="47">
        <f>IF('KWh Monthly'!DJ$5=-1,0,DI55+'KWh Monthly'!DJ55)</f>
        <v>0</v>
      </c>
      <c r="DK55" s="47">
        <f>IF('KWh Monthly'!DK$5=-1,0,DJ55+'KWh Monthly'!DK55)</f>
        <v>0</v>
      </c>
      <c r="DL55" s="47">
        <f>IF('KWh Monthly'!DL$5=-1,0,DK55+'KWh Monthly'!DL55)</f>
        <v>0</v>
      </c>
      <c r="DM55" s="47">
        <f>IF('KWh Monthly'!DM$5=-1,0,DL55+'KWh Monthly'!DM55)</f>
        <v>0</v>
      </c>
      <c r="DN55" s="47">
        <f>IF('KWh Monthly'!DN$5=-1,0,DM55+'KWh Monthly'!DN55)</f>
        <v>0</v>
      </c>
      <c r="DO55" s="47">
        <f>IF('KWh Monthly'!DO$5=-1,0,DN55+'KWh Monthly'!DO55)</f>
        <v>0</v>
      </c>
      <c r="DP55" s="47">
        <f>IF('KWh Monthly'!DP$5=-1,0,DO55+'KWh Monthly'!DP55)</f>
        <v>0</v>
      </c>
      <c r="DQ55" s="47">
        <f>IF('KWh Monthly'!DQ$5=-1,0,DP55+'KWh Monthly'!DQ55)</f>
        <v>0</v>
      </c>
      <c r="DR55" s="47">
        <f>IF('KWh Monthly'!DR$5=-1,0,DQ55+'KWh Monthly'!DR55)</f>
        <v>0</v>
      </c>
    </row>
    <row r="56" spans="1:122" x14ac:dyDescent="0.25">
      <c r="A56" s="194"/>
      <c r="B56" s="30" t="s">
        <v>12</v>
      </c>
      <c r="C56" s="47">
        <f>IF('KWh Monthly'!C$5=0,0,'KWh Monthly'!C56)</f>
        <v>0</v>
      </c>
      <c r="D56" s="47">
        <f>IF('KWh Monthly'!D$5=0,0,C56+'KWh Monthly'!D56)</f>
        <v>0</v>
      </c>
      <c r="E56" s="47">
        <f>IF('KWh Monthly'!E$5=0,0,D56+'KWh Monthly'!E56)</f>
        <v>0</v>
      </c>
      <c r="F56" s="47">
        <f>IF('KWh Monthly'!F$5=0,0,E56+'KWh Monthly'!F56)</f>
        <v>0</v>
      </c>
      <c r="G56" s="47">
        <f>IF('KWh Monthly'!G$5=0,0,F56+'KWh Monthly'!G56)</f>
        <v>0</v>
      </c>
      <c r="H56" s="47">
        <f>IF('KWh Monthly'!H$5=0,0,G56+'KWh Monthly'!H56)</f>
        <v>0</v>
      </c>
      <c r="I56" s="47">
        <f>IF('KWh Monthly'!I$5=0,0,H56+'KWh Monthly'!I56)</f>
        <v>0</v>
      </c>
      <c r="J56" s="47">
        <f>IF('KWh Monthly'!J$5=0,0,I56+'KWh Monthly'!J56)</f>
        <v>0</v>
      </c>
      <c r="K56" s="47">
        <f>IF('KWh Monthly'!K$5=0,0,J56+'KWh Monthly'!K56)</f>
        <v>0</v>
      </c>
      <c r="L56" s="47">
        <f>IF('KWh Monthly'!L$5=0,0,K56+'KWh Monthly'!L56)</f>
        <v>0</v>
      </c>
      <c r="M56" s="47">
        <f>IF('KWh Monthly'!M$5=0,0,L56+'KWh Monthly'!M56)</f>
        <v>0</v>
      </c>
      <c r="N56" s="47">
        <f>IF('KWh Monthly'!N$5=0,0,M56+'KWh Monthly'!N56)</f>
        <v>0</v>
      </c>
      <c r="O56" s="47">
        <f>IF('KWh Monthly'!O$5=0,0,N56+'KWh Monthly'!O56)</f>
        <v>68856.308773885088</v>
      </c>
      <c r="P56" s="47">
        <f>IF('KWh Monthly'!P$5=0,0,O56+'KWh Monthly'!P56)</f>
        <v>0</v>
      </c>
      <c r="Q56" s="47">
        <f>IF('KWh Monthly'!Q$5=0,0,P56+'KWh Monthly'!Q56)</f>
        <v>0</v>
      </c>
      <c r="R56" s="47">
        <f>IF('KWh Monthly'!R$5=0,0,Q56+'KWh Monthly'!R56)</f>
        <v>0</v>
      </c>
      <c r="S56" s="47">
        <f>IF('KWh Monthly'!S$5=0,0,R56+'KWh Monthly'!S56)</f>
        <v>0</v>
      </c>
      <c r="T56" s="47">
        <f>IF('KWh Monthly'!T$5=0,0,S56+'KWh Monthly'!T56)</f>
        <v>0</v>
      </c>
      <c r="U56" s="47">
        <f>IF('KWh Monthly'!U$5=0,0,T56+'KWh Monthly'!U56)</f>
        <v>0</v>
      </c>
      <c r="V56" s="47">
        <f>IF('KWh Monthly'!V$5=0,0,U56+'KWh Monthly'!V56)</f>
        <v>0</v>
      </c>
      <c r="W56" s="47">
        <f>IF('KWh Monthly'!W$5=0,0,V56+'KWh Monthly'!W56)</f>
        <v>0</v>
      </c>
      <c r="X56" s="47">
        <f>IF('KWh Monthly'!X$5=0,0,W56+'KWh Monthly'!X56)</f>
        <v>0</v>
      </c>
      <c r="Y56" s="47">
        <f>IF('KWh Monthly'!Y$5=0,0,X56+'KWh Monthly'!Y56)</f>
        <v>0</v>
      </c>
      <c r="Z56" s="47">
        <f>IF('KWh Monthly'!Z$5=0,0,Y56+'KWh Monthly'!Z56)</f>
        <v>0</v>
      </c>
      <c r="AA56" s="47">
        <f>IF('KWh Monthly'!AA$5=0,0,Z56+'KWh Monthly'!AA56)</f>
        <v>0</v>
      </c>
      <c r="AB56" s="47">
        <f>IF('KWh Monthly'!AB$5=0,0,AA56+'KWh Monthly'!AB56)</f>
        <v>0</v>
      </c>
      <c r="AC56" s="47">
        <f>IF('KWh Monthly'!AC$5=0,0,AB56+'KWh Monthly'!AC56)</f>
        <v>0</v>
      </c>
      <c r="AD56" s="47">
        <f>IF('KWh Monthly'!AD$5=0,0,AC56+'KWh Monthly'!AD56)</f>
        <v>0</v>
      </c>
      <c r="AE56" s="47">
        <f>IF('KWh Monthly'!AE$5=0,0,AD56+'KWh Monthly'!AE56)</f>
        <v>0</v>
      </c>
      <c r="AF56" s="47">
        <f>IF('KWh Monthly'!AF$5=0,0,AE56+'KWh Monthly'!AF56)</f>
        <v>0</v>
      </c>
      <c r="AG56" s="47">
        <f>IF('KWh Monthly'!AG$5=0,0,AF56+'KWh Monthly'!AG56)</f>
        <v>0</v>
      </c>
      <c r="AH56" s="47">
        <f>IF('KWh Monthly'!AH$5=0,0,AG56+'KWh Monthly'!AH56)</f>
        <v>0</v>
      </c>
      <c r="AI56" s="47">
        <f>IF('KWh Monthly'!AI$5=0,0,AH56+'KWh Monthly'!AI56)</f>
        <v>0</v>
      </c>
      <c r="AJ56" s="47">
        <f>IF('KWh Monthly'!AJ$5=0,0,AI56+'KWh Monthly'!AJ56)</f>
        <v>0</v>
      </c>
      <c r="AK56" s="47">
        <f>IF('KWh Monthly'!AK$5=0,0,AJ56+'KWh Monthly'!AK56)</f>
        <v>0</v>
      </c>
      <c r="AL56" s="47">
        <f>IF('KWh Monthly'!AL$5=0,0,AK56+'KWh Monthly'!AL56)</f>
        <v>0</v>
      </c>
      <c r="AM56" s="47">
        <f>IF('KWh Monthly'!AM$5=0,0,AL56+'KWh Monthly'!AM56)</f>
        <v>0</v>
      </c>
      <c r="AN56" s="47">
        <f>IF('KWh Monthly'!AN$5=0,0,AM56+'KWh Monthly'!AN56)</f>
        <v>0</v>
      </c>
      <c r="AO56" s="47">
        <f>IF('KWh Monthly'!AO$5=-1,0,AN56+'KWh Monthly'!AO56)</f>
        <v>0</v>
      </c>
      <c r="AP56" s="47">
        <f>IF('KWh Monthly'!AP$5=-1,0,AO56+'KWh Monthly'!AP56)</f>
        <v>0</v>
      </c>
      <c r="AQ56" s="47">
        <f>IF('KWh Monthly'!AQ$5=-1,0,AP56+'KWh Monthly'!AQ56)</f>
        <v>0</v>
      </c>
      <c r="AR56" s="47">
        <f>IF('KWh Monthly'!AR$5=-1,0,AQ56+'KWh Monthly'!AR56)</f>
        <v>0</v>
      </c>
      <c r="AS56" s="47">
        <f>IF('KWh Monthly'!AS$5=-1,0,AR56+'KWh Monthly'!AS56)</f>
        <v>0</v>
      </c>
      <c r="AT56" s="47">
        <f>IF('KWh Monthly'!AT$5=-1,0,AS56+'KWh Monthly'!AT56)</f>
        <v>0</v>
      </c>
      <c r="AU56" s="47">
        <f>IF('KWh Monthly'!AU$5=-1,0,AT56+'KWh Monthly'!AU56)</f>
        <v>0</v>
      </c>
      <c r="AV56" s="47">
        <f>IF('KWh Monthly'!AV$5=-1,0,AU56+'KWh Monthly'!AV56)</f>
        <v>0</v>
      </c>
      <c r="AW56" s="47">
        <f>IF('KWh Monthly'!AW$5=-1,0,AV56+'KWh Monthly'!AW56)</f>
        <v>0</v>
      </c>
      <c r="AX56" s="47">
        <f>IF('KWh Monthly'!AX$5=-1,0,AW56+'KWh Monthly'!AX56)</f>
        <v>0</v>
      </c>
      <c r="AY56" s="47">
        <f>IF('KWh Monthly'!AY$5=-1,0,AX56+'KWh Monthly'!AY56)</f>
        <v>0</v>
      </c>
      <c r="AZ56" s="47">
        <f>IF('KWh Monthly'!AZ$5=-1,0,AY56+'KWh Monthly'!AZ56)</f>
        <v>0</v>
      </c>
      <c r="BA56" s="47">
        <f>IF('KWh Monthly'!BA$5=-1,0,AZ56+'KWh Monthly'!BA56)</f>
        <v>0</v>
      </c>
      <c r="BB56" s="47">
        <f>IF('KWh Monthly'!BB$5=-1,0,BA56+'KWh Monthly'!BB56)</f>
        <v>0</v>
      </c>
      <c r="BC56" s="47">
        <f>IF('KWh Monthly'!BC$5=-1,0,BB56+'KWh Monthly'!BC56)</f>
        <v>0</v>
      </c>
      <c r="BD56" s="47">
        <f>IF('KWh Monthly'!BD$5=-1,0,BC56+'KWh Monthly'!BD56)</f>
        <v>0</v>
      </c>
      <c r="BE56" s="47">
        <f>IF('KWh Monthly'!BE$5=-1,0,BD56+'KWh Monthly'!BE56)</f>
        <v>0</v>
      </c>
      <c r="BF56" s="47">
        <f>IF('KWh Monthly'!BF$5=-1,0,BE56+'KWh Monthly'!BF56)</f>
        <v>0</v>
      </c>
      <c r="BG56" s="47">
        <f>IF('KWh Monthly'!BG$5=-1,0,BF56+'KWh Monthly'!BG56)</f>
        <v>0</v>
      </c>
      <c r="BH56" s="47">
        <f>IF('KWh Monthly'!BH$5=-1,0,BG56+'KWh Monthly'!BH56)</f>
        <v>0</v>
      </c>
      <c r="BI56" s="47">
        <f>IF('KWh Monthly'!BI$5=-1,0,BH56+'KWh Monthly'!BI56)</f>
        <v>0</v>
      </c>
      <c r="BJ56" s="47">
        <f>IF('KWh Monthly'!BJ$5=-1,0,BI56+'KWh Monthly'!BJ56)</f>
        <v>0</v>
      </c>
      <c r="BK56" s="47">
        <f>IF('KWh Monthly'!BK$5=-1,0,BJ56+'KWh Monthly'!BK56)</f>
        <v>0</v>
      </c>
      <c r="BL56" s="47">
        <f>IF('KWh Monthly'!BL$5=-1,0,BK56+'KWh Monthly'!BL56)</f>
        <v>0</v>
      </c>
      <c r="BM56" s="47">
        <f>IF('KWh Monthly'!BM$5=-1,0,BL56+'KWh Monthly'!BM56)</f>
        <v>0</v>
      </c>
      <c r="BN56" s="47">
        <f>IF('KWh Monthly'!BN$5=-1,0,BM56+'KWh Monthly'!BN56)</f>
        <v>0</v>
      </c>
      <c r="BO56" s="47">
        <f>IF('KWh Monthly'!BO$5=-1,0,BN56+'KWh Monthly'!BO56)</f>
        <v>0</v>
      </c>
      <c r="BP56" s="47">
        <f>IF('KWh Monthly'!BP$5=-1,0,BO56+'KWh Monthly'!BP56)</f>
        <v>0</v>
      </c>
      <c r="BQ56" s="47">
        <f>IF('KWh Monthly'!BQ$5=-1,0,BP56+'KWh Monthly'!BQ56)</f>
        <v>0</v>
      </c>
      <c r="BR56" s="47">
        <f>IF('KWh Monthly'!BR$5=-1,0,BQ56+'KWh Monthly'!BR56)</f>
        <v>0</v>
      </c>
      <c r="BS56" s="47">
        <f>IF('KWh Monthly'!BS$5=-1,0,BR56+'KWh Monthly'!BS56)</f>
        <v>0</v>
      </c>
      <c r="BT56" s="47">
        <f>IF('KWh Monthly'!BT$5=-1,0,BS56+'KWh Monthly'!BT56)</f>
        <v>0</v>
      </c>
      <c r="BU56" s="47">
        <f>IF('KWh Monthly'!BU$5=-1,0,BT56+'KWh Monthly'!BU56)</f>
        <v>0</v>
      </c>
      <c r="BV56" s="47">
        <f>IF('KWh Monthly'!BV$5=-1,0,BU56+'KWh Monthly'!BV56)</f>
        <v>0</v>
      </c>
      <c r="BW56" s="47">
        <f>IF('KWh Monthly'!BW$5=-1,0,BV56+'KWh Monthly'!BW56)</f>
        <v>0</v>
      </c>
      <c r="BX56" s="47">
        <f>IF('KWh Monthly'!BX$5=-1,0,BW56+'KWh Monthly'!BX56)</f>
        <v>0</v>
      </c>
      <c r="BY56" s="47">
        <f>IF('KWh Monthly'!BY$5=-1,0,BX56+'KWh Monthly'!BY56)</f>
        <v>0</v>
      </c>
      <c r="BZ56" s="47">
        <f>IF('KWh Monthly'!BZ$5=-1,0,BY56+'KWh Monthly'!BZ56)</f>
        <v>0</v>
      </c>
      <c r="CA56" s="47">
        <f>IF('KWh Monthly'!CA$5=-1,0,BZ56+'KWh Monthly'!CA56)</f>
        <v>0</v>
      </c>
      <c r="CB56" s="47">
        <f>IF('KWh Monthly'!CB$5=-1,0,CA56+'KWh Monthly'!CB56)</f>
        <v>0</v>
      </c>
      <c r="CC56" s="47">
        <f>IF('KWh Monthly'!CC$5=-1,0,CB56+'KWh Monthly'!CC56)</f>
        <v>0</v>
      </c>
      <c r="CD56" s="47">
        <f>IF('KWh Monthly'!CD$5=-1,0,CC56+'KWh Monthly'!CD56)</f>
        <v>0</v>
      </c>
      <c r="CE56" s="47">
        <f>IF('KWh Monthly'!CE$5=-1,0,CD56+'KWh Monthly'!CE56)</f>
        <v>0</v>
      </c>
      <c r="CF56" s="47">
        <f>IF('KWh Monthly'!CF$5=-1,0,CE56+'KWh Monthly'!CF56)</f>
        <v>0</v>
      </c>
      <c r="CG56" s="47">
        <f>IF('KWh Monthly'!CG$5=-1,0,CF56+'KWh Monthly'!CG56)</f>
        <v>0</v>
      </c>
      <c r="CH56" s="47">
        <f>IF('KWh Monthly'!CH$5=-1,0,CG56+'KWh Monthly'!CH56)</f>
        <v>0</v>
      </c>
      <c r="CI56" s="47">
        <f>IF('KWh Monthly'!CI$5=-1,0,CH56+'KWh Monthly'!CI56)</f>
        <v>0</v>
      </c>
      <c r="CJ56" s="47">
        <f>IF('KWh Monthly'!CJ$5=-1,0,CI56+'KWh Monthly'!CJ56)</f>
        <v>0</v>
      </c>
      <c r="CK56" s="47">
        <f>IF('KWh Monthly'!CK$5=-1,0,CJ56+'KWh Monthly'!CK56)</f>
        <v>0</v>
      </c>
      <c r="CL56" s="47">
        <f>IF('KWh Monthly'!CL$5=-1,0,CK56+'KWh Monthly'!CL56)</f>
        <v>0</v>
      </c>
      <c r="CM56" s="47">
        <f>IF('KWh Monthly'!CM$5=-1,0,CL56+'KWh Monthly'!CM56)</f>
        <v>0</v>
      </c>
      <c r="CN56" s="47">
        <f>IF('KWh Monthly'!CN$5=-1,0,CM56+'KWh Monthly'!CN56)</f>
        <v>0</v>
      </c>
      <c r="CO56" s="47">
        <f>IF('KWh Monthly'!CO$5=-1,0,CN56+'KWh Monthly'!CO56)</f>
        <v>0</v>
      </c>
      <c r="CP56" s="47">
        <f>IF('KWh Monthly'!CP$5=-1,0,CO56+'KWh Monthly'!CP56)</f>
        <v>0</v>
      </c>
      <c r="CQ56" s="47">
        <f>IF('KWh Monthly'!CQ$5=-1,0,CP56+'KWh Monthly'!CQ56)</f>
        <v>0</v>
      </c>
      <c r="CR56" s="47">
        <f>IF('KWh Monthly'!CR$5=-1,0,CQ56+'KWh Monthly'!CR56)</f>
        <v>0</v>
      </c>
      <c r="CS56" s="47">
        <f>IF('KWh Monthly'!CS$5=-1,0,CR56+'KWh Monthly'!CS56)</f>
        <v>0</v>
      </c>
      <c r="CT56" s="47">
        <f>IF('KWh Monthly'!CT$5=-1,0,CS56+'KWh Monthly'!CT56)</f>
        <v>0</v>
      </c>
      <c r="CU56" s="47">
        <f>IF('KWh Monthly'!CU$5=-1,0,CT56+'KWh Monthly'!CU56)</f>
        <v>0</v>
      </c>
      <c r="CV56" s="47">
        <f>IF('KWh Monthly'!CV$5=-1,0,CU56+'KWh Monthly'!CV56)</f>
        <v>0</v>
      </c>
      <c r="CW56" s="47">
        <f>IF('KWh Monthly'!CW$5=-1,0,CV56+'KWh Monthly'!CW56)</f>
        <v>0</v>
      </c>
      <c r="CX56" s="47">
        <f>IF('KWh Monthly'!CX$5=-1,0,CW56+'KWh Monthly'!CX56)</f>
        <v>0</v>
      </c>
      <c r="CY56" s="47">
        <f>IF('KWh Monthly'!CY$5=-1,0,CX56+'KWh Monthly'!CY56)</f>
        <v>0</v>
      </c>
      <c r="CZ56" s="47">
        <f>IF('KWh Monthly'!CZ$5=-1,0,CY56+'KWh Monthly'!CZ56)</f>
        <v>0</v>
      </c>
      <c r="DA56" s="47">
        <f>IF('KWh Monthly'!DA$5=-1,0,CZ56+'KWh Monthly'!DA56)</f>
        <v>0</v>
      </c>
      <c r="DB56" s="47">
        <f>IF('KWh Monthly'!DB$5=-1,0,DA56+'KWh Monthly'!DB56)</f>
        <v>0</v>
      </c>
      <c r="DC56" s="47">
        <f>IF('KWh Monthly'!DC$5=-1,0,DB56+'KWh Monthly'!DC56)</f>
        <v>0</v>
      </c>
      <c r="DD56" s="47">
        <f>IF('KWh Monthly'!DD$5=-1,0,DC56+'KWh Monthly'!DD56)</f>
        <v>0</v>
      </c>
      <c r="DE56" s="47">
        <f>IF('KWh Monthly'!DE$5=-1,0,DD56+'KWh Monthly'!DE56)</f>
        <v>0</v>
      </c>
      <c r="DF56" s="47">
        <f>IF('KWh Monthly'!DF$5=-1,0,DE56+'KWh Monthly'!DF56)</f>
        <v>0</v>
      </c>
      <c r="DG56" s="47">
        <f>IF('KWh Monthly'!DG$5=-1,0,DF56+'KWh Monthly'!DG56)</f>
        <v>0</v>
      </c>
      <c r="DH56" s="47">
        <f>IF('KWh Monthly'!DH$5=-1,0,DG56+'KWh Monthly'!DH56)</f>
        <v>0</v>
      </c>
      <c r="DI56" s="47">
        <f>IF('KWh Monthly'!DI$5=-1,0,DH56+'KWh Monthly'!DI56)</f>
        <v>0</v>
      </c>
      <c r="DJ56" s="47">
        <f>IF('KWh Monthly'!DJ$5=-1,0,DI56+'KWh Monthly'!DJ56)</f>
        <v>0</v>
      </c>
      <c r="DK56" s="47">
        <f>IF('KWh Monthly'!DK$5=-1,0,DJ56+'KWh Monthly'!DK56)</f>
        <v>0</v>
      </c>
      <c r="DL56" s="47">
        <f>IF('KWh Monthly'!DL$5=-1,0,DK56+'KWh Monthly'!DL56)</f>
        <v>0</v>
      </c>
      <c r="DM56" s="47">
        <f>IF('KWh Monthly'!DM$5=-1,0,DL56+'KWh Monthly'!DM56)</f>
        <v>0</v>
      </c>
      <c r="DN56" s="47">
        <f>IF('KWh Monthly'!DN$5=-1,0,DM56+'KWh Monthly'!DN56)</f>
        <v>0</v>
      </c>
      <c r="DO56" s="47">
        <f>IF('KWh Monthly'!DO$5=-1,0,DN56+'KWh Monthly'!DO56)</f>
        <v>0</v>
      </c>
      <c r="DP56" s="47">
        <f>IF('KWh Monthly'!DP$5=-1,0,DO56+'KWh Monthly'!DP56)</f>
        <v>0</v>
      </c>
      <c r="DQ56" s="47">
        <f>IF('KWh Monthly'!DQ$5=-1,0,DP56+'KWh Monthly'!DQ56)</f>
        <v>0</v>
      </c>
      <c r="DR56" s="47">
        <f>IF('KWh Monthly'!DR$5=-1,0,DQ56+'KWh Monthly'!DR56)</f>
        <v>0</v>
      </c>
    </row>
    <row r="57" spans="1:122" x14ac:dyDescent="0.25">
      <c r="A57" s="194"/>
      <c r="B57" s="30" t="s">
        <v>3</v>
      </c>
      <c r="C57" s="47">
        <f>IF('KWh Monthly'!C$5=0,0,'KWh Monthly'!C57)</f>
        <v>0</v>
      </c>
      <c r="D57" s="47">
        <f>IF('KWh Monthly'!D$5=0,0,C57+'KWh Monthly'!D57)</f>
        <v>0</v>
      </c>
      <c r="E57" s="47">
        <f>IF('KWh Monthly'!E$5=0,0,D57+'KWh Monthly'!E57)</f>
        <v>0</v>
      </c>
      <c r="F57" s="47">
        <f>IF('KWh Monthly'!F$5=0,0,E57+'KWh Monthly'!F57)</f>
        <v>0</v>
      </c>
      <c r="G57" s="47">
        <f>IF('KWh Monthly'!G$5=0,0,F57+'KWh Monthly'!G57)</f>
        <v>0</v>
      </c>
      <c r="H57" s="47">
        <f>IF('KWh Monthly'!H$5=0,0,G57+'KWh Monthly'!H57)</f>
        <v>0</v>
      </c>
      <c r="I57" s="47">
        <f>IF('KWh Monthly'!I$5=0,0,H57+'KWh Monthly'!I57)</f>
        <v>0</v>
      </c>
      <c r="J57" s="47">
        <f>IF('KWh Monthly'!J$5=0,0,I57+'KWh Monthly'!J57)</f>
        <v>0</v>
      </c>
      <c r="K57" s="47">
        <f>IF('KWh Monthly'!K$5=0,0,J57+'KWh Monthly'!K57)</f>
        <v>0</v>
      </c>
      <c r="L57" s="47">
        <f>IF('KWh Monthly'!L$5=0,0,K57+'KWh Monthly'!L57)</f>
        <v>0</v>
      </c>
      <c r="M57" s="47">
        <f>IF('KWh Monthly'!M$5=0,0,L57+'KWh Monthly'!M57)</f>
        <v>0</v>
      </c>
      <c r="N57" s="47">
        <f>IF('KWh Monthly'!N$5=0,0,M57+'KWh Monthly'!N57)</f>
        <v>0</v>
      </c>
      <c r="O57" s="47">
        <f>IF('KWh Monthly'!O$5=0,0,N57+'KWh Monthly'!O57)</f>
        <v>594149.90260508016</v>
      </c>
      <c r="P57" s="47">
        <f>IF('KWh Monthly'!P$5=0,0,O57+'KWh Monthly'!P57)</f>
        <v>0</v>
      </c>
      <c r="Q57" s="47">
        <f>IF('KWh Monthly'!Q$5=0,0,P57+'KWh Monthly'!Q57)</f>
        <v>0</v>
      </c>
      <c r="R57" s="47">
        <f>IF('KWh Monthly'!R$5=0,0,Q57+'KWh Monthly'!R57)</f>
        <v>0</v>
      </c>
      <c r="S57" s="47">
        <f>IF('KWh Monthly'!S$5=0,0,R57+'KWh Monthly'!S57)</f>
        <v>0</v>
      </c>
      <c r="T57" s="47">
        <f>IF('KWh Monthly'!T$5=0,0,S57+'KWh Monthly'!T57)</f>
        <v>0</v>
      </c>
      <c r="U57" s="47">
        <f>IF('KWh Monthly'!U$5=0,0,T57+'KWh Monthly'!U57)</f>
        <v>0</v>
      </c>
      <c r="V57" s="47">
        <f>IF('KWh Monthly'!V$5=0,0,U57+'KWh Monthly'!V57)</f>
        <v>0</v>
      </c>
      <c r="W57" s="47">
        <f>IF('KWh Monthly'!W$5=0,0,V57+'KWh Monthly'!W57)</f>
        <v>0</v>
      </c>
      <c r="X57" s="47">
        <f>IF('KWh Monthly'!X$5=0,0,W57+'KWh Monthly'!X57)</f>
        <v>0</v>
      </c>
      <c r="Y57" s="47">
        <f>IF('KWh Monthly'!Y$5=0,0,X57+'KWh Monthly'!Y57)</f>
        <v>0</v>
      </c>
      <c r="Z57" s="47">
        <f>IF('KWh Monthly'!Z$5=0,0,Y57+'KWh Monthly'!Z57)</f>
        <v>0</v>
      </c>
      <c r="AA57" s="47">
        <f>IF('KWh Monthly'!AA$5=0,0,Z57+'KWh Monthly'!AA57)</f>
        <v>0</v>
      </c>
      <c r="AB57" s="47">
        <f>IF('KWh Monthly'!AB$5=0,0,AA57+'KWh Monthly'!AB57)</f>
        <v>0</v>
      </c>
      <c r="AC57" s="47">
        <f>IF('KWh Monthly'!AC$5=0,0,AB57+'KWh Monthly'!AC57)</f>
        <v>0</v>
      </c>
      <c r="AD57" s="47">
        <f>IF('KWh Monthly'!AD$5=0,0,AC57+'KWh Monthly'!AD57)</f>
        <v>0</v>
      </c>
      <c r="AE57" s="47">
        <f>IF('KWh Monthly'!AE$5=0,0,AD57+'KWh Monthly'!AE57)</f>
        <v>0</v>
      </c>
      <c r="AF57" s="47">
        <f>IF('KWh Monthly'!AF$5=0,0,AE57+'KWh Monthly'!AF57)</f>
        <v>0</v>
      </c>
      <c r="AG57" s="47">
        <f>IF('KWh Monthly'!AG$5=0,0,AF57+'KWh Monthly'!AG57)</f>
        <v>0</v>
      </c>
      <c r="AH57" s="47">
        <f>IF('KWh Monthly'!AH$5=0,0,AG57+'KWh Monthly'!AH57)</f>
        <v>0</v>
      </c>
      <c r="AI57" s="47">
        <f>IF('KWh Monthly'!AI$5=0,0,AH57+'KWh Monthly'!AI57)</f>
        <v>0</v>
      </c>
      <c r="AJ57" s="47">
        <f>IF('KWh Monthly'!AJ$5=0,0,AI57+'KWh Monthly'!AJ57)</f>
        <v>0</v>
      </c>
      <c r="AK57" s="47">
        <f>IF('KWh Monthly'!AK$5=0,0,AJ57+'KWh Monthly'!AK57)</f>
        <v>0</v>
      </c>
      <c r="AL57" s="47">
        <f>IF('KWh Monthly'!AL$5=0,0,AK57+'KWh Monthly'!AL57)</f>
        <v>0</v>
      </c>
      <c r="AM57" s="47">
        <f>IF('KWh Monthly'!AM$5=0,0,AL57+'KWh Monthly'!AM57)</f>
        <v>0</v>
      </c>
      <c r="AN57" s="47">
        <f>IF('KWh Monthly'!AN$5=0,0,AM57+'KWh Monthly'!AN57)</f>
        <v>0</v>
      </c>
      <c r="AO57" s="47">
        <f>IF('KWh Monthly'!AO$5=-1,0,AN57+'KWh Monthly'!AO57)</f>
        <v>0</v>
      </c>
      <c r="AP57" s="47">
        <f>IF('KWh Monthly'!AP$5=-1,0,AO57+'KWh Monthly'!AP57)</f>
        <v>0</v>
      </c>
      <c r="AQ57" s="47">
        <f>IF('KWh Monthly'!AQ$5=-1,0,AP57+'KWh Monthly'!AQ57)</f>
        <v>0</v>
      </c>
      <c r="AR57" s="47">
        <f>IF('KWh Monthly'!AR$5=-1,0,AQ57+'KWh Monthly'!AR57)</f>
        <v>0</v>
      </c>
      <c r="AS57" s="47">
        <f>IF('KWh Monthly'!AS$5=-1,0,AR57+'KWh Monthly'!AS57)</f>
        <v>0</v>
      </c>
      <c r="AT57" s="47">
        <f>IF('KWh Monthly'!AT$5=-1,0,AS57+'KWh Monthly'!AT57)</f>
        <v>0</v>
      </c>
      <c r="AU57" s="47">
        <f>IF('KWh Monthly'!AU$5=-1,0,AT57+'KWh Monthly'!AU57)</f>
        <v>0</v>
      </c>
      <c r="AV57" s="47">
        <f>IF('KWh Monthly'!AV$5=-1,0,AU57+'KWh Monthly'!AV57)</f>
        <v>0</v>
      </c>
      <c r="AW57" s="47">
        <f>IF('KWh Monthly'!AW$5=-1,0,AV57+'KWh Monthly'!AW57)</f>
        <v>0</v>
      </c>
      <c r="AX57" s="47">
        <f>IF('KWh Monthly'!AX$5=-1,0,AW57+'KWh Monthly'!AX57)</f>
        <v>0</v>
      </c>
      <c r="AY57" s="47">
        <f>IF('KWh Monthly'!AY$5=-1,0,AX57+'KWh Monthly'!AY57)</f>
        <v>0</v>
      </c>
      <c r="AZ57" s="47">
        <f>IF('KWh Monthly'!AZ$5=-1,0,AY57+'KWh Monthly'!AZ57)</f>
        <v>0</v>
      </c>
      <c r="BA57" s="47">
        <f>IF('KWh Monthly'!BA$5=-1,0,AZ57+'KWh Monthly'!BA57)</f>
        <v>0</v>
      </c>
      <c r="BB57" s="47">
        <f>IF('KWh Monthly'!BB$5=-1,0,BA57+'KWh Monthly'!BB57)</f>
        <v>0</v>
      </c>
      <c r="BC57" s="47">
        <f>IF('KWh Monthly'!BC$5=-1,0,BB57+'KWh Monthly'!BC57)</f>
        <v>0</v>
      </c>
      <c r="BD57" s="47">
        <f>IF('KWh Monthly'!BD$5=-1,0,BC57+'KWh Monthly'!BD57)</f>
        <v>0</v>
      </c>
      <c r="BE57" s="47">
        <f>IF('KWh Monthly'!BE$5=-1,0,BD57+'KWh Monthly'!BE57)</f>
        <v>0</v>
      </c>
      <c r="BF57" s="47">
        <f>IF('KWh Monthly'!BF$5=-1,0,BE57+'KWh Monthly'!BF57)</f>
        <v>0</v>
      </c>
      <c r="BG57" s="47">
        <f>IF('KWh Monthly'!BG$5=-1,0,BF57+'KWh Monthly'!BG57)</f>
        <v>0</v>
      </c>
      <c r="BH57" s="47">
        <f>IF('KWh Monthly'!BH$5=-1,0,BG57+'KWh Monthly'!BH57)</f>
        <v>0</v>
      </c>
      <c r="BI57" s="47">
        <f>IF('KWh Monthly'!BI$5=-1,0,BH57+'KWh Monthly'!BI57)</f>
        <v>0</v>
      </c>
      <c r="BJ57" s="47">
        <f>IF('KWh Monthly'!BJ$5=-1,0,BI57+'KWh Monthly'!BJ57)</f>
        <v>0</v>
      </c>
      <c r="BK57" s="47">
        <f>IF('KWh Monthly'!BK$5=-1,0,BJ57+'KWh Monthly'!BK57)</f>
        <v>0</v>
      </c>
      <c r="BL57" s="47">
        <f>IF('KWh Monthly'!BL$5=-1,0,BK57+'KWh Monthly'!BL57)</f>
        <v>0</v>
      </c>
      <c r="BM57" s="47">
        <f>IF('KWh Monthly'!BM$5=-1,0,BL57+'KWh Monthly'!BM57)</f>
        <v>0</v>
      </c>
      <c r="BN57" s="47">
        <f>IF('KWh Monthly'!BN$5=-1,0,BM57+'KWh Monthly'!BN57)</f>
        <v>0</v>
      </c>
      <c r="BO57" s="47">
        <f>IF('KWh Monthly'!BO$5=-1,0,BN57+'KWh Monthly'!BO57)</f>
        <v>0</v>
      </c>
      <c r="BP57" s="47">
        <f>IF('KWh Monthly'!BP$5=-1,0,BO57+'KWh Monthly'!BP57)</f>
        <v>0</v>
      </c>
      <c r="BQ57" s="47">
        <f>IF('KWh Monthly'!BQ$5=-1,0,BP57+'KWh Monthly'!BQ57)</f>
        <v>0</v>
      </c>
      <c r="BR57" s="47">
        <f>IF('KWh Monthly'!BR$5=-1,0,BQ57+'KWh Monthly'!BR57)</f>
        <v>0</v>
      </c>
      <c r="BS57" s="47">
        <f>IF('KWh Monthly'!BS$5=-1,0,BR57+'KWh Monthly'!BS57)</f>
        <v>0</v>
      </c>
      <c r="BT57" s="47">
        <f>IF('KWh Monthly'!BT$5=-1,0,BS57+'KWh Monthly'!BT57)</f>
        <v>0</v>
      </c>
      <c r="BU57" s="47">
        <f>IF('KWh Monthly'!BU$5=-1,0,BT57+'KWh Monthly'!BU57)</f>
        <v>0</v>
      </c>
      <c r="BV57" s="47">
        <f>IF('KWh Monthly'!BV$5=-1,0,BU57+'KWh Monthly'!BV57)</f>
        <v>0</v>
      </c>
      <c r="BW57" s="47">
        <f>IF('KWh Monthly'!BW$5=-1,0,BV57+'KWh Monthly'!BW57)</f>
        <v>0</v>
      </c>
      <c r="BX57" s="47">
        <f>IF('KWh Monthly'!BX$5=-1,0,BW57+'KWh Monthly'!BX57)</f>
        <v>0</v>
      </c>
      <c r="BY57" s="47">
        <f>IF('KWh Monthly'!BY$5=-1,0,BX57+'KWh Monthly'!BY57)</f>
        <v>0</v>
      </c>
      <c r="BZ57" s="47">
        <f>IF('KWh Monthly'!BZ$5=-1,0,BY57+'KWh Monthly'!BZ57)</f>
        <v>0</v>
      </c>
      <c r="CA57" s="47">
        <f>IF('KWh Monthly'!CA$5=-1,0,BZ57+'KWh Monthly'!CA57)</f>
        <v>0</v>
      </c>
      <c r="CB57" s="47">
        <f>IF('KWh Monthly'!CB$5=-1,0,CA57+'KWh Monthly'!CB57)</f>
        <v>0</v>
      </c>
      <c r="CC57" s="47">
        <f>IF('KWh Monthly'!CC$5=-1,0,CB57+'KWh Monthly'!CC57)</f>
        <v>0</v>
      </c>
      <c r="CD57" s="47">
        <f>IF('KWh Monthly'!CD$5=-1,0,CC57+'KWh Monthly'!CD57)</f>
        <v>0</v>
      </c>
      <c r="CE57" s="47">
        <f>IF('KWh Monthly'!CE$5=-1,0,CD57+'KWh Monthly'!CE57)</f>
        <v>0</v>
      </c>
      <c r="CF57" s="47">
        <f>IF('KWh Monthly'!CF$5=-1,0,CE57+'KWh Monthly'!CF57)</f>
        <v>0</v>
      </c>
      <c r="CG57" s="47">
        <f>IF('KWh Monthly'!CG$5=-1,0,CF57+'KWh Monthly'!CG57)</f>
        <v>0</v>
      </c>
      <c r="CH57" s="47">
        <f>IF('KWh Monthly'!CH$5=-1,0,CG57+'KWh Monthly'!CH57)</f>
        <v>0</v>
      </c>
      <c r="CI57" s="47">
        <f>IF('KWh Monthly'!CI$5=-1,0,CH57+'KWh Monthly'!CI57)</f>
        <v>0</v>
      </c>
      <c r="CJ57" s="47">
        <f>IF('KWh Monthly'!CJ$5=-1,0,CI57+'KWh Monthly'!CJ57)</f>
        <v>0</v>
      </c>
      <c r="CK57" s="47">
        <f>IF('KWh Monthly'!CK$5=-1,0,CJ57+'KWh Monthly'!CK57)</f>
        <v>0</v>
      </c>
      <c r="CL57" s="47">
        <f>IF('KWh Monthly'!CL$5=-1,0,CK57+'KWh Monthly'!CL57)</f>
        <v>0</v>
      </c>
      <c r="CM57" s="47">
        <f>IF('KWh Monthly'!CM$5=-1,0,CL57+'KWh Monthly'!CM57)</f>
        <v>0</v>
      </c>
      <c r="CN57" s="47">
        <f>IF('KWh Monthly'!CN$5=-1,0,CM57+'KWh Monthly'!CN57)</f>
        <v>0</v>
      </c>
      <c r="CO57" s="47">
        <f>IF('KWh Monthly'!CO$5=-1,0,CN57+'KWh Monthly'!CO57)</f>
        <v>0</v>
      </c>
      <c r="CP57" s="47">
        <f>IF('KWh Monthly'!CP$5=-1,0,CO57+'KWh Monthly'!CP57)</f>
        <v>0</v>
      </c>
      <c r="CQ57" s="47">
        <f>IF('KWh Monthly'!CQ$5=-1,0,CP57+'KWh Monthly'!CQ57)</f>
        <v>0</v>
      </c>
      <c r="CR57" s="47">
        <f>IF('KWh Monthly'!CR$5=-1,0,CQ57+'KWh Monthly'!CR57)</f>
        <v>0</v>
      </c>
      <c r="CS57" s="47">
        <f>IF('KWh Monthly'!CS$5=-1,0,CR57+'KWh Monthly'!CS57)</f>
        <v>0</v>
      </c>
      <c r="CT57" s="47">
        <f>IF('KWh Monthly'!CT$5=-1,0,CS57+'KWh Monthly'!CT57)</f>
        <v>0</v>
      </c>
      <c r="CU57" s="47">
        <f>IF('KWh Monthly'!CU$5=-1,0,CT57+'KWh Monthly'!CU57)</f>
        <v>0</v>
      </c>
      <c r="CV57" s="47">
        <f>IF('KWh Monthly'!CV$5=-1,0,CU57+'KWh Monthly'!CV57)</f>
        <v>0</v>
      </c>
      <c r="CW57" s="47">
        <f>IF('KWh Monthly'!CW$5=-1,0,CV57+'KWh Monthly'!CW57)</f>
        <v>0</v>
      </c>
      <c r="CX57" s="47">
        <f>IF('KWh Monthly'!CX$5=-1,0,CW57+'KWh Monthly'!CX57)</f>
        <v>0</v>
      </c>
      <c r="CY57" s="47">
        <f>IF('KWh Monthly'!CY$5=-1,0,CX57+'KWh Monthly'!CY57)</f>
        <v>0</v>
      </c>
      <c r="CZ57" s="47">
        <f>IF('KWh Monthly'!CZ$5=-1,0,CY57+'KWh Monthly'!CZ57)</f>
        <v>0</v>
      </c>
      <c r="DA57" s="47">
        <f>IF('KWh Monthly'!DA$5=-1,0,CZ57+'KWh Monthly'!DA57)</f>
        <v>0</v>
      </c>
      <c r="DB57" s="47">
        <f>IF('KWh Monthly'!DB$5=-1,0,DA57+'KWh Monthly'!DB57)</f>
        <v>0</v>
      </c>
      <c r="DC57" s="47">
        <f>IF('KWh Monthly'!DC$5=-1,0,DB57+'KWh Monthly'!DC57)</f>
        <v>0</v>
      </c>
      <c r="DD57" s="47">
        <f>IF('KWh Monthly'!DD$5=-1,0,DC57+'KWh Monthly'!DD57)</f>
        <v>0</v>
      </c>
      <c r="DE57" s="47">
        <f>IF('KWh Monthly'!DE$5=-1,0,DD57+'KWh Monthly'!DE57)</f>
        <v>0</v>
      </c>
      <c r="DF57" s="47">
        <f>IF('KWh Monthly'!DF$5=-1,0,DE57+'KWh Monthly'!DF57)</f>
        <v>0</v>
      </c>
      <c r="DG57" s="47">
        <f>IF('KWh Monthly'!DG$5=-1,0,DF57+'KWh Monthly'!DG57)</f>
        <v>0</v>
      </c>
      <c r="DH57" s="47">
        <f>IF('KWh Monthly'!DH$5=-1,0,DG57+'KWh Monthly'!DH57)</f>
        <v>0</v>
      </c>
      <c r="DI57" s="47">
        <f>IF('KWh Monthly'!DI$5=-1,0,DH57+'KWh Monthly'!DI57)</f>
        <v>0</v>
      </c>
      <c r="DJ57" s="47">
        <f>IF('KWh Monthly'!DJ$5=-1,0,DI57+'KWh Monthly'!DJ57)</f>
        <v>0</v>
      </c>
      <c r="DK57" s="47">
        <f>IF('KWh Monthly'!DK$5=-1,0,DJ57+'KWh Monthly'!DK57)</f>
        <v>0</v>
      </c>
      <c r="DL57" s="47">
        <f>IF('KWh Monthly'!DL$5=-1,0,DK57+'KWh Monthly'!DL57)</f>
        <v>0</v>
      </c>
      <c r="DM57" s="47">
        <f>IF('KWh Monthly'!DM$5=-1,0,DL57+'KWh Monthly'!DM57)</f>
        <v>0</v>
      </c>
      <c r="DN57" s="47">
        <f>IF('KWh Monthly'!DN$5=-1,0,DM57+'KWh Monthly'!DN57)</f>
        <v>0</v>
      </c>
      <c r="DO57" s="47">
        <f>IF('KWh Monthly'!DO$5=-1,0,DN57+'KWh Monthly'!DO57)</f>
        <v>0</v>
      </c>
      <c r="DP57" s="47">
        <f>IF('KWh Monthly'!DP$5=-1,0,DO57+'KWh Monthly'!DP57)</f>
        <v>0</v>
      </c>
      <c r="DQ57" s="47">
        <f>IF('KWh Monthly'!DQ$5=-1,0,DP57+'KWh Monthly'!DQ57)</f>
        <v>0</v>
      </c>
      <c r="DR57" s="47">
        <f>IF('KWh Monthly'!DR$5=-1,0,DQ57+'KWh Monthly'!DR57)</f>
        <v>0</v>
      </c>
    </row>
    <row r="58" spans="1:122" x14ac:dyDescent="0.25">
      <c r="A58" s="194"/>
      <c r="B58" s="30" t="s">
        <v>13</v>
      </c>
      <c r="C58" s="47">
        <f>IF('KWh Monthly'!C$5=0,0,'KWh Monthly'!C58)</f>
        <v>0</v>
      </c>
      <c r="D58" s="47">
        <f>IF('KWh Monthly'!D$5=0,0,C58+'KWh Monthly'!D58)</f>
        <v>0</v>
      </c>
      <c r="E58" s="47">
        <f>IF('KWh Monthly'!E$5=0,0,D58+'KWh Monthly'!E58)</f>
        <v>0</v>
      </c>
      <c r="F58" s="47">
        <f>IF('KWh Monthly'!F$5=0,0,E58+'KWh Monthly'!F58)</f>
        <v>0</v>
      </c>
      <c r="G58" s="47">
        <f>IF('KWh Monthly'!G$5=0,0,F58+'KWh Monthly'!G58)</f>
        <v>0</v>
      </c>
      <c r="H58" s="47">
        <f>IF('KWh Monthly'!H$5=0,0,G58+'KWh Monthly'!H58)</f>
        <v>0</v>
      </c>
      <c r="I58" s="47">
        <f>IF('KWh Monthly'!I$5=0,0,H58+'KWh Monthly'!I58)</f>
        <v>0</v>
      </c>
      <c r="J58" s="47">
        <f>IF('KWh Monthly'!J$5=0,0,I58+'KWh Monthly'!J58)</f>
        <v>0</v>
      </c>
      <c r="K58" s="47">
        <f>IF('KWh Monthly'!K$5=0,0,J58+'KWh Monthly'!K58)</f>
        <v>0</v>
      </c>
      <c r="L58" s="47">
        <f>IF('KWh Monthly'!L$5=0,0,K58+'KWh Monthly'!L58)</f>
        <v>0</v>
      </c>
      <c r="M58" s="47">
        <f>IF('KWh Monthly'!M$5=0,0,L58+'KWh Monthly'!M58)</f>
        <v>0</v>
      </c>
      <c r="N58" s="47">
        <f>IF('KWh Monthly'!N$5=0,0,M58+'KWh Monthly'!N58)</f>
        <v>0</v>
      </c>
      <c r="O58" s="47">
        <f>IF('KWh Monthly'!O$5=0,0,N58+'KWh Monthly'!O58)</f>
        <v>3572446.2377423081</v>
      </c>
      <c r="P58" s="47">
        <f>IF('KWh Monthly'!P$5=0,0,O58+'KWh Monthly'!P58)</f>
        <v>0</v>
      </c>
      <c r="Q58" s="47">
        <f>IF('KWh Monthly'!Q$5=0,0,P58+'KWh Monthly'!Q58)</f>
        <v>0</v>
      </c>
      <c r="R58" s="47">
        <f>IF('KWh Monthly'!R$5=0,0,Q58+'KWh Monthly'!R58)</f>
        <v>0</v>
      </c>
      <c r="S58" s="47">
        <f>IF('KWh Monthly'!S$5=0,0,R58+'KWh Monthly'!S58)</f>
        <v>0</v>
      </c>
      <c r="T58" s="47">
        <f>IF('KWh Monthly'!T$5=0,0,S58+'KWh Monthly'!T58)</f>
        <v>0</v>
      </c>
      <c r="U58" s="47">
        <f>IF('KWh Monthly'!U$5=0,0,T58+'KWh Monthly'!U58)</f>
        <v>0</v>
      </c>
      <c r="V58" s="47">
        <f>IF('KWh Monthly'!V$5=0,0,U58+'KWh Monthly'!V58)</f>
        <v>0</v>
      </c>
      <c r="W58" s="47">
        <f>IF('KWh Monthly'!W$5=0,0,V58+'KWh Monthly'!W58)</f>
        <v>0</v>
      </c>
      <c r="X58" s="47">
        <f>IF('KWh Monthly'!X$5=0,0,W58+'KWh Monthly'!X58)</f>
        <v>0</v>
      </c>
      <c r="Y58" s="47">
        <f>IF('KWh Monthly'!Y$5=0,0,X58+'KWh Monthly'!Y58)</f>
        <v>0</v>
      </c>
      <c r="Z58" s="47">
        <f>IF('KWh Monthly'!Z$5=0,0,Y58+'KWh Monthly'!Z58)</f>
        <v>0</v>
      </c>
      <c r="AA58" s="47">
        <f>IF('KWh Monthly'!AA$5=0,0,Z58+'KWh Monthly'!AA58)</f>
        <v>0</v>
      </c>
      <c r="AB58" s="47">
        <f>IF('KWh Monthly'!AB$5=0,0,AA58+'KWh Monthly'!AB58)</f>
        <v>0</v>
      </c>
      <c r="AC58" s="47">
        <f>IF('KWh Monthly'!AC$5=0,0,AB58+'KWh Monthly'!AC58)</f>
        <v>0</v>
      </c>
      <c r="AD58" s="47">
        <f>IF('KWh Monthly'!AD$5=0,0,AC58+'KWh Monthly'!AD58)</f>
        <v>0</v>
      </c>
      <c r="AE58" s="47">
        <f>IF('KWh Monthly'!AE$5=0,0,AD58+'KWh Monthly'!AE58)</f>
        <v>0</v>
      </c>
      <c r="AF58" s="47">
        <f>IF('KWh Monthly'!AF$5=0,0,AE58+'KWh Monthly'!AF58)</f>
        <v>0</v>
      </c>
      <c r="AG58" s="47">
        <f>IF('KWh Monthly'!AG$5=0,0,AF58+'KWh Monthly'!AG58)</f>
        <v>0</v>
      </c>
      <c r="AH58" s="47">
        <f>IF('KWh Monthly'!AH$5=0,0,AG58+'KWh Monthly'!AH58)</f>
        <v>0</v>
      </c>
      <c r="AI58" s="47">
        <f>IF('KWh Monthly'!AI$5=0,0,AH58+'KWh Monthly'!AI58)</f>
        <v>0</v>
      </c>
      <c r="AJ58" s="47">
        <f>IF('KWh Monthly'!AJ$5=0,0,AI58+'KWh Monthly'!AJ58)</f>
        <v>0</v>
      </c>
      <c r="AK58" s="47">
        <f>IF('KWh Monthly'!AK$5=0,0,AJ58+'KWh Monthly'!AK58)</f>
        <v>0</v>
      </c>
      <c r="AL58" s="47">
        <f>IF('KWh Monthly'!AL$5=0,0,AK58+'KWh Monthly'!AL58)</f>
        <v>0</v>
      </c>
      <c r="AM58" s="47">
        <f>IF('KWh Monthly'!AM$5=0,0,AL58+'KWh Monthly'!AM58)</f>
        <v>0</v>
      </c>
      <c r="AN58" s="47">
        <f>IF('KWh Monthly'!AN$5=0,0,AM58+'KWh Monthly'!AN58)</f>
        <v>0</v>
      </c>
      <c r="AO58" s="47">
        <f>IF('KWh Monthly'!AO$5=-1,0,AN58+'KWh Monthly'!AO58)</f>
        <v>0</v>
      </c>
      <c r="AP58" s="47">
        <f>IF('KWh Monthly'!AP$5=-1,0,AO58+'KWh Monthly'!AP58)</f>
        <v>0</v>
      </c>
      <c r="AQ58" s="47">
        <f>IF('KWh Monthly'!AQ$5=-1,0,AP58+'KWh Monthly'!AQ58)</f>
        <v>0</v>
      </c>
      <c r="AR58" s="47">
        <f>IF('KWh Monthly'!AR$5=-1,0,AQ58+'KWh Monthly'!AR58)</f>
        <v>0</v>
      </c>
      <c r="AS58" s="47">
        <f>IF('KWh Monthly'!AS$5=-1,0,AR58+'KWh Monthly'!AS58)</f>
        <v>0</v>
      </c>
      <c r="AT58" s="47">
        <f>IF('KWh Monthly'!AT$5=-1,0,AS58+'KWh Monthly'!AT58)</f>
        <v>0</v>
      </c>
      <c r="AU58" s="47">
        <f>IF('KWh Monthly'!AU$5=-1,0,AT58+'KWh Monthly'!AU58)</f>
        <v>0</v>
      </c>
      <c r="AV58" s="47">
        <f>IF('KWh Monthly'!AV$5=-1,0,AU58+'KWh Monthly'!AV58)</f>
        <v>0</v>
      </c>
      <c r="AW58" s="47">
        <f>IF('KWh Monthly'!AW$5=-1,0,AV58+'KWh Monthly'!AW58)</f>
        <v>0</v>
      </c>
      <c r="AX58" s="47">
        <f>IF('KWh Monthly'!AX$5=-1,0,AW58+'KWh Monthly'!AX58)</f>
        <v>0</v>
      </c>
      <c r="AY58" s="47">
        <f>IF('KWh Monthly'!AY$5=-1,0,AX58+'KWh Monthly'!AY58)</f>
        <v>0</v>
      </c>
      <c r="AZ58" s="47">
        <f>IF('KWh Monthly'!AZ$5=-1,0,AY58+'KWh Monthly'!AZ58)</f>
        <v>0</v>
      </c>
      <c r="BA58" s="47">
        <f>IF('KWh Monthly'!BA$5=-1,0,AZ58+'KWh Monthly'!BA58)</f>
        <v>0</v>
      </c>
      <c r="BB58" s="47">
        <f>IF('KWh Monthly'!BB$5=-1,0,BA58+'KWh Monthly'!BB58)</f>
        <v>0</v>
      </c>
      <c r="BC58" s="47">
        <f>IF('KWh Monthly'!BC$5=-1,0,BB58+'KWh Monthly'!BC58)</f>
        <v>0</v>
      </c>
      <c r="BD58" s="47">
        <f>IF('KWh Monthly'!BD$5=-1,0,BC58+'KWh Monthly'!BD58)</f>
        <v>0</v>
      </c>
      <c r="BE58" s="47">
        <f>IF('KWh Monthly'!BE$5=-1,0,BD58+'KWh Monthly'!BE58)</f>
        <v>0</v>
      </c>
      <c r="BF58" s="47">
        <f>IF('KWh Monthly'!BF$5=-1,0,BE58+'KWh Monthly'!BF58)</f>
        <v>0</v>
      </c>
      <c r="BG58" s="47">
        <f>IF('KWh Monthly'!BG$5=-1,0,BF58+'KWh Monthly'!BG58)</f>
        <v>0</v>
      </c>
      <c r="BH58" s="47">
        <f>IF('KWh Monthly'!BH$5=-1,0,BG58+'KWh Monthly'!BH58)</f>
        <v>0</v>
      </c>
      <c r="BI58" s="47">
        <f>IF('KWh Monthly'!BI$5=-1,0,BH58+'KWh Monthly'!BI58)</f>
        <v>0</v>
      </c>
      <c r="BJ58" s="47">
        <f>IF('KWh Monthly'!BJ$5=-1,0,BI58+'KWh Monthly'!BJ58)</f>
        <v>0</v>
      </c>
      <c r="BK58" s="47">
        <f>IF('KWh Monthly'!BK$5=-1,0,BJ58+'KWh Monthly'!BK58)</f>
        <v>0</v>
      </c>
      <c r="BL58" s="47">
        <f>IF('KWh Monthly'!BL$5=-1,0,BK58+'KWh Monthly'!BL58)</f>
        <v>0</v>
      </c>
      <c r="BM58" s="47">
        <f>IF('KWh Monthly'!BM$5=-1,0,BL58+'KWh Monthly'!BM58)</f>
        <v>0</v>
      </c>
      <c r="BN58" s="47">
        <f>IF('KWh Monthly'!BN$5=-1,0,BM58+'KWh Monthly'!BN58)</f>
        <v>0</v>
      </c>
      <c r="BO58" s="47">
        <f>IF('KWh Monthly'!BO$5=-1,0,BN58+'KWh Monthly'!BO58)</f>
        <v>0</v>
      </c>
      <c r="BP58" s="47">
        <f>IF('KWh Monthly'!BP$5=-1,0,BO58+'KWh Monthly'!BP58)</f>
        <v>0</v>
      </c>
      <c r="BQ58" s="47">
        <f>IF('KWh Monthly'!BQ$5=-1,0,BP58+'KWh Monthly'!BQ58)</f>
        <v>0</v>
      </c>
      <c r="BR58" s="47">
        <f>IF('KWh Monthly'!BR$5=-1,0,BQ58+'KWh Monthly'!BR58)</f>
        <v>0</v>
      </c>
      <c r="BS58" s="47">
        <f>IF('KWh Monthly'!BS$5=-1,0,BR58+'KWh Monthly'!BS58)</f>
        <v>0</v>
      </c>
      <c r="BT58" s="47">
        <f>IF('KWh Monthly'!BT$5=-1,0,BS58+'KWh Monthly'!BT58)</f>
        <v>0</v>
      </c>
      <c r="BU58" s="47">
        <f>IF('KWh Monthly'!BU$5=-1,0,BT58+'KWh Monthly'!BU58)</f>
        <v>0</v>
      </c>
      <c r="BV58" s="47">
        <f>IF('KWh Monthly'!BV$5=-1,0,BU58+'KWh Monthly'!BV58)</f>
        <v>0</v>
      </c>
      <c r="BW58" s="47">
        <f>IF('KWh Monthly'!BW$5=-1,0,BV58+'KWh Monthly'!BW58)</f>
        <v>0</v>
      </c>
      <c r="BX58" s="47">
        <f>IF('KWh Monthly'!BX$5=-1,0,BW58+'KWh Monthly'!BX58)</f>
        <v>0</v>
      </c>
      <c r="BY58" s="47">
        <f>IF('KWh Monthly'!BY$5=-1,0,BX58+'KWh Monthly'!BY58)</f>
        <v>0</v>
      </c>
      <c r="BZ58" s="47">
        <f>IF('KWh Monthly'!BZ$5=-1,0,BY58+'KWh Monthly'!BZ58)</f>
        <v>0</v>
      </c>
      <c r="CA58" s="47">
        <f>IF('KWh Monthly'!CA$5=-1,0,BZ58+'KWh Monthly'!CA58)</f>
        <v>0</v>
      </c>
      <c r="CB58" s="47">
        <f>IF('KWh Monthly'!CB$5=-1,0,CA58+'KWh Monthly'!CB58)</f>
        <v>0</v>
      </c>
      <c r="CC58" s="47">
        <f>IF('KWh Monthly'!CC$5=-1,0,CB58+'KWh Monthly'!CC58)</f>
        <v>0</v>
      </c>
      <c r="CD58" s="47">
        <f>IF('KWh Monthly'!CD$5=-1,0,CC58+'KWh Monthly'!CD58)</f>
        <v>0</v>
      </c>
      <c r="CE58" s="47">
        <f>IF('KWh Monthly'!CE$5=-1,0,CD58+'KWh Monthly'!CE58)</f>
        <v>0</v>
      </c>
      <c r="CF58" s="47">
        <f>IF('KWh Monthly'!CF$5=-1,0,CE58+'KWh Monthly'!CF58)</f>
        <v>0</v>
      </c>
      <c r="CG58" s="47">
        <f>IF('KWh Monthly'!CG$5=-1,0,CF58+'KWh Monthly'!CG58)</f>
        <v>0</v>
      </c>
      <c r="CH58" s="47">
        <f>IF('KWh Monthly'!CH$5=-1,0,CG58+'KWh Monthly'!CH58)</f>
        <v>0</v>
      </c>
      <c r="CI58" s="47">
        <f>IF('KWh Monthly'!CI$5=-1,0,CH58+'KWh Monthly'!CI58)</f>
        <v>0</v>
      </c>
      <c r="CJ58" s="47">
        <f>IF('KWh Monthly'!CJ$5=-1,0,CI58+'KWh Monthly'!CJ58)</f>
        <v>0</v>
      </c>
      <c r="CK58" s="47">
        <f>IF('KWh Monthly'!CK$5=-1,0,CJ58+'KWh Monthly'!CK58)</f>
        <v>0</v>
      </c>
      <c r="CL58" s="47">
        <f>IF('KWh Monthly'!CL$5=-1,0,CK58+'KWh Monthly'!CL58)</f>
        <v>0</v>
      </c>
      <c r="CM58" s="47">
        <f>IF('KWh Monthly'!CM$5=-1,0,CL58+'KWh Monthly'!CM58)</f>
        <v>0</v>
      </c>
      <c r="CN58" s="47">
        <f>IF('KWh Monthly'!CN$5=-1,0,CM58+'KWh Monthly'!CN58)</f>
        <v>0</v>
      </c>
      <c r="CO58" s="47">
        <f>IF('KWh Monthly'!CO$5=-1,0,CN58+'KWh Monthly'!CO58)</f>
        <v>0</v>
      </c>
      <c r="CP58" s="47">
        <f>IF('KWh Monthly'!CP$5=-1,0,CO58+'KWh Monthly'!CP58)</f>
        <v>0</v>
      </c>
      <c r="CQ58" s="47">
        <f>IF('KWh Monthly'!CQ$5=-1,0,CP58+'KWh Monthly'!CQ58)</f>
        <v>0</v>
      </c>
      <c r="CR58" s="47">
        <f>IF('KWh Monthly'!CR$5=-1,0,CQ58+'KWh Monthly'!CR58)</f>
        <v>0</v>
      </c>
      <c r="CS58" s="47">
        <f>IF('KWh Monthly'!CS$5=-1,0,CR58+'KWh Monthly'!CS58)</f>
        <v>0</v>
      </c>
      <c r="CT58" s="47">
        <f>IF('KWh Monthly'!CT$5=-1,0,CS58+'KWh Monthly'!CT58)</f>
        <v>0</v>
      </c>
      <c r="CU58" s="47">
        <f>IF('KWh Monthly'!CU$5=-1,0,CT58+'KWh Monthly'!CU58)</f>
        <v>0</v>
      </c>
      <c r="CV58" s="47">
        <f>IF('KWh Monthly'!CV$5=-1,0,CU58+'KWh Monthly'!CV58)</f>
        <v>0</v>
      </c>
      <c r="CW58" s="47">
        <f>IF('KWh Monthly'!CW$5=-1,0,CV58+'KWh Monthly'!CW58)</f>
        <v>0</v>
      </c>
      <c r="CX58" s="47">
        <f>IF('KWh Monthly'!CX$5=-1,0,CW58+'KWh Monthly'!CX58)</f>
        <v>0</v>
      </c>
      <c r="CY58" s="47">
        <f>IF('KWh Monthly'!CY$5=-1,0,CX58+'KWh Monthly'!CY58)</f>
        <v>0</v>
      </c>
      <c r="CZ58" s="47">
        <f>IF('KWh Monthly'!CZ$5=-1,0,CY58+'KWh Monthly'!CZ58)</f>
        <v>0</v>
      </c>
      <c r="DA58" s="47">
        <f>IF('KWh Monthly'!DA$5=-1,0,CZ58+'KWh Monthly'!DA58)</f>
        <v>0</v>
      </c>
      <c r="DB58" s="47">
        <f>IF('KWh Monthly'!DB$5=-1,0,DA58+'KWh Monthly'!DB58)</f>
        <v>0</v>
      </c>
      <c r="DC58" s="47">
        <f>IF('KWh Monthly'!DC$5=-1,0,DB58+'KWh Monthly'!DC58)</f>
        <v>0</v>
      </c>
      <c r="DD58" s="47">
        <f>IF('KWh Monthly'!DD$5=-1,0,DC58+'KWh Monthly'!DD58)</f>
        <v>0</v>
      </c>
      <c r="DE58" s="47">
        <f>IF('KWh Monthly'!DE$5=-1,0,DD58+'KWh Monthly'!DE58)</f>
        <v>0</v>
      </c>
      <c r="DF58" s="47">
        <f>IF('KWh Monthly'!DF$5=-1,0,DE58+'KWh Monthly'!DF58)</f>
        <v>0</v>
      </c>
      <c r="DG58" s="47">
        <f>IF('KWh Monthly'!DG$5=-1,0,DF58+'KWh Monthly'!DG58)</f>
        <v>0</v>
      </c>
      <c r="DH58" s="47">
        <f>IF('KWh Monthly'!DH$5=-1,0,DG58+'KWh Monthly'!DH58)</f>
        <v>0</v>
      </c>
      <c r="DI58" s="47">
        <f>IF('KWh Monthly'!DI$5=-1,0,DH58+'KWh Monthly'!DI58)</f>
        <v>0</v>
      </c>
      <c r="DJ58" s="47">
        <f>IF('KWh Monthly'!DJ$5=-1,0,DI58+'KWh Monthly'!DJ58)</f>
        <v>0</v>
      </c>
      <c r="DK58" s="47">
        <f>IF('KWh Monthly'!DK$5=-1,0,DJ58+'KWh Monthly'!DK58)</f>
        <v>0</v>
      </c>
      <c r="DL58" s="47">
        <f>IF('KWh Monthly'!DL$5=-1,0,DK58+'KWh Monthly'!DL58)</f>
        <v>0</v>
      </c>
      <c r="DM58" s="47">
        <f>IF('KWh Monthly'!DM$5=-1,0,DL58+'KWh Monthly'!DM58)</f>
        <v>0</v>
      </c>
      <c r="DN58" s="47">
        <f>IF('KWh Monthly'!DN$5=-1,0,DM58+'KWh Monthly'!DN58)</f>
        <v>0</v>
      </c>
      <c r="DO58" s="47">
        <f>IF('KWh Monthly'!DO$5=-1,0,DN58+'KWh Monthly'!DO58)</f>
        <v>0</v>
      </c>
      <c r="DP58" s="47">
        <f>IF('KWh Monthly'!DP$5=-1,0,DO58+'KWh Monthly'!DP58)</f>
        <v>0</v>
      </c>
      <c r="DQ58" s="47">
        <f>IF('KWh Monthly'!DQ$5=-1,0,DP58+'KWh Monthly'!DQ58)</f>
        <v>0</v>
      </c>
      <c r="DR58" s="47">
        <f>IF('KWh Monthly'!DR$5=-1,0,DQ58+'KWh Monthly'!DR58)</f>
        <v>0</v>
      </c>
    </row>
    <row r="59" spans="1:122" x14ac:dyDescent="0.25">
      <c r="A59" s="194"/>
      <c r="B59" s="30" t="s">
        <v>4</v>
      </c>
      <c r="C59" s="47">
        <f>IF('KWh Monthly'!C$5=0,0,'KWh Monthly'!C59)</f>
        <v>0</v>
      </c>
      <c r="D59" s="47">
        <f>IF('KWh Monthly'!D$5=0,0,C59+'KWh Monthly'!D59)</f>
        <v>0</v>
      </c>
      <c r="E59" s="47">
        <f>IF('KWh Monthly'!E$5=0,0,D59+'KWh Monthly'!E59)</f>
        <v>0</v>
      </c>
      <c r="F59" s="47">
        <f>IF('KWh Monthly'!F$5=0,0,E59+'KWh Monthly'!F59)</f>
        <v>0</v>
      </c>
      <c r="G59" s="47">
        <f>IF('KWh Monthly'!G$5=0,0,F59+'KWh Monthly'!G59)</f>
        <v>0</v>
      </c>
      <c r="H59" s="47">
        <f>IF('KWh Monthly'!H$5=0,0,G59+'KWh Monthly'!H59)</f>
        <v>0</v>
      </c>
      <c r="I59" s="47">
        <f>IF('KWh Monthly'!I$5=0,0,H59+'KWh Monthly'!I59)</f>
        <v>0</v>
      </c>
      <c r="J59" s="47">
        <f>IF('KWh Monthly'!J$5=0,0,I59+'KWh Monthly'!J59)</f>
        <v>0</v>
      </c>
      <c r="K59" s="47">
        <f>IF('KWh Monthly'!K$5=0,0,J59+'KWh Monthly'!K59)</f>
        <v>0</v>
      </c>
      <c r="L59" s="47">
        <f>IF('KWh Monthly'!L$5=0,0,K59+'KWh Monthly'!L59)</f>
        <v>0</v>
      </c>
      <c r="M59" s="47">
        <f>IF('KWh Monthly'!M$5=0,0,L59+'KWh Monthly'!M59)</f>
        <v>0</v>
      </c>
      <c r="N59" s="47">
        <f>IF('KWh Monthly'!N$5=0,0,M59+'KWh Monthly'!N59)</f>
        <v>0</v>
      </c>
      <c r="O59" s="47">
        <f>IF('KWh Monthly'!O$5=0,0,N59+'KWh Monthly'!O59)</f>
        <v>272781.36627349356</v>
      </c>
      <c r="P59" s="47">
        <f>IF('KWh Monthly'!P$5=0,0,O59+'KWh Monthly'!P59)</f>
        <v>0</v>
      </c>
      <c r="Q59" s="47">
        <f>IF('KWh Monthly'!Q$5=0,0,P59+'KWh Monthly'!Q59)</f>
        <v>0</v>
      </c>
      <c r="R59" s="47">
        <f>IF('KWh Monthly'!R$5=0,0,Q59+'KWh Monthly'!R59)</f>
        <v>0</v>
      </c>
      <c r="S59" s="47">
        <f>IF('KWh Monthly'!S$5=0,0,R59+'KWh Monthly'!S59)</f>
        <v>0</v>
      </c>
      <c r="T59" s="47">
        <f>IF('KWh Monthly'!T$5=0,0,S59+'KWh Monthly'!T59)</f>
        <v>0</v>
      </c>
      <c r="U59" s="47">
        <f>IF('KWh Monthly'!U$5=0,0,T59+'KWh Monthly'!U59)</f>
        <v>0</v>
      </c>
      <c r="V59" s="47">
        <f>IF('KWh Monthly'!V$5=0,0,U59+'KWh Monthly'!V59)</f>
        <v>0</v>
      </c>
      <c r="W59" s="47">
        <f>IF('KWh Monthly'!W$5=0,0,V59+'KWh Monthly'!W59)</f>
        <v>0</v>
      </c>
      <c r="X59" s="47">
        <f>IF('KWh Monthly'!X$5=0,0,W59+'KWh Monthly'!X59)</f>
        <v>0</v>
      </c>
      <c r="Y59" s="47">
        <f>IF('KWh Monthly'!Y$5=0,0,X59+'KWh Monthly'!Y59)</f>
        <v>0</v>
      </c>
      <c r="Z59" s="47">
        <f>IF('KWh Monthly'!Z$5=0,0,Y59+'KWh Monthly'!Z59)</f>
        <v>0</v>
      </c>
      <c r="AA59" s="47">
        <f>IF('KWh Monthly'!AA$5=0,0,Z59+'KWh Monthly'!AA59)</f>
        <v>0</v>
      </c>
      <c r="AB59" s="47">
        <f>IF('KWh Monthly'!AB$5=0,0,AA59+'KWh Monthly'!AB59)</f>
        <v>0</v>
      </c>
      <c r="AC59" s="47">
        <f>IF('KWh Monthly'!AC$5=0,0,AB59+'KWh Monthly'!AC59)</f>
        <v>0</v>
      </c>
      <c r="AD59" s="47">
        <f>IF('KWh Monthly'!AD$5=0,0,AC59+'KWh Monthly'!AD59)</f>
        <v>0</v>
      </c>
      <c r="AE59" s="47">
        <f>IF('KWh Monthly'!AE$5=0,0,AD59+'KWh Monthly'!AE59)</f>
        <v>0</v>
      </c>
      <c r="AF59" s="47">
        <f>IF('KWh Monthly'!AF$5=0,0,AE59+'KWh Monthly'!AF59)</f>
        <v>0</v>
      </c>
      <c r="AG59" s="47">
        <f>IF('KWh Monthly'!AG$5=0,0,AF59+'KWh Monthly'!AG59)</f>
        <v>0</v>
      </c>
      <c r="AH59" s="47">
        <f>IF('KWh Monthly'!AH$5=0,0,AG59+'KWh Monthly'!AH59)</f>
        <v>0</v>
      </c>
      <c r="AI59" s="47">
        <f>IF('KWh Monthly'!AI$5=0,0,AH59+'KWh Monthly'!AI59)</f>
        <v>0</v>
      </c>
      <c r="AJ59" s="47">
        <f>IF('KWh Monthly'!AJ$5=0,0,AI59+'KWh Monthly'!AJ59)</f>
        <v>0</v>
      </c>
      <c r="AK59" s="47">
        <f>IF('KWh Monthly'!AK$5=0,0,AJ59+'KWh Monthly'!AK59)</f>
        <v>0</v>
      </c>
      <c r="AL59" s="47">
        <f>IF('KWh Monthly'!AL$5=0,0,AK59+'KWh Monthly'!AL59)</f>
        <v>0</v>
      </c>
      <c r="AM59" s="47">
        <f>IF('KWh Monthly'!AM$5=0,0,AL59+'KWh Monthly'!AM59)</f>
        <v>0</v>
      </c>
      <c r="AN59" s="47">
        <f>IF('KWh Monthly'!AN$5=0,0,AM59+'KWh Monthly'!AN59)</f>
        <v>0</v>
      </c>
      <c r="AO59" s="47">
        <f>IF('KWh Monthly'!AO$5=-1,0,AN59+'KWh Monthly'!AO59)</f>
        <v>0</v>
      </c>
      <c r="AP59" s="47">
        <f>IF('KWh Monthly'!AP$5=-1,0,AO59+'KWh Monthly'!AP59)</f>
        <v>0</v>
      </c>
      <c r="AQ59" s="47">
        <f>IF('KWh Monthly'!AQ$5=-1,0,AP59+'KWh Monthly'!AQ59)</f>
        <v>0</v>
      </c>
      <c r="AR59" s="47">
        <f>IF('KWh Monthly'!AR$5=-1,0,AQ59+'KWh Monthly'!AR59)</f>
        <v>0</v>
      </c>
      <c r="AS59" s="47">
        <f>IF('KWh Monthly'!AS$5=-1,0,AR59+'KWh Monthly'!AS59)</f>
        <v>0</v>
      </c>
      <c r="AT59" s="47">
        <f>IF('KWh Monthly'!AT$5=-1,0,AS59+'KWh Monthly'!AT59)</f>
        <v>0</v>
      </c>
      <c r="AU59" s="47">
        <f>IF('KWh Monthly'!AU$5=-1,0,AT59+'KWh Monthly'!AU59)</f>
        <v>0</v>
      </c>
      <c r="AV59" s="47">
        <f>IF('KWh Monthly'!AV$5=-1,0,AU59+'KWh Monthly'!AV59)</f>
        <v>0</v>
      </c>
      <c r="AW59" s="47">
        <f>IF('KWh Monthly'!AW$5=-1,0,AV59+'KWh Monthly'!AW59)</f>
        <v>0</v>
      </c>
      <c r="AX59" s="47">
        <f>IF('KWh Monthly'!AX$5=-1,0,AW59+'KWh Monthly'!AX59)</f>
        <v>0</v>
      </c>
      <c r="AY59" s="47">
        <f>IF('KWh Monthly'!AY$5=-1,0,AX59+'KWh Monthly'!AY59)</f>
        <v>0</v>
      </c>
      <c r="AZ59" s="47">
        <f>IF('KWh Monthly'!AZ$5=-1,0,AY59+'KWh Monthly'!AZ59)</f>
        <v>0</v>
      </c>
      <c r="BA59" s="47">
        <f>IF('KWh Monthly'!BA$5=-1,0,AZ59+'KWh Monthly'!BA59)</f>
        <v>0</v>
      </c>
      <c r="BB59" s="47">
        <f>IF('KWh Monthly'!BB$5=-1,0,BA59+'KWh Monthly'!BB59)</f>
        <v>0</v>
      </c>
      <c r="BC59" s="47">
        <f>IF('KWh Monthly'!BC$5=-1,0,BB59+'KWh Monthly'!BC59)</f>
        <v>0</v>
      </c>
      <c r="BD59" s="47">
        <f>IF('KWh Monthly'!BD$5=-1,0,BC59+'KWh Monthly'!BD59)</f>
        <v>0</v>
      </c>
      <c r="BE59" s="47">
        <f>IF('KWh Monthly'!BE$5=-1,0,BD59+'KWh Monthly'!BE59)</f>
        <v>0</v>
      </c>
      <c r="BF59" s="47">
        <f>IF('KWh Monthly'!BF$5=-1,0,BE59+'KWh Monthly'!BF59)</f>
        <v>0</v>
      </c>
      <c r="BG59" s="47">
        <f>IF('KWh Monthly'!BG$5=-1,0,BF59+'KWh Monthly'!BG59)</f>
        <v>0</v>
      </c>
      <c r="BH59" s="47">
        <f>IF('KWh Monthly'!BH$5=-1,0,BG59+'KWh Monthly'!BH59)</f>
        <v>0</v>
      </c>
      <c r="BI59" s="47">
        <f>IF('KWh Monthly'!BI$5=-1,0,BH59+'KWh Monthly'!BI59)</f>
        <v>0</v>
      </c>
      <c r="BJ59" s="47">
        <f>IF('KWh Monthly'!BJ$5=-1,0,BI59+'KWh Monthly'!BJ59)</f>
        <v>0</v>
      </c>
      <c r="BK59" s="47">
        <f>IF('KWh Monthly'!BK$5=-1,0,BJ59+'KWh Monthly'!BK59)</f>
        <v>0</v>
      </c>
      <c r="BL59" s="47">
        <f>IF('KWh Monthly'!BL$5=-1,0,BK59+'KWh Monthly'!BL59)</f>
        <v>0</v>
      </c>
      <c r="BM59" s="47">
        <f>IF('KWh Monthly'!BM$5=-1,0,BL59+'KWh Monthly'!BM59)</f>
        <v>0</v>
      </c>
      <c r="BN59" s="47">
        <f>IF('KWh Monthly'!BN$5=-1,0,BM59+'KWh Monthly'!BN59)</f>
        <v>0</v>
      </c>
      <c r="BO59" s="47">
        <f>IF('KWh Monthly'!BO$5=-1,0,BN59+'KWh Monthly'!BO59)</f>
        <v>0</v>
      </c>
      <c r="BP59" s="47">
        <f>IF('KWh Monthly'!BP$5=-1,0,BO59+'KWh Monthly'!BP59)</f>
        <v>0</v>
      </c>
      <c r="BQ59" s="47">
        <f>IF('KWh Monthly'!BQ$5=-1,0,BP59+'KWh Monthly'!BQ59)</f>
        <v>0</v>
      </c>
      <c r="BR59" s="47">
        <f>IF('KWh Monthly'!BR$5=-1,0,BQ59+'KWh Monthly'!BR59)</f>
        <v>0</v>
      </c>
      <c r="BS59" s="47">
        <f>IF('KWh Monthly'!BS$5=-1,0,BR59+'KWh Monthly'!BS59)</f>
        <v>0</v>
      </c>
      <c r="BT59" s="47">
        <f>IF('KWh Monthly'!BT$5=-1,0,BS59+'KWh Monthly'!BT59)</f>
        <v>0</v>
      </c>
      <c r="BU59" s="47">
        <f>IF('KWh Monthly'!BU$5=-1,0,BT59+'KWh Monthly'!BU59)</f>
        <v>0</v>
      </c>
      <c r="BV59" s="47">
        <f>IF('KWh Monthly'!BV$5=-1,0,BU59+'KWh Monthly'!BV59)</f>
        <v>0</v>
      </c>
      <c r="BW59" s="47">
        <f>IF('KWh Monthly'!BW$5=-1,0,BV59+'KWh Monthly'!BW59)</f>
        <v>0</v>
      </c>
      <c r="BX59" s="47">
        <f>IF('KWh Monthly'!BX$5=-1,0,BW59+'KWh Monthly'!BX59)</f>
        <v>0</v>
      </c>
      <c r="BY59" s="47">
        <f>IF('KWh Monthly'!BY$5=-1,0,BX59+'KWh Monthly'!BY59)</f>
        <v>0</v>
      </c>
      <c r="BZ59" s="47">
        <f>IF('KWh Monthly'!BZ$5=-1,0,BY59+'KWh Monthly'!BZ59)</f>
        <v>0</v>
      </c>
      <c r="CA59" s="47">
        <f>IF('KWh Monthly'!CA$5=-1,0,BZ59+'KWh Monthly'!CA59)</f>
        <v>0</v>
      </c>
      <c r="CB59" s="47">
        <f>IF('KWh Monthly'!CB$5=-1,0,CA59+'KWh Monthly'!CB59)</f>
        <v>0</v>
      </c>
      <c r="CC59" s="47">
        <f>IF('KWh Monthly'!CC$5=-1,0,CB59+'KWh Monthly'!CC59)</f>
        <v>0</v>
      </c>
      <c r="CD59" s="47">
        <f>IF('KWh Monthly'!CD$5=-1,0,CC59+'KWh Monthly'!CD59)</f>
        <v>0</v>
      </c>
      <c r="CE59" s="47">
        <f>IF('KWh Monthly'!CE$5=-1,0,CD59+'KWh Monthly'!CE59)</f>
        <v>0</v>
      </c>
      <c r="CF59" s="47">
        <f>IF('KWh Monthly'!CF$5=-1,0,CE59+'KWh Monthly'!CF59)</f>
        <v>0</v>
      </c>
      <c r="CG59" s="47">
        <f>IF('KWh Monthly'!CG$5=-1,0,CF59+'KWh Monthly'!CG59)</f>
        <v>0</v>
      </c>
      <c r="CH59" s="47">
        <f>IF('KWh Monthly'!CH$5=-1,0,CG59+'KWh Monthly'!CH59)</f>
        <v>0</v>
      </c>
      <c r="CI59" s="47">
        <f>IF('KWh Monthly'!CI$5=-1,0,CH59+'KWh Monthly'!CI59)</f>
        <v>0</v>
      </c>
      <c r="CJ59" s="47">
        <f>IF('KWh Monthly'!CJ$5=-1,0,CI59+'KWh Monthly'!CJ59)</f>
        <v>0</v>
      </c>
      <c r="CK59" s="47">
        <f>IF('KWh Monthly'!CK$5=-1,0,CJ59+'KWh Monthly'!CK59)</f>
        <v>0</v>
      </c>
      <c r="CL59" s="47">
        <f>IF('KWh Monthly'!CL$5=-1,0,CK59+'KWh Monthly'!CL59)</f>
        <v>0</v>
      </c>
      <c r="CM59" s="47">
        <f>IF('KWh Monthly'!CM$5=-1,0,CL59+'KWh Monthly'!CM59)</f>
        <v>0</v>
      </c>
      <c r="CN59" s="47">
        <f>IF('KWh Monthly'!CN$5=-1,0,CM59+'KWh Monthly'!CN59)</f>
        <v>0</v>
      </c>
      <c r="CO59" s="47">
        <f>IF('KWh Monthly'!CO$5=-1,0,CN59+'KWh Monthly'!CO59)</f>
        <v>0</v>
      </c>
      <c r="CP59" s="47">
        <f>IF('KWh Monthly'!CP$5=-1,0,CO59+'KWh Monthly'!CP59)</f>
        <v>0</v>
      </c>
      <c r="CQ59" s="47">
        <f>IF('KWh Monthly'!CQ$5=-1,0,CP59+'KWh Monthly'!CQ59)</f>
        <v>0</v>
      </c>
      <c r="CR59" s="47">
        <f>IF('KWh Monthly'!CR$5=-1,0,CQ59+'KWh Monthly'!CR59)</f>
        <v>0</v>
      </c>
      <c r="CS59" s="47">
        <f>IF('KWh Monthly'!CS$5=-1,0,CR59+'KWh Monthly'!CS59)</f>
        <v>0</v>
      </c>
      <c r="CT59" s="47">
        <f>IF('KWh Monthly'!CT$5=-1,0,CS59+'KWh Monthly'!CT59)</f>
        <v>0</v>
      </c>
      <c r="CU59" s="47">
        <f>IF('KWh Monthly'!CU$5=-1,0,CT59+'KWh Monthly'!CU59)</f>
        <v>0</v>
      </c>
      <c r="CV59" s="47">
        <f>IF('KWh Monthly'!CV$5=-1,0,CU59+'KWh Monthly'!CV59)</f>
        <v>0</v>
      </c>
      <c r="CW59" s="47">
        <f>IF('KWh Monthly'!CW$5=-1,0,CV59+'KWh Monthly'!CW59)</f>
        <v>0</v>
      </c>
      <c r="CX59" s="47">
        <f>IF('KWh Monthly'!CX$5=-1,0,CW59+'KWh Monthly'!CX59)</f>
        <v>0</v>
      </c>
      <c r="CY59" s="47">
        <f>IF('KWh Monthly'!CY$5=-1,0,CX59+'KWh Monthly'!CY59)</f>
        <v>0</v>
      </c>
      <c r="CZ59" s="47">
        <f>IF('KWh Monthly'!CZ$5=-1,0,CY59+'KWh Monthly'!CZ59)</f>
        <v>0</v>
      </c>
      <c r="DA59" s="47">
        <f>IF('KWh Monthly'!DA$5=-1,0,CZ59+'KWh Monthly'!DA59)</f>
        <v>0</v>
      </c>
      <c r="DB59" s="47">
        <f>IF('KWh Monthly'!DB$5=-1,0,DA59+'KWh Monthly'!DB59)</f>
        <v>0</v>
      </c>
      <c r="DC59" s="47">
        <f>IF('KWh Monthly'!DC$5=-1,0,DB59+'KWh Monthly'!DC59)</f>
        <v>0</v>
      </c>
      <c r="DD59" s="47">
        <f>IF('KWh Monthly'!DD$5=-1,0,DC59+'KWh Monthly'!DD59)</f>
        <v>0</v>
      </c>
      <c r="DE59" s="47">
        <f>IF('KWh Monthly'!DE$5=-1,0,DD59+'KWh Monthly'!DE59)</f>
        <v>0</v>
      </c>
      <c r="DF59" s="47">
        <f>IF('KWh Monthly'!DF$5=-1,0,DE59+'KWh Monthly'!DF59)</f>
        <v>0</v>
      </c>
      <c r="DG59" s="47">
        <f>IF('KWh Monthly'!DG$5=-1,0,DF59+'KWh Monthly'!DG59)</f>
        <v>0</v>
      </c>
      <c r="DH59" s="47">
        <f>IF('KWh Monthly'!DH$5=-1,0,DG59+'KWh Monthly'!DH59)</f>
        <v>0</v>
      </c>
      <c r="DI59" s="47">
        <f>IF('KWh Monthly'!DI$5=-1,0,DH59+'KWh Monthly'!DI59)</f>
        <v>0</v>
      </c>
      <c r="DJ59" s="47">
        <f>IF('KWh Monthly'!DJ$5=-1,0,DI59+'KWh Monthly'!DJ59)</f>
        <v>0</v>
      </c>
      <c r="DK59" s="47">
        <f>IF('KWh Monthly'!DK$5=-1,0,DJ59+'KWh Monthly'!DK59)</f>
        <v>0</v>
      </c>
      <c r="DL59" s="47">
        <f>IF('KWh Monthly'!DL$5=-1,0,DK59+'KWh Monthly'!DL59)</f>
        <v>0</v>
      </c>
      <c r="DM59" s="47">
        <f>IF('KWh Monthly'!DM$5=-1,0,DL59+'KWh Monthly'!DM59)</f>
        <v>0</v>
      </c>
      <c r="DN59" s="47">
        <f>IF('KWh Monthly'!DN$5=-1,0,DM59+'KWh Monthly'!DN59)</f>
        <v>0</v>
      </c>
      <c r="DO59" s="47">
        <f>IF('KWh Monthly'!DO$5=-1,0,DN59+'KWh Monthly'!DO59)</f>
        <v>0</v>
      </c>
      <c r="DP59" s="47">
        <f>IF('KWh Monthly'!DP$5=-1,0,DO59+'KWh Monthly'!DP59)</f>
        <v>0</v>
      </c>
      <c r="DQ59" s="47">
        <f>IF('KWh Monthly'!DQ$5=-1,0,DP59+'KWh Monthly'!DQ59)</f>
        <v>0</v>
      </c>
      <c r="DR59" s="47">
        <f>IF('KWh Monthly'!DR$5=-1,0,DQ59+'KWh Monthly'!DR59)</f>
        <v>0</v>
      </c>
    </row>
    <row r="60" spans="1:122" x14ac:dyDescent="0.25">
      <c r="A60" s="195"/>
      <c r="B60" s="30" t="s">
        <v>14</v>
      </c>
      <c r="C60" s="47">
        <f>IF('KWh Monthly'!C$5=0,0,'KWh Monthly'!C60)</f>
        <v>0</v>
      </c>
      <c r="D60" s="47">
        <f>IF('KWh Monthly'!D$5=0,0,C60+'KWh Monthly'!D60)</f>
        <v>0</v>
      </c>
      <c r="E60" s="47">
        <f>IF('KWh Monthly'!E$5=0,0,D60+'KWh Monthly'!E60)</f>
        <v>0</v>
      </c>
      <c r="F60" s="47">
        <f>IF('KWh Monthly'!F$5=0,0,E60+'KWh Monthly'!F60)</f>
        <v>0</v>
      </c>
      <c r="G60" s="47">
        <f>IF('KWh Monthly'!G$5=0,0,F60+'KWh Monthly'!G60)</f>
        <v>0</v>
      </c>
      <c r="H60" s="47">
        <f>IF('KWh Monthly'!H$5=0,0,G60+'KWh Monthly'!H60)</f>
        <v>0</v>
      </c>
      <c r="I60" s="47">
        <f>IF('KWh Monthly'!I$5=0,0,H60+'KWh Monthly'!I60)</f>
        <v>0</v>
      </c>
      <c r="J60" s="47">
        <f>IF('KWh Monthly'!J$5=0,0,I60+'KWh Monthly'!J60)</f>
        <v>0</v>
      </c>
      <c r="K60" s="47">
        <f>IF('KWh Monthly'!K$5=0,0,J60+'KWh Monthly'!K60)</f>
        <v>0</v>
      </c>
      <c r="L60" s="47">
        <f>IF('KWh Monthly'!L$5=0,0,K60+'KWh Monthly'!L60)</f>
        <v>0</v>
      </c>
      <c r="M60" s="47">
        <f>IF('KWh Monthly'!M$5=0,0,L60+'KWh Monthly'!M60)</f>
        <v>0</v>
      </c>
      <c r="N60" s="47">
        <f>IF('KWh Monthly'!N$5=0,0,M60+'KWh Monthly'!N60)</f>
        <v>0</v>
      </c>
      <c r="O60" s="47">
        <f>IF('KWh Monthly'!O$5=0,0,N60+'KWh Monthly'!O60)</f>
        <v>419530.06269064639</v>
      </c>
      <c r="P60" s="47">
        <f>IF('KWh Monthly'!P$5=0,0,O60+'KWh Monthly'!P60)</f>
        <v>0</v>
      </c>
      <c r="Q60" s="47">
        <f>IF('KWh Monthly'!Q$5=0,0,P60+'KWh Monthly'!Q60)</f>
        <v>0</v>
      </c>
      <c r="R60" s="47">
        <f>IF('KWh Monthly'!R$5=0,0,Q60+'KWh Monthly'!R60)</f>
        <v>0</v>
      </c>
      <c r="S60" s="47">
        <f>IF('KWh Monthly'!S$5=0,0,R60+'KWh Monthly'!S60)</f>
        <v>0</v>
      </c>
      <c r="T60" s="47">
        <f>IF('KWh Monthly'!T$5=0,0,S60+'KWh Monthly'!T60)</f>
        <v>0</v>
      </c>
      <c r="U60" s="47">
        <f>IF('KWh Monthly'!U$5=0,0,T60+'KWh Monthly'!U60)</f>
        <v>0</v>
      </c>
      <c r="V60" s="47">
        <f>IF('KWh Monthly'!V$5=0,0,U60+'KWh Monthly'!V60)</f>
        <v>0</v>
      </c>
      <c r="W60" s="47">
        <f>IF('KWh Monthly'!W$5=0,0,V60+'KWh Monthly'!W60)</f>
        <v>0</v>
      </c>
      <c r="X60" s="47">
        <f>IF('KWh Monthly'!X$5=0,0,W60+'KWh Monthly'!X60)</f>
        <v>0</v>
      </c>
      <c r="Y60" s="47">
        <f>IF('KWh Monthly'!Y$5=0,0,X60+'KWh Monthly'!Y60)</f>
        <v>0</v>
      </c>
      <c r="Z60" s="47">
        <f>IF('KWh Monthly'!Z$5=0,0,Y60+'KWh Monthly'!Z60)</f>
        <v>0</v>
      </c>
      <c r="AA60" s="47">
        <f>IF('KWh Monthly'!AA$5=0,0,Z60+'KWh Monthly'!AA60)</f>
        <v>0</v>
      </c>
      <c r="AB60" s="47">
        <f>IF('KWh Monthly'!AB$5=0,0,AA60+'KWh Monthly'!AB60)</f>
        <v>0</v>
      </c>
      <c r="AC60" s="47">
        <f>IF('KWh Monthly'!AC$5=0,0,AB60+'KWh Monthly'!AC60)</f>
        <v>0</v>
      </c>
      <c r="AD60" s="47">
        <f>IF('KWh Monthly'!AD$5=0,0,AC60+'KWh Monthly'!AD60)</f>
        <v>0</v>
      </c>
      <c r="AE60" s="47">
        <f>IF('KWh Monthly'!AE$5=0,0,AD60+'KWh Monthly'!AE60)</f>
        <v>0</v>
      </c>
      <c r="AF60" s="47">
        <f>IF('KWh Monthly'!AF$5=0,0,AE60+'KWh Monthly'!AF60)</f>
        <v>0</v>
      </c>
      <c r="AG60" s="47">
        <f>IF('KWh Monthly'!AG$5=0,0,AF60+'KWh Monthly'!AG60)</f>
        <v>0</v>
      </c>
      <c r="AH60" s="47">
        <f>IF('KWh Monthly'!AH$5=0,0,AG60+'KWh Monthly'!AH60)</f>
        <v>0</v>
      </c>
      <c r="AI60" s="47">
        <f>IF('KWh Monthly'!AI$5=0,0,AH60+'KWh Monthly'!AI60)</f>
        <v>0</v>
      </c>
      <c r="AJ60" s="47">
        <f>IF('KWh Monthly'!AJ$5=0,0,AI60+'KWh Monthly'!AJ60)</f>
        <v>0</v>
      </c>
      <c r="AK60" s="47">
        <f>IF('KWh Monthly'!AK$5=0,0,AJ60+'KWh Monthly'!AK60)</f>
        <v>0</v>
      </c>
      <c r="AL60" s="47">
        <f>IF('KWh Monthly'!AL$5=0,0,AK60+'KWh Monthly'!AL60)</f>
        <v>0</v>
      </c>
      <c r="AM60" s="47">
        <f>IF('KWh Monthly'!AM$5=0,0,AL60+'KWh Monthly'!AM60)</f>
        <v>0</v>
      </c>
      <c r="AN60" s="47">
        <f>IF('KWh Monthly'!AN$5=0,0,AM60+'KWh Monthly'!AN60)</f>
        <v>0</v>
      </c>
      <c r="AO60" s="47">
        <f>IF('KWh Monthly'!AO$5=-1,0,AN60+'KWh Monthly'!AO60)</f>
        <v>0</v>
      </c>
      <c r="AP60" s="47">
        <f>IF('KWh Monthly'!AP$5=-1,0,AO60+'KWh Monthly'!AP60)</f>
        <v>0</v>
      </c>
      <c r="AQ60" s="47">
        <f>IF('KWh Monthly'!AQ$5=-1,0,AP60+'KWh Monthly'!AQ60)</f>
        <v>0</v>
      </c>
      <c r="AR60" s="47">
        <f>IF('KWh Monthly'!AR$5=-1,0,AQ60+'KWh Monthly'!AR60)</f>
        <v>0</v>
      </c>
      <c r="AS60" s="47">
        <f>IF('KWh Monthly'!AS$5=-1,0,AR60+'KWh Monthly'!AS60)</f>
        <v>0</v>
      </c>
      <c r="AT60" s="47">
        <f>IF('KWh Monthly'!AT$5=-1,0,AS60+'KWh Monthly'!AT60)</f>
        <v>0</v>
      </c>
      <c r="AU60" s="47">
        <f>IF('KWh Monthly'!AU$5=-1,0,AT60+'KWh Monthly'!AU60)</f>
        <v>0</v>
      </c>
      <c r="AV60" s="47">
        <f>IF('KWh Monthly'!AV$5=-1,0,AU60+'KWh Monthly'!AV60)</f>
        <v>0</v>
      </c>
      <c r="AW60" s="47">
        <f>IF('KWh Monthly'!AW$5=-1,0,AV60+'KWh Monthly'!AW60)</f>
        <v>0</v>
      </c>
      <c r="AX60" s="47">
        <f>IF('KWh Monthly'!AX$5=-1,0,AW60+'KWh Monthly'!AX60)</f>
        <v>0</v>
      </c>
      <c r="AY60" s="47">
        <f>IF('KWh Monthly'!AY$5=-1,0,AX60+'KWh Monthly'!AY60)</f>
        <v>0</v>
      </c>
      <c r="AZ60" s="47">
        <f>IF('KWh Monthly'!AZ$5=-1,0,AY60+'KWh Monthly'!AZ60)</f>
        <v>0</v>
      </c>
      <c r="BA60" s="47">
        <f>IF('KWh Monthly'!BA$5=-1,0,AZ60+'KWh Monthly'!BA60)</f>
        <v>0</v>
      </c>
      <c r="BB60" s="47">
        <f>IF('KWh Monthly'!BB$5=-1,0,BA60+'KWh Monthly'!BB60)</f>
        <v>0</v>
      </c>
      <c r="BC60" s="47">
        <f>IF('KWh Monthly'!BC$5=-1,0,BB60+'KWh Monthly'!BC60)</f>
        <v>0</v>
      </c>
      <c r="BD60" s="47">
        <f>IF('KWh Monthly'!BD$5=-1,0,BC60+'KWh Monthly'!BD60)</f>
        <v>0</v>
      </c>
      <c r="BE60" s="47">
        <f>IF('KWh Monthly'!BE$5=-1,0,BD60+'KWh Monthly'!BE60)</f>
        <v>0</v>
      </c>
      <c r="BF60" s="47">
        <f>IF('KWh Monthly'!BF$5=-1,0,BE60+'KWh Monthly'!BF60)</f>
        <v>0</v>
      </c>
      <c r="BG60" s="47">
        <f>IF('KWh Monthly'!BG$5=-1,0,BF60+'KWh Monthly'!BG60)</f>
        <v>0</v>
      </c>
      <c r="BH60" s="47">
        <f>IF('KWh Monthly'!BH$5=-1,0,BG60+'KWh Monthly'!BH60)</f>
        <v>0</v>
      </c>
      <c r="BI60" s="47">
        <f>IF('KWh Monthly'!BI$5=-1,0,BH60+'KWh Monthly'!BI60)</f>
        <v>0</v>
      </c>
      <c r="BJ60" s="47">
        <f>IF('KWh Monthly'!BJ$5=-1,0,BI60+'KWh Monthly'!BJ60)</f>
        <v>0</v>
      </c>
      <c r="BK60" s="47">
        <f>IF('KWh Monthly'!BK$5=-1,0,BJ60+'KWh Monthly'!BK60)</f>
        <v>0</v>
      </c>
      <c r="BL60" s="47">
        <f>IF('KWh Monthly'!BL$5=-1,0,BK60+'KWh Monthly'!BL60)</f>
        <v>0</v>
      </c>
      <c r="BM60" s="47">
        <f>IF('KWh Monthly'!BM$5=-1,0,BL60+'KWh Monthly'!BM60)</f>
        <v>0</v>
      </c>
      <c r="BN60" s="47">
        <f>IF('KWh Monthly'!BN$5=-1,0,BM60+'KWh Monthly'!BN60)</f>
        <v>0</v>
      </c>
      <c r="BO60" s="47">
        <f>IF('KWh Monthly'!BO$5=-1,0,BN60+'KWh Monthly'!BO60)</f>
        <v>0</v>
      </c>
      <c r="BP60" s="47">
        <f>IF('KWh Monthly'!BP$5=-1,0,BO60+'KWh Monthly'!BP60)</f>
        <v>0</v>
      </c>
      <c r="BQ60" s="47">
        <f>IF('KWh Monthly'!BQ$5=-1,0,BP60+'KWh Monthly'!BQ60)</f>
        <v>0</v>
      </c>
      <c r="BR60" s="47">
        <f>IF('KWh Monthly'!BR$5=-1,0,BQ60+'KWh Monthly'!BR60)</f>
        <v>0</v>
      </c>
      <c r="BS60" s="47">
        <f>IF('KWh Monthly'!BS$5=-1,0,BR60+'KWh Monthly'!BS60)</f>
        <v>0</v>
      </c>
      <c r="BT60" s="47">
        <f>IF('KWh Monthly'!BT$5=-1,0,BS60+'KWh Monthly'!BT60)</f>
        <v>0</v>
      </c>
      <c r="BU60" s="47">
        <f>IF('KWh Monthly'!BU$5=-1,0,BT60+'KWh Monthly'!BU60)</f>
        <v>0</v>
      </c>
      <c r="BV60" s="47">
        <f>IF('KWh Monthly'!BV$5=-1,0,BU60+'KWh Monthly'!BV60)</f>
        <v>0</v>
      </c>
      <c r="BW60" s="47">
        <f>IF('KWh Monthly'!BW$5=-1,0,BV60+'KWh Monthly'!BW60)</f>
        <v>0</v>
      </c>
      <c r="BX60" s="47">
        <f>IF('KWh Monthly'!BX$5=-1,0,BW60+'KWh Monthly'!BX60)</f>
        <v>0</v>
      </c>
      <c r="BY60" s="47">
        <f>IF('KWh Monthly'!BY$5=-1,0,BX60+'KWh Monthly'!BY60)</f>
        <v>0</v>
      </c>
      <c r="BZ60" s="47">
        <f>IF('KWh Monthly'!BZ$5=-1,0,BY60+'KWh Monthly'!BZ60)</f>
        <v>0</v>
      </c>
      <c r="CA60" s="47">
        <f>IF('KWh Monthly'!CA$5=-1,0,BZ60+'KWh Monthly'!CA60)</f>
        <v>0</v>
      </c>
      <c r="CB60" s="47">
        <f>IF('KWh Monthly'!CB$5=-1,0,CA60+'KWh Monthly'!CB60)</f>
        <v>0</v>
      </c>
      <c r="CC60" s="47">
        <f>IF('KWh Monthly'!CC$5=-1,0,CB60+'KWh Monthly'!CC60)</f>
        <v>0</v>
      </c>
      <c r="CD60" s="47">
        <f>IF('KWh Monthly'!CD$5=-1,0,CC60+'KWh Monthly'!CD60)</f>
        <v>0</v>
      </c>
      <c r="CE60" s="47">
        <f>IF('KWh Monthly'!CE$5=-1,0,CD60+'KWh Monthly'!CE60)</f>
        <v>0</v>
      </c>
      <c r="CF60" s="47">
        <f>IF('KWh Monthly'!CF$5=-1,0,CE60+'KWh Monthly'!CF60)</f>
        <v>0</v>
      </c>
      <c r="CG60" s="47">
        <f>IF('KWh Monthly'!CG$5=-1,0,CF60+'KWh Monthly'!CG60)</f>
        <v>0</v>
      </c>
      <c r="CH60" s="47">
        <f>IF('KWh Monthly'!CH$5=-1,0,CG60+'KWh Monthly'!CH60)</f>
        <v>0</v>
      </c>
      <c r="CI60" s="47">
        <f>IF('KWh Monthly'!CI$5=-1,0,CH60+'KWh Monthly'!CI60)</f>
        <v>0</v>
      </c>
      <c r="CJ60" s="47">
        <f>IF('KWh Monthly'!CJ$5=-1,0,CI60+'KWh Monthly'!CJ60)</f>
        <v>0</v>
      </c>
      <c r="CK60" s="47">
        <f>IF('KWh Monthly'!CK$5=-1,0,CJ60+'KWh Monthly'!CK60)</f>
        <v>0</v>
      </c>
      <c r="CL60" s="47">
        <f>IF('KWh Monthly'!CL$5=-1,0,CK60+'KWh Monthly'!CL60)</f>
        <v>0</v>
      </c>
      <c r="CM60" s="47">
        <f>IF('KWh Monthly'!CM$5=-1,0,CL60+'KWh Monthly'!CM60)</f>
        <v>0</v>
      </c>
      <c r="CN60" s="47">
        <f>IF('KWh Monthly'!CN$5=-1,0,CM60+'KWh Monthly'!CN60)</f>
        <v>0</v>
      </c>
      <c r="CO60" s="47">
        <f>IF('KWh Monthly'!CO$5=-1,0,CN60+'KWh Monthly'!CO60)</f>
        <v>0</v>
      </c>
      <c r="CP60" s="47">
        <f>IF('KWh Monthly'!CP$5=-1,0,CO60+'KWh Monthly'!CP60)</f>
        <v>0</v>
      </c>
      <c r="CQ60" s="47">
        <f>IF('KWh Monthly'!CQ$5=-1,0,CP60+'KWh Monthly'!CQ60)</f>
        <v>0</v>
      </c>
      <c r="CR60" s="47">
        <f>IF('KWh Monthly'!CR$5=-1,0,CQ60+'KWh Monthly'!CR60)</f>
        <v>0</v>
      </c>
      <c r="CS60" s="47">
        <f>IF('KWh Monthly'!CS$5=-1,0,CR60+'KWh Monthly'!CS60)</f>
        <v>0</v>
      </c>
      <c r="CT60" s="47">
        <f>IF('KWh Monthly'!CT$5=-1,0,CS60+'KWh Monthly'!CT60)</f>
        <v>0</v>
      </c>
      <c r="CU60" s="47">
        <f>IF('KWh Monthly'!CU$5=-1,0,CT60+'KWh Monthly'!CU60)</f>
        <v>0</v>
      </c>
      <c r="CV60" s="47">
        <f>IF('KWh Monthly'!CV$5=-1,0,CU60+'KWh Monthly'!CV60)</f>
        <v>0</v>
      </c>
      <c r="CW60" s="47">
        <f>IF('KWh Monthly'!CW$5=-1,0,CV60+'KWh Monthly'!CW60)</f>
        <v>0</v>
      </c>
      <c r="CX60" s="47">
        <f>IF('KWh Monthly'!CX$5=-1,0,CW60+'KWh Monthly'!CX60)</f>
        <v>0</v>
      </c>
      <c r="CY60" s="47">
        <f>IF('KWh Monthly'!CY$5=-1,0,CX60+'KWh Monthly'!CY60)</f>
        <v>0</v>
      </c>
      <c r="CZ60" s="47">
        <f>IF('KWh Monthly'!CZ$5=-1,0,CY60+'KWh Monthly'!CZ60)</f>
        <v>0</v>
      </c>
      <c r="DA60" s="47">
        <f>IF('KWh Monthly'!DA$5=-1,0,CZ60+'KWh Monthly'!DA60)</f>
        <v>0</v>
      </c>
      <c r="DB60" s="47">
        <f>IF('KWh Monthly'!DB$5=-1,0,DA60+'KWh Monthly'!DB60)</f>
        <v>0</v>
      </c>
      <c r="DC60" s="47">
        <f>IF('KWh Monthly'!DC$5=-1,0,DB60+'KWh Monthly'!DC60)</f>
        <v>0</v>
      </c>
      <c r="DD60" s="47">
        <f>IF('KWh Monthly'!DD$5=-1,0,DC60+'KWh Monthly'!DD60)</f>
        <v>0</v>
      </c>
      <c r="DE60" s="47">
        <f>IF('KWh Monthly'!DE$5=-1,0,DD60+'KWh Monthly'!DE60)</f>
        <v>0</v>
      </c>
      <c r="DF60" s="47">
        <f>IF('KWh Monthly'!DF$5=-1,0,DE60+'KWh Monthly'!DF60)</f>
        <v>0</v>
      </c>
      <c r="DG60" s="47">
        <f>IF('KWh Monthly'!DG$5=-1,0,DF60+'KWh Monthly'!DG60)</f>
        <v>0</v>
      </c>
      <c r="DH60" s="47">
        <f>IF('KWh Monthly'!DH$5=-1,0,DG60+'KWh Monthly'!DH60)</f>
        <v>0</v>
      </c>
      <c r="DI60" s="47">
        <f>IF('KWh Monthly'!DI$5=-1,0,DH60+'KWh Monthly'!DI60)</f>
        <v>0</v>
      </c>
      <c r="DJ60" s="47">
        <f>IF('KWh Monthly'!DJ$5=-1,0,DI60+'KWh Monthly'!DJ60)</f>
        <v>0</v>
      </c>
      <c r="DK60" s="47">
        <f>IF('KWh Monthly'!DK$5=-1,0,DJ60+'KWh Monthly'!DK60)</f>
        <v>0</v>
      </c>
      <c r="DL60" s="47">
        <f>IF('KWh Monthly'!DL$5=-1,0,DK60+'KWh Monthly'!DL60)</f>
        <v>0</v>
      </c>
      <c r="DM60" s="47">
        <f>IF('KWh Monthly'!DM$5=-1,0,DL60+'KWh Monthly'!DM60)</f>
        <v>0</v>
      </c>
      <c r="DN60" s="47">
        <f>IF('KWh Monthly'!DN$5=-1,0,DM60+'KWh Monthly'!DN60)</f>
        <v>0</v>
      </c>
      <c r="DO60" s="47">
        <f>IF('KWh Monthly'!DO$5=-1,0,DN60+'KWh Monthly'!DO60)</f>
        <v>0</v>
      </c>
      <c r="DP60" s="47">
        <f>IF('KWh Monthly'!DP$5=-1,0,DO60+'KWh Monthly'!DP60)</f>
        <v>0</v>
      </c>
      <c r="DQ60" s="47">
        <f>IF('KWh Monthly'!DQ$5=-1,0,DP60+'KWh Monthly'!DQ60)</f>
        <v>0</v>
      </c>
      <c r="DR60" s="47">
        <f>IF('KWh Monthly'!DR$5=-1,0,DQ60+'KWh Monthly'!DR60)</f>
        <v>0</v>
      </c>
    </row>
    <row r="61" spans="1:122" x14ac:dyDescent="0.25">
      <c r="A61" s="195"/>
      <c r="B61" s="30" t="s">
        <v>15</v>
      </c>
      <c r="C61" s="47">
        <f>IF('KWh Monthly'!C$5=0,0,'KWh Monthly'!C61)</f>
        <v>0</v>
      </c>
      <c r="D61" s="47">
        <f>IF('KWh Monthly'!D$5=0,0,C61+'KWh Monthly'!D61)</f>
        <v>0</v>
      </c>
      <c r="E61" s="47">
        <f>IF('KWh Monthly'!E$5=0,0,D61+'KWh Monthly'!E61)</f>
        <v>0</v>
      </c>
      <c r="F61" s="47">
        <f>IF('KWh Monthly'!F$5=0,0,E61+'KWh Monthly'!F61)</f>
        <v>0</v>
      </c>
      <c r="G61" s="47">
        <f>IF('KWh Monthly'!G$5=0,0,F61+'KWh Monthly'!G61)</f>
        <v>0</v>
      </c>
      <c r="H61" s="47">
        <f>IF('KWh Monthly'!H$5=0,0,G61+'KWh Monthly'!H61)</f>
        <v>0</v>
      </c>
      <c r="I61" s="47">
        <f>IF('KWh Monthly'!I$5=0,0,H61+'KWh Monthly'!I61)</f>
        <v>0</v>
      </c>
      <c r="J61" s="47">
        <f>IF('KWh Monthly'!J$5=0,0,I61+'KWh Monthly'!J61)</f>
        <v>0</v>
      </c>
      <c r="K61" s="47">
        <f>IF('KWh Monthly'!K$5=0,0,J61+'KWh Monthly'!K61)</f>
        <v>0</v>
      </c>
      <c r="L61" s="47">
        <f>IF('KWh Monthly'!L$5=0,0,K61+'KWh Monthly'!L61)</f>
        <v>0</v>
      </c>
      <c r="M61" s="47">
        <f>IF('KWh Monthly'!M$5=0,0,L61+'KWh Monthly'!M61)</f>
        <v>0</v>
      </c>
      <c r="N61" s="47">
        <f>IF('KWh Monthly'!N$5=0,0,M61+'KWh Monthly'!N61)</f>
        <v>0</v>
      </c>
      <c r="O61" s="47">
        <f>IF('KWh Monthly'!O$5=0,0,N61+'KWh Monthly'!O61)</f>
        <v>289332.68670820113</v>
      </c>
      <c r="P61" s="47">
        <f>IF('KWh Monthly'!P$5=0,0,O61+'KWh Monthly'!P61)</f>
        <v>0</v>
      </c>
      <c r="Q61" s="47">
        <f>IF('KWh Monthly'!Q$5=0,0,P61+'KWh Monthly'!Q61)</f>
        <v>0</v>
      </c>
      <c r="R61" s="47">
        <f>IF('KWh Monthly'!R$5=0,0,Q61+'KWh Monthly'!R61)</f>
        <v>0</v>
      </c>
      <c r="S61" s="47">
        <f>IF('KWh Monthly'!S$5=0,0,R61+'KWh Monthly'!S61)</f>
        <v>0</v>
      </c>
      <c r="T61" s="47">
        <f>IF('KWh Monthly'!T$5=0,0,S61+'KWh Monthly'!T61)</f>
        <v>0</v>
      </c>
      <c r="U61" s="47">
        <f>IF('KWh Monthly'!U$5=0,0,T61+'KWh Monthly'!U61)</f>
        <v>0</v>
      </c>
      <c r="V61" s="47">
        <f>IF('KWh Monthly'!V$5=0,0,U61+'KWh Monthly'!V61)</f>
        <v>0</v>
      </c>
      <c r="W61" s="47">
        <f>IF('KWh Monthly'!W$5=0,0,V61+'KWh Monthly'!W61)</f>
        <v>0</v>
      </c>
      <c r="X61" s="47">
        <f>IF('KWh Monthly'!X$5=0,0,W61+'KWh Monthly'!X61)</f>
        <v>0</v>
      </c>
      <c r="Y61" s="47">
        <f>IF('KWh Monthly'!Y$5=0,0,X61+'KWh Monthly'!Y61)</f>
        <v>0</v>
      </c>
      <c r="Z61" s="47">
        <f>IF('KWh Monthly'!Z$5=0,0,Y61+'KWh Monthly'!Z61)</f>
        <v>0</v>
      </c>
      <c r="AA61" s="47">
        <f>IF('KWh Monthly'!AA$5=0,0,Z61+'KWh Monthly'!AA61)</f>
        <v>0</v>
      </c>
      <c r="AB61" s="47">
        <f>IF('KWh Monthly'!AB$5=0,0,AA61+'KWh Monthly'!AB61)</f>
        <v>0</v>
      </c>
      <c r="AC61" s="47">
        <f>IF('KWh Monthly'!AC$5=0,0,AB61+'KWh Monthly'!AC61)</f>
        <v>0</v>
      </c>
      <c r="AD61" s="47">
        <f>IF('KWh Monthly'!AD$5=0,0,AC61+'KWh Monthly'!AD61)</f>
        <v>0</v>
      </c>
      <c r="AE61" s="47">
        <f>IF('KWh Monthly'!AE$5=0,0,AD61+'KWh Monthly'!AE61)</f>
        <v>0</v>
      </c>
      <c r="AF61" s="47">
        <f>IF('KWh Monthly'!AF$5=0,0,AE61+'KWh Monthly'!AF61)</f>
        <v>0</v>
      </c>
      <c r="AG61" s="47">
        <f>IF('KWh Monthly'!AG$5=0,0,AF61+'KWh Monthly'!AG61)</f>
        <v>0</v>
      </c>
      <c r="AH61" s="47">
        <f>IF('KWh Monthly'!AH$5=0,0,AG61+'KWh Monthly'!AH61)</f>
        <v>0</v>
      </c>
      <c r="AI61" s="47">
        <f>IF('KWh Monthly'!AI$5=0,0,AH61+'KWh Monthly'!AI61)</f>
        <v>0</v>
      </c>
      <c r="AJ61" s="47">
        <f>IF('KWh Monthly'!AJ$5=0,0,AI61+'KWh Monthly'!AJ61)</f>
        <v>0</v>
      </c>
      <c r="AK61" s="47">
        <f>IF('KWh Monthly'!AK$5=0,0,AJ61+'KWh Monthly'!AK61)</f>
        <v>0</v>
      </c>
      <c r="AL61" s="47">
        <f>IF('KWh Monthly'!AL$5=0,0,AK61+'KWh Monthly'!AL61)</f>
        <v>0</v>
      </c>
      <c r="AM61" s="47">
        <f>IF('KWh Monthly'!AM$5=0,0,AL61+'KWh Monthly'!AM61)</f>
        <v>0</v>
      </c>
      <c r="AN61" s="47">
        <f>IF('KWh Monthly'!AN$5=0,0,AM61+'KWh Monthly'!AN61)</f>
        <v>0</v>
      </c>
      <c r="AO61" s="47">
        <f>IF('KWh Monthly'!AO$5=-1,0,AN61+'KWh Monthly'!AO61)</f>
        <v>0</v>
      </c>
      <c r="AP61" s="47">
        <f>IF('KWh Monthly'!AP$5=-1,0,AO61+'KWh Monthly'!AP61)</f>
        <v>0</v>
      </c>
      <c r="AQ61" s="47">
        <f>IF('KWh Monthly'!AQ$5=-1,0,AP61+'KWh Monthly'!AQ61)</f>
        <v>0</v>
      </c>
      <c r="AR61" s="47">
        <f>IF('KWh Monthly'!AR$5=-1,0,AQ61+'KWh Monthly'!AR61)</f>
        <v>0</v>
      </c>
      <c r="AS61" s="47">
        <f>IF('KWh Monthly'!AS$5=-1,0,AR61+'KWh Monthly'!AS61)</f>
        <v>0</v>
      </c>
      <c r="AT61" s="47">
        <f>IF('KWh Monthly'!AT$5=-1,0,AS61+'KWh Monthly'!AT61)</f>
        <v>0</v>
      </c>
      <c r="AU61" s="47">
        <f>IF('KWh Monthly'!AU$5=-1,0,AT61+'KWh Monthly'!AU61)</f>
        <v>0</v>
      </c>
      <c r="AV61" s="47">
        <f>IF('KWh Monthly'!AV$5=-1,0,AU61+'KWh Monthly'!AV61)</f>
        <v>0</v>
      </c>
      <c r="AW61" s="47">
        <f>IF('KWh Monthly'!AW$5=-1,0,AV61+'KWh Monthly'!AW61)</f>
        <v>0</v>
      </c>
      <c r="AX61" s="47">
        <f>IF('KWh Monthly'!AX$5=-1,0,AW61+'KWh Monthly'!AX61)</f>
        <v>0</v>
      </c>
      <c r="AY61" s="47">
        <f>IF('KWh Monthly'!AY$5=-1,0,AX61+'KWh Monthly'!AY61)</f>
        <v>0</v>
      </c>
      <c r="AZ61" s="47">
        <f>IF('KWh Monthly'!AZ$5=-1,0,AY61+'KWh Monthly'!AZ61)</f>
        <v>0</v>
      </c>
      <c r="BA61" s="47">
        <f>IF('KWh Monthly'!BA$5=-1,0,AZ61+'KWh Monthly'!BA61)</f>
        <v>0</v>
      </c>
      <c r="BB61" s="47">
        <f>IF('KWh Monthly'!BB$5=-1,0,BA61+'KWh Monthly'!BB61)</f>
        <v>0</v>
      </c>
      <c r="BC61" s="47">
        <f>IF('KWh Monthly'!BC$5=-1,0,BB61+'KWh Monthly'!BC61)</f>
        <v>0</v>
      </c>
      <c r="BD61" s="47">
        <f>IF('KWh Monthly'!BD$5=-1,0,BC61+'KWh Monthly'!BD61)</f>
        <v>0</v>
      </c>
      <c r="BE61" s="47">
        <f>IF('KWh Monthly'!BE$5=-1,0,BD61+'KWh Monthly'!BE61)</f>
        <v>0</v>
      </c>
      <c r="BF61" s="47">
        <f>IF('KWh Monthly'!BF$5=-1,0,BE61+'KWh Monthly'!BF61)</f>
        <v>0</v>
      </c>
      <c r="BG61" s="47">
        <f>IF('KWh Monthly'!BG$5=-1,0,BF61+'KWh Monthly'!BG61)</f>
        <v>0</v>
      </c>
      <c r="BH61" s="47">
        <f>IF('KWh Monthly'!BH$5=-1,0,BG61+'KWh Monthly'!BH61)</f>
        <v>0</v>
      </c>
      <c r="BI61" s="47">
        <f>IF('KWh Monthly'!BI$5=-1,0,BH61+'KWh Monthly'!BI61)</f>
        <v>0</v>
      </c>
      <c r="BJ61" s="47">
        <f>IF('KWh Monthly'!BJ$5=-1,0,BI61+'KWh Monthly'!BJ61)</f>
        <v>0</v>
      </c>
      <c r="BK61" s="47">
        <f>IF('KWh Monthly'!BK$5=-1,0,BJ61+'KWh Monthly'!BK61)</f>
        <v>0</v>
      </c>
      <c r="BL61" s="47">
        <f>IF('KWh Monthly'!BL$5=-1,0,BK61+'KWh Monthly'!BL61)</f>
        <v>0</v>
      </c>
      <c r="BM61" s="47">
        <f>IF('KWh Monthly'!BM$5=-1,0,BL61+'KWh Monthly'!BM61)</f>
        <v>0</v>
      </c>
      <c r="BN61" s="47">
        <f>IF('KWh Monthly'!BN$5=-1,0,BM61+'KWh Monthly'!BN61)</f>
        <v>0</v>
      </c>
      <c r="BO61" s="47">
        <f>IF('KWh Monthly'!BO$5=-1,0,BN61+'KWh Monthly'!BO61)</f>
        <v>0</v>
      </c>
      <c r="BP61" s="47">
        <f>IF('KWh Monthly'!BP$5=-1,0,BO61+'KWh Monthly'!BP61)</f>
        <v>0</v>
      </c>
      <c r="BQ61" s="47">
        <f>IF('KWh Monthly'!BQ$5=-1,0,BP61+'KWh Monthly'!BQ61)</f>
        <v>0</v>
      </c>
      <c r="BR61" s="47">
        <f>IF('KWh Monthly'!BR$5=-1,0,BQ61+'KWh Monthly'!BR61)</f>
        <v>0</v>
      </c>
      <c r="BS61" s="47">
        <f>IF('KWh Monthly'!BS$5=-1,0,BR61+'KWh Monthly'!BS61)</f>
        <v>0</v>
      </c>
      <c r="BT61" s="47">
        <f>IF('KWh Monthly'!BT$5=-1,0,BS61+'KWh Monthly'!BT61)</f>
        <v>0</v>
      </c>
      <c r="BU61" s="47">
        <f>IF('KWh Monthly'!BU$5=-1,0,BT61+'KWh Monthly'!BU61)</f>
        <v>0</v>
      </c>
      <c r="BV61" s="47">
        <f>IF('KWh Monthly'!BV$5=-1,0,BU61+'KWh Monthly'!BV61)</f>
        <v>0</v>
      </c>
      <c r="BW61" s="47">
        <f>IF('KWh Monthly'!BW$5=-1,0,BV61+'KWh Monthly'!BW61)</f>
        <v>0</v>
      </c>
      <c r="BX61" s="47">
        <f>IF('KWh Monthly'!BX$5=-1,0,BW61+'KWh Monthly'!BX61)</f>
        <v>0</v>
      </c>
      <c r="BY61" s="47">
        <f>IF('KWh Monthly'!BY$5=-1,0,BX61+'KWh Monthly'!BY61)</f>
        <v>0</v>
      </c>
      <c r="BZ61" s="47">
        <f>IF('KWh Monthly'!BZ$5=-1,0,BY61+'KWh Monthly'!BZ61)</f>
        <v>0</v>
      </c>
      <c r="CA61" s="47">
        <f>IF('KWh Monthly'!CA$5=-1,0,BZ61+'KWh Monthly'!CA61)</f>
        <v>0</v>
      </c>
      <c r="CB61" s="47">
        <f>IF('KWh Monthly'!CB$5=-1,0,CA61+'KWh Monthly'!CB61)</f>
        <v>0</v>
      </c>
      <c r="CC61" s="47">
        <f>IF('KWh Monthly'!CC$5=-1,0,CB61+'KWh Monthly'!CC61)</f>
        <v>0</v>
      </c>
      <c r="CD61" s="47">
        <f>IF('KWh Monthly'!CD$5=-1,0,CC61+'KWh Monthly'!CD61)</f>
        <v>0</v>
      </c>
      <c r="CE61" s="47">
        <f>IF('KWh Monthly'!CE$5=-1,0,CD61+'KWh Monthly'!CE61)</f>
        <v>0</v>
      </c>
      <c r="CF61" s="47">
        <f>IF('KWh Monthly'!CF$5=-1,0,CE61+'KWh Monthly'!CF61)</f>
        <v>0</v>
      </c>
      <c r="CG61" s="47">
        <f>IF('KWh Monthly'!CG$5=-1,0,CF61+'KWh Monthly'!CG61)</f>
        <v>0</v>
      </c>
      <c r="CH61" s="47">
        <f>IF('KWh Monthly'!CH$5=-1,0,CG61+'KWh Monthly'!CH61)</f>
        <v>0</v>
      </c>
      <c r="CI61" s="47">
        <f>IF('KWh Monthly'!CI$5=-1,0,CH61+'KWh Monthly'!CI61)</f>
        <v>0</v>
      </c>
      <c r="CJ61" s="47">
        <f>IF('KWh Monthly'!CJ$5=-1,0,CI61+'KWh Monthly'!CJ61)</f>
        <v>0</v>
      </c>
      <c r="CK61" s="47">
        <f>IF('KWh Monthly'!CK$5=-1,0,CJ61+'KWh Monthly'!CK61)</f>
        <v>0</v>
      </c>
      <c r="CL61" s="47">
        <f>IF('KWh Monthly'!CL$5=-1,0,CK61+'KWh Monthly'!CL61)</f>
        <v>0</v>
      </c>
      <c r="CM61" s="47">
        <f>IF('KWh Monthly'!CM$5=-1,0,CL61+'KWh Monthly'!CM61)</f>
        <v>0</v>
      </c>
      <c r="CN61" s="47">
        <f>IF('KWh Monthly'!CN$5=-1,0,CM61+'KWh Monthly'!CN61)</f>
        <v>0</v>
      </c>
      <c r="CO61" s="47">
        <f>IF('KWh Monthly'!CO$5=-1,0,CN61+'KWh Monthly'!CO61)</f>
        <v>0</v>
      </c>
      <c r="CP61" s="47">
        <f>IF('KWh Monthly'!CP$5=-1,0,CO61+'KWh Monthly'!CP61)</f>
        <v>0</v>
      </c>
      <c r="CQ61" s="47">
        <f>IF('KWh Monthly'!CQ$5=-1,0,CP61+'KWh Monthly'!CQ61)</f>
        <v>0</v>
      </c>
      <c r="CR61" s="47">
        <f>IF('KWh Monthly'!CR$5=-1,0,CQ61+'KWh Monthly'!CR61)</f>
        <v>0</v>
      </c>
      <c r="CS61" s="47">
        <f>IF('KWh Monthly'!CS$5=-1,0,CR61+'KWh Monthly'!CS61)</f>
        <v>0</v>
      </c>
      <c r="CT61" s="47">
        <f>IF('KWh Monthly'!CT$5=-1,0,CS61+'KWh Monthly'!CT61)</f>
        <v>0</v>
      </c>
      <c r="CU61" s="47">
        <f>IF('KWh Monthly'!CU$5=-1,0,CT61+'KWh Monthly'!CU61)</f>
        <v>0</v>
      </c>
      <c r="CV61" s="47">
        <f>IF('KWh Monthly'!CV$5=-1,0,CU61+'KWh Monthly'!CV61)</f>
        <v>0</v>
      </c>
      <c r="CW61" s="47">
        <f>IF('KWh Monthly'!CW$5=-1,0,CV61+'KWh Monthly'!CW61)</f>
        <v>0</v>
      </c>
      <c r="CX61" s="47">
        <f>IF('KWh Monthly'!CX$5=-1,0,CW61+'KWh Monthly'!CX61)</f>
        <v>0</v>
      </c>
      <c r="CY61" s="47">
        <f>IF('KWh Monthly'!CY$5=-1,0,CX61+'KWh Monthly'!CY61)</f>
        <v>0</v>
      </c>
      <c r="CZ61" s="47">
        <f>IF('KWh Monthly'!CZ$5=-1,0,CY61+'KWh Monthly'!CZ61)</f>
        <v>0</v>
      </c>
      <c r="DA61" s="47">
        <f>IF('KWh Monthly'!DA$5=-1,0,CZ61+'KWh Monthly'!DA61)</f>
        <v>0</v>
      </c>
      <c r="DB61" s="47">
        <f>IF('KWh Monthly'!DB$5=-1,0,DA61+'KWh Monthly'!DB61)</f>
        <v>0</v>
      </c>
      <c r="DC61" s="47">
        <f>IF('KWh Monthly'!DC$5=-1,0,DB61+'KWh Monthly'!DC61)</f>
        <v>0</v>
      </c>
      <c r="DD61" s="47">
        <f>IF('KWh Monthly'!DD$5=-1,0,DC61+'KWh Monthly'!DD61)</f>
        <v>0</v>
      </c>
      <c r="DE61" s="47">
        <f>IF('KWh Monthly'!DE$5=-1,0,DD61+'KWh Monthly'!DE61)</f>
        <v>0</v>
      </c>
      <c r="DF61" s="47">
        <f>IF('KWh Monthly'!DF$5=-1,0,DE61+'KWh Monthly'!DF61)</f>
        <v>0</v>
      </c>
      <c r="DG61" s="47">
        <f>IF('KWh Monthly'!DG$5=-1,0,DF61+'KWh Monthly'!DG61)</f>
        <v>0</v>
      </c>
      <c r="DH61" s="47">
        <f>IF('KWh Monthly'!DH$5=-1,0,DG61+'KWh Monthly'!DH61)</f>
        <v>0</v>
      </c>
      <c r="DI61" s="47">
        <f>IF('KWh Monthly'!DI$5=-1,0,DH61+'KWh Monthly'!DI61)</f>
        <v>0</v>
      </c>
      <c r="DJ61" s="47">
        <f>IF('KWh Monthly'!DJ$5=-1,0,DI61+'KWh Monthly'!DJ61)</f>
        <v>0</v>
      </c>
      <c r="DK61" s="47">
        <f>IF('KWh Monthly'!DK$5=-1,0,DJ61+'KWh Monthly'!DK61)</f>
        <v>0</v>
      </c>
      <c r="DL61" s="47">
        <f>IF('KWh Monthly'!DL$5=-1,0,DK61+'KWh Monthly'!DL61)</f>
        <v>0</v>
      </c>
      <c r="DM61" s="47">
        <f>IF('KWh Monthly'!DM$5=-1,0,DL61+'KWh Monthly'!DM61)</f>
        <v>0</v>
      </c>
      <c r="DN61" s="47">
        <f>IF('KWh Monthly'!DN$5=-1,0,DM61+'KWh Monthly'!DN61)</f>
        <v>0</v>
      </c>
      <c r="DO61" s="47">
        <f>IF('KWh Monthly'!DO$5=-1,0,DN61+'KWh Monthly'!DO61)</f>
        <v>0</v>
      </c>
      <c r="DP61" s="47">
        <f>IF('KWh Monthly'!DP$5=-1,0,DO61+'KWh Monthly'!DP61)</f>
        <v>0</v>
      </c>
      <c r="DQ61" s="47">
        <f>IF('KWh Monthly'!DQ$5=-1,0,DP61+'KWh Monthly'!DQ61)</f>
        <v>0</v>
      </c>
      <c r="DR61" s="47">
        <f>IF('KWh Monthly'!DR$5=-1,0,DQ61+'KWh Monthly'!DR61)</f>
        <v>0</v>
      </c>
    </row>
    <row r="62" spans="1:122" x14ac:dyDescent="0.25">
      <c r="A62" s="195"/>
      <c r="B62" s="30" t="s">
        <v>7</v>
      </c>
      <c r="C62" s="47">
        <f>IF('KWh Monthly'!C$5=0,0,'KWh Monthly'!C62)</f>
        <v>0</v>
      </c>
      <c r="D62" s="47">
        <f>IF('KWh Monthly'!D$5=0,0,C62+'KWh Monthly'!D62)</f>
        <v>0</v>
      </c>
      <c r="E62" s="47">
        <f>IF('KWh Monthly'!E$5=0,0,D62+'KWh Monthly'!E62)</f>
        <v>0</v>
      </c>
      <c r="F62" s="47">
        <f>IF('KWh Monthly'!F$5=0,0,E62+'KWh Monthly'!F62)</f>
        <v>0</v>
      </c>
      <c r="G62" s="47">
        <f>IF('KWh Monthly'!G$5=0,0,F62+'KWh Monthly'!G62)</f>
        <v>0</v>
      </c>
      <c r="H62" s="47">
        <f>IF('KWh Monthly'!H$5=0,0,G62+'KWh Monthly'!H62)</f>
        <v>0</v>
      </c>
      <c r="I62" s="47">
        <f>IF('KWh Monthly'!I$5=0,0,H62+'KWh Monthly'!I62)</f>
        <v>0</v>
      </c>
      <c r="J62" s="47">
        <f>IF('KWh Monthly'!J$5=0,0,I62+'KWh Monthly'!J62)</f>
        <v>0</v>
      </c>
      <c r="K62" s="47">
        <f>IF('KWh Monthly'!K$5=0,0,J62+'KWh Monthly'!K62)</f>
        <v>0</v>
      </c>
      <c r="L62" s="47">
        <f>IF('KWh Monthly'!L$5=0,0,K62+'KWh Monthly'!L62)</f>
        <v>0</v>
      </c>
      <c r="M62" s="47">
        <f>IF('KWh Monthly'!M$5=0,0,L62+'KWh Monthly'!M62)</f>
        <v>0</v>
      </c>
      <c r="N62" s="47">
        <f>IF('KWh Monthly'!N$5=0,0,M62+'KWh Monthly'!N62)</f>
        <v>0</v>
      </c>
      <c r="O62" s="47">
        <f>IF('KWh Monthly'!O$5=0,0,N62+'KWh Monthly'!O62)</f>
        <v>338647.54368944385</v>
      </c>
      <c r="P62" s="47">
        <f>IF('KWh Monthly'!P$5=0,0,O62+'KWh Monthly'!P62)</f>
        <v>0</v>
      </c>
      <c r="Q62" s="47">
        <f>IF('KWh Monthly'!Q$5=0,0,P62+'KWh Monthly'!Q62)</f>
        <v>0</v>
      </c>
      <c r="R62" s="47">
        <f>IF('KWh Monthly'!R$5=0,0,Q62+'KWh Monthly'!R62)</f>
        <v>0</v>
      </c>
      <c r="S62" s="47">
        <f>IF('KWh Monthly'!S$5=0,0,R62+'KWh Monthly'!S62)</f>
        <v>0</v>
      </c>
      <c r="T62" s="47">
        <f>IF('KWh Monthly'!T$5=0,0,S62+'KWh Monthly'!T62)</f>
        <v>0</v>
      </c>
      <c r="U62" s="47">
        <f>IF('KWh Monthly'!U$5=0,0,T62+'KWh Monthly'!U62)</f>
        <v>0</v>
      </c>
      <c r="V62" s="47">
        <f>IF('KWh Monthly'!V$5=0,0,U62+'KWh Monthly'!V62)</f>
        <v>0</v>
      </c>
      <c r="W62" s="47">
        <f>IF('KWh Monthly'!W$5=0,0,V62+'KWh Monthly'!W62)</f>
        <v>0</v>
      </c>
      <c r="X62" s="47">
        <f>IF('KWh Monthly'!X$5=0,0,W62+'KWh Monthly'!X62)</f>
        <v>0</v>
      </c>
      <c r="Y62" s="47">
        <f>IF('KWh Monthly'!Y$5=0,0,X62+'KWh Monthly'!Y62)</f>
        <v>0</v>
      </c>
      <c r="Z62" s="47">
        <f>IF('KWh Monthly'!Z$5=0,0,Y62+'KWh Monthly'!Z62)</f>
        <v>0</v>
      </c>
      <c r="AA62" s="47">
        <f>IF('KWh Monthly'!AA$5=0,0,Z62+'KWh Monthly'!AA62)</f>
        <v>0</v>
      </c>
      <c r="AB62" s="47">
        <f>IF('KWh Monthly'!AB$5=0,0,AA62+'KWh Monthly'!AB62)</f>
        <v>0</v>
      </c>
      <c r="AC62" s="47">
        <f>IF('KWh Monthly'!AC$5=0,0,AB62+'KWh Monthly'!AC62)</f>
        <v>0</v>
      </c>
      <c r="AD62" s="47">
        <f>IF('KWh Monthly'!AD$5=0,0,AC62+'KWh Monthly'!AD62)</f>
        <v>0</v>
      </c>
      <c r="AE62" s="47">
        <f>IF('KWh Monthly'!AE$5=0,0,AD62+'KWh Monthly'!AE62)</f>
        <v>0</v>
      </c>
      <c r="AF62" s="47">
        <f>IF('KWh Monthly'!AF$5=0,0,AE62+'KWh Monthly'!AF62)</f>
        <v>0</v>
      </c>
      <c r="AG62" s="47">
        <f>IF('KWh Monthly'!AG$5=0,0,AF62+'KWh Monthly'!AG62)</f>
        <v>0</v>
      </c>
      <c r="AH62" s="47">
        <f>IF('KWh Monthly'!AH$5=0,0,AG62+'KWh Monthly'!AH62)</f>
        <v>0</v>
      </c>
      <c r="AI62" s="47">
        <f>IF('KWh Monthly'!AI$5=0,0,AH62+'KWh Monthly'!AI62)</f>
        <v>0</v>
      </c>
      <c r="AJ62" s="47">
        <f>IF('KWh Monthly'!AJ$5=0,0,AI62+'KWh Monthly'!AJ62)</f>
        <v>0</v>
      </c>
      <c r="AK62" s="47">
        <f>IF('KWh Monthly'!AK$5=0,0,AJ62+'KWh Monthly'!AK62)</f>
        <v>0</v>
      </c>
      <c r="AL62" s="47">
        <f>IF('KWh Monthly'!AL$5=0,0,AK62+'KWh Monthly'!AL62)</f>
        <v>0</v>
      </c>
      <c r="AM62" s="47">
        <f>IF('KWh Monthly'!AM$5=0,0,AL62+'KWh Monthly'!AM62)</f>
        <v>0</v>
      </c>
      <c r="AN62" s="47">
        <f>IF('KWh Monthly'!AN$5=0,0,AM62+'KWh Monthly'!AN62)</f>
        <v>0</v>
      </c>
      <c r="AO62" s="47">
        <f>IF('KWh Monthly'!AO$5=-1,0,AN62+'KWh Monthly'!AO62)</f>
        <v>0</v>
      </c>
      <c r="AP62" s="47">
        <f>IF('KWh Monthly'!AP$5=-1,0,AO62+'KWh Monthly'!AP62)</f>
        <v>0</v>
      </c>
      <c r="AQ62" s="47">
        <f>IF('KWh Monthly'!AQ$5=-1,0,AP62+'KWh Monthly'!AQ62)</f>
        <v>0</v>
      </c>
      <c r="AR62" s="47">
        <f>IF('KWh Monthly'!AR$5=-1,0,AQ62+'KWh Monthly'!AR62)</f>
        <v>0</v>
      </c>
      <c r="AS62" s="47">
        <f>IF('KWh Monthly'!AS$5=-1,0,AR62+'KWh Monthly'!AS62)</f>
        <v>0</v>
      </c>
      <c r="AT62" s="47">
        <f>IF('KWh Monthly'!AT$5=-1,0,AS62+'KWh Monthly'!AT62)</f>
        <v>0</v>
      </c>
      <c r="AU62" s="47">
        <f>IF('KWh Monthly'!AU$5=-1,0,AT62+'KWh Monthly'!AU62)</f>
        <v>0</v>
      </c>
      <c r="AV62" s="47">
        <f>IF('KWh Monthly'!AV$5=-1,0,AU62+'KWh Monthly'!AV62)</f>
        <v>0</v>
      </c>
      <c r="AW62" s="47">
        <f>IF('KWh Monthly'!AW$5=-1,0,AV62+'KWh Monthly'!AW62)</f>
        <v>0</v>
      </c>
      <c r="AX62" s="47">
        <f>IF('KWh Monthly'!AX$5=-1,0,AW62+'KWh Monthly'!AX62)</f>
        <v>0</v>
      </c>
      <c r="AY62" s="47">
        <f>IF('KWh Monthly'!AY$5=-1,0,AX62+'KWh Monthly'!AY62)</f>
        <v>0</v>
      </c>
      <c r="AZ62" s="47">
        <f>IF('KWh Monthly'!AZ$5=-1,0,AY62+'KWh Monthly'!AZ62)</f>
        <v>0</v>
      </c>
      <c r="BA62" s="47">
        <f>IF('KWh Monthly'!BA$5=-1,0,AZ62+'KWh Monthly'!BA62)</f>
        <v>0</v>
      </c>
      <c r="BB62" s="47">
        <f>IF('KWh Monthly'!BB$5=-1,0,BA62+'KWh Monthly'!BB62)</f>
        <v>0</v>
      </c>
      <c r="BC62" s="47">
        <f>IF('KWh Monthly'!BC$5=-1,0,BB62+'KWh Monthly'!BC62)</f>
        <v>0</v>
      </c>
      <c r="BD62" s="47">
        <f>IF('KWh Monthly'!BD$5=-1,0,BC62+'KWh Monthly'!BD62)</f>
        <v>0</v>
      </c>
      <c r="BE62" s="47">
        <f>IF('KWh Monthly'!BE$5=-1,0,BD62+'KWh Monthly'!BE62)</f>
        <v>0</v>
      </c>
      <c r="BF62" s="47">
        <f>IF('KWh Monthly'!BF$5=-1,0,BE62+'KWh Monthly'!BF62)</f>
        <v>0</v>
      </c>
      <c r="BG62" s="47">
        <f>IF('KWh Monthly'!BG$5=-1,0,BF62+'KWh Monthly'!BG62)</f>
        <v>0</v>
      </c>
      <c r="BH62" s="47">
        <f>IF('KWh Monthly'!BH$5=-1,0,BG62+'KWh Monthly'!BH62)</f>
        <v>0</v>
      </c>
      <c r="BI62" s="47">
        <f>IF('KWh Monthly'!BI$5=-1,0,BH62+'KWh Monthly'!BI62)</f>
        <v>0</v>
      </c>
      <c r="BJ62" s="47">
        <f>IF('KWh Monthly'!BJ$5=-1,0,BI62+'KWh Monthly'!BJ62)</f>
        <v>0</v>
      </c>
      <c r="BK62" s="47">
        <f>IF('KWh Monthly'!BK$5=-1,0,BJ62+'KWh Monthly'!BK62)</f>
        <v>0</v>
      </c>
      <c r="BL62" s="47">
        <f>IF('KWh Monthly'!BL$5=-1,0,BK62+'KWh Monthly'!BL62)</f>
        <v>0</v>
      </c>
      <c r="BM62" s="47">
        <f>IF('KWh Monthly'!BM$5=-1,0,BL62+'KWh Monthly'!BM62)</f>
        <v>0</v>
      </c>
      <c r="BN62" s="47">
        <f>IF('KWh Monthly'!BN$5=-1,0,BM62+'KWh Monthly'!BN62)</f>
        <v>0</v>
      </c>
      <c r="BO62" s="47">
        <f>IF('KWh Monthly'!BO$5=-1,0,BN62+'KWh Monthly'!BO62)</f>
        <v>0</v>
      </c>
      <c r="BP62" s="47">
        <f>IF('KWh Monthly'!BP$5=-1,0,BO62+'KWh Monthly'!BP62)</f>
        <v>0</v>
      </c>
      <c r="BQ62" s="47">
        <f>IF('KWh Monthly'!BQ$5=-1,0,BP62+'KWh Monthly'!BQ62)</f>
        <v>0</v>
      </c>
      <c r="BR62" s="47">
        <f>IF('KWh Monthly'!BR$5=-1,0,BQ62+'KWh Monthly'!BR62)</f>
        <v>0</v>
      </c>
      <c r="BS62" s="47">
        <f>IF('KWh Monthly'!BS$5=-1,0,BR62+'KWh Monthly'!BS62)</f>
        <v>0</v>
      </c>
      <c r="BT62" s="47">
        <f>IF('KWh Monthly'!BT$5=-1,0,BS62+'KWh Monthly'!BT62)</f>
        <v>0</v>
      </c>
      <c r="BU62" s="47">
        <f>IF('KWh Monthly'!BU$5=-1,0,BT62+'KWh Monthly'!BU62)</f>
        <v>0</v>
      </c>
      <c r="BV62" s="47">
        <f>IF('KWh Monthly'!BV$5=-1,0,BU62+'KWh Monthly'!BV62)</f>
        <v>0</v>
      </c>
      <c r="BW62" s="47">
        <f>IF('KWh Monthly'!BW$5=-1,0,BV62+'KWh Monthly'!BW62)</f>
        <v>0</v>
      </c>
      <c r="BX62" s="47">
        <f>IF('KWh Monthly'!BX$5=-1,0,BW62+'KWh Monthly'!BX62)</f>
        <v>0</v>
      </c>
      <c r="BY62" s="47">
        <f>IF('KWh Monthly'!BY$5=-1,0,BX62+'KWh Monthly'!BY62)</f>
        <v>0</v>
      </c>
      <c r="BZ62" s="47">
        <f>IF('KWh Monthly'!BZ$5=-1,0,BY62+'KWh Monthly'!BZ62)</f>
        <v>0</v>
      </c>
      <c r="CA62" s="47">
        <f>IF('KWh Monthly'!CA$5=-1,0,BZ62+'KWh Monthly'!CA62)</f>
        <v>0</v>
      </c>
      <c r="CB62" s="47">
        <f>IF('KWh Monthly'!CB$5=-1,0,CA62+'KWh Monthly'!CB62)</f>
        <v>0</v>
      </c>
      <c r="CC62" s="47">
        <f>IF('KWh Monthly'!CC$5=-1,0,CB62+'KWh Monthly'!CC62)</f>
        <v>0</v>
      </c>
      <c r="CD62" s="47">
        <f>IF('KWh Monthly'!CD$5=-1,0,CC62+'KWh Monthly'!CD62)</f>
        <v>0</v>
      </c>
      <c r="CE62" s="47">
        <f>IF('KWh Monthly'!CE$5=-1,0,CD62+'KWh Monthly'!CE62)</f>
        <v>0</v>
      </c>
      <c r="CF62" s="47">
        <f>IF('KWh Monthly'!CF$5=-1,0,CE62+'KWh Monthly'!CF62)</f>
        <v>0</v>
      </c>
      <c r="CG62" s="47">
        <f>IF('KWh Monthly'!CG$5=-1,0,CF62+'KWh Monthly'!CG62)</f>
        <v>0</v>
      </c>
      <c r="CH62" s="47">
        <f>IF('KWh Monthly'!CH$5=-1,0,CG62+'KWh Monthly'!CH62)</f>
        <v>0</v>
      </c>
      <c r="CI62" s="47">
        <f>IF('KWh Monthly'!CI$5=-1,0,CH62+'KWh Monthly'!CI62)</f>
        <v>0</v>
      </c>
      <c r="CJ62" s="47">
        <f>IF('KWh Monthly'!CJ$5=-1,0,CI62+'KWh Monthly'!CJ62)</f>
        <v>0</v>
      </c>
      <c r="CK62" s="47">
        <f>IF('KWh Monthly'!CK$5=-1,0,CJ62+'KWh Monthly'!CK62)</f>
        <v>0</v>
      </c>
      <c r="CL62" s="47">
        <f>IF('KWh Monthly'!CL$5=-1,0,CK62+'KWh Monthly'!CL62)</f>
        <v>0</v>
      </c>
      <c r="CM62" s="47">
        <f>IF('KWh Monthly'!CM$5=-1,0,CL62+'KWh Monthly'!CM62)</f>
        <v>0</v>
      </c>
      <c r="CN62" s="47">
        <f>IF('KWh Monthly'!CN$5=-1,0,CM62+'KWh Monthly'!CN62)</f>
        <v>0</v>
      </c>
      <c r="CO62" s="47">
        <f>IF('KWh Monthly'!CO$5=-1,0,CN62+'KWh Monthly'!CO62)</f>
        <v>0</v>
      </c>
      <c r="CP62" s="47">
        <f>IF('KWh Monthly'!CP$5=-1,0,CO62+'KWh Monthly'!CP62)</f>
        <v>0</v>
      </c>
      <c r="CQ62" s="47">
        <f>IF('KWh Monthly'!CQ$5=-1,0,CP62+'KWh Monthly'!CQ62)</f>
        <v>0</v>
      </c>
      <c r="CR62" s="47">
        <f>IF('KWh Monthly'!CR$5=-1,0,CQ62+'KWh Monthly'!CR62)</f>
        <v>0</v>
      </c>
      <c r="CS62" s="47">
        <f>IF('KWh Monthly'!CS$5=-1,0,CR62+'KWh Monthly'!CS62)</f>
        <v>0</v>
      </c>
      <c r="CT62" s="47">
        <f>IF('KWh Monthly'!CT$5=-1,0,CS62+'KWh Monthly'!CT62)</f>
        <v>0</v>
      </c>
      <c r="CU62" s="47">
        <f>IF('KWh Monthly'!CU$5=-1,0,CT62+'KWh Monthly'!CU62)</f>
        <v>0</v>
      </c>
      <c r="CV62" s="47">
        <f>IF('KWh Monthly'!CV$5=-1,0,CU62+'KWh Monthly'!CV62)</f>
        <v>0</v>
      </c>
      <c r="CW62" s="47">
        <f>IF('KWh Monthly'!CW$5=-1,0,CV62+'KWh Monthly'!CW62)</f>
        <v>0</v>
      </c>
      <c r="CX62" s="47">
        <f>IF('KWh Monthly'!CX$5=-1,0,CW62+'KWh Monthly'!CX62)</f>
        <v>0</v>
      </c>
      <c r="CY62" s="47">
        <f>IF('KWh Monthly'!CY$5=-1,0,CX62+'KWh Monthly'!CY62)</f>
        <v>0</v>
      </c>
      <c r="CZ62" s="47">
        <f>IF('KWh Monthly'!CZ$5=-1,0,CY62+'KWh Monthly'!CZ62)</f>
        <v>0</v>
      </c>
      <c r="DA62" s="47">
        <f>IF('KWh Monthly'!DA$5=-1,0,CZ62+'KWh Monthly'!DA62)</f>
        <v>0</v>
      </c>
      <c r="DB62" s="47">
        <f>IF('KWh Monthly'!DB$5=-1,0,DA62+'KWh Monthly'!DB62)</f>
        <v>0</v>
      </c>
      <c r="DC62" s="47">
        <f>IF('KWh Monthly'!DC$5=-1,0,DB62+'KWh Monthly'!DC62)</f>
        <v>0</v>
      </c>
      <c r="DD62" s="47">
        <f>IF('KWh Monthly'!DD$5=-1,0,DC62+'KWh Monthly'!DD62)</f>
        <v>0</v>
      </c>
      <c r="DE62" s="47">
        <f>IF('KWh Monthly'!DE$5=-1,0,DD62+'KWh Monthly'!DE62)</f>
        <v>0</v>
      </c>
      <c r="DF62" s="47">
        <f>IF('KWh Monthly'!DF$5=-1,0,DE62+'KWh Monthly'!DF62)</f>
        <v>0</v>
      </c>
      <c r="DG62" s="47">
        <f>IF('KWh Monthly'!DG$5=-1,0,DF62+'KWh Monthly'!DG62)</f>
        <v>0</v>
      </c>
      <c r="DH62" s="47">
        <f>IF('KWh Monthly'!DH$5=-1,0,DG62+'KWh Monthly'!DH62)</f>
        <v>0</v>
      </c>
      <c r="DI62" s="47">
        <f>IF('KWh Monthly'!DI$5=-1,0,DH62+'KWh Monthly'!DI62)</f>
        <v>0</v>
      </c>
      <c r="DJ62" s="47">
        <f>IF('KWh Monthly'!DJ$5=-1,0,DI62+'KWh Monthly'!DJ62)</f>
        <v>0</v>
      </c>
      <c r="DK62" s="47">
        <f>IF('KWh Monthly'!DK$5=-1,0,DJ62+'KWh Monthly'!DK62)</f>
        <v>0</v>
      </c>
      <c r="DL62" s="47">
        <f>IF('KWh Monthly'!DL$5=-1,0,DK62+'KWh Monthly'!DL62)</f>
        <v>0</v>
      </c>
      <c r="DM62" s="47">
        <f>IF('KWh Monthly'!DM$5=-1,0,DL62+'KWh Monthly'!DM62)</f>
        <v>0</v>
      </c>
      <c r="DN62" s="47">
        <f>IF('KWh Monthly'!DN$5=-1,0,DM62+'KWh Monthly'!DN62)</f>
        <v>0</v>
      </c>
      <c r="DO62" s="47">
        <f>IF('KWh Monthly'!DO$5=-1,0,DN62+'KWh Monthly'!DO62)</f>
        <v>0</v>
      </c>
      <c r="DP62" s="47">
        <f>IF('KWh Monthly'!DP$5=-1,0,DO62+'KWh Monthly'!DP62)</f>
        <v>0</v>
      </c>
      <c r="DQ62" s="47">
        <f>IF('KWh Monthly'!DQ$5=-1,0,DP62+'KWh Monthly'!DQ62)</f>
        <v>0</v>
      </c>
      <c r="DR62" s="47">
        <f>IF('KWh Monthly'!DR$5=-1,0,DQ62+'KWh Monthly'!DR62)</f>
        <v>0</v>
      </c>
    </row>
    <row r="63" spans="1:122" ht="15.75" thickBot="1" x14ac:dyDescent="0.3">
      <c r="A63" s="196"/>
      <c r="B63" s="30" t="s">
        <v>8</v>
      </c>
      <c r="C63" s="47">
        <f>IF('KWh Monthly'!C$5=0,0,'KWh Monthly'!C63)</f>
        <v>0</v>
      </c>
      <c r="D63" s="47">
        <f>IF('KWh Monthly'!D$5=0,0,C63+'KWh Monthly'!D63)</f>
        <v>0</v>
      </c>
      <c r="E63" s="47">
        <f>IF('KWh Monthly'!E$5=0,0,D63+'KWh Monthly'!E63)</f>
        <v>0</v>
      </c>
      <c r="F63" s="47">
        <f>IF('KWh Monthly'!F$5=0,0,E63+'KWh Monthly'!F63)</f>
        <v>0</v>
      </c>
      <c r="G63" s="47">
        <f>IF('KWh Monthly'!G$5=0,0,F63+'KWh Monthly'!G63)</f>
        <v>0</v>
      </c>
      <c r="H63" s="47">
        <f>IF('KWh Monthly'!H$5=0,0,G63+'KWh Monthly'!H63)</f>
        <v>0</v>
      </c>
      <c r="I63" s="47">
        <f>IF('KWh Monthly'!I$5=0,0,H63+'KWh Monthly'!I63)</f>
        <v>0</v>
      </c>
      <c r="J63" s="47">
        <f>IF('KWh Monthly'!J$5=0,0,I63+'KWh Monthly'!J63)</f>
        <v>0</v>
      </c>
      <c r="K63" s="47">
        <f>IF('KWh Monthly'!K$5=0,0,J63+'KWh Monthly'!K63)</f>
        <v>0</v>
      </c>
      <c r="L63" s="47">
        <f>IF('KWh Monthly'!L$5=0,0,K63+'KWh Monthly'!L63)</f>
        <v>0</v>
      </c>
      <c r="M63" s="47">
        <f>IF('KWh Monthly'!M$5=0,0,L63+'KWh Monthly'!M63)</f>
        <v>0</v>
      </c>
      <c r="N63" s="47">
        <f>IF('KWh Monthly'!N$5=0,0,M63+'KWh Monthly'!N63)</f>
        <v>0</v>
      </c>
      <c r="O63" s="47">
        <f>IF('KWh Monthly'!O$5=0,0,N63+'KWh Monthly'!O63)</f>
        <v>214497.8312195472</v>
      </c>
      <c r="P63" s="47">
        <f>IF('KWh Monthly'!P$5=0,0,O63+'KWh Monthly'!P63)</f>
        <v>0</v>
      </c>
      <c r="Q63" s="47">
        <f>IF('KWh Monthly'!Q$5=0,0,P63+'KWh Monthly'!Q63)</f>
        <v>0</v>
      </c>
      <c r="R63" s="47">
        <f>IF('KWh Monthly'!R$5=0,0,Q63+'KWh Monthly'!R63)</f>
        <v>0</v>
      </c>
      <c r="S63" s="47">
        <f>IF('KWh Monthly'!S$5=0,0,R63+'KWh Monthly'!S63)</f>
        <v>0</v>
      </c>
      <c r="T63" s="47">
        <f>IF('KWh Monthly'!T$5=0,0,S63+'KWh Monthly'!T63)</f>
        <v>0</v>
      </c>
      <c r="U63" s="47">
        <f>IF('KWh Monthly'!U$5=0,0,T63+'KWh Monthly'!U63)</f>
        <v>0</v>
      </c>
      <c r="V63" s="47">
        <f>IF('KWh Monthly'!V$5=0,0,U63+'KWh Monthly'!V63)</f>
        <v>0</v>
      </c>
      <c r="W63" s="47">
        <f>IF('KWh Monthly'!W$5=0,0,V63+'KWh Monthly'!W63)</f>
        <v>0</v>
      </c>
      <c r="X63" s="47">
        <f>IF('KWh Monthly'!X$5=0,0,W63+'KWh Monthly'!X63)</f>
        <v>0</v>
      </c>
      <c r="Y63" s="47">
        <f>IF('KWh Monthly'!Y$5=0,0,X63+'KWh Monthly'!Y63)</f>
        <v>0</v>
      </c>
      <c r="Z63" s="47">
        <f>IF('KWh Monthly'!Z$5=0,0,Y63+'KWh Monthly'!Z63)</f>
        <v>0</v>
      </c>
      <c r="AA63" s="47">
        <f>IF('KWh Monthly'!AA$5=0,0,Z63+'KWh Monthly'!AA63)</f>
        <v>0</v>
      </c>
      <c r="AB63" s="47">
        <f>IF('KWh Monthly'!AB$5=0,0,AA63+'KWh Monthly'!AB63)</f>
        <v>0</v>
      </c>
      <c r="AC63" s="47">
        <f>IF('KWh Monthly'!AC$5=0,0,AB63+'KWh Monthly'!AC63)</f>
        <v>0</v>
      </c>
      <c r="AD63" s="47">
        <f>IF('KWh Monthly'!AD$5=0,0,AC63+'KWh Monthly'!AD63)</f>
        <v>0</v>
      </c>
      <c r="AE63" s="47">
        <f>IF('KWh Monthly'!AE$5=0,0,AD63+'KWh Monthly'!AE63)</f>
        <v>0</v>
      </c>
      <c r="AF63" s="47">
        <f>IF('KWh Monthly'!AF$5=0,0,AE63+'KWh Monthly'!AF63)</f>
        <v>0</v>
      </c>
      <c r="AG63" s="47">
        <f>IF('KWh Monthly'!AG$5=0,0,AF63+'KWh Monthly'!AG63)</f>
        <v>0</v>
      </c>
      <c r="AH63" s="47">
        <f>IF('KWh Monthly'!AH$5=0,0,AG63+'KWh Monthly'!AH63)</f>
        <v>0</v>
      </c>
      <c r="AI63" s="47">
        <f>IF('KWh Monthly'!AI$5=0,0,AH63+'KWh Monthly'!AI63)</f>
        <v>0</v>
      </c>
      <c r="AJ63" s="47">
        <f>IF('KWh Monthly'!AJ$5=0,0,AI63+'KWh Monthly'!AJ63)</f>
        <v>0</v>
      </c>
      <c r="AK63" s="47">
        <f>IF('KWh Monthly'!AK$5=0,0,AJ63+'KWh Monthly'!AK63)</f>
        <v>0</v>
      </c>
      <c r="AL63" s="47">
        <f>IF('KWh Monthly'!AL$5=0,0,AK63+'KWh Monthly'!AL63)</f>
        <v>0</v>
      </c>
      <c r="AM63" s="47">
        <f>IF('KWh Monthly'!AM$5=0,0,AL63+'KWh Monthly'!AM63)</f>
        <v>0</v>
      </c>
      <c r="AN63" s="47">
        <f>IF('KWh Monthly'!AN$5=0,0,AM63+'KWh Monthly'!AN63)</f>
        <v>0</v>
      </c>
      <c r="AO63" s="47">
        <f>IF('KWh Monthly'!AO$5=-1,0,AN63+'KWh Monthly'!AO63)</f>
        <v>0</v>
      </c>
      <c r="AP63" s="47">
        <f>IF('KWh Monthly'!AP$5=-1,0,AO63+'KWh Monthly'!AP63)</f>
        <v>0</v>
      </c>
      <c r="AQ63" s="47">
        <f>IF('KWh Monthly'!AQ$5=-1,0,AP63+'KWh Monthly'!AQ63)</f>
        <v>0</v>
      </c>
      <c r="AR63" s="47">
        <f>IF('KWh Monthly'!AR$5=-1,0,AQ63+'KWh Monthly'!AR63)</f>
        <v>0</v>
      </c>
      <c r="AS63" s="47">
        <f>IF('KWh Monthly'!AS$5=-1,0,AR63+'KWh Monthly'!AS63)</f>
        <v>0</v>
      </c>
      <c r="AT63" s="47">
        <f>IF('KWh Monthly'!AT$5=-1,0,AS63+'KWh Monthly'!AT63)</f>
        <v>0</v>
      </c>
      <c r="AU63" s="47">
        <f>IF('KWh Monthly'!AU$5=-1,0,AT63+'KWh Monthly'!AU63)</f>
        <v>0</v>
      </c>
      <c r="AV63" s="47">
        <f>IF('KWh Monthly'!AV$5=-1,0,AU63+'KWh Monthly'!AV63)</f>
        <v>0</v>
      </c>
      <c r="AW63" s="47">
        <f>IF('KWh Monthly'!AW$5=-1,0,AV63+'KWh Monthly'!AW63)</f>
        <v>0</v>
      </c>
      <c r="AX63" s="47">
        <f>IF('KWh Monthly'!AX$5=-1,0,AW63+'KWh Monthly'!AX63)</f>
        <v>0</v>
      </c>
      <c r="AY63" s="47">
        <f>IF('KWh Monthly'!AY$5=-1,0,AX63+'KWh Monthly'!AY63)</f>
        <v>0</v>
      </c>
      <c r="AZ63" s="47">
        <f>IF('KWh Monthly'!AZ$5=-1,0,AY63+'KWh Monthly'!AZ63)</f>
        <v>0</v>
      </c>
      <c r="BA63" s="47">
        <f>IF('KWh Monthly'!BA$5=-1,0,AZ63+'KWh Monthly'!BA63)</f>
        <v>0</v>
      </c>
      <c r="BB63" s="47">
        <f>IF('KWh Monthly'!BB$5=-1,0,BA63+'KWh Monthly'!BB63)</f>
        <v>0</v>
      </c>
      <c r="BC63" s="47">
        <f>IF('KWh Monthly'!BC$5=-1,0,BB63+'KWh Monthly'!BC63)</f>
        <v>0</v>
      </c>
      <c r="BD63" s="47">
        <f>IF('KWh Monthly'!BD$5=-1,0,BC63+'KWh Monthly'!BD63)</f>
        <v>0</v>
      </c>
      <c r="BE63" s="47">
        <f>IF('KWh Monthly'!BE$5=-1,0,BD63+'KWh Monthly'!BE63)</f>
        <v>0</v>
      </c>
      <c r="BF63" s="47">
        <f>IF('KWh Monthly'!BF$5=-1,0,BE63+'KWh Monthly'!BF63)</f>
        <v>0</v>
      </c>
      <c r="BG63" s="47">
        <f>IF('KWh Monthly'!BG$5=-1,0,BF63+'KWh Monthly'!BG63)</f>
        <v>0</v>
      </c>
      <c r="BH63" s="47">
        <f>IF('KWh Monthly'!BH$5=-1,0,BG63+'KWh Monthly'!BH63)</f>
        <v>0</v>
      </c>
      <c r="BI63" s="47">
        <f>IF('KWh Monthly'!BI$5=-1,0,BH63+'KWh Monthly'!BI63)</f>
        <v>0</v>
      </c>
      <c r="BJ63" s="47">
        <f>IF('KWh Monthly'!BJ$5=-1,0,BI63+'KWh Monthly'!BJ63)</f>
        <v>0</v>
      </c>
      <c r="BK63" s="47">
        <f>IF('KWh Monthly'!BK$5=-1,0,BJ63+'KWh Monthly'!BK63)</f>
        <v>0</v>
      </c>
      <c r="BL63" s="47">
        <f>IF('KWh Monthly'!BL$5=-1,0,BK63+'KWh Monthly'!BL63)</f>
        <v>0</v>
      </c>
      <c r="BM63" s="47">
        <f>IF('KWh Monthly'!BM$5=-1,0,BL63+'KWh Monthly'!BM63)</f>
        <v>0</v>
      </c>
      <c r="BN63" s="47">
        <f>IF('KWh Monthly'!BN$5=-1,0,BM63+'KWh Monthly'!BN63)</f>
        <v>0</v>
      </c>
      <c r="BO63" s="47">
        <f>IF('KWh Monthly'!BO$5=-1,0,BN63+'KWh Monthly'!BO63)</f>
        <v>0</v>
      </c>
      <c r="BP63" s="47">
        <f>IF('KWh Monthly'!BP$5=-1,0,BO63+'KWh Monthly'!BP63)</f>
        <v>0</v>
      </c>
      <c r="BQ63" s="47">
        <f>IF('KWh Monthly'!BQ$5=-1,0,BP63+'KWh Monthly'!BQ63)</f>
        <v>0</v>
      </c>
      <c r="BR63" s="47">
        <f>IF('KWh Monthly'!BR$5=-1,0,BQ63+'KWh Monthly'!BR63)</f>
        <v>0</v>
      </c>
      <c r="BS63" s="47">
        <f>IF('KWh Monthly'!BS$5=-1,0,BR63+'KWh Monthly'!BS63)</f>
        <v>0</v>
      </c>
      <c r="BT63" s="47">
        <f>IF('KWh Monthly'!BT$5=-1,0,BS63+'KWh Monthly'!BT63)</f>
        <v>0</v>
      </c>
      <c r="BU63" s="47">
        <f>IF('KWh Monthly'!BU$5=-1,0,BT63+'KWh Monthly'!BU63)</f>
        <v>0</v>
      </c>
      <c r="BV63" s="47">
        <f>IF('KWh Monthly'!BV$5=-1,0,BU63+'KWh Monthly'!BV63)</f>
        <v>0</v>
      </c>
      <c r="BW63" s="47">
        <f>IF('KWh Monthly'!BW$5=-1,0,BV63+'KWh Monthly'!BW63)</f>
        <v>0</v>
      </c>
      <c r="BX63" s="47">
        <f>IF('KWh Monthly'!BX$5=-1,0,BW63+'KWh Monthly'!BX63)</f>
        <v>0</v>
      </c>
      <c r="BY63" s="47">
        <f>IF('KWh Monthly'!BY$5=-1,0,BX63+'KWh Monthly'!BY63)</f>
        <v>0</v>
      </c>
      <c r="BZ63" s="47">
        <f>IF('KWh Monthly'!BZ$5=-1,0,BY63+'KWh Monthly'!BZ63)</f>
        <v>0</v>
      </c>
      <c r="CA63" s="47">
        <f>IF('KWh Monthly'!CA$5=-1,0,BZ63+'KWh Monthly'!CA63)</f>
        <v>0</v>
      </c>
      <c r="CB63" s="47">
        <f>IF('KWh Monthly'!CB$5=-1,0,CA63+'KWh Monthly'!CB63)</f>
        <v>0</v>
      </c>
      <c r="CC63" s="47">
        <f>IF('KWh Monthly'!CC$5=-1,0,CB63+'KWh Monthly'!CC63)</f>
        <v>0</v>
      </c>
      <c r="CD63" s="47">
        <f>IF('KWh Monthly'!CD$5=-1,0,CC63+'KWh Monthly'!CD63)</f>
        <v>0</v>
      </c>
      <c r="CE63" s="47">
        <f>IF('KWh Monthly'!CE$5=-1,0,CD63+'KWh Monthly'!CE63)</f>
        <v>0</v>
      </c>
      <c r="CF63" s="47">
        <f>IF('KWh Monthly'!CF$5=-1,0,CE63+'KWh Monthly'!CF63)</f>
        <v>0</v>
      </c>
      <c r="CG63" s="47">
        <f>IF('KWh Monthly'!CG$5=-1,0,CF63+'KWh Monthly'!CG63)</f>
        <v>0</v>
      </c>
      <c r="CH63" s="47">
        <f>IF('KWh Monthly'!CH$5=-1,0,CG63+'KWh Monthly'!CH63)</f>
        <v>0</v>
      </c>
      <c r="CI63" s="47">
        <f>IF('KWh Monthly'!CI$5=-1,0,CH63+'KWh Monthly'!CI63)</f>
        <v>0</v>
      </c>
      <c r="CJ63" s="47">
        <f>IF('KWh Monthly'!CJ$5=-1,0,CI63+'KWh Monthly'!CJ63)</f>
        <v>0</v>
      </c>
      <c r="CK63" s="47">
        <f>IF('KWh Monthly'!CK$5=-1,0,CJ63+'KWh Monthly'!CK63)</f>
        <v>0</v>
      </c>
      <c r="CL63" s="47">
        <f>IF('KWh Monthly'!CL$5=-1,0,CK63+'KWh Monthly'!CL63)</f>
        <v>0</v>
      </c>
      <c r="CM63" s="47">
        <f>IF('KWh Monthly'!CM$5=-1,0,CL63+'KWh Monthly'!CM63)</f>
        <v>0</v>
      </c>
      <c r="CN63" s="47">
        <f>IF('KWh Monthly'!CN$5=-1,0,CM63+'KWh Monthly'!CN63)</f>
        <v>0</v>
      </c>
      <c r="CO63" s="47">
        <f>IF('KWh Monthly'!CO$5=-1,0,CN63+'KWh Monthly'!CO63)</f>
        <v>0</v>
      </c>
      <c r="CP63" s="47">
        <f>IF('KWh Monthly'!CP$5=-1,0,CO63+'KWh Monthly'!CP63)</f>
        <v>0</v>
      </c>
      <c r="CQ63" s="47">
        <f>IF('KWh Monthly'!CQ$5=-1,0,CP63+'KWh Monthly'!CQ63)</f>
        <v>0</v>
      </c>
      <c r="CR63" s="47">
        <f>IF('KWh Monthly'!CR$5=-1,0,CQ63+'KWh Monthly'!CR63)</f>
        <v>0</v>
      </c>
      <c r="CS63" s="47">
        <f>IF('KWh Monthly'!CS$5=-1,0,CR63+'KWh Monthly'!CS63)</f>
        <v>0</v>
      </c>
      <c r="CT63" s="47">
        <f>IF('KWh Monthly'!CT$5=-1,0,CS63+'KWh Monthly'!CT63)</f>
        <v>0</v>
      </c>
      <c r="CU63" s="47">
        <f>IF('KWh Monthly'!CU$5=-1,0,CT63+'KWh Monthly'!CU63)</f>
        <v>0</v>
      </c>
      <c r="CV63" s="47">
        <f>IF('KWh Monthly'!CV$5=-1,0,CU63+'KWh Monthly'!CV63)</f>
        <v>0</v>
      </c>
      <c r="CW63" s="47">
        <f>IF('KWh Monthly'!CW$5=-1,0,CV63+'KWh Monthly'!CW63)</f>
        <v>0</v>
      </c>
      <c r="CX63" s="47">
        <f>IF('KWh Monthly'!CX$5=-1,0,CW63+'KWh Monthly'!CX63)</f>
        <v>0</v>
      </c>
      <c r="CY63" s="47">
        <f>IF('KWh Monthly'!CY$5=-1,0,CX63+'KWh Monthly'!CY63)</f>
        <v>0</v>
      </c>
      <c r="CZ63" s="47">
        <f>IF('KWh Monthly'!CZ$5=-1,0,CY63+'KWh Monthly'!CZ63)</f>
        <v>0</v>
      </c>
      <c r="DA63" s="47">
        <f>IF('KWh Monthly'!DA$5=-1,0,CZ63+'KWh Monthly'!DA63)</f>
        <v>0</v>
      </c>
      <c r="DB63" s="47">
        <f>IF('KWh Monthly'!DB$5=-1,0,DA63+'KWh Monthly'!DB63)</f>
        <v>0</v>
      </c>
      <c r="DC63" s="47">
        <f>IF('KWh Monthly'!DC$5=-1,0,DB63+'KWh Monthly'!DC63)</f>
        <v>0</v>
      </c>
      <c r="DD63" s="47">
        <f>IF('KWh Monthly'!DD$5=-1,0,DC63+'KWh Monthly'!DD63)</f>
        <v>0</v>
      </c>
      <c r="DE63" s="47">
        <f>IF('KWh Monthly'!DE$5=-1,0,DD63+'KWh Monthly'!DE63)</f>
        <v>0</v>
      </c>
      <c r="DF63" s="47">
        <f>IF('KWh Monthly'!DF$5=-1,0,DE63+'KWh Monthly'!DF63)</f>
        <v>0</v>
      </c>
      <c r="DG63" s="47">
        <f>IF('KWh Monthly'!DG$5=-1,0,DF63+'KWh Monthly'!DG63)</f>
        <v>0</v>
      </c>
      <c r="DH63" s="47">
        <f>IF('KWh Monthly'!DH$5=-1,0,DG63+'KWh Monthly'!DH63)</f>
        <v>0</v>
      </c>
      <c r="DI63" s="47">
        <f>IF('KWh Monthly'!DI$5=-1,0,DH63+'KWh Monthly'!DI63)</f>
        <v>0</v>
      </c>
      <c r="DJ63" s="47">
        <f>IF('KWh Monthly'!DJ$5=-1,0,DI63+'KWh Monthly'!DJ63)</f>
        <v>0</v>
      </c>
      <c r="DK63" s="47">
        <f>IF('KWh Monthly'!DK$5=-1,0,DJ63+'KWh Monthly'!DK63)</f>
        <v>0</v>
      </c>
      <c r="DL63" s="47">
        <f>IF('KWh Monthly'!DL$5=-1,0,DK63+'KWh Monthly'!DL63)</f>
        <v>0</v>
      </c>
      <c r="DM63" s="47">
        <f>IF('KWh Monthly'!DM$5=-1,0,DL63+'KWh Monthly'!DM63)</f>
        <v>0</v>
      </c>
      <c r="DN63" s="47">
        <f>IF('KWh Monthly'!DN$5=-1,0,DM63+'KWh Monthly'!DN63)</f>
        <v>0</v>
      </c>
      <c r="DO63" s="47">
        <f>IF('KWh Monthly'!DO$5=-1,0,DN63+'KWh Monthly'!DO63)</f>
        <v>0</v>
      </c>
      <c r="DP63" s="47">
        <f>IF('KWh Monthly'!DP$5=-1,0,DO63+'KWh Monthly'!DP63)</f>
        <v>0</v>
      </c>
      <c r="DQ63" s="47">
        <f>IF('KWh Monthly'!DQ$5=-1,0,DP63+'KWh Monthly'!DQ63)</f>
        <v>0</v>
      </c>
      <c r="DR63" s="47">
        <f>IF('KWh Monthly'!DR$5=-1,0,DQ63+'KWh Monthly'!DR63)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3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4" t="s">
        <v>29</v>
      </c>
      <c r="B66" s="30" t="s">
        <v>9</v>
      </c>
      <c r="C66" s="47">
        <f>IF('KWh Monthly'!C$5=0,0,'KWh Monthly'!C66)</f>
        <v>0</v>
      </c>
      <c r="D66" s="47">
        <f>IF('KWh Monthly'!D$5=0,0,C66+'KWh Monthly'!D66)</f>
        <v>0</v>
      </c>
      <c r="E66" s="47">
        <f>IF('KWh Monthly'!E$5=0,0,D66+'KWh Monthly'!E66)</f>
        <v>0</v>
      </c>
      <c r="F66" s="47">
        <f>IF('KWh Monthly'!F$5=0,0,E66+'KWh Monthly'!F66)</f>
        <v>0</v>
      </c>
      <c r="G66" s="47">
        <f>IF('KWh Monthly'!G$5=0,0,F66+'KWh Monthly'!G66)</f>
        <v>0</v>
      </c>
      <c r="H66" s="47">
        <f>IF('KWh Monthly'!H$5=0,0,G66+'KWh Monthly'!H66)</f>
        <v>0</v>
      </c>
      <c r="I66" s="47">
        <f>IF('KWh Monthly'!I$5=0,0,H66+'KWh Monthly'!I66)</f>
        <v>0</v>
      </c>
      <c r="J66" s="47">
        <f>IF('KWh Monthly'!J$5=0,0,I66+'KWh Monthly'!J66)</f>
        <v>0</v>
      </c>
      <c r="K66" s="47">
        <f>IF('KWh Monthly'!K$5=0,0,J66+'KWh Monthly'!K66)</f>
        <v>0</v>
      </c>
      <c r="L66" s="47">
        <f>IF('KWh Monthly'!L$5=0,0,K66+'KWh Monthly'!L66)</f>
        <v>0</v>
      </c>
      <c r="M66" s="47">
        <f>IF('KWh Monthly'!M$5=0,0,L66+'KWh Monthly'!M66)</f>
        <v>0</v>
      </c>
      <c r="N66" s="47">
        <f>IF('KWh Monthly'!N$5=0,0,M66+'KWh Monthly'!N66)</f>
        <v>0</v>
      </c>
      <c r="O66" s="47">
        <f>IF('KWh Monthly'!O$5=0,0,N66+'KWh Monthly'!O66)</f>
        <v>151955.71149751102</v>
      </c>
      <c r="P66" s="47">
        <f>IF('KWh Monthly'!P$5=0,0,O66+'KWh Monthly'!P66)</f>
        <v>0</v>
      </c>
      <c r="Q66" s="47">
        <f>IF('KWh Monthly'!Q$5=0,0,P66+'KWh Monthly'!Q66)</f>
        <v>0</v>
      </c>
      <c r="R66" s="47">
        <f>IF('KWh Monthly'!R$5=0,0,Q66+'KWh Monthly'!R66)</f>
        <v>0</v>
      </c>
      <c r="S66" s="47">
        <f>IF('KWh Monthly'!S$5=0,0,R66+'KWh Monthly'!S66)</f>
        <v>0</v>
      </c>
      <c r="T66" s="47">
        <f>IF('KWh Monthly'!T$5=0,0,S66+'KWh Monthly'!T66)</f>
        <v>0</v>
      </c>
      <c r="U66" s="47">
        <f>IF('KWh Monthly'!U$5=0,0,T66+'KWh Monthly'!U66)</f>
        <v>0</v>
      </c>
      <c r="V66" s="47">
        <f>IF('KWh Monthly'!V$5=0,0,U66+'KWh Monthly'!V66)</f>
        <v>0</v>
      </c>
      <c r="W66" s="47">
        <f>IF('KWh Monthly'!W$5=0,0,V66+'KWh Monthly'!W66)</f>
        <v>0</v>
      </c>
      <c r="X66" s="47">
        <f>IF('KWh Monthly'!X$5=0,0,W66+'KWh Monthly'!X66)</f>
        <v>0</v>
      </c>
      <c r="Y66" s="47">
        <f>IF('KWh Monthly'!Y$5=0,0,X66+'KWh Monthly'!Y66)</f>
        <v>0</v>
      </c>
      <c r="Z66" s="47">
        <f>IF('KWh Monthly'!Z$5=0,0,Y66+'KWh Monthly'!Z66)</f>
        <v>0</v>
      </c>
      <c r="AA66" s="47">
        <f>IF('KWh Monthly'!AA$5=0,0,Z66+'KWh Monthly'!AA66)</f>
        <v>0</v>
      </c>
      <c r="AB66" s="47">
        <f>IF('KWh Monthly'!AB$5=0,0,AA66+'KWh Monthly'!AB66)</f>
        <v>0</v>
      </c>
      <c r="AC66" s="47">
        <f>IF('KWh Monthly'!AC$5=0,0,AB66+'KWh Monthly'!AC66)</f>
        <v>0</v>
      </c>
      <c r="AD66" s="47">
        <f>IF('KWh Monthly'!AD$5=0,0,AC66+'KWh Monthly'!AD66)</f>
        <v>0</v>
      </c>
      <c r="AE66" s="47">
        <f>IF('KWh Monthly'!AE$5=0,0,AD66+'KWh Monthly'!AE66)</f>
        <v>0</v>
      </c>
      <c r="AF66" s="47">
        <f>IF('KWh Monthly'!AF$5=0,0,AE66+'KWh Monthly'!AF66)</f>
        <v>0</v>
      </c>
      <c r="AG66" s="47">
        <f>IF('KWh Monthly'!AG$5=0,0,AF66+'KWh Monthly'!AG66)</f>
        <v>0</v>
      </c>
      <c r="AH66" s="47">
        <f>IF('KWh Monthly'!AH$5=0,0,AG66+'KWh Monthly'!AH66)</f>
        <v>0</v>
      </c>
      <c r="AI66" s="47">
        <f>IF('KWh Monthly'!AI$5=0,0,AH66+'KWh Monthly'!AI66)</f>
        <v>0</v>
      </c>
      <c r="AJ66" s="47">
        <f>IF('KWh Monthly'!AJ$5=0,0,AI66+'KWh Monthly'!AJ66)</f>
        <v>0</v>
      </c>
      <c r="AK66" s="47">
        <f>IF('KWh Monthly'!AK$5=0,0,AJ66+'KWh Monthly'!AK66)</f>
        <v>0</v>
      </c>
      <c r="AL66" s="47">
        <f>IF('KWh Monthly'!AL$5=0,0,AK66+'KWh Monthly'!AL66)</f>
        <v>0</v>
      </c>
      <c r="AM66" s="47">
        <f>IF('KWh Monthly'!AM$5=0,0,AL66+'KWh Monthly'!AM66)</f>
        <v>0</v>
      </c>
      <c r="AN66" s="47">
        <f>IF('KWh Monthly'!AN$5=0,0,AM66+'KWh Monthly'!AN66)</f>
        <v>0</v>
      </c>
      <c r="AO66" s="47">
        <f>IF('KWh Monthly'!AO$5=-1,0,AN66+'KWh Monthly'!AO66)</f>
        <v>0</v>
      </c>
      <c r="AP66" s="47">
        <f>IF('KWh Monthly'!AP$5=-1,0,AO66+'KWh Monthly'!AP66)</f>
        <v>0</v>
      </c>
      <c r="AQ66" s="47">
        <f>IF('KWh Monthly'!AQ$5=-1,0,AP66+'KWh Monthly'!AQ66)</f>
        <v>0</v>
      </c>
      <c r="AR66" s="47">
        <f>IF('KWh Monthly'!AR$5=-1,0,AQ66+'KWh Monthly'!AR66)</f>
        <v>0</v>
      </c>
      <c r="AS66" s="47">
        <f>IF('KWh Monthly'!AS$5=-1,0,AR66+'KWh Monthly'!AS66)</f>
        <v>0</v>
      </c>
      <c r="AT66" s="47">
        <f>IF('KWh Monthly'!AT$5=-1,0,AS66+'KWh Monthly'!AT66)</f>
        <v>0</v>
      </c>
      <c r="AU66" s="47">
        <f>IF('KWh Monthly'!AU$5=-1,0,AT66+'KWh Monthly'!AU66)</f>
        <v>0</v>
      </c>
      <c r="AV66" s="47">
        <f>IF('KWh Monthly'!AV$5=-1,0,AU66+'KWh Monthly'!AV66)</f>
        <v>0</v>
      </c>
      <c r="AW66" s="47">
        <f>IF('KWh Monthly'!AW$5=-1,0,AV66+'KWh Monthly'!AW66)</f>
        <v>0</v>
      </c>
      <c r="AX66" s="47">
        <f>IF('KWh Monthly'!AX$5=-1,0,AW66+'KWh Monthly'!AX66)</f>
        <v>0</v>
      </c>
      <c r="AY66" s="47">
        <f>IF('KWh Monthly'!AY$5=-1,0,AX66+'KWh Monthly'!AY66)</f>
        <v>0</v>
      </c>
      <c r="AZ66" s="47">
        <f>IF('KWh Monthly'!AZ$5=-1,0,AY66+'KWh Monthly'!AZ66)</f>
        <v>0</v>
      </c>
      <c r="BA66" s="47">
        <f>IF('KWh Monthly'!BA$5=-1,0,AZ66+'KWh Monthly'!BA66)</f>
        <v>0</v>
      </c>
      <c r="BB66" s="47">
        <f>IF('KWh Monthly'!BB$5=-1,0,BA66+'KWh Monthly'!BB66)</f>
        <v>0</v>
      </c>
      <c r="BC66" s="47">
        <f>IF('KWh Monthly'!BC$5=-1,0,BB66+'KWh Monthly'!BC66)</f>
        <v>0</v>
      </c>
      <c r="BD66" s="47">
        <f>IF('KWh Monthly'!BD$5=-1,0,BC66+'KWh Monthly'!BD66)</f>
        <v>0</v>
      </c>
      <c r="BE66" s="47">
        <f>IF('KWh Monthly'!BE$5=-1,0,BD66+'KWh Monthly'!BE66)</f>
        <v>0</v>
      </c>
      <c r="BF66" s="47">
        <f>IF('KWh Monthly'!BF$5=-1,0,BE66+'KWh Monthly'!BF66)</f>
        <v>0</v>
      </c>
      <c r="BG66" s="47">
        <f>IF('KWh Monthly'!BG$5=-1,0,BF66+'KWh Monthly'!BG66)</f>
        <v>0</v>
      </c>
      <c r="BH66" s="47">
        <f>IF('KWh Monthly'!BH$5=-1,0,BG66+'KWh Monthly'!BH66)</f>
        <v>0</v>
      </c>
      <c r="BI66" s="47">
        <f>IF('KWh Monthly'!BI$5=-1,0,BH66+'KWh Monthly'!BI66)</f>
        <v>0</v>
      </c>
      <c r="BJ66" s="47">
        <f>IF('KWh Monthly'!BJ$5=-1,0,BI66+'KWh Monthly'!BJ66)</f>
        <v>0</v>
      </c>
      <c r="BK66" s="47">
        <f>IF('KWh Monthly'!BK$5=-1,0,BJ66+'KWh Monthly'!BK66)</f>
        <v>0</v>
      </c>
      <c r="BL66" s="47">
        <f>IF('KWh Monthly'!BL$5=-1,0,BK66+'KWh Monthly'!BL66)</f>
        <v>0</v>
      </c>
      <c r="BM66" s="47">
        <f>IF('KWh Monthly'!BM$5=-1,0,BL66+'KWh Monthly'!BM66)</f>
        <v>0</v>
      </c>
      <c r="BN66" s="47">
        <f>IF('KWh Monthly'!BN$5=-1,0,BM66+'KWh Monthly'!BN66)</f>
        <v>0</v>
      </c>
      <c r="BO66" s="47">
        <f>IF('KWh Monthly'!BO$5=-1,0,BN66+'KWh Monthly'!BO66)</f>
        <v>0</v>
      </c>
      <c r="BP66" s="47">
        <f>IF('KWh Monthly'!BP$5=-1,0,BO66+'KWh Monthly'!BP66)</f>
        <v>0</v>
      </c>
      <c r="BQ66" s="47">
        <f>IF('KWh Monthly'!BQ$5=-1,0,BP66+'KWh Monthly'!BQ66)</f>
        <v>0</v>
      </c>
      <c r="BR66" s="47">
        <f>IF('KWh Monthly'!BR$5=-1,0,BQ66+'KWh Monthly'!BR66)</f>
        <v>0</v>
      </c>
      <c r="BS66" s="47">
        <f>IF('KWh Monthly'!BS$5=-1,0,BR66+'KWh Monthly'!BS66)</f>
        <v>0</v>
      </c>
      <c r="BT66" s="47">
        <f>IF('KWh Monthly'!BT$5=-1,0,BS66+'KWh Monthly'!BT66)</f>
        <v>0</v>
      </c>
      <c r="BU66" s="47">
        <f>IF('KWh Monthly'!BU$5=-1,0,BT66+'KWh Monthly'!BU66)</f>
        <v>0</v>
      </c>
      <c r="BV66" s="47">
        <f>IF('KWh Monthly'!BV$5=-1,0,BU66+'KWh Monthly'!BV66)</f>
        <v>0</v>
      </c>
      <c r="BW66" s="47">
        <f>IF('KWh Monthly'!BW$5=-1,0,BV66+'KWh Monthly'!BW66)</f>
        <v>0</v>
      </c>
      <c r="BX66" s="47">
        <f>IF('KWh Monthly'!BX$5=-1,0,BW66+'KWh Monthly'!BX66)</f>
        <v>0</v>
      </c>
      <c r="BY66" s="47">
        <f>IF('KWh Monthly'!BY$5=-1,0,BX66+'KWh Monthly'!BY66)</f>
        <v>0</v>
      </c>
      <c r="BZ66" s="47">
        <f>IF('KWh Monthly'!BZ$5=-1,0,BY66+'KWh Monthly'!BZ66)</f>
        <v>0</v>
      </c>
      <c r="CA66" s="47">
        <f>IF('KWh Monthly'!CA$5=-1,0,BZ66+'KWh Monthly'!CA66)</f>
        <v>0</v>
      </c>
      <c r="CB66" s="47">
        <f>IF('KWh Monthly'!CB$5=-1,0,CA66+'KWh Monthly'!CB66)</f>
        <v>0</v>
      </c>
      <c r="CC66" s="47">
        <f>IF('KWh Monthly'!CC$5=-1,0,CB66+'KWh Monthly'!CC66)</f>
        <v>0</v>
      </c>
      <c r="CD66" s="47">
        <f>IF('KWh Monthly'!CD$5=-1,0,CC66+'KWh Monthly'!CD66)</f>
        <v>0</v>
      </c>
      <c r="CE66" s="47">
        <f>IF('KWh Monthly'!CE$5=-1,0,CD66+'KWh Monthly'!CE66)</f>
        <v>0</v>
      </c>
      <c r="CF66" s="47">
        <f>IF('KWh Monthly'!CF$5=-1,0,CE66+'KWh Monthly'!CF66)</f>
        <v>0</v>
      </c>
      <c r="CG66" s="47">
        <f>IF('KWh Monthly'!CG$5=-1,0,CF66+'KWh Monthly'!CG66)</f>
        <v>0</v>
      </c>
      <c r="CH66" s="47">
        <f>IF('KWh Monthly'!CH$5=-1,0,CG66+'KWh Monthly'!CH66)</f>
        <v>0</v>
      </c>
      <c r="CI66" s="47">
        <f>IF('KWh Monthly'!CI$5=-1,0,CH66+'KWh Monthly'!CI66)</f>
        <v>0</v>
      </c>
      <c r="CJ66" s="47">
        <f>IF('KWh Monthly'!CJ$5=-1,0,CI66+'KWh Monthly'!CJ66)</f>
        <v>0</v>
      </c>
      <c r="CK66" s="47">
        <f>IF('KWh Monthly'!CK$5=-1,0,CJ66+'KWh Monthly'!CK66)</f>
        <v>0</v>
      </c>
      <c r="CL66" s="47">
        <f>IF('KWh Monthly'!CL$5=-1,0,CK66+'KWh Monthly'!CL66)</f>
        <v>0</v>
      </c>
      <c r="CM66" s="47">
        <f>IF('KWh Monthly'!CM$5=-1,0,CL66+'KWh Monthly'!CM66)</f>
        <v>0</v>
      </c>
      <c r="CN66" s="47">
        <f>IF('KWh Monthly'!CN$5=-1,0,CM66+'KWh Monthly'!CN66)</f>
        <v>0</v>
      </c>
      <c r="CO66" s="47">
        <f>IF('KWh Monthly'!CO$5=-1,0,CN66+'KWh Monthly'!CO66)</f>
        <v>0</v>
      </c>
      <c r="CP66" s="47">
        <f>IF('KWh Monthly'!CP$5=-1,0,CO66+'KWh Monthly'!CP66)</f>
        <v>0</v>
      </c>
      <c r="CQ66" s="47">
        <f>IF('KWh Monthly'!CQ$5=-1,0,CP66+'KWh Monthly'!CQ66)</f>
        <v>0</v>
      </c>
      <c r="CR66" s="47">
        <f>IF('KWh Monthly'!CR$5=-1,0,CQ66+'KWh Monthly'!CR66)</f>
        <v>0</v>
      </c>
      <c r="CS66" s="47">
        <f>IF('KWh Monthly'!CS$5=-1,0,CR66+'KWh Monthly'!CS66)</f>
        <v>0</v>
      </c>
      <c r="CT66" s="47">
        <f>IF('KWh Monthly'!CT$5=-1,0,CS66+'KWh Monthly'!CT66)</f>
        <v>0</v>
      </c>
      <c r="CU66" s="47">
        <f>IF('KWh Monthly'!CU$5=-1,0,CT66+'KWh Monthly'!CU66)</f>
        <v>0</v>
      </c>
      <c r="CV66" s="47">
        <f>IF('KWh Monthly'!CV$5=-1,0,CU66+'KWh Monthly'!CV66)</f>
        <v>0</v>
      </c>
      <c r="CW66" s="47">
        <f>IF('KWh Monthly'!CW$5=-1,0,CV66+'KWh Monthly'!CW66)</f>
        <v>0</v>
      </c>
      <c r="CX66" s="47">
        <f>IF('KWh Monthly'!CX$5=-1,0,CW66+'KWh Monthly'!CX66)</f>
        <v>0</v>
      </c>
      <c r="CY66" s="47">
        <f>IF('KWh Monthly'!CY$5=-1,0,CX66+'KWh Monthly'!CY66)</f>
        <v>0</v>
      </c>
      <c r="CZ66" s="47">
        <f>IF('KWh Monthly'!CZ$5=-1,0,CY66+'KWh Monthly'!CZ66)</f>
        <v>0</v>
      </c>
      <c r="DA66" s="47">
        <f>IF('KWh Monthly'!DA$5=-1,0,CZ66+'KWh Monthly'!DA66)</f>
        <v>0</v>
      </c>
      <c r="DB66" s="47">
        <f>IF('KWh Monthly'!DB$5=-1,0,DA66+'KWh Monthly'!DB66)</f>
        <v>0</v>
      </c>
      <c r="DC66" s="47">
        <f>IF('KWh Monthly'!DC$5=-1,0,DB66+'KWh Monthly'!DC66)</f>
        <v>0</v>
      </c>
      <c r="DD66" s="47">
        <f>IF('KWh Monthly'!DD$5=-1,0,DC66+'KWh Monthly'!DD66)</f>
        <v>0</v>
      </c>
      <c r="DE66" s="47">
        <f>IF('KWh Monthly'!DE$5=-1,0,DD66+'KWh Monthly'!DE66)</f>
        <v>0</v>
      </c>
      <c r="DF66" s="47">
        <f>IF('KWh Monthly'!DF$5=-1,0,DE66+'KWh Monthly'!DF66)</f>
        <v>0</v>
      </c>
      <c r="DG66" s="47">
        <f>IF('KWh Monthly'!DG$5=-1,0,DF66+'KWh Monthly'!DG66)</f>
        <v>0</v>
      </c>
      <c r="DH66" s="47">
        <f>IF('KWh Monthly'!DH$5=-1,0,DG66+'KWh Monthly'!DH66)</f>
        <v>0</v>
      </c>
      <c r="DI66" s="47">
        <f>IF('KWh Monthly'!DI$5=-1,0,DH66+'KWh Monthly'!DI66)</f>
        <v>0</v>
      </c>
      <c r="DJ66" s="47">
        <f>IF('KWh Monthly'!DJ$5=-1,0,DI66+'KWh Monthly'!DJ66)</f>
        <v>0</v>
      </c>
      <c r="DK66" s="47">
        <f>IF('KWh Monthly'!DK$5=-1,0,DJ66+'KWh Monthly'!DK66)</f>
        <v>0</v>
      </c>
      <c r="DL66" s="47">
        <f>IF('KWh Monthly'!DL$5=-1,0,DK66+'KWh Monthly'!DL66)</f>
        <v>0</v>
      </c>
      <c r="DM66" s="47">
        <f>IF('KWh Monthly'!DM$5=-1,0,DL66+'KWh Monthly'!DM66)</f>
        <v>0</v>
      </c>
      <c r="DN66" s="47">
        <f>IF('KWh Monthly'!DN$5=-1,0,DM66+'KWh Monthly'!DN66)</f>
        <v>0</v>
      </c>
      <c r="DO66" s="47">
        <f>IF('KWh Monthly'!DO$5=-1,0,DN66+'KWh Monthly'!DO66)</f>
        <v>0</v>
      </c>
      <c r="DP66" s="47">
        <f>IF('KWh Monthly'!DP$5=-1,0,DO66+'KWh Monthly'!DP66)</f>
        <v>0</v>
      </c>
      <c r="DQ66" s="47">
        <f>IF('KWh Monthly'!DQ$5=-1,0,DP66+'KWh Monthly'!DQ66)</f>
        <v>0</v>
      </c>
      <c r="DR66" s="47">
        <f>IF('KWh Monthly'!DR$5=-1,0,DQ66+'KWh Monthly'!DR66)</f>
        <v>0</v>
      </c>
    </row>
    <row r="67" spans="1:122" x14ac:dyDescent="0.25">
      <c r="A67" s="194"/>
      <c r="B67" s="30" t="s">
        <v>6</v>
      </c>
      <c r="C67" s="47">
        <f>IF('KWh Monthly'!C$5=0,0,'KWh Monthly'!C67)</f>
        <v>0</v>
      </c>
      <c r="D67" s="47">
        <f>IF('KWh Monthly'!D$5=0,0,C67+'KWh Monthly'!D67)</f>
        <v>0</v>
      </c>
      <c r="E67" s="47">
        <f>IF('KWh Monthly'!E$5=0,0,D67+'KWh Monthly'!E67)</f>
        <v>0</v>
      </c>
      <c r="F67" s="47">
        <f>IF('KWh Monthly'!F$5=0,0,E67+'KWh Monthly'!F67)</f>
        <v>0</v>
      </c>
      <c r="G67" s="47">
        <f>IF('KWh Monthly'!G$5=0,0,F67+'KWh Monthly'!G67)</f>
        <v>0</v>
      </c>
      <c r="H67" s="47">
        <f>IF('KWh Monthly'!H$5=0,0,G67+'KWh Monthly'!H67)</f>
        <v>0</v>
      </c>
      <c r="I67" s="47">
        <f>IF('KWh Monthly'!I$5=0,0,H67+'KWh Monthly'!I67)</f>
        <v>0</v>
      </c>
      <c r="J67" s="47">
        <f>IF('KWh Monthly'!J$5=0,0,I67+'KWh Monthly'!J67)</f>
        <v>0</v>
      </c>
      <c r="K67" s="47">
        <f>IF('KWh Monthly'!K$5=0,0,J67+'KWh Monthly'!K67)</f>
        <v>0</v>
      </c>
      <c r="L67" s="47">
        <f>IF('KWh Monthly'!L$5=0,0,K67+'KWh Monthly'!L67)</f>
        <v>0</v>
      </c>
      <c r="M67" s="47">
        <f>IF('KWh Monthly'!M$5=0,0,L67+'KWh Monthly'!M67)</f>
        <v>0</v>
      </c>
      <c r="N67" s="47">
        <f>IF('KWh Monthly'!N$5=0,0,M67+'KWh Monthly'!N67)</f>
        <v>0</v>
      </c>
      <c r="O67" s="47">
        <f>IF('KWh Monthly'!O$5=0,0,N67+'KWh Monthly'!O67)</f>
        <v>17716.018733424731</v>
      </c>
      <c r="P67" s="47">
        <f>IF('KWh Monthly'!P$5=0,0,O67+'KWh Monthly'!P67)</f>
        <v>0</v>
      </c>
      <c r="Q67" s="47">
        <f>IF('KWh Monthly'!Q$5=0,0,P67+'KWh Monthly'!Q67)</f>
        <v>0</v>
      </c>
      <c r="R67" s="47">
        <f>IF('KWh Monthly'!R$5=0,0,Q67+'KWh Monthly'!R67)</f>
        <v>0</v>
      </c>
      <c r="S67" s="47">
        <f>IF('KWh Monthly'!S$5=0,0,R67+'KWh Monthly'!S67)</f>
        <v>0</v>
      </c>
      <c r="T67" s="47">
        <f>IF('KWh Monthly'!T$5=0,0,S67+'KWh Monthly'!T67)</f>
        <v>0</v>
      </c>
      <c r="U67" s="47">
        <f>IF('KWh Monthly'!U$5=0,0,T67+'KWh Monthly'!U67)</f>
        <v>0</v>
      </c>
      <c r="V67" s="47">
        <f>IF('KWh Monthly'!V$5=0,0,U67+'KWh Monthly'!V67)</f>
        <v>0</v>
      </c>
      <c r="W67" s="47">
        <f>IF('KWh Monthly'!W$5=0,0,V67+'KWh Monthly'!W67)</f>
        <v>0</v>
      </c>
      <c r="X67" s="47">
        <f>IF('KWh Monthly'!X$5=0,0,W67+'KWh Monthly'!X67)</f>
        <v>0</v>
      </c>
      <c r="Y67" s="47">
        <f>IF('KWh Monthly'!Y$5=0,0,X67+'KWh Monthly'!Y67)</f>
        <v>0</v>
      </c>
      <c r="Z67" s="47">
        <f>IF('KWh Monthly'!Z$5=0,0,Y67+'KWh Monthly'!Z67)</f>
        <v>0</v>
      </c>
      <c r="AA67" s="47">
        <f>IF('KWh Monthly'!AA$5=0,0,Z67+'KWh Monthly'!AA67)</f>
        <v>0</v>
      </c>
      <c r="AB67" s="47">
        <f>IF('KWh Monthly'!AB$5=0,0,AA67+'KWh Monthly'!AB67)</f>
        <v>0</v>
      </c>
      <c r="AC67" s="47">
        <f>IF('KWh Monthly'!AC$5=0,0,AB67+'KWh Monthly'!AC67)</f>
        <v>0</v>
      </c>
      <c r="AD67" s="47">
        <f>IF('KWh Monthly'!AD$5=0,0,AC67+'KWh Monthly'!AD67)</f>
        <v>0</v>
      </c>
      <c r="AE67" s="47">
        <f>IF('KWh Monthly'!AE$5=0,0,AD67+'KWh Monthly'!AE67)</f>
        <v>0</v>
      </c>
      <c r="AF67" s="47">
        <f>IF('KWh Monthly'!AF$5=0,0,AE67+'KWh Monthly'!AF67)</f>
        <v>0</v>
      </c>
      <c r="AG67" s="47">
        <f>IF('KWh Monthly'!AG$5=0,0,AF67+'KWh Monthly'!AG67)</f>
        <v>0</v>
      </c>
      <c r="AH67" s="47">
        <f>IF('KWh Monthly'!AH$5=0,0,AG67+'KWh Monthly'!AH67)</f>
        <v>0</v>
      </c>
      <c r="AI67" s="47">
        <f>IF('KWh Monthly'!AI$5=0,0,AH67+'KWh Monthly'!AI67)</f>
        <v>0</v>
      </c>
      <c r="AJ67" s="47">
        <f>IF('KWh Monthly'!AJ$5=0,0,AI67+'KWh Monthly'!AJ67)</f>
        <v>0</v>
      </c>
      <c r="AK67" s="47">
        <f>IF('KWh Monthly'!AK$5=0,0,AJ67+'KWh Monthly'!AK67)</f>
        <v>0</v>
      </c>
      <c r="AL67" s="47">
        <f>IF('KWh Monthly'!AL$5=0,0,AK67+'KWh Monthly'!AL67)</f>
        <v>0</v>
      </c>
      <c r="AM67" s="47">
        <f>IF('KWh Monthly'!AM$5=0,0,AL67+'KWh Monthly'!AM67)</f>
        <v>0</v>
      </c>
      <c r="AN67" s="47">
        <f>IF('KWh Monthly'!AN$5=0,0,AM67+'KWh Monthly'!AN67)</f>
        <v>0</v>
      </c>
      <c r="AO67" s="47">
        <f>IF('KWh Monthly'!AO$5=-1,0,AN67+'KWh Monthly'!AO67)</f>
        <v>0</v>
      </c>
      <c r="AP67" s="47">
        <f>IF('KWh Monthly'!AP$5=-1,0,AO67+'KWh Monthly'!AP67)</f>
        <v>0</v>
      </c>
      <c r="AQ67" s="47">
        <f>IF('KWh Monthly'!AQ$5=-1,0,AP67+'KWh Monthly'!AQ67)</f>
        <v>0</v>
      </c>
      <c r="AR67" s="47">
        <f>IF('KWh Monthly'!AR$5=-1,0,AQ67+'KWh Monthly'!AR67)</f>
        <v>0</v>
      </c>
      <c r="AS67" s="47">
        <f>IF('KWh Monthly'!AS$5=-1,0,AR67+'KWh Monthly'!AS67)</f>
        <v>0</v>
      </c>
      <c r="AT67" s="47">
        <f>IF('KWh Monthly'!AT$5=-1,0,AS67+'KWh Monthly'!AT67)</f>
        <v>0</v>
      </c>
      <c r="AU67" s="47">
        <f>IF('KWh Monthly'!AU$5=-1,0,AT67+'KWh Monthly'!AU67)</f>
        <v>0</v>
      </c>
      <c r="AV67" s="47">
        <f>IF('KWh Monthly'!AV$5=-1,0,AU67+'KWh Monthly'!AV67)</f>
        <v>0</v>
      </c>
      <c r="AW67" s="47">
        <f>IF('KWh Monthly'!AW$5=-1,0,AV67+'KWh Monthly'!AW67)</f>
        <v>0</v>
      </c>
      <c r="AX67" s="47">
        <f>IF('KWh Monthly'!AX$5=-1,0,AW67+'KWh Monthly'!AX67)</f>
        <v>0</v>
      </c>
      <c r="AY67" s="47">
        <f>IF('KWh Monthly'!AY$5=-1,0,AX67+'KWh Monthly'!AY67)</f>
        <v>0</v>
      </c>
      <c r="AZ67" s="47">
        <f>IF('KWh Monthly'!AZ$5=-1,0,AY67+'KWh Monthly'!AZ67)</f>
        <v>0</v>
      </c>
      <c r="BA67" s="47">
        <f>IF('KWh Monthly'!BA$5=-1,0,AZ67+'KWh Monthly'!BA67)</f>
        <v>0</v>
      </c>
      <c r="BB67" s="47">
        <f>IF('KWh Monthly'!BB$5=-1,0,BA67+'KWh Monthly'!BB67)</f>
        <v>0</v>
      </c>
      <c r="BC67" s="47">
        <f>IF('KWh Monthly'!BC$5=-1,0,BB67+'KWh Monthly'!BC67)</f>
        <v>0</v>
      </c>
      <c r="BD67" s="47">
        <f>IF('KWh Monthly'!BD$5=-1,0,BC67+'KWh Monthly'!BD67)</f>
        <v>0</v>
      </c>
      <c r="BE67" s="47">
        <f>IF('KWh Monthly'!BE$5=-1,0,BD67+'KWh Monthly'!BE67)</f>
        <v>0</v>
      </c>
      <c r="BF67" s="47">
        <f>IF('KWh Monthly'!BF$5=-1,0,BE67+'KWh Monthly'!BF67)</f>
        <v>0</v>
      </c>
      <c r="BG67" s="47">
        <f>IF('KWh Monthly'!BG$5=-1,0,BF67+'KWh Monthly'!BG67)</f>
        <v>0</v>
      </c>
      <c r="BH67" s="47">
        <f>IF('KWh Monthly'!BH$5=-1,0,BG67+'KWh Monthly'!BH67)</f>
        <v>0</v>
      </c>
      <c r="BI67" s="47">
        <f>IF('KWh Monthly'!BI$5=-1,0,BH67+'KWh Monthly'!BI67)</f>
        <v>0</v>
      </c>
      <c r="BJ67" s="47">
        <f>IF('KWh Monthly'!BJ$5=-1,0,BI67+'KWh Monthly'!BJ67)</f>
        <v>0</v>
      </c>
      <c r="BK67" s="47">
        <f>IF('KWh Monthly'!BK$5=-1,0,BJ67+'KWh Monthly'!BK67)</f>
        <v>0</v>
      </c>
      <c r="BL67" s="47">
        <f>IF('KWh Monthly'!BL$5=-1,0,BK67+'KWh Monthly'!BL67)</f>
        <v>0</v>
      </c>
      <c r="BM67" s="47">
        <f>IF('KWh Monthly'!BM$5=-1,0,BL67+'KWh Monthly'!BM67)</f>
        <v>0</v>
      </c>
      <c r="BN67" s="47">
        <f>IF('KWh Monthly'!BN$5=-1,0,BM67+'KWh Monthly'!BN67)</f>
        <v>0</v>
      </c>
      <c r="BO67" s="47">
        <f>IF('KWh Monthly'!BO$5=-1,0,BN67+'KWh Monthly'!BO67)</f>
        <v>0</v>
      </c>
      <c r="BP67" s="47">
        <f>IF('KWh Monthly'!BP$5=-1,0,BO67+'KWh Monthly'!BP67)</f>
        <v>0</v>
      </c>
      <c r="BQ67" s="47">
        <f>IF('KWh Monthly'!BQ$5=-1,0,BP67+'KWh Monthly'!BQ67)</f>
        <v>0</v>
      </c>
      <c r="BR67" s="47">
        <f>IF('KWh Monthly'!BR$5=-1,0,BQ67+'KWh Monthly'!BR67)</f>
        <v>0</v>
      </c>
      <c r="BS67" s="47">
        <f>IF('KWh Monthly'!BS$5=-1,0,BR67+'KWh Monthly'!BS67)</f>
        <v>0</v>
      </c>
      <c r="BT67" s="47">
        <f>IF('KWh Monthly'!BT$5=-1,0,BS67+'KWh Monthly'!BT67)</f>
        <v>0</v>
      </c>
      <c r="BU67" s="47">
        <f>IF('KWh Monthly'!BU$5=-1,0,BT67+'KWh Monthly'!BU67)</f>
        <v>0</v>
      </c>
      <c r="BV67" s="47">
        <f>IF('KWh Monthly'!BV$5=-1,0,BU67+'KWh Monthly'!BV67)</f>
        <v>0</v>
      </c>
      <c r="BW67" s="47">
        <f>IF('KWh Monthly'!BW$5=-1,0,BV67+'KWh Monthly'!BW67)</f>
        <v>0</v>
      </c>
      <c r="BX67" s="47">
        <f>IF('KWh Monthly'!BX$5=-1,0,BW67+'KWh Monthly'!BX67)</f>
        <v>0</v>
      </c>
      <c r="BY67" s="47">
        <f>IF('KWh Monthly'!BY$5=-1,0,BX67+'KWh Monthly'!BY67)</f>
        <v>0</v>
      </c>
      <c r="BZ67" s="47">
        <f>IF('KWh Monthly'!BZ$5=-1,0,BY67+'KWh Monthly'!BZ67)</f>
        <v>0</v>
      </c>
      <c r="CA67" s="47">
        <f>IF('KWh Monthly'!CA$5=-1,0,BZ67+'KWh Monthly'!CA67)</f>
        <v>0</v>
      </c>
      <c r="CB67" s="47">
        <f>IF('KWh Monthly'!CB$5=-1,0,CA67+'KWh Monthly'!CB67)</f>
        <v>0</v>
      </c>
      <c r="CC67" s="47">
        <f>IF('KWh Monthly'!CC$5=-1,0,CB67+'KWh Monthly'!CC67)</f>
        <v>0</v>
      </c>
      <c r="CD67" s="47">
        <f>IF('KWh Monthly'!CD$5=-1,0,CC67+'KWh Monthly'!CD67)</f>
        <v>0</v>
      </c>
      <c r="CE67" s="47">
        <f>IF('KWh Monthly'!CE$5=-1,0,CD67+'KWh Monthly'!CE67)</f>
        <v>0</v>
      </c>
      <c r="CF67" s="47">
        <f>IF('KWh Monthly'!CF$5=-1,0,CE67+'KWh Monthly'!CF67)</f>
        <v>0</v>
      </c>
      <c r="CG67" s="47">
        <f>IF('KWh Monthly'!CG$5=-1,0,CF67+'KWh Monthly'!CG67)</f>
        <v>0</v>
      </c>
      <c r="CH67" s="47">
        <f>IF('KWh Monthly'!CH$5=-1,0,CG67+'KWh Monthly'!CH67)</f>
        <v>0</v>
      </c>
      <c r="CI67" s="47">
        <f>IF('KWh Monthly'!CI$5=-1,0,CH67+'KWh Monthly'!CI67)</f>
        <v>0</v>
      </c>
      <c r="CJ67" s="47">
        <f>IF('KWh Monthly'!CJ$5=-1,0,CI67+'KWh Monthly'!CJ67)</f>
        <v>0</v>
      </c>
      <c r="CK67" s="47">
        <f>IF('KWh Monthly'!CK$5=-1,0,CJ67+'KWh Monthly'!CK67)</f>
        <v>0</v>
      </c>
      <c r="CL67" s="47">
        <f>IF('KWh Monthly'!CL$5=-1,0,CK67+'KWh Monthly'!CL67)</f>
        <v>0</v>
      </c>
      <c r="CM67" s="47">
        <f>IF('KWh Monthly'!CM$5=-1,0,CL67+'KWh Monthly'!CM67)</f>
        <v>0</v>
      </c>
      <c r="CN67" s="47">
        <f>IF('KWh Monthly'!CN$5=-1,0,CM67+'KWh Monthly'!CN67)</f>
        <v>0</v>
      </c>
      <c r="CO67" s="47">
        <f>IF('KWh Monthly'!CO$5=-1,0,CN67+'KWh Monthly'!CO67)</f>
        <v>0</v>
      </c>
      <c r="CP67" s="47">
        <f>IF('KWh Monthly'!CP$5=-1,0,CO67+'KWh Monthly'!CP67)</f>
        <v>0</v>
      </c>
      <c r="CQ67" s="47">
        <f>IF('KWh Monthly'!CQ$5=-1,0,CP67+'KWh Monthly'!CQ67)</f>
        <v>0</v>
      </c>
      <c r="CR67" s="47">
        <f>IF('KWh Monthly'!CR$5=-1,0,CQ67+'KWh Monthly'!CR67)</f>
        <v>0</v>
      </c>
      <c r="CS67" s="47">
        <f>IF('KWh Monthly'!CS$5=-1,0,CR67+'KWh Monthly'!CS67)</f>
        <v>0</v>
      </c>
      <c r="CT67" s="47">
        <f>IF('KWh Monthly'!CT$5=-1,0,CS67+'KWh Monthly'!CT67)</f>
        <v>0</v>
      </c>
      <c r="CU67" s="47">
        <f>IF('KWh Monthly'!CU$5=-1,0,CT67+'KWh Monthly'!CU67)</f>
        <v>0</v>
      </c>
      <c r="CV67" s="47">
        <f>IF('KWh Monthly'!CV$5=-1,0,CU67+'KWh Monthly'!CV67)</f>
        <v>0</v>
      </c>
      <c r="CW67" s="47">
        <f>IF('KWh Monthly'!CW$5=-1,0,CV67+'KWh Monthly'!CW67)</f>
        <v>0</v>
      </c>
      <c r="CX67" s="47">
        <f>IF('KWh Monthly'!CX$5=-1,0,CW67+'KWh Monthly'!CX67)</f>
        <v>0</v>
      </c>
      <c r="CY67" s="47">
        <f>IF('KWh Monthly'!CY$5=-1,0,CX67+'KWh Monthly'!CY67)</f>
        <v>0</v>
      </c>
      <c r="CZ67" s="47">
        <f>IF('KWh Monthly'!CZ$5=-1,0,CY67+'KWh Monthly'!CZ67)</f>
        <v>0</v>
      </c>
      <c r="DA67" s="47">
        <f>IF('KWh Monthly'!DA$5=-1,0,CZ67+'KWh Monthly'!DA67)</f>
        <v>0</v>
      </c>
      <c r="DB67" s="47">
        <f>IF('KWh Monthly'!DB$5=-1,0,DA67+'KWh Monthly'!DB67)</f>
        <v>0</v>
      </c>
      <c r="DC67" s="47">
        <f>IF('KWh Monthly'!DC$5=-1,0,DB67+'KWh Monthly'!DC67)</f>
        <v>0</v>
      </c>
      <c r="DD67" s="47">
        <f>IF('KWh Monthly'!DD$5=-1,0,DC67+'KWh Monthly'!DD67)</f>
        <v>0</v>
      </c>
      <c r="DE67" s="47">
        <f>IF('KWh Monthly'!DE$5=-1,0,DD67+'KWh Monthly'!DE67)</f>
        <v>0</v>
      </c>
      <c r="DF67" s="47">
        <f>IF('KWh Monthly'!DF$5=-1,0,DE67+'KWh Monthly'!DF67)</f>
        <v>0</v>
      </c>
      <c r="DG67" s="47">
        <f>IF('KWh Monthly'!DG$5=-1,0,DF67+'KWh Monthly'!DG67)</f>
        <v>0</v>
      </c>
      <c r="DH67" s="47">
        <f>IF('KWh Monthly'!DH$5=-1,0,DG67+'KWh Monthly'!DH67)</f>
        <v>0</v>
      </c>
      <c r="DI67" s="47">
        <f>IF('KWh Monthly'!DI$5=-1,0,DH67+'KWh Monthly'!DI67)</f>
        <v>0</v>
      </c>
      <c r="DJ67" s="47">
        <f>IF('KWh Monthly'!DJ$5=-1,0,DI67+'KWh Monthly'!DJ67)</f>
        <v>0</v>
      </c>
      <c r="DK67" s="47">
        <f>IF('KWh Monthly'!DK$5=-1,0,DJ67+'KWh Monthly'!DK67)</f>
        <v>0</v>
      </c>
      <c r="DL67" s="47">
        <f>IF('KWh Monthly'!DL$5=-1,0,DK67+'KWh Monthly'!DL67)</f>
        <v>0</v>
      </c>
      <c r="DM67" s="47">
        <f>IF('KWh Monthly'!DM$5=-1,0,DL67+'KWh Monthly'!DM67)</f>
        <v>0</v>
      </c>
      <c r="DN67" s="47">
        <f>IF('KWh Monthly'!DN$5=-1,0,DM67+'KWh Monthly'!DN67)</f>
        <v>0</v>
      </c>
      <c r="DO67" s="47">
        <f>IF('KWh Monthly'!DO$5=-1,0,DN67+'KWh Monthly'!DO67)</f>
        <v>0</v>
      </c>
      <c r="DP67" s="47">
        <f>IF('KWh Monthly'!DP$5=-1,0,DO67+'KWh Monthly'!DP67)</f>
        <v>0</v>
      </c>
      <c r="DQ67" s="47">
        <f>IF('KWh Monthly'!DQ$5=-1,0,DP67+'KWh Monthly'!DQ67)</f>
        <v>0</v>
      </c>
      <c r="DR67" s="47">
        <f>IF('KWh Monthly'!DR$5=-1,0,DQ67+'KWh Monthly'!DR67)</f>
        <v>0</v>
      </c>
    </row>
    <row r="68" spans="1:122" x14ac:dyDescent="0.25">
      <c r="A68" s="194"/>
      <c r="B68" s="30" t="s">
        <v>10</v>
      </c>
      <c r="C68" s="47">
        <f>IF('KWh Monthly'!C$5=0,0,'KWh Monthly'!C68)</f>
        <v>0</v>
      </c>
      <c r="D68" s="47">
        <f>IF('KWh Monthly'!D$5=0,0,C68+'KWh Monthly'!D68)</f>
        <v>0</v>
      </c>
      <c r="E68" s="47">
        <f>IF('KWh Monthly'!E$5=0,0,D68+'KWh Monthly'!E68)</f>
        <v>0</v>
      </c>
      <c r="F68" s="47">
        <f>IF('KWh Monthly'!F$5=0,0,E68+'KWh Monthly'!F68)</f>
        <v>0</v>
      </c>
      <c r="G68" s="47">
        <f>IF('KWh Monthly'!G$5=0,0,F68+'KWh Monthly'!G68)</f>
        <v>0</v>
      </c>
      <c r="H68" s="47">
        <f>IF('KWh Monthly'!H$5=0,0,G68+'KWh Monthly'!H68)</f>
        <v>0</v>
      </c>
      <c r="I68" s="47">
        <f>IF('KWh Monthly'!I$5=0,0,H68+'KWh Monthly'!I68)</f>
        <v>0</v>
      </c>
      <c r="J68" s="47">
        <f>IF('KWh Monthly'!J$5=0,0,I68+'KWh Monthly'!J68)</f>
        <v>0</v>
      </c>
      <c r="K68" s="47">
        <f>IF('KWh Monthly'!K$5=0,0,J68+'KWh Monthly'!K68)</f>
        <v>0</v>
      </c>
      <c r="L68" s="47">
        <f>IF('KWh Monthly'!L$5=0,0,K68+'KWh Monthly'!L68)</f>
        <v>0</v>
      </c>
      <c r="M68" s="47">
        <f>IF('KWh Monthly'!M$5=0,0,L68+'KWh Monthly'!M68)</f>
        <v>0</v>
      </c>
      <c r="N68" s="47">
        <f>IF('KWh Monthly'!N$5=0,0,M68+'KWh Monthly'!N68)</f>
        <v>0</v>
      </c>
      <c r="O68" s="47">
        <f>IF('KWh Monthly'!O$5=0,0,N68+'KWh Monthly'!O68)</f>
        <v>38834.879295476589</v>
      </c>
      <c r="P68" s="47">
        <f>IF('KWh Monthly'!P$5=0,0,O68+'KWh Monthly'!P68)</f>
        <v>0</v>
      </c>
      <c r="Q68" s="47">
        <f>IF('KWh Monthly'!Q$5=0,0,P68+'KWh Monthly'!Q68)</f>
        <v>0</v>
      </c>
      <c r="R68" s="47">
        <f>IF('KWh Monthly'!R$5=0,0,Q68+'KWh Monthly'!R68)</f>
        <v>0</v>
      </c>
      <c r="S68" s="47">
        <f>IF('KWh Monthly'!S$5=0,0,R68+'KWh Monthly'!S68)</f>
        <v>0</v>
      </c>
      <c r="T68" s="47">
        <f>IF('KWh Monthly'!T$5=0,0,S68+'KWh Monthly'!T68)</f>
        <v>0</v>
      </c>
      <c r="U68" s="47">
        <f>IF('KWh Monthly'!U$5=0,0,T68+'KWh Monthly'!U68)</f>
        <v>0</v>
      </c>
      <c r="V68" s="47">
        <f>IF('KWh Monthly'!V$5=0,0,U68+'KWh Monthly'!V68)</f>
        <v>0</v>
      </c>
      <c r="W68" s="47">
        <f>IF('KWh Monthly'!W$5=0,0,V68+'KWh Monthly'!W68)</f>
        <v>0</v>
      </c>
      <c r="X68" s="47">
        <f>IF('KWh Monthly'!X$5=0,0,W68+'KWh Monthly'!X68)</f>
        <v>0</v>
      </c>
      <c r="Y68" s="47">
        <f>IF('KWh Monthly'!Y$5=0,0,X68+'KWh Monthly'!Y68)</f>
        <v>0</v>
      </c>
      <c r="Z68" s="47">
        <f>IF('KWh Monthly'!Z$5=0,0,Y68+'KWh Monthly'!Z68)</f>
        <v>0</v>
      </c>
      <c r="AA68" s="47">
        <f>IF('KWh Monthly'!AA$5=0,0,Z68+'KWh Monthly'!AA68)</f>
        <v>0</v>
      </c>
      <c r="AB68" s="47">
        <f>IF('KWh Monthly'!AB$5=0,0,AA68+'KWh Monthly'!AB68)</f>
        <v>0</v>
      </c>
      <c r="AC68" s="47">
        <f>IF('KWh Monthly'!AC$5=0,0,AB68+'KWh Monthly'!AC68)</f>
        <v>0</v>
      </c>
      <c r="AD68" s="47">
        <f>IF('KWh Monthly'!AD$5=0,0,AC68+'KWh Monthly'!AD68)</f>
        <v>0</v>
      </c>
      <c r="AE68" s="47">
        <f>IF('KWh Monthly'!AE$5=0,0,AD68+'KWh Monthly'!AE68)</f>
        <v>0</v>
      </c>
      <c r="AF68" s="47">
        <f>IF('KWh Monthly'!AF$5=0,0,AE68+'KWh Monthly'!AF68)</f>
        <v>0</v>
      </c>
      <c r="AG68" s="47">
        <f>IF('KWh Monthly'!AG$5=0,0,AF68+'KWh Monthly'!AG68)</f>
        <v>0</v>
      </c>
      <c r="AH68" s="47">
        <f>IF('KWh Monthly'!AH$5=0,0,AG68+'KWh Monthly'!AH68)</f>
        <v>0</v>
      </c>
      <c r="AI68" s="47">
        <f>IF('KWh Monthly'!AI$5=0,0,AH68+'KWh Monthly'!AI68)</f>
        <v>0</v>
      </c>
      <c r="AJ68" s="47">
        <f>IF('KWh Monthly'!AJ$5=0,0,AI68+'KWh Monthly'!AJ68)</f>
        <v>0</v>
      </c>
      <c r="AK68" s="47">
        <f>IF('KWh Monthly'!AK$5=0,0,AJ68+'KWh Monthly'!AK68)</f>
        <v>0</v>
      </c>
      <c r="AL68" s="47">
        <f>IF('KWh Monthly'!AL$5=0,0,AK68+'KWh Monthly'!AL68)</f>
        <v>0</v>
      </c>
      <c r="AM68" s="47">
        <f>IF('KWh Monthly'!AM$5=0,0,AL68+'KWh Monthly'!AM68)</f>
        <v>0</v>
      </c>
      <c r="AN68" s="47">
        <f>IF('KWh Monthly'!AN$5=0,0,AM68+'KWh Monthly'!AN68)</f>
        <v>0</v>
      </c>
      <c r="AO68" s="47">
        <f>IF('KWh Monthly'!AO$5=-1,0,AN68+'KWh Monthly'!AO68)</f>
        <v>0</v>
      </c>
      <c r="AP68" s="47">
        <f>IF('KWh Monthly'!AP$5=-1,0,AO68+'KWh Monthly'!AP68)</f>
        <v>0</v>
      </c>
      <c r="AQ68" s="47">
        <f>IF('KWh Monthly'!AQ$5=-1,0,AP68+'KWh Monthly'!AQ68)</f>
        <v>0</v>
      </c>
      <c r="AR68" s="47">
        <f>IF('KWh Monthly'!AR$5=-1,0,AQ68+'KWh Monthly'!AR68)</f>
        <v>0</v>
      </c>
      <c r="AS68" s="47">
        <f>IF('KWh Monthly'!AS$5=-1,0,AR68+'KWh Monthly'!AS68)</f>
        <v>0</v>
      </c>
      <c r="AT68" s="47">
        <f>IF('KWh Monthly'!AT$5=-1,0,AS68+'KWh Monthly'!AT68)</f>
        <v>0</v>
      </c>
      <c r="AU68" s="47">
        <f>IF('KWh Monthly'!AU$5=-1,0,AT68+'KWh Monthly'!AU68)</f>
        <v>0</v>
      </c>
      <c r="AV68" s="47">
        <f>IF('KWh Monthly'!AV$5=-1,0,AU68+'KWh Monthly'!AV68)</f>
        <v>0</v>
      </c>
      <c r="AW68" s="47">
        <f>IF('KWh Monthly'!AW$5=-1,0,AV68+'KWh Monthly'!AW68)</f>
        <v>0</v>
      </c>
      <c r="AX68" s="47">
        <f>IF('KWh Monthly'!AX$5=-1,0,AW68+'KWh Monthly'!AX68)</f>
        <v>0</v>
      </c>
      <c r="AY68" s="47">
        <f>IF('KWh Monthly'!AY$5=-1,0,AX68+'KWh Monthly'!AY68)</f>
        <v>0</v>
      </c>
      <c r="AZ68" s="47">
        <f>IF('KWh Monthly'!AZ$5=-1,0,AY68+'KWh Monthly'!AZ68)</f>
        <v>0</v>
      </c>
      <c r="BA68" s="47">
        <f>IF('KWh Monthly'!BA$5=-1,0,AZ68+'KWh Monthly'!BA68)</f>
        <v>0</v>
      </c>
      <c r="BB68" s="47">
        <f>IF('KWh Monthly'!BB$5=-1,0,BA68+'KWh Monthly'!BB68)</f>
        <v>0</v>
      </c>
      <c r="BC68" s="47">
        <f>IF('KWh Monthly'!BC$5=-1,0,BB68+'KWh Monthly'!BC68)</f>
        <v>0</v>
      </c>
      <c r="BD68" s="47">
        <f>IF('KWh Monthly'!BD$5=-1,0,BC68+'KWh Monthly'!BD68)</f>
        <v>0</v>
      </c>
      <c r="BE68" s="47">
        <f>IF('KWh Monthly'!BE$5=-1,0,BD68+'KWh Monthly'!BE68)</f>
        <v>0</v>
      </c>
      <c r="BF68" s="47">
        <f>IF('KWh Monthly'!BF$5=-1,0,BE68+'KWh Monthly'!BF68)</f>
        <v>0</v>
      </c>
      <c r="BG68" s="47">
        <f>IF('KWh Monthly'!BG$5=-1,0,BF68+'KWh Monthly'!BG68)</f>
        <v>0</v>
      </c>
      <c r="BH68" s="47">
        <f>IF('KWh Monthly'!BH$5=-1,0,BG68+'KWh Monthly'!BH68)</f>
        <v>0</v>
      </c>
      <c r="BI68" s="47">
        <f>IF('KWh Monthly'!BI$5=-1,0,BH68+'KWh Monthly'!BI68)</f>
        <v>0</v>
      </c>
      <c r="BJ68" s="47">
        <f>IF('KWh Monthly'!BJ$5=-1,0,BI68+'KWh Monthly'!BJ68)</f>
        <v>0</v>
      </c>
      <c r="BK68" s="47">
        <f>IF('KWh Monthly'!BK$5=-1,0,BJ68+'KWh Monthly'!BK68)</f>
        <v>0</v>
      </c>
      <c r="BL68" s="47">
        <f>IF('KWh Monthly'!BL$5=-1,0,BK68+'KWh Monthly'!BL68)</f>
        <v>0</v>
      </c>
      <c r="BM68" s="47">
        <f>IF('KWh Monthly'!BM$5=-1,0,BL68+'KWh Monthly'!BM68)</f>
        <v>0</v>
      </c>
      <c r="BN68" s="47">
        <f>IF('KWh Monthly'!BN$5=-1,0,BM68+'KWh Monthly'!BN68)</f>
        <v>0</v>
      </c>
      <c r="BO68" s="47">
        <f>IF('KWh Monthly'!BO$5=-1,0,BN68+'KWh Monthly'!BO68)</f>
        <v>0</v>
      </c>
      <c r="BP68" s="47">
        <f>IF('KWh Monthly'!BP$5=-1,0,BO68+'KWh Monthly'!BP68)</f>
        <v>0</v>
      </c>
      <c r="BQ68" s="47">
        <f>IF('KWh Monthly'!BQ$5=-1,0,BP68+'KWh Monthly'!BQ68)</f>
        <v>0</v>
      </c>
      <c r="BR68" s="47">
        <f>IF('KWh Monthly'!BR$5=-1,0,BQ68+'KWh Monthly'!BR68)</f>
        <v>0</v>
      </c>
      <c r="BS68" s="47">
        <f>IF('KWh Monthly'!BS$5=-1,0,BR68+'KWh Monthly'!BS68)</f>
        <v>0</v>
      </c>
      <c r="BT68" s="47">
        <f>IF('KWh Monthly'!BT$5=-1,0,BS68+'KWh Monthly'!BT68)</f>
        <v>0</v>
      </c>
      <c r="BU68" s="47">
        <f>IF('KWh Monthly'!BU$5=-1,0,BT68+'KWh Monthly'!BU68)</f>
        <v>0</v>
      </c>
      <c r="BV68" s="47">
        <f>IF('KWh Monthly'!BV$5=-1,0,BU68+'KWh Monthly'!BV68)</f>
        <v>0</v>
      </c>
      <c r="BW68" s="47">
        <f>IF('KWh Monthly'!BW$5=-1,0,BV68+'KWh Monthly'!BW68)</f>
        <v>0</v>
      </c>
      <c r="BX68" s="47">
        <f>IF('KWh Monthly'!BX$5=-1,0,BW68+'KWh Monthly'!BX68)</f>
        <v>0</v>
      </c>
      <c r="BY68" s="47">
        <f>IF('KWh Monthly'!BY$5=-1,0,BX68+'KWh Monthly'!BY68)</f>
        <v>0</v>
      </c>
      <c r="BZ68" s="47">
        <f>IF('KWh Monthly'!BZ$5=-1,0,BY68+'KWh Monthly'!BZ68)</f>
        <v>0</v>
      </c>
      <c r="CA68" s="47">
        <f>IF('KWh Monthly'!CA$5=-1,0,BZ68+'KWh Monthly'!CA68)</f>
        <v>0</v>
      </c>
      <c r="CB68" s="47">
        <f>IF('KWh Monthly'!CB$5=-1,0,CA68+'KWh Monthly'!CB68)</f>
        <v>0</v>
      </c>
      <c r="CC68" s="47">
        <f>IF('KWh Monthly'!CC$5=-1,0,CB68+'KWh Monthly'!CC68)</f>
        <v>0</v>
      </c>
      <c r="CD68" s="47">
        <f>IF('KWh Monthly'!CD$5=-1,0,CC68+'KWh Monthly'!CD68)</f>
        <v>0</v>
      </c>
      <c r="CE68" s="47">
        <f>IF('KWh Monthly'!CE$5=-1,0,CD68+'KWh Monthly'!CE68)</f>
        <v>0</v>
      </c>
      <c r="CF68" s="47">
        <f>IF('KWh Monthly'!CF$5=-1,0,CE68+'KWh Monthly'!CF68)</f>
        <v>0</v>
      </c>
      <c r="CG68" s="47">
        <f>IF('KWh Monthly'!CG$5=-1,0,CF68+'KWh Monthly'!CG68)</f>
        <v>0</v>
      </c>
      <c r="CH68" s="47">
        <f>IF('KWh Monthly'!CH$5=-1,0,CG68+'KWh Monthly'!CH68)</f>
        <v>0</v>
      </c>
      <c r="CI68" s="47">
        <f>IF('KWh Monthly'!CI$5=-1,0,CH68+'KWh Monthly'!CI68)</f>
        <v>0</v>
      </c>
      <c r="CJ68" s="47">
        <f>IF('KWh Monthly'!CJ$5=-1,0,CI68+'KWh Monthly'!CJ68)</f>
        <v>0</v>
      </c>
      <c r="CK68" s="47">
        <f>IF('KWh Monthly'!CK$5=-1,0,CJ68+'KWh Monthly'!CK68)</f>
        <v>0</v>
      </c>
      <c r="CL68" s="47">
        <f>IF('KWh Monthly'!CL$5=-1,0,CK68+'KWh Monthly'!CL68)</f>
        <v>0</v>
      </c>
      <c r="CM68" s="47">
        <f>IF('KWh Monthly'!CM$5=-1,0,CL68+'KWh Monthly'!CM68)</f>
        <v>0</v>
      </c>
      <c r="CN68" s="47">
        <f>IF('KWh Monthly'!CN$5=-1,0,CM68+'KWh Monthly'!CN68)</f>
        <v>0</v>
      </c>
      <c r="CO68" s="47">
        <f>IF('KWh Monthly'!CO$5=-1,0,CN68+'KWh Monthly'!CO68)</f>
        <v>0</v>
      </c>
      <c r="CP68" s="47">
        <f>IF('KWh Monthly'!CP$5=-1,0,CO68+'KWh Monthly'!CP68)</f>
        <v>0</v>
      </c>
      <c r="CQ68" s="47">
        <f>IF('KWh Monthly'!CQ$5=-1,0,CP68+'KWh Monthly'!CQ68)</f>
        <v>0</v>
      </c>
      <c r="CR68" s="47">
        <f>IF('KWh Monthly'!CR$5=-1,0,CQ68+'KWh Monthly'!CR68)</f>
        <v>0</v>
      </c>
      <c r="CS68" s="47">
        <f>IF('KWh Monthly'!CS$5=-1,0,CR68+'KWh Monthly'!CS68)</f>
        <v>0</v>
      </c>
      <c r="CT68" s="47">
        <f>IF('KWh Monthly'!CT$5=-1,0,CS68+'KWh Monthly'!CT68)</f>
        <v>0</v>
      </c>
      <c r="CU68" s="47">
        <f>IF('KWh Monthly'!CU$5=-1,0,CT68+'KWh Monthly'!CU68)</f>
        <v>0</v>
      </c>
      <c r="CV68" s="47">
        <f>IF('KWh Monthly'!CV$5=-1,0,CU68+'KWh Monthly'!CV68)</f>
        <v>0</v>
      </c>
      <c r="CW68" s="47">
        <f>IF('KWh Monthly'!CW$5=-1,0,CV68+'KWh Monthly'!CW68)</f>
        <v>0</v>
      </c>
      <c r="CX68" s="47">
        <f>IF('KWh Monthly'!CX$5=-1,0,CW68+'KWh Monthly'!CX68)</f>
        <v>0</v>
      </c>
      <c r="CY68" s="47">
        <f>IF('KWh Monthly'!CY$5=-1,0,CX68+'KWh Monthly'!CY68)</f>
        <v>0</v>
      </c>
      <c r="CZ68" s="47">
        <f>IF('KWh Monthly'!CZ$5=-1,0,CY68+'KWh Monthly'!CZ68)</f>
        <v>0</v>
      </c>
      <c r="DA68" s="47">
        <f>IF('KWh Monthly'!DA$5=-1,0,CZ68+'KWh Monthly'!DA68)</f>
        <v>0</v>
      </c>
      <c r="DB68" s="47">
        <f>IF('KWh Monthly'!DB$5=-1,0,DA68+'KWh Monthly'!DB68)</f>
        <v>0</v>
      </c>
      <c r="DC68" s="47">
        <f>IF('KWh Monthly'!DC$5=-1,0,DB68+'KWh Monthly'!DC68)</f>
        <v>0</v>
      </c>
      <c r="DD68" s="47">
        <f>IF('KWh Monthly'!DD$5=-1,0,DC68+'KWh Monthly'!DD68)</f>
        <v>0</v>
      </c>
      <c r="DE68" s="47">
        <f>IF('KWh Monthly'!DE$5=-1,0,DD68+'KWh Monthly'!DE68)</f>
        <v>0</v>
      </c>
      <c r="DF68" s="47">
        <f>IF('KWh Monthly'!DF$5=-1,0,DE68+'KWh Monthly'!DF68)</f>
        <v>0</v>
      </c>
      <c r="DG68" s="47">
        <f>IF('KWh Monthly'!DG$5=-1,0,DF68+'KWh Monthly'!DG68)</f>
        <v>0</v>
      </c>
      <c r="DH68" s="47">
        <f>IF('KWh Monthly'!DH$5=-1,0,DG68+'KWh Monthly'!DH68)</f>
        <v>0</v>
      </c>
      <c r="DI68" s="47">
        <f>IF('KWh Monthly'!DI$5=-1,0,DH68+'KWh Monthly'!DI68)</f>
        <v>0</v>
      </c>
      <c r="DJ68" s="47">
        <f>IF('KWh Monthly'!DJ$5=-1,0,DI68+'KWh Monthly'!DJ68)</f>
        <v>0</v>
      </c>
      <c r="DK68" s="47">
        <f>IF('KWh Monthly'!DK$5=-1,0,DJ68+'KWh Monthly'!DK68)</f>
        <v>0</v>
      </c>
      <c r="DL68" s="47">
        <f>IF('KWh Monthly'!DL$5=-1,0,DK68+'KWh Monthly'!DL68)</f>
        <v>0</v>
      </c>
      <c r="DM68" s="47">
        <f>IF('KWh Monthly'!DM$5=-1,0,DL68+'KWh Monthly'!DM68)</f>
        <v>0</v>
      </c>
      <c r="DN68" s="47">
        <f>IF('KWh Monthly'!DN$5=-1,0,DM68+'KWh Monthly'!DN68)</f>
        <v>0</v>
      </c>
      <c r="DO68" s="47">
        <f>IF('KWh Monthly'!DO$5=-1,0,DN68+'KWh Monthly'!DO68)</f>
        <v>0</v>
      </c>
      <c r="DP68" s="47">
        <f>IF('KWh Monthly'!DP$5=-1,0,DO68+'KWh Monthly'!DP68)</f>
        <v>0</v>
      </c>
      <c r="DQ68" s="47">
        <f>IF('KWh Monthly'!DQ$5=-1,0,DP68+'KWh Monthly'!DQ68)</f>
        <v>0</v>
      </c>
      <c r="DR68" s="47">
        <f>IF('KWh Monthly'!DR$5=-1,0,DQ68+'KWh Monthly'!DR68)</f>
        <v>0</v>
      </c>
    </row>
    <row r="69" spans="1:122" x14ac:dyDescent="0.25">
      <c r="A69" s="194"/>
      <c r="B69" s="30" t="s">
        <v>1</v>
      </c>
      <c r="C69" s="47">
        <f>IF('KWh Monthly'!C$5=0,0,'KWh Monthly'!C69)</f>
        <v>0</v>
      </c>
      <c r="D69" s="47">
        <f>IF('KWh Monthly'!D$5=0,0,C69+'KWh Monthly'!D69)</f>
        <v>0</v>
      </c>
      <c r="E69" s="47">
        <f>IF('KWh Monthly'!E$5=0,0,D69+'KWh Monthly'!E69)</f>
        <v>0</v>
      </c>
      <c r="F69" s="47">
        <f>IF('KWh Monthly'!F$5=0,0,E69+'KWh Monthly'!F69)</f>
        <v>0</v>
      </c>
      <c r="G69" s="47">
        <f>IF('KWh Monthly'!G$5=0,0,F69+'KWh Monthly'!G69)</f>
        <v>0</v>
      </c>
      <c r="H69" s="47">
        <f>IF('KWh Monthly'!H$5=0,0,G69+'KWh Monthly'!H69)</f>
        <v>0</v>
      </c>
      <c r="I69" s="47">
        <f>IF('KWh Monthly'!I$5=0,0,H69+'KWh Monthly'!I69)</f>
        <v>0</v>
      </c>
      <c r="J69" s="47">
        <f>IF('KWh Monthly'!J$5=0,0,I69+'KWh Monthly'!J69)</f>
        <v>0</v>
      </c>
      <c r="K69" s="47">
        <f>IF('KWh Monthly'!K$5=0,0,J69+'KWh Monthly'!K69)</f>
        <v>0</v>
      </c>
      <c r="L69" s="47">
        <f>IF('KWh Monthly'!L$5=0,0,K69+'KWh Monthly'!L69)</f>
        <v>0</v>
      </c>
      <c r="M69" s="47">
        <f>IF('KWh Monthly'!M$5=0,0,L69+'KWh Monthly'!M69)</f>
        <v>0</v>
      </c>
      <c r="N69" s="47">
        <f>IF('KWh Monthly'!N$5=0,0,M69+'KWh Monthly'!N69)</f>
        <v>0</v>
      </c>
      <c r="O69" s="47">
        <f>IF('KWh Monthly'!O$5=0,0,N69+'KWh Monthly'!O69)</f>
        <v>266013.0356311276</v>
      </c>
      <c r="P69" s="47">
        <f>IF('KWh Monthly'!P$5=0,0,O69+'KWh Monthly'!P69)</f>
        <v>0</v>
      </c>
      <c r="Q69" s="47">
        <f>IF('KWh Monthly'!Q$5=0,0,P69+'KWh Monthly'!Q69)</f>
        <v>0</v>
      </c>
      <c r="R69" s="47">
        <f>IF('KWh Monthly'!R$5=0,0,Q69+'KWh Monthly'!R69)</f>
        <v>0</v>
      </c>
      <c r="S69" s="47">
        <f>IF('KWh Monthly'!S$5=0,0,R69+'KWh Monthly'!S69)</f>
        <v>0</v>
      </c>
      <c r="T69" s="47">
        <f>IF('KWh Monthly'!T$5=0,0,S69+'KWh Monthly'!T69)</f>
        <v>0</v>
      </c>
      <c r="U69" s="47">
        <f>IF('KWh Monthly'!U$5=0,0,T69+'KWh Monthly'!U69)</f>
        <v>0</v>
      </c>
      <c r="V69" s="47">
        <f>IF('KWh Monthly'!V$5=0,0,U69+'KWh Monthly'!V69)</f>
        <v>0</v>
      </c>
      <c r="W69" s="47">
        <f>IF('KWh Monthly'!W$5=0,0,V69+'KWh Monthly'!W69)</f>
        <v>0</v>
      </c>
      <c r="X69" s="47">
        <f>IF('KWh Monthly'!X$5=0,0,W69+'KWh Monthly'!X69)</f>
        <v>0</v>
      </c>
      <c r="Y69" s="47">
        <f>IF('KWh Monthly'!Y$5=0,0,X69+'KWh Monthly'!Y69)</f>
        <v>0</v>
      </c>
      <c r="Z69" s="47">
        <f>IF('KWh Monthly'!Z$5=0,0,Y69+'KWh Monthly'!Z69)</f>
        <v>0</v>
      </c>
      <c r="AA69" s="47">
        <f>IF('KWh Monthly'!AA$5=0,0,Z69+'KWh Monthly'!AA69)</f>
        <v>1.7798665004138511E-2</v>
      </c>
      <c r="AB69" s="47">
        <f>IF('KWh Monthly'!AB$5=0,0,AA69+'KWh Monthly'!AB69)</f>
        <v>3.5597330008277021E-2</v>
      </c>
      <c r="AC69" s="47">
        <f>IF('KWh Monthly'!AC$5=0,0,AB69+'KWh Monthly'!AC69)</f>
        <v>5.3395995012415529E-2</v>
      </c>
      <c r="AD69" s="47">
        <f>IF('KWh Monthly'!AD$5=0,0,AC69+'KWh Monthly'!AD69)</f>
        <v>7.1194660016554043E-2</v>
      </c>
      <c r="AE69" s="47">
        <f>IF('KWh Monthly'!AE$5=0,0,AD69+'KWh Monthly'!AE69)</f>
        <v>8.8993325020692557E-2</v>
      </c>
      <c r="AF69" s="47">
        <f>IF('KWh Monthly'!AF$5=0,0,AE69+'KWh Monthly'!AF69)</f>
        <v>0.10679199002483107</v>
      </c>
      <c r="AG69" s="47">
        <f>IF('KWh Monthly'!AG$5=0,0,AF69+'KWh Monthly'!AG69)</f>
        <v>0.12459065502896959</v>
      </c>
      <c r="AH69" s="47">
        <f>IF('KWh Monthly'!AH$5=0,0,AG69+'KWh Monthly'!AH69)</f>
        <v>0.14238932003310809</v>
      </c>
      <c r="AI69" s="47">
        <f>IF('KWh Monthly'!AI$5=0,0,AH69+'KWh Monthly'!AI69)</f>
        <v>0.1601879850372466</v>
      </c>
      <c r="AJ69" s="47">
        <f>IF('KWh Monthly'!AJ$5=0,0,AI69+'KWh Monthly'!AJ69)</f>
        <v>0.17798665004138511</v>
      </c>
      <c r="AK69" s="47">
        <f>IF('KWh Monthly'!AK$5=0,0,AJ69+'KWh Monthly'!AK69)</f>
        <v>0.19578531504552363</v>
      </c>
      <c r="AL69" s="47">
        <f>IF('KWh Monthly'!AL$5=0,0,AK69+'KWh Monthly'!AL69)</f>
        <v>0.21358398004966214</v>
      </c>
      <c r="AM69" s="47">
        <f>IF('KWh Monthly'!AM$5=0,0,AL69+'KWh Monthly'!AM69)</f>
        <v>0</v>
      </c>
      <c r="AN69" s="47">
        <f>IF('KWh Monthly'!AN$5=0,0,AM69+'KWh Monthly'!AN69)</f>
        <v>0</v>
      </c>
      <c r="AO69" s="47">
        <f>IF('KWh Monthly'!AO$5=-1,0,AN69+'KWh Monthly'!AO69)</f>
        <v>0</v>
      </c>
      <c r="AP69" s="47">
        <f>IF('KWh Monthly'!AP$5=-1,0,AO69+'KWh Monthly'!AP69)</f>
        <v>0</v>
      </c>
      <c r="AQ69" s="47">
        <f>IF('KWh Monthly'!AQ$5=-1,0,AP69+'KWh Monthly'!AQ69)</f>
        <v>0</v>
      </c>
      <c r="AR69" s="47">
        <f>IF('KWh Monthly'!AR$5=-1,0,AQ69+'KWh Monthly'!AR69)</f>
        <v>0</v>
      </c>
      <c r="AS69" s="47">
        <f>IF('KWh Monthly'!AS$5=-1,0,AR69+'KWh Monthly'!AS69)</f>
        <v>0</v>
      </c>
      <c r="AT69" s="47">
        <f>IF('KWh Monthly'!AT$5=-1,0,AS69+'KWh Monthly'!AT69)</f>
        <v>0</v>
      </c>
      <c r="AU69" s="47">
        <f>IF('KWh Monthly'!AU$5=-1,0,AT69+'KWh Monthly'!AU69)</f>
        <v>0</v>
      </c>
      <c r="AV69" s="47">
        <f>IF('KWh Monthly'!AV$5=-1,0,AU69+'KWh Monthly'!AV69)</f>
        <v>0</v>
      </c>
      <c r="AW69" s="47">
        <f>IF('KWh Monthly'!AW$5=-1,0,AV69+'KWh Monthly'!AW69)</f>
        <v>0</v>
      </c>
      <c r="AX69" s="47">
        <f>IF('KWh Monthly'!AX$5=-1,0,AW69+'KWh Monthly'!AX69)</f>
        <v>0</v>
      </c>
      <c r="AY69" s="47">
        <f>IF('KWh Monthly'!AY$5=-1,0,AX69+'KWh Monthly'!AY69)</f>
        <v>0</v>
      </c>
      <c r="AZ69" s="47">
        <f>IF('KWh Monthly'!AZ$5=-1,0,AY69+'KWh Monthly'!AZ69)</f>
        <v>0</v>
      </c>
      <c r="BA69" s="47">
        <f>IF('KWh Monthly'!BA$5=-1,0,AZ69+'KWh Monthly'!BA69)</f>
        <v>0</v>
      </c>
      <c r="BB69" s="47">
        <f>IF('KWh Monthly'!BB$5=-1,0,BA69+'KWh Monthly'!BB69)</f>
        <v>0</v>
      </c>
      <c r="BC69" s="47">
        <f>IF('KWh Monthly'!BC$5=-1,0,BB69+'KWh Monthly'!BC69)</f>
        <v>0</v>
      </c>
      <c r="BD69" s="47">
        <f>IF('KWh Monthly'!BD$5=-1,0,BC69+'KWh Monthly'!BD69)</f>
        <v>0</v>
      </c>
      <c r="BE69" s="47">
        <f>IF('KWh Monthly'!BE$5=-1,0,BD69+'KWh Monthly'!BE69)</f>
        <v>0</v>
      </c>
      <c r="BF69" s="47">
        <f>IF('KWh Monthly'!BF$5=-1,0,BE69+'KWh Monthly'!BF69)</f>
        <v>0</v>
      </c>
      <c r="BG69" s="47">
        <f>IF('KWh Monthly'!BG$5=-1,0,BF69+'KWh Monthly'!BG69)</f>
        <v>0</v>
      </c>
      <c r="BH69" s="47">
        <f>IF('KWh Monthly'!BH$5=-1,0,BG69+'KWh Monthly'!BH69)</f>
        <v>0</v>
      </c>
      <c r="BI69" s="47">
        <f>IF('KWh Monthly'!BI$5=-1,0,BH69+'KWh Monthly'!BI69)</f>
        <v>0</v>
      </c>
      <c r="BJ69" s="47">
        <f>IF('KWh Monthly'!BJ$5=-1,0,BI69+'KWh Monthly'!BJ69)</f>
        <v>0</v>
      </c>
      <c r="BK69" s="47">
        <f>IF('KWh Monthly'!BK$5=-1,0,BJ69+'KWh Monthly'!BK69)</f>
        <v>0</v>
      </c>
      <c r="BL69" s="47">
        <f>IF('KWh Monthly'!BL$5=-1,0,BK69+'KWh Monthly'!BL69)</f>
        <v>0</v>
      </c>
      <c r="BM69" s="47">
        <f>IF('KWh Monthly'!BM$5=-1,0,BL69+'KWh Monthly'!BM69)</f>
        <v>0</v>
      </c>
      <c r="BN69" s="47">
        <f>IF('KWh Monthly'!BN$5=-1,0,BM69+'KWh Monthly'!BN69)</f>
        <v>0</v>
      </c>
      <c r="BO69" s="47">
        <f>IF('KWh Monthly'!BO$5=-1,0,BN69+'KWh Monthly'!BO69)</f>
        <v>0</v>
      </c>
      <c r="BP69" s="47">
        <f>IF('KWh Monthly'!BP$5=-1,0,BO69+'KWh Monthly'!BP69)</f>
        <v>0</v>
      </c>
      <c r="BQ69" s="47">
        <f>IF('KWh Monthly'!BQ$5=-1,0,BP69+'KWh Monthly'!BQ69)</f>
        <v>0</v>
      </c>
      <c r="BR69" s="47">
        <f>IF('KWh Monthly'!BR$5=-1,0,BQ69+'KWh Monthly'!BR69)</f>
        <v>0</v>
      </c>
      <c r="BS69" s="47">
        <f>IF('KWh Monthly'!BS$5=-1,0,BR69+'KWh Monthly'!BS69)</f>
        <v>0</v>
      </c>
      <c r="BT69" s="47">
        <f>IF('KWh Monthly'!BT$5=-1,0,BS69+'KWh Monthly'!BT69)</f>
        <v>0</v>
      </c>
      <c r="BU69" s="47">
        <f>IF('KWh Monthly'!BU$5=-1,0,BT69+'KWh Monthly'!BU69)</f>
        <v>0</v>
      </c>
      <c r="BV69" s="47">
        <f>IF('KWh Monthly'!BV$5=-1,0,BU69+'KWh Monthly'!BV69)</f>
        <v>0</v>
      </c>
      <c r="BW69" s="47">
        <f>IF('KWh Monthly'!BW$5=-1,0,BV69+'KWh Monthly'!BW69)</f>
        <v>0</v>
      </c>
      <c r="BX69" s="47">
        <f>IF('KWh Monthly'!BX$5=-1,0,BW69+'KWh Monthly'!BX69)</f>
        <v>0</v>
      </c>
      <c r="BY69" s="47">
        <f>IF('KWh Monthly'!BY$5=-1,0,BX69+'KWh Monthly'!BY69)</f>
        <v>0</v>
      </c>
      <c r="BZ69" s="47">
        <f>IF('KWh Monthly'!BZ$5=-1,0,BY69+'KWh Monthly'!BZ69)</f>
        <v>0</v>
      </c>
      <c r="CA69" s="47">
        <f>IF('KWh Monthly'!CA$5=-1,0,BZ69+'KWh Monthly'!CA69)</f>
        <v>0</v>
      </c>
      <c r="CB69" s="47">
        <f>IF('KWh Monthly'!CB$5=-1,0,CA69+'KWh Monthly'!CB69)</f>
        <v>0</v>
      </c>
      <c r="CC69" s="47">
        <f>IF('KWh Monthly'!CC$5=-1,0,CB69+'KWh Monthly'!CC69)</f>
        <v>0</v>
      </c>
      <c r="CD69" s="47">
        <f>IF('KWh Monthly'!CD$5=-1,0,CC69+'KWh Monthly'!CD69)</f>
        <v>0</v>
      </c>
      <c r="CE69" s="47">
        <f>IF('KWh Monthly'!CE$5=-1,0,CD69+'KWh Monthly'!CE69)</f>
        <v>0</v>
      </c>
      <c r="CF69" s="47">
        <f>IF('KWh Monthly'!CF$5=-1,0,CE69+'KWh Monthly'!CF69)</f>
        <v>0</v>
      </c>
      <c r="CG69" s="47">
        <f>IF('KWh Monthly'!CG$5=-1,0,CF69+'KWh Monthly'!CG69)</f>
        <v>0</v>
      </c>
      <c r="CH69" s="47">
        <f>IF('KWh Monthly'!CH$5=-1,0,CG69+'KWh Monthly'!CH69)</f>
        <v>0</v>
      </c>
      <c r="CI69" s="47">
        <f>IF('KWh Monthly'!CI$5=-1,0,CH69+'KWh Monthly'!CI69)</f>
        <v>0</v>
      </c>
      <c r="CJ69" s="47">
        <f>IF('KWh Monthly'!CJ$5=-1,0,CI69+'KWh Monthly'!CJ69)</f>
        <v>0</v>
      </c>
      <c r="CK69" s="47">
        <f>IF('KWh Monthly'!CK$5=-1,0,CJ69+'KWh Monthly'!CK69)</f>
        <v>0</v>
      </c>
      <c r="CL69" s="47">
        <f>IF('KWh Monthly'!CL$5=-1,0,CK69+'KWh Monthly'!CL69)</f>
        <v>0</v>
      </c>
      <c r="CM69" s="47">
        <f>IF('KWh Monthly'!CM$5=-1,0,CL69+'KWh Monthly'!CM69)</f>
        <v>0</v>
      </c>
      <c r="CN69" s="47">
        <f>IF('KWh Monthly'!CN$5=-1,0,CM69+'KWh Monthly'!CN69)</f>
        <v>0</v>
      </c>
      <c r="CO69" s="47">
        <f>IF('KWh Monthly'!CO$5=-1,0,CN69+'KWh Monthly'!CO69)</f>
        <v>0</v>
      </c>
      <c r="CP69" s="47">
        <f>IF('KWh Monthly'!CP$5=-1,0,CO69+'KWh Monthly'!CP69)</f>
        <v>0</v>
      </c>
      <c r="CQ69" s="47">
        <f>IF('KWh Monthly'!CQ$5=-1,0,CP69+'KWh Monthly'!CQ69)</f>
        <v>0</v>
      </c>
      <c r="CR69" s="47">
        <f>IF('KWh Monthly'!CR$5=-1,0,CQ69+'KWh Monthly'!CR69)</f>
        <v>0</v>
      </c>
      <c r="CS69" s="47">
        <f>IF('KWh Monthly'!CS$5=-1,0,CR69+'KWh Monthly'!CS69)</f>
        <v>0</v>
      </c>
      <c r="CT69" s="47">
        <f>IF('KWh Monthly'!CT$5=-1,0,CS69+'KWh Monthly'!CT69)</f>
        <v>0</v>
      </c>
      <c r="CU69" s="47">
        <f>IF('KWh Monthly'!CU$5=-1,0,CT69+'KWh Monthly'!CU69)</f>
        <v>0</v>
      </c>
      <c r="CV69" s="47">
        <f>IF('KWh Monthly'!CV$5=-1,0,CU69+'KWh Monthly'!CV69)</f>
        <v>0</v>
      </c>
      <c r="CW69" s="47">
        <f>IF('KWh Monthly'!CW$5=-1,0,CV69+'KWh Monthly'!CW69)</f>
        <v>0</v>
      </c>
      <c r="CX69" s="47">
        <f>IF('KWh Monthly'!CX$5=-1,0,CW69+'KWh Monthly'!CX69)</f>
        <v>0</v>
      </c>
      <c r="CY69" s="47">
        <f>IF('KWh Monthly'!CY$5=-1,0,CX69+'KWh Monthly'!CY69)</f>
        <v>0</v>
      </c>
      <c r="CZ69" s="47">
        <f>IF('KWh Monthly'!CZ$5=-1,0,CY69+'KWh Monthly'!CZ69)</f>
        <v>0</v>
      </c>
      <c r="DA69" s="47">
        <f>IF('KWh Monthly'!DA$5=-1,0,CZ69+'KWh Monthly'!DA69)</f>
        <v>0</v>
      </c>
      <c r="DB69" s="47">
        <f>IF('KWh Monthly'!DB$5=-1,0,DA69+'KWh Monthly'!DB69)</f>
        <v>0</v>
      </c>
      <c r="DC69" s="47">
        <f>IF('KWh Monthly'!DC$5=-1,0,DB69+'KWh Monthly'!DC69)</f>
        <v>0</v>
      </c>
      <c r="DD69" s="47">
        <f>IF('KWh Monthly'!DD$5=-1,0,DC69+'KWh Monthly'!DD69)</f>
        <v>0</v>
      </c>
      <c r="DE69" s="47">
        <f>IF('KWh Monthly'!DE$5=-1,0,DD69+'KWh Monthly'!DE69)</f>
        <v>0</v>
      </c>
      <c r="DF69" s="47">
        <f>IF('KWh Monthly'!DF$5=-1,0,DE69+'KWh Monthly'!DF69)</f>
        <v>0</v>
      </c>
      <c r="DG69" s="47">
        <f>IF('KWh Monthly'!DG$5=-1,0,DF69+'KWh Monthly'!DG69)</f>
        <v>0</v>
      </c>
      <c r="DH69" s="47">
        <f>IF('KWh Monthly'!DH$5=-1,0,DG69+'KWh Monthly'!DH69)</f>
        <v>0</v>
      </c>
      <c r="DI69" s="47">
        <f>IF('KWh Monthly'!DI$5=-1,0,DH69+'KWh Monthly'!DI69)</f>
        <v>0</v>
      </c>
      <c r="DJ69" s="47">
        <f>IF('KWh Monthly'!DJ$5=-1,0,DI69+'KWh Monthly'!DJ69)</f>
        <v>0</v>
      </c>
      <c r="DK69" s="47">
        <f>IF('KWh Monthly'!DK$5=-1,0,DJ69+'KWh Monthly'!DK69)</f>
        <v>0</v>
      </c>
      <c r="DL69" s="47">
        <f>IF('KWh Monthly'!DL$5=-1,0,DK69+'KWh Monthly'!DL69)</f>
        <v>0</v>
      </c>
      <c r="DM69" s="47">
        <f>IF('KWh Monthly'!DM$5=-1,0,DL69+'KWh Monthly'!DM69)</f>
        <v>0</v>
      </c>
      <c r="DN69" s="47">
        <f>IF('KWh Monthly'!DN$5=-1,0,DM69+'KWh Monthly'!DN69)</f>
        <v>0</v>
      </c>
      <c r="DO69" s="47">
        <f>IF('KWh Monthly'!DO$5=-1,0,DN69+'KWh Monthly'!DO69)</f>
        <v>0</v>
      </c>
      <c r="DP69" s="47">
        <f>IF('KWh Monthly'!DP$5=-1,0,DO69+'KWh Monthly'!DP69)</f>
        <v>0</v>
      </c>
      <c r="DQ69" s="47">
        <f>IF('KWh Monthly'!DQ$5=-1,0,DP69+'KWh Monthly'!DQ69)</f>
        <v>0</v>
      </c>
      <c r="DR69" s="47">
        <f>IF('KWh Monthly'!DR$5=-1,0,DQ69+'KWh Monthly'!DR69)</f>
        <v>0</v>
      </c>
    </row>
    <row r="70" spans="1:122" x14ac:dyDescent="0.25">
      <c r="A70" s="194"/>
      <c r="B70" s="30" t="s">
        <v>11</v>
      </c>
      <c r="C70" s="47">
        <f>IF('KWh Monthly'!C$5=0,0,'KWh Monthly'!C70)</f>
        <v>0</v>
      </c>
      <c r="D70" s="47">
        <f>IF('KWh Monthly'!D$5=0,0,C70+'KWh Monthly'!D70)</f>
        <v>0</v>
      </c>
      <c r="E70" s="47">
        <f>IF('KWh Monthly'!E$5=0,0,D70+'KWh Monthly'!E70)</f>
        <v>0</v>
      </c>
      <c r="F70" s="47">
        <f>IF('KWh Monthly'!F$5=0,0,E70+'KWh Monthly'!F70)</f>
        <v>0</v>
      </c>
      <c r="G70" s="47">
        <f>IF('KWh Monthly'!G$5=0,0,F70+'KWh Monthly'!G70)</f>
        <v>0</v>
      </c>
      <c r="H70" s="47">
        <f>IF('KWh Monthly'!H$5=0,0,G70+'KWh Monthly'!H70)</f>
        <v>0</v>
      </c>
      <c r="I70" s="47">
        <f>IF('KWh Monthly'!I$5=0,0,H70+'KWh Monthly'!I70)</f>
        <v>0</v>
      </c>
      <c r="J70" s="47">
        <f>IF('KWh Monthly'!J$5=0,0,I70+'KWh Monthly'!J70)</f>
        <v>0</v>
      </c>
      <c r="K70" s="47">
        <f>IF('KWh Monthly'!K$5=0,0,J70+'KWh Monthly'!K70)</f>
        <v>0</v>
      </c>
      <c r="L70" s="47">
        <f>IF('KWh Monthly'!L$5=0,0,K70+'KWh Monthly'!L70)</f>
        <v>0</v>
      </c>
      <c r="M70" s="47">
        <f>IF('KWh Monthly'!M$5=0,0,L70+'KWh Monthly'!M70)</f>
        <v>0</v>
      </c>
      <c r="N70" s="47">
        <f>IF('KWh Monthly'!N$5=0,0,M70+'KWh Monthly'!N70)</f>
        <v>0</v>
      </c>
      <c r="O70" s="47">
        <f>IF('KWh Monthly'!O$5=0,0,N70+'KWh Monthly'!O70)</f>
        <v>72866.856526687436</v>
      </c>
      <c r="P70" s="47">
        <f>IF('KWh Monthly'!P$5=0,0,O70+'KWh Monthly'!P70)</f>
        <v>0</v>
      </c>
      <c r="Q70" s="47">
        <f>IF('KWh Monthly'!Q$5=0,0,P70+'KWh Monthly'!Q70)</f>
        <v>0</v>
      </c>
      <c r="R70" s="47">
        <f>IF('KWh Monthly'!R$5=0,0,Q70+'KWh Monthly'!R70)</f>
        <v>0</v>
      </c>
      <c r="S70" s="47">
        <f>IF('KWh Monthly'!S$5=0,0,R70+'KWh Monthly'!S70)</f>
        <v>0</v>
      </c>
      <c r="T70" s="47">
        <f>IF('KWh Monthly'!T$5=0,0,S70+'KWh Monthly'!T70)</f>
        <v>0</v>
      </c>
      <c r="U70" s="47">
        <f>IF('KWh Monthly'!U$5=0,0,T70+'KWh Monthly'!U70)</f>
        <v>0</v>
      </c>
      <c r="V70" s="47">
        <f>IF('KWh Monthly'!V$5=0,0,U70+'KWh Monthly'!V70)</f>
        <v>0</v>
      </c>
      <c r="W70" s="47">
        <f>IF('KWh Monthly'!W$5=0,0,V70+'KWh Monthly'!W70)</f>
        <v>0</v>
      </c>
      <c r="X70" s="47">
        <f>IF('KWh Monthly'!X$5=0,0,W70+'KWh Monthly'!X70)</f>
        <v>0</v>
      </c>
      <c r="Y70" s="47">
        <f>IF('KWh Monthly'!Y$5=0,0,X70+'KWh Monthly'!Y70)</f>
        <v>0</v>
      </c>
      <c r="Z70" s="47">
        <f>IF('KWh Monthly'!Z$5=0,0,Y70+'KWh Monthly'!Z70)</f>
        <v>0</v>
      </c>
      <c r="AA70" s="47">
        <f>IF('KWh Monthly'!AA$5=0,0,Z70+'KWh Monthly'!AA70)</f>
        <v>0</v>
      </c>
      <c r="AB70" s="47">
        <f>IF('KWh Monthly'!AB$5=0,0,AA70+'KWh Monthly'!AB70)</f>
        <v>0</v>
      </c>
      <c r="AC70" s="47">
        <f>IF('KWh Monthly'!AC$5=0,0,AB70+'KWh Monthly'!AC70)</f>
        <v>0</v>
      </c>
      <c r="AD70" s="47">
        <f>IF('KWh Monthly'!AD$5=0,0,AC70+'KWh Monthly'!AD70)</f>
        <v>0</v>
      </c>
      <c r="AE70" s="47">
        <f>IF('KWh Monthly'!AE$5=0,0,AD70+'KWh Monthly'!AE70)</f>
        <v>0</v>
      </c>
      <c r="AF70" s="47">
        <f>IF('KWh Monthly'!AF$5=0,0,AE70+'KWh Monthly'!AF70)</f>
        <v>0</v>
      </c>
      <c r="AG70" s="47">
        <f>IF('KWh Monthly'!AG$5=0,0,AF70+'KWh Monthly'!AG70)</f>
        <v>0</v>
      </c>
      <c r="AH70" s="47">
        <f>IF('KWh Monthly'!AH$5=0,0,AG70+'KWh Monthly'!AH70)</f>
        <v>0</v>
      </c>
      <c r="AI70" s="47">
        <f>IF('KWh Monthly'!AI$5=0,0,AH70+'KWh Monthly'!AI70)</f>
        <v>0</v>
      </c>
      <c r="AJ70" s="47">
        <f>IF('KWh Monthly'!AJ$5=0,0,AI70+'KWh Monthly'!AJ70)</f>
        <v>0</v>
      </c>
      <c r="AK70" s="47">
        <f>IF('KWh Monthly'!AK$5=0,0,AJ70+'KWh Monthly'!AK70)</f>
        <v>0</v>
      </c>
      <c r="AL70" s="47">
        <f>IF('KWh Monthly'!AL$5=0,0,AK70+'KWh Monthly'!AL70)</f>
        <v>0</v>
      </c>
      <c r="AM70" s="47">
        <f>IF('KWh Monthly'!AM$5=0,0,AL70+'KWh Monthly'!AM70)</f>
        <v>0</v>
      </c>
      <c r="AN70" s="47">
        <f>IF('KWh Monthly'!AN$5=0,0,AM70+'KWh Monthly'!AN70)</f>
        <v>0</v>
      </c>
      <c r="AO70" s="47">
        <f>IF('KWh Monthly'!AO$5=-1,0,AN70+'KWh Monthly'!AO70)</f>
        <v>0</v>
      </c>
      <c r="AP70" s="47">
        <f>IF('KWh Monthly'!AP$5=-1,0,AO70+'KWh Monthly'!AP70)</f>
        <v>0</v>
      </c>
      <c r="AQ70" s="47">
        <f>IF('KWh Monthly'!AQ$5=-1,0,AP70+'KWh Monthly'!AQ70)</f>
        <v>0</v>
      </c>
      <c r="AR70" s="47">
        <f>IF('KWh Monthly'!AR$5=-1,0,AQ70+'KWh Monthly'!AR70)</f>
        <v>0</v>
      </c>
      <c r="AS70" s="47">
        <f>IF('KWh Monthly'!AS$5=-1,0,AR70+'KWh Monthly'!AS70)</f>
        <v>0</v>
      </c>
      <c r="AT70" s="47">
        <f>IF('KWh Monthly'!AT$5=-1,0,AS70+'KWh Monthly'!AT70)</f>
        <v>0</v>
      </c>
      <c r="AU70" s="47">
        <f>IF('KWh Monthly'!AU$5=-1,0,AT70+'KWh Monthly'!AU70)</f>
        <v>0</v>
      </c>
      <c r="AV70" s="47">
        <f>IF('KWh Monthly'!AV$5=-1,0,AU70+'KWh Monthly'!AV70)</f>
        <v>0</v>
      </c>
      <c r="AW70" s="47">
        <f>IF('KWh Monthly'!AW$5=-1,0,AV70+'KWh Monthly'!AW70)</f>
        <v>0</v>
      </c>
      <c r="AX70" s="47">
        <f>IF('KWh Monthly'!AX$5=-1,0,AW70+'KWh Monthly'!AX70)</f>
        <v>0</v>
      </c>
      <c r="AY70" s="47">
        <f>IF('KWh Monthly'!AY$5=-1,0,AX70+'KWh Monthly'!AY70)</f>
        <v>0</v>
      </c>
      <c r="AZ70" s="47">
        <f>IF('KWh Monthly'!AZ$5=-1,0,AY70+'KWh Monthly'!AZ70)</f>
        <v>0</v>
      </c>
      <c r="BA70" s="47">
        <f>IF('KWh Monthly'!BA$5=-1,0,AZ70+'KWh Monthly'!BA70)</f>
        <v>0</v>
      </c>
      <c r="BB70" s="47">
        <f>IF('KWh Monthly'!BB$5=-1,0,BA70+'KWh Monthly'!BB70)</f>
        <v>0</v>
      </c>
      <c r="BC70" s="47">
        <f>IF('KWh Monthly'!BC$5=-1,0,BB70+'KWh Monthly'!BC70)</f>
        <v>0</v>
      </c>
      <c r="BD70" s="47">
        <f>IF('KWh Monthly'!BD$5=-1,0,BC70+'KWh Monthly'!BD70)</f>
        <v>0</v>
      </c>
      <c r="BE70" s="47">
        <f>IF('KWh Monthly'!BE$5=-1,0,BD70+'KWh Monthly'!BE70)</f>
        <v>0</v>
      </c>
      <c r="BF70" s="47">
        <f>IF('KWh Monthly'!BF$5=-1,0,BE70+'KWh Monthly'!BF70)</f>
        <v>0</v>
      </c>
      <c r="BG70" s="47">
        <f>IF('KWh Monthly'!BG$5=-1,0,BF70+'KWh Monthly'!BG70)</f>
        <v>0</v>
      </c>
      <c r="BH70" s="47">
        <f>IF('KWh Monthly'!BH$5=-1,0,BG70+'KWh Monthly'!BH70)</f>
        <v>0</v>
      </c>
      <c r="BI70" s="47">
        <f>IF('KWh Monthly'!BI$5=-1,0,BH70+'KWh Monthly'!BI70)</f>
        <v>0</v>
      </c>
      <c r="BJ70" s="47">
        <f>IF('KWh Monthly'!BJ$5=-1,0,BI70+'KWh Monthly'!BJ70)</f>
        <v>0</v>
      </c>
      <c r="BK70" s="47">
        <f>IF('KWh Monthly'!BK$5=-1,0,BJ70+'KWh Monthly'!BK70)</f>
        <v>0</v>
      </c>
      <c r="BL70" s="47">
        <f>IF('KWh Monthly'!BL$5=-1,0,BK70+'KWh Monthly'!BL70)</f>
        <v>0</v>
      </c>
      <c r="BM70" s="47">
        <f>IF('KWh Monthly'!BM$5=-1,0,BL70+'KWh Monthly'!BM70)</f>
        <v>0</v>
      </c>
      <c r="BN70" s="47">
        <f>IF('KWh Monthly'!BN$5=-1,0,BM70+'KWh Monthly'!BN70)</f>
        <v>0</v>
      </c>
      <c r="BO70" s="47">
        <f>IF('KWh Monthly'!BO$5=-1,0,BN70+'KWh Monthly'!BO70)</f>
        <v>0</v>
      </c>
      <c r="BP70" s="47">
        <f>IF('KWh Monthly'!BP$5=-1,0,BO70+'KWh Monthly'!BP70)</f>
        <v>0</v>
      </c>
      <c r="BQ70" s="47">
        <f>IF('KWh Monthly'!BQ$5=-1,0,BP70+'KWh Monthly'!BQ70)</f>
        <v>0</v>
      </c>
      <c r="BR70" s="47">
        <f>IF('KWh Monthly'!BR$5=-1,0,BQ70+'KWh Monthly'!BR70)</f>
        <v>0</v>
      </c>
      <c r="BS70" s="47">
        <f>IF('KWh Monthly'!BS$5=-1,0,BR70+'KWh Monthly'!BS70)</f>
        <v>0</v>
      </c>
      <c r="BT70" s="47">
        <f>IF('KWh Monthly'!BT$5=-1,0,BS70+'KWh Monthly'!BT70)</f>
        <v>0</v>
      </c>
      <c r="BU70" s="47">
        <f>IF('KWh Monthly'!BU$5=-1,0,BT70+'KWh Monthly'!BU70)</f>
        <v>0</v>
      </c>
      <c r="BV70" s="47">
        <f>IF('KWh Monthly'!BV$5=-1,0,BU70+'KWh Monthly'!BV70)</f>
        <v>0</v>
      </c>
      <c r="BW70" s="47">
        <f>IF('KWh Monthly'!BW$5=-1,0,BV70+'KWh Monthly'!BW70)</f>
        <v>0</v>
      </c>
      <c r="BX70" s="47">
        <f>IF('KWh Monthly'!BX$5=-1,0,BW70+'KWh Monthly'!BX70)</f>
        <v>0</v>
      </c>
      <c r="BY70" s="47">
        <f>IF('KWh Monthly'!BY$5=-1,0,BX70+'KWh Monthly'!BY70)</f>
        <v>0</v>
      </c>
      <c r="BZ70" s="47">
        <f>IF('KWh Monthly'!BZ$5=-1,0,BY70+'KWh Monthly'!BZ70)</f>
        <v>0</v>
      </c>
      <c r="CA70" s="47">
        <f>IF('KWh Monthly'!CA$5=-1,0,BZ70+'KWh Monthly'!CA70)</f>
        <v>0</v>
      </c>
      <c r="CB70" s="47">
        <f>IF('KWh Monthly'!CB$5=-1,0,CA70+'KWh Monthly'!CB70)</f>
        <v>0</v>
      </c>
      <c r="CC70" s="47">
        <f>IF('KWh Monthly'!CC$5=-1,0,CB70+'KWh Monthly'!CC70)</f>
        <v>0</v>
      </c>
      <c r="CD70" s="47">
        <f>IF('KWh Monthly'!CD$5=-1,0,CC70+'KWh Monthly'!CD70)</f>
        <v>0</v>
      </c>
      <c r="CE70" s="47">
        <f>IF('KWh Monthly'!CE$5=-1,0,CD70+'KWh Monthly'!CE70)</f>
        <v>0</v>
      </c>
      <c r="CF70" s="47">
        <f>IF('KWh Monthly'!CF$5=-1,0,CE70+'KWh Monthly'!CF70)</f>
        <v>0</v>
      </c>
      <c r="CG70" s="47">
        <f>IF('KWh Monthly'!CG$5=-1,0,CF70+'KWh Monthly'!CG70)</f>
        <v>0</v>
      </c>
      <c r="CH70" s="47">
        <f>IF('KWh Monthly'!CH$5=-1,0,CG70+'KWh Monthly'!CH70)</f>
        <v>0</v>
      </c>
      <c r="CI70" s="47">
        <f>IF('KWh Monthly'!CI$5=-1,0,CH70+'KWh Monthly'!CI70)</f>
        <v>0</v>
      </c>
      <c r="CJ70" s="47">
        <f>IF('KWh Monthly'!CJ$5=-1,0,CI70+'KWh Monthly'!CJ70)</f>
        <v>0</v>
      </c>
      <c r="CK70" s="47">
        <f>IF('KWh Monthly'!CK$5=-1,0,CJ70+'KWh Monthly'!CK70)</f>
        <v>0</v>
      </c>
      <c r="CL70" s="47">
        <f>IF('KWh Monthly'!CL$5=-1,0,CK70+'KWh Monthly'!CL70)</f>
        <v>0</v>
      </c>
      <c r="CM70" s="47">
        <f>IF('KWh Monthly'!CM$5=-1,0,CL70+'KWh Monthly'!CM70)</f>
        <v>0</v>
      </c>
      <c r="CN70" s="47">
        <f>IF('KWh Monthly'!CN$5=-1,0,CM70+'KWh Monthly'!CN70)</f>
        <v>0</v>
      </c>
      <c r="CO70" s="47">
        <f>IF('KWh Monthly'!CO$5=-1,0,CN70+'KWh Monthly'!CO70)</f>
        <v>0</v>
      </c>
      <c r="CP70" s="47">
        <f>IF('KWh Monthly'!CP$5=-1,0,CO70+'KWh Monthly'!CP70)</f>
        <v>0</v>
      </c>
      <c r="CQ70" s="47">
        <f>IF('KWh Monthly'!CQ$5=-1,0,CP70+'KWh Monthly'!CQ70)</f>
        <v>0</v>
      </c>
      <c r="CR70" s="47">
        <f>IF('KWh Monthly'!CR$5=-1,0,CQ70+'KWh Monthly'!CR70)</f>
        <v>0</v>
      </c>
      <c r="CS70" s="47">
        <f>IF('KWh Monthly'!CS$5=-1,0,CR70+'KWh Monthly'!CS70)</f>
        <v>0</v>
      </c>
      <c r="CT70" s="47">
        <f>IF('KWh Monthly'!CT$5=-1,0,CS70+'KWh Monthly'!CT70)</f>
        <v>0</v>
      </c>
      <c r="CU70" s="47">
        <f>IF('KWh Monthly'!CU$5=-1,0,CT70+'KWh Monthly'!CU70)</f>
        <v>0</v>
      </c>
      <c r="CV70" s="47">
        <f>IF('KWh Monthly'!CV$5=-1,0,CU70+'KWh Monthly'!CV70)</f>
        <v>0</v>
      </c>
      <c r="CW70" s="47">
        <f>IF('KWh Monthly'!CW$5=-1,0,CV70+'KWh Monthly'!CW70)</f>
        <v>0</v>
      </c>
      <c r="CX70" s="47">
        <f>IF('KWh Monthly'!CX$5=-1,0,CW70+'KWh Monthly'!CX70)</f>
        <v>0</v>
      </c>
      <c r="CY70" s="47">
        <f>IF('KWh Monthly'!CY$5=-1,0,CX70+'KWh Monthly'!CY70)</f>
        <v>0</v>
      </c>
      <c r="CZ70" s="47">
        <f>IF('KWh Monthly'!CZ$5=-1,0,CY70+'KWh Monthly'!CZ70)</f>
        <v>0</v>
      </c>
      <c r="DA70" s="47">
        <f>IF('KWh Monthly'!DA$5=-1,0,CZ70+'KWh Monthly'!DA70)</f>
        <v>0</v>
      </c>
      <c r="DB70" s="47">
        <f>IF('KWh Monthly'!DB$5=-1,0,DA70+'KWh Monthly'!DB70)</f>
        <v>0</v>
      </c>
      <c r="DC70" s="47">
        <f>IF('KWh Monthly'!DC$5=-1,0,DB70+'KWh Monthly'!DC70)</f>
        <v>0</v>
      </c>
      <c r="DD70" s="47">
        <f>IF('KWh Monthly'!DD$5=-1,0,DC70+'KWh Monthly'!DD70)</f>
        <v>0</v>
      </c>
      <c r="DE70" s="47">
        <f>IF('KWh Monthly'!DE$5=-1,0,DD70+'KWh Monthly'!DE70)</f>
        <v>0</v>
      </c>
      <c r="DF70" s="47">
        <f>IF('KWh Monthly'!DF$5=-1,0,DE70+'KWh Monthly'!DF70)</f>
        <v>0</v>
      </c>
      <c r="DG70" s="47">
        <f>IF('KWh Monthly'!DG$5=-1,0,DF70+'KWh Monthly'!DG70)</f>
        <v>0</v>
      </c>
      <c r="DH70" s="47">
        <f>IF('KWh Monthly'!DH$5=-1,0,DG70+'KWh Monthly'!DH70)</f>
        <v>0</v>
      </c>
      <c r="DI70" s="47">
        <f>IF('KWh Monthly'!DI$5=-1,0,DH70+'KWh Monthly'!DI70)</f>
        <v>0</v>
      </c>
      <c r="DJ70" s="47">
        <f>IF('KWh Monthly'!DJ$5=-1,0,DI70+'KWh Monthly'!DJ70)</f>
        <v>0</v>
      </c>
      <c r="DK70" s="47">
        <f>IF('KWh Monthly'!DK$5=-1,0,DJ70+'KWh Monthly'!DK70)</f>
        <v>0</v>
      </c>
      <c r="DL70" s="47">
        <f>IF('KWh Monthly'!DL$5=-1,0,DK70+'KWh Monthly'!DL70)</f>
        <v>0</v>
      </c>
      <c r="DM70" s="47">
        <f>IF('KWh Monthly'!DM$5=-1,0,DL70+'KWh Monthly'!DM70)</f>
        <v>0</v>
      </c>
      <c r="DN70" s="47">
        <f>IF('KWh Monthly'!DN$5=-1,0,DM70+'KWh Monthly'!DN70)</f>
        <v>0</v>
      </c>
      <c r="DO70" s="47">
        <f>IF('KWh Monthly'!DO$5=-1,0,DN70+'KWh Monthly'!DO70)</f>
        <v>0</v>
      </c>
      <c r="DP70" s="47">
        <f>IF('KWh Monthly'!DP$5=-1,0,DO70+'KWh Monthly'!DP70)</f>
        <v>0</v>
      </c>
      <c r="DQ70" s="47">
        <f>IF('KWh Monthly'!DQ$5=-1,0,DP70+'KWh Monthly'!DQ70)</f>
        <v>0</v>
      </c>
      <c r="DR70" s="47">
        <f>IF('KWh Monthly'!DR$5=-1,0,DQ70+'KWh Monthly'!DR70)</f>
        <v>0</v>
      </c>
    </row>
    <row r="71" spans="1:122" x14ac:dyDescent="0.25">
      <c r="A71" s="194"/>
      <c r="B71" s="30" t="s">
        <v>12</v>
      </c>
      <c r="C71" s="47">
        <f>IF('KWh Monthly'!C$5=0,0,'KWh Monthly'!C71)</f>
        <v>0</v>
      </c>
      <c r="D71" s="47">
        <f>IF('KWh Monthly'!D$5=0,0,C71+'KWh Monthly'!D71)</f>
        <v>0</v>
      </c>
      <c r="E71" s="47">
        <f>IF('KWh Monthly'!E$5=0,0,D71+'KWh Monthly'!E71)</f>
        <v>0</v>
      </c>
      <c r="F71" s="47">
        <f>IF('KWh Monthly'!F$5=0,0,E71+'KWh Monthly'!F71)</f>
        <v>0</v>
      </c>
      <c r="G71" s="47">
        <f>IF('KWh Monthly'!G$5=0,0,F71+'KWh Monthly'!G71)</f>
        <v>0</v>
      </c>
      <c r="H71" s="47">
        <f>IF('KWh Monthly'!H$5=0,0,G71+'KWh Monthly'!H71)</f>
        <v>0</v>
      </c>
      <c r="I71" s="47">
        <f>IF('KWh Monthly'!I$5=0,0,H71+'KWh Monthly'!I71)</f>
        <v>0</v>
      </c>
      <c r="J71" s="47">
        <f>IF('KWh Monthly'!J$5=0,0,I71+'KWh Monthly'!J71)</f>
        <v>0</v>
      </c>
      <c r="K71" s="47">
        <f>IF('KWh Monthly'!K$5=0,0,J71+'KWh Monthly'!K71)</f>
        <v>0</v>
      </c>
      <c r="L71" s="47">
        <f>IF('KWh Monthly'!L$5=0,0,K71+'KWh Monthly'!L71)</f>
        <v>0</v>
      </c>
      <c r="M71" s="47">
        <f>IF('KWh Monthly'!M$5=0,0,L71+'KWh Monthly'!M71)</f>
        <v>0</v>
      </c>
      <c r="N71" s="47">
        <f>IF('KWh Monthly'!N$5=0,0,M71+'KWh Monthly'!N71)</f>
        <v>0</v>
      </c>
      <c r="O71" s="47">
        <f>IF('KWh Monthly'!O$5=0,0,N71+'KWh Monthly'!O71)</f>
        <v>27806.813725899814</v>
      </c>
      <c r="P71" s="47">
        <f>IF('KWh Monthly'!P$5=0,0,O71+'KWh Monthly'!P71)</f>
        <v>0</v>
      </c>
      <c r="Q71" s="47">
        <f>IF('KWh Monthly'!Q$5=0,0,P71+'KWh Monthly'!Q71)</f>
        <v>0</v>
      </c>
      <c r="R71" s="47">
        <f>IF('KWh Monthly'!R$5=0,0,Q71+'KWh Monthly'!R71)</f>
        <v>0</v>
      </c>
      <c r="S71" s="47">
        <f>IF('KWh Monthly'!S$5=0,0,R71+'KWh Monthly'!S71)</f>
        <v>0</v>
      </c>
      <c r="T71" s="47">
        <f>IF('KWh Monthly'!T$5=0,0,S71+'KWh Monthly'!T71)</f>
        <v>0</v>
      </c>
      <c r="U71" s="47">
        <f>IF('KWh Monthly'!U$5=0,0,T71+'KWh Monthly'!U71)</f>
        <v>0</v>
      </c>
      <c r="V71" s="47">
        <f>IF('KWh Monthly'!V$5=0,0,U71+'KWh Monthly'!V71)</f>
        <v>0</v>
      </c>
      <c r="W71" s="47">
        <f>IF('KWh Monthly'!W$5=0,0,V71+'KWh Monthly'!W71)</f>
        <v>0</v>
      </c>
      <c r="X71" s="47">
        <f>IF('KWh Monthly'!X$5=0,0,W71+'KWh Monthly'!X71)</f>
        <v>0</v>
      </c>
      <c r="Y71" s="47">
        <f>IF('KWh Monthly'!Y$5=0,0,X71+'KWh Monthly'!Y71)</f>
        <v>0</v>
      </c>
      <c r="Z71" s="47">
        <f>IF('KWh Monthly'!Z$5=0,0,Y71+'KWh Monthly'!Z71)</f>
        <v>0</v>
      </c>
      <c r="AA71" s="47">
        <f>IF('KWh Monthly'!AA$5=0,0,Z71+'KWh Monthly'!AA71)</f>
        <v>0</v>
      </c>
      <c r="AB71" s="47">
        <f>IF('KWh Monthly'!AB$5=0,0,AA71+'KWh Monthly'!AB71)</f>
        <v>0</v>
      </c>
      <c r="AC71" s="47">
        <f>IF('KWh Monthly'!AC$5=0,0,AB71+'KWh Monthly'!AC71)</f>
        <v>0</v>
      </c>
      <c r="AD71" s="47">
        <f>IF('KWh Monthly'!AD$5=0,0,AC71+'KWh Monthly'!AD71)</f>
        <v>0</v>
      </c>
      <c r="AE71" s="47">
        <f>IF('KWh Monthly'!AE$5=0,0,AD71+'KWh Monthly'!AE71)</f>
        <v>0</v>
      </c>
      <c r="AF71" s="47">
        <f>IF('KWh Monthly'!AF$5=0,0,AE71+'KWh Monthly'!AF71)</f>
        <v>0</v>
      </c>
      <c r="AG71" s="47">
        <f>IF('KWh Monthly'!AG$5=0,0,AF71+'KWh Monthly'!AG71)</f>
        <v>0</v>
      </c>
      <c r="AH71" s="47">
        <f>IF('KWh Monthly'!AH$5=0,0,AG71+'KWh Monthly'!AH71)</f>
        <v>0</v>
      </c>
      <c r="AI71" s="47">
        <f>IF('KWh Monthly'!AI$5=0,0,AH71+'KWh Monthly'!AI71)</f>
        <v>0</v>
      </c>
      <c r="AJ71" s="47">
        <f>IF('KWh Monthly'!AJ$5=0,0,AI71+'KWh Monthly'!AJ71)</f>
        <v>0</v>
      </c>
      <c r="AK71" s="47">
        <f>IF('KWh Monthly'!AK$5=0,0,AJ71+'KWh Monthly'!AK71)</f>
        <v>0</v>
      </c>
      <c r="AL71" s="47">
        <f>IF('KWh Monthly'!AL$5=0,0,AK71+'KWh Monthly'!AL71)</f>
        <v>0</v>
      </c>
      <c r="AM71" s="47">
        <f>IF('KWh Monthly'!AM$5=0,0,AL71+'KWh Monthly'!AM71)</f>
        <v>0</v>
      </c>
      <c r="AN71" s="47">
        <f>IF('KWh Monthly'!AN$5=0,0,AM71+'KWh Monthly'!AN71)</f>
        <v>0</v>
      </c>
      <c r="AO71" s="47">
        <f>IF('KWh Monthly'!AO$5=-1,0,AN71+'KWh Monthly'!AO71)</f>
        <v>0</v>
      </c>
      <c r="AP71" s="47">
        <f>IF('KWh Monthly'!AP$5=-1,0,AO71+'KWh Monthly'!AP71)</f>
        <v>0</v>
      </c>
      <c r="AQ71" s="47">
        <f>IF('KWh Monthly'!AQ$5=-1,0,AP71+'KWh Monthly'!AQ71)</f>
        <v>0</v>
      </c>
      <c r="AR71" s="47">
        <f>IF('KWh Monthly'!AR$5=-1,0,AQ71+'KWh Monthly'!AR71)</f>
        <v>0</v>
      </c>
      <c r="AS71" s="47">
        <f>IF('KWh Monthly'!AS$5=-1,0,AR71+'KWh Monthly'!AS71)</f>
        <v>0</v>
      </c>
      <c r="AT71" s="47">
        <f>IF('KWh Monthly'!AT$5=-1,0,AS71+'KWh Monthly'!AT71)</f>
        <v>0</v>
      </c>
      <c r="AU71" s="47">
        <f>IF('KWh Monthly'!AU$5=-1,0,AT71+'KWh Monthly'!AU71)</f>
        <v>0</v>
      </c>
      <c r="AV71" s="47">
        <f>IF('KWh Monthly'!AV$5=-1,0,AU71+'KWh Monthly'!AV71)</f>
        <v>0</v>
      </c>
      <c r="AW71" s="47">
        <f>IF('KWh Monthly'!AW$5=-1,0,AV71+'KWh Monthly'!AW71)</f>
        <v>0</v>
      </c>
      <c r="AX71" s="47">
        <f>IF('KWh Monthly'!AX$5=-1,0,AW71+'KWh Monthly'!AX71)</f>
        <v>0</v>
      </c>
      <c r="AY71" s="47">
        <f>IF('KWh Monthly'!AY$5=-1,0,AX71+'KWh Monthly'!AY71)</f>
        <v>0</v>
      </c>
      <c r="AZ71" s="47">
        <f>IF('KWh Monthly'!AZ$5=-1,0,AY71+'KWh Monthly'!AZ71)</f>
        <v>0</v>
      </c>
      <c r="BA71" s="47">
        <f>IF('KWh Monthly'!BA$5=-1,0,AZ71+'KWh Monthly'!BA71)</f>
        <v>0</v>
      </c>
      <c r="BB71" s="47">
        <f>IF('KWh Monthly'!BB$5=-1,0,BA71+'KWh Monthly'!BB71)</f>
        <v>0</v>
      </c>
      <c r="BC71" s="47">
        <f>IF('KWh Monthly'!BC$5=-1,0,BB71+'KWh Monthly'!BC71)</f>
        <v>0</v>
      </c>
      <c r="BD71" s="47">
        <f>IF('KWh Monthly'!BD$5=-1,0,BC71+'KWh Monthly'!BD71)</f>
        <v>0</v>
      </c>
      <c r="BE71" s="47">
        <f>IF('KWh Monthly'!BE$5=-1,0,BD71+'KWh Monthly'!BE71)</f>
        <v>0</v>
      </c>
      <c r="BF71" s="47">
        <f>IF('KWh Monthly'!BF$5=-1,0,BE71+'KWh Monthly'!BF71)</f>
        <v>0</v>
      </c>
      <c r="BG71" s="47">
        <f>IF('KWh Monthly'!BG$5=-1,0,BF71+'KWh Monthly'!BG71)</f>
        <v>0</v>
      </c>
      <c r="BH71" s="47">
        <f>IF('KWh Monthly'!BH$5=-1,0,BG71+'KWh Monthly'!BH71)</f>
        <v>0</v>
      </c>
      <c r="BI71" s="47">
        <f>IF('KWh Monthly'!BI$5=-1,0,BH71+'KWh Monthly'!BI71)</f>
        <v>0</v>
      </c>
      <c r="BJ71" s="47">
        <f>IF('KWh Monthly'!BJ$5=-1,0,BI71+'KWh Monthly'!BJ71)</f>
        <v>0</v>
      </c>
      <c r="BK71" s="47">
        <f>IF('KWh Monthly'!BK$5=-1,0,BJ71+'KWh Monthly'!BK71)</f>
        <v>0</v>
      </c>
      <c r="BL71" s="47">
        <f>IF('KWh Monthly'!BL$5=-1,0,BK71+'KWh Monthly'!BL71)</f>
        <v>0</v>
      </c>
      <c r="BM71" s="47">
        <f>IF('KWh Monthly'!BM$5=-1,0,BL71+'KWh Monthly'!BM71)</f>
        <v>0</v>
      </c>
      <c r="BN71" s="47">
        <f>IF('KWh Monthly'!BN$5=-1,0,BM71+'KWh Monthly'!BN71)</f>
        <v>0</v>
      </c>
      <c r="BO71" s="47">
        <f>IF('KWh Monthly'!BO$5=-1,0,BN71+'KWh Monthly'!BO71)</f>
        <v>0</v>
      </c>
      <c r="BP71" s="47">
        <f>IF('KWh Monthly'!BP$5=-1,0,BO71+'KWh Monthly'!BP71)</f>
        <v>0</v>
      </c>
      <c r="BQ71" s="47">
        <f>IF('KWh Monthly'!BQ$5=-1,0,BP71+'KWh Monthly'!BQ71)</f>
        <v>0</v>
      </c>
      <c r="BR71" s="47">
        <f>IF('KWh Monthly'!BR$5=-1,0,BQ71+'KWh Monthly'!BR71)</f>
        <v>0</v>
      </c>
      <c r="BS71" s="47">
        <f>IF('KWh Monthly'!BS$5=-1,0,BR71+'KWh Monthly'!BS71)</f>
        <v>0</v>
      </c>
      <c r="BT71" s="47">
        <f>IF('KWh Monthly'!BT$5=-1,0,BS71+'KWh Monthly'!BT71)</f>
        <v>0</v>
      </c>
      <c r="BU71" s="47">
        <f>IF('KWh Monthly'!BU$5=-1,0,BT71+'KWh Monthly'!BU71)</f>
        <v>0</v>
      </c>
      <c r="BV71" s="47">
        <f>IF('KWh Monthly'!BV$5=-1,0,BU71+'KWh Monthly'!BV71)</f>
        <v>0</v>
      </c>
      <c r="BW71" s="47">
        <f>IF('KWh Monthly'!BW$5=-1,0,BV71+'KWh Monthly'!BW71)</f>
        <v>0</v>
      </c>
      <c r="BX71" s="47">
        <f>IF('KWh Monthly'!BX$5=-1,0,BW71+'KWh Monthly'!BX71)</f>
        <v>0</v>
      </c>
      <c r="BY71" s="47">
        <f>IF('KWh Monthly'!BY$5=-1,0,BX71+'KWh Monthly'!BY71)</f>
        <v>0</v>
      </c>
      <c r="BZ71" s="47">
        <f>IF('KWh Monthly'!BZ$5=-1,0,BY71+'KWh Monthly'!BZ71)</f>
        <v>0</v>
      </c>
      <c r="CA71" s="47">
        <f>IF('KWh Monthly'!CA$5=-1,0,BZ71+'KWh Monthly'!CA71)</f>
        <v>0</v>
      </c>
      <c r="CB71" s="47">
        <f>IF('KWh Monthly'!CB$5=-1,0,CA71+'KWh Monthly'!CB71)</f>
        <v>0</v>
      </c>
      <c r="CC71" s="47">
        <f>IF('KWh Monthly'!CC$5=-1,0,CB71+'KWh Monthly'!CC71)</f>
        <v>0</v>
      </c>
      <c r="CD71" s="47">
        <f>IF('KWh Monthly'!CD$5=-1,0,CC71+'KWh Monthly'!CD71)</f>
        <v>0</v>
      </c>
      <c r="CE71" s="47">
        <f>IF('KWh Monthly'!CE$5=-1,0,CD71+'KWh Monthly'!CE71)</f>
        <v>0</v>
      </c>
      <c r="CF71" s="47">
        <f>IF('KWh Monthly'!CF$5=-1,0,CE71+'KWh Monthly'!CF71)</f>
        <v>0</v>
      </c>
      <c r="CG71" s="47">
        <f>IF('KWh Monthly'!CG$5=-1,0,CF71+'KWh Monthly'!CG71)</f>
        <v>0</v>
      </c>
      <c r="CH71" s="47">
        <f>IF('KWh Monthly'!CH$5=-1,0,CG71+'KWh Monthly'!CH71)</f>
        <v>0</v>
      </c>
      <c r="CI71" s="47">
        <f>IF('KWh Monthly'!CI$5=-1,0,CH71+'KWh Monthly'!CI71)</f>
        <v>0</v>
      </c>
      <c r="CJ71" s="47">
        <f>IF('KWh Monthly'!CJ$5=-1,0,CI71+'KWh Monthly'!CJ71)</f>
        <v>0</v>
      </c>
      <c r="CK71" s="47">
        <f>IF('KWh Monthly'!CK$5=-1,0,CJ71+'KWh Monthly'!CK71)</f>
        <v>0</v>
      </c>
      <c r="CL71" s="47">
        <f>IF('KWh Monthly'!CL$5=-1,0,CK71+'KWh Monthly'!CL71)</f>
        <v>0</v>
      </c>
      <c r="CM71" s="47">
        <f>IF('KWh Monthly'!CM$5=-1,0,CL71+'KWh Monthly'!CM71)</f>
        <v>0</v>
      </c>
      <c r="CN71" s="47">
        <f>IF('KWh Monthly'!CN$5=-1,0,CM71+'KWh Monthly'!CN71)</f>
        <v>0</v>
      </c>
      <c r="CO71" s="47">
        <f>IF('KWh Monthly'!CO$5=-1,0,CN71+'KWh Monthly'!CO71)</f>
        <v>0</v>
      </c>
      <c r="CP71" s="47">
        <f>IF('KWh Monthly'!CP$5=-1,0,CO71+'KWh Monthly'!CP71)</f>
        <v>0</v>
      </c>
      <c r="CQ71" s="47">
        <f>IF('KWh Monthly'!CQ$5=-1,0,CP71+'KWh Monthly'!CQ71)</f>
        <v>0</v>
      </c>
      <c r="CR71" s="47">
        <f>IF('KWh Monthly'!CR$5=-1,0,CQ71+'KWh Monthly'!CR71)</f>
        <v>0</v>
      </c>
      <c r="CS71" s="47">
        <f>IF('KWh Monthly'!CS$5=-1,0,CR71+'KWh Monthly'!CS71)</f>
        <v>0</v>
      </c>
      <c r="CT71" s="47">
        <f>IF('KWh Monthly'!CT$5=-1,0,CS71+'KWh Monthly'!CT71)</f>
        <v>0</v>
      </c>
      <c r="CU71" s="47">
        <f>IF('KWh Monthly'!CU$5=-1,0,CT71+'KWh Monthly'!CU71)</f>
        <v>0</v>
      </c>
      <c r="CV71" s="47">
        <f>IF('KWh Monthly'!CV$5=-1,0,CU71+'KWh Monthly'!CV71)</f>
        <v>0</v>
      </c>
      <c r="CW71" s="47">
        <f>IF('KWh Monthly'!CW$5=-1,0,CV71+'KWh Monthly'!CW71)</f>
        <v>0</v>
      </c>
      <c r="CX71" s="47">
        <f>IF('KWh Monthly'!CX$5=-1,0,CW71+'KWh Monthly'!CX71)</f>
        <v>0</v>
      </c>
      <c r="CY71" s="47">
        <f>IF('KWh Monthly'!CY$5=-1,0,CX71+'KWh Monthly'!CY71)</f>
        <v>0</v>
      </c>
      <c r="CZ71" s="47">
        <f>IF('KWh Monthly'!CZ$5=-1,0,CY71+'KWh Monthly'!CZ71)</f>
        <v>0</v>
      </c>
      <c r="DA71" s="47">
        <f>IF('KWh Monthly'!DA$5=-1,0,CZ71+'KWh Monthly'!DA71)</f>
        <v>0</v>
      </c>
      <c r="DB71" s="47">
        <f>IF('KWh Monthly'!DB$5=-1,0,DA71+'KWh Monthly'!DB71)</f>
        <v>0</v>
      </c>
      <c r="DC71" s="47">
        <f>IF('KWh Monthly'!DC$5=-1,0,DB71+'KWh Monthly'!DC71)</f>
        <v>0</v>
      </c>
      <c r="DD71" s="47">
        <f>IF('KWh Monthly'!DD$5=-1,0,DC71+'KWh Monthly'!DD71)</f>
        <v>0</v>
      </c>
      <c r="DE71" s="47">
        <f>IF('KWh Monthly'!DE$5=-1,0,DD71+'KWh Monthly'!DE71)</f>
        <v>0</v>
      </c>
      <c r="DF71" s="47">
        <f>IF('KWh Monthly'!DF$5=-1,0,DE71+'KWh Monthly'!DF71)</f>
        <v>0</v>
      </c>
      <c r="DG71" s="47">
        <f>IF('KWh Monthly'!DG$5=-1,0,DF71+'KWh Monthly'!DG71)</f>
        <v>0</v>
      </c>
      <c r="DH71" s="47">
        <f>IF('KWh Monthly'!DH$5=-1,0,DG71+'KWh Monthly'!DH71)</f>
        <v>0</v>
      </c>
      <c r="DI71" s="47">
        <f>IF('KWh Monthly'!DI$5=-1,0,DH71+'KWh Monthly'!DI71)</f>
        <v>0</v>
      </c>
      <c r="DJ71" s="47">
        <f>IF('KWh Monthly'!DJ$5=-1,0,DI71+'KWh Monthly'!DJ71)</f>
        <v>0</v>
      </c>
      <c r="DK71" s="47">
        <f>IF('KWh Monthly'!DK$5=-1,0,DJ71+'KWh Monthly'!DK71)</f>
        <v>0</v>
      </c>
      <c r="DL71" s="47">
        <f>IF('KWh Monthly'!DL$5=-1,0,DK71+'KWh Monthly'!DL71)</f>
        <v>0</v>
      </c>
      <c r="DM71" s="47">
        <f>IF('KWh Monthly'!DM$5=-1,0,DL71+'KWh Monthly'!DM71)</f>
        <v>0</v>
      </c>
      <c r="DN71" s="47">
        <f>IF('KWh Monthly'!DN$5=-1,0,DM71+'KWh Monthly'!DN71)</f>
        <v>0</v>
      </c>
      <c r="DO71" s="47">
        <f>IF('KWh Monthly'!DO$5=-1,0,DN71+'KWh Monthly'!DO71)</f>
        <v>0</v>
      </c>
      <c r="DP71" s="47">
        <f>IF('KWh Monthly'!DP$5=-1,0,DO71+'KWh Monthly'!DP71)</f>
        <v>0</v>
      </c>
      <c r="DQ71" s="47">
        <f>IF('KWh Monthly'!DQ$5=-1,0,DP71+'KWh Monthly'!DQ71)</f>
        <v>0</v>
      </c>
      <c r="DR71" s="47">
        <f>IF('KWh Monthly'!DR$5=-1,0,DQ71+'KWh Monthly'!DR71)</f>
        <v>0</v>
      </c>
    </row>
    <row r="72" spans="1:122" x14ac:dyDescent="0.25">
      <c r="A72" s="194"/>
      <c r="B72" s="30" t="s">
        <v>3</v>
      </c>
      <c r="C72" s="47">
        <f>IF('KWh Monthly'!C$5=0,0,'KWh Monthly'!C72)</f>
        <v>0</v>
      </c>
      <c r="D72" s="47">
        <f>IF('KWh Monthly'!D$5=0,0,C72+'KWh Monthly'!D72)</f>
        <v>0</v>
      </c>
      <c r="E72" s="47">
        <f>IF('KWh Monthly'!E$5=0,0,D72+'KWh Monthly'!E72)</f>
        <v>0</v>
      </c>
      <c r="F72" s="47">
        <f>IF('KWh Monthly'!F$5=0,0,E72+'KWh Monthly'!F72)</f>
        <v>0</v>
      </c>
      <c r="G72" s="47">
        <f>IF('KWh Monthly'!G$5=0,0,F72+'KWh Monthly'!G72)</f>
        <v>0</v>
      </c>
      <c r="H72" s="47">
        <f>IF('KWh Monthly'!H$5=0,0,G72+'KWh Monthly'!H72)</f>
        <v>0</v>
      </c>
      <c r="I72" s="47">
        <f>IF('KWh Monthly'!I$5=0,0,H72+'KWh Monthly'!I72)</f>
        <v>0</v>
      </c>
      <c r="J72" s="47">
        <f>IF('KWh Monthly'!J$5=0,0,I72+'KWh Monthly'!J72)</f>
        <v>0</v>
      </c>
      <c r="K72" s="47">
        <f>IF('KWh Monthly'!K$5=0,0,J72+'KWh Monthly'!K72)</f>
        <v>0</v>
      </c>
      <c r="L72" s="47">
        <f>IF('KWh Monthly'!L$5=0,0,K72+'KWh Monthly'!L72)</f>
        <v>0</v>
      </c>
      <c r="M72" s="47">
        <f>IF('KWh Monthly'!M$5=0,0,L72+'KWh Monthly'!M72)</f>
        <v>0</v>
      </c>
      <c r="N72" s="47">
        <f>IF('KWh Monthly'!N$5=0,0,M72+'KWh Monthly'!N72)</f>
        <v>0</v>
      </c>
      <c r="O72" s="47">
        <f>IF('KWh Monthly'!O$5=0,0,N72+'KWh Monthly'!O72)</f>
        <v>239940.47838456024</v>
      </c>
      <c r="P72" s="47">
        <f>IF('KWh Monthly'!P$5=0,0,O72+'KWh Monthly'!P72)</f>
        <v>0</v>
      </c>
      <c r="Q72" s="47">
        <f>IF('KWh Monthly'!Q$5=0,0,P72+'KWh Monthly'!Q72)</f>
        <v>0</v>
      </c>
      <c r="R72" s="47">
        <f>IF('KWh Monthly'!R$5=0,0,Q72+'KWh Monthly'!R72)</f>
        <v>0</v>
      </c>
      <c r="S72" s="47">
        <f>IF('KWh Monthly'!S$5=0,0,R72+'KWh Monthly'!S72)</f>
        <v>0</v>
      </c>
      <c r="T72" s="47">
        <f>IF('KWh Monthly'!T$5=0,0,S72+'KWh Monthly'!T72)</f>
        <v>0</v>
      </c>
      <c r="U72" s="47">
        <f>IF('KWh Monthly'!U$5=0,0,T72+'KWh Monthly'!U72)</f>
        <v>0</v>
      </c>
      <c r="V72" s="47">
        <f>IF('KWh Monthly'!V$5=0,0,U72+'KWh Monthly'!V72)</f>
        <v>0</v>
      </c>
      <c r="W72" s="47">
        <f>IF('KWh Monthly'!W$5=0,0,V72+'KWh Monthly'!W72)</f>
        <v>0</v>
      </c>
      <c r="X72" s="47">
        <f>IF('KWh Monthly'!X$5=0,0,W72+'KWh Monthly'!X72)</f>
        <v>0</v>
      </c>
      <c r="Y72" s="47">
        <f>IF('KWh Monthly'!Y$5=0,0,X72+'KWh Monthly'!Y72)</f>
        <v>0</v>
      </c>
      <c r="Z72" s="47">
        <f>IF('KWh Monthly'!Z$5=0,0,Y72+'KWh Monthly'!Z72)</f>
        <v>0</v>
      </c>
      <c r="AA72" s="47">
        <f>IF('KWh Monthly'!AA$5=0,0,Z72+'KWh Monthly'!AA72)</f>
        <v>0</v>
      </c>
      <c r="AB72" s="47">
        <f>IF('KWh Monthly'!AB$5=0,0,AA72+'KWh Monthly'!AB72)</f>
        <v>0</v>
      </c>
      <c r="AC72" s="47">
        <f>IF('KWh Monthly'!AC$5=0,0,AB72+'KWh Monthly'!AC72)</f>
        <v>0</v>
      </c>
      <c r="AD72" s="47">
        <f>IF('KWh Monthly'!AD$5=0,0,AC72+'KWh Monthly'!AD72)</f>
        <v>0</v>
      </c>
      <c r="AE72" s="47">
        <f>IF('KWh Monthly'!AE$5=0,0,AD72+'KWh Monthly'!AE72)</f>
        <v>0</v>
      </c>
      <c r="AF72" s="47">
        <f>IF('KWh Monthly'!AF$5=0,0,AE72+'KWh Monthly'!AF72)</f>
        <v>0</v>
      </c>
      <c r="AG72" s="47">
        <f>IF('KWh Monthly'!AG$5=0,0,AF72+'KWh Monthly'!AG72)</f>
        <v>0</v>
      </c>
      <c r="AH72" s="47">
        <f>IF('KWh Monthly'!AH$5=0,0,AG72+'KWh Monthly'!AH72)</f>
        <v>0</v>
      </c>
      <c r="AI72" s="47">
        <f>IF('KWh Monthly'!AI$5=0,0,AH72+'KWh Monthly'!AI72)</f>
        <v>0</v>
      </c>
      <c r="AJ72" s="47">
        <f>IF('KWh Monthly'!AJ$5=0,0,AI72+'KWh Monthly'!AJ72)</f>
        <v>0</v>
      </c>
      <c r="AK72" s="47">
        <f>IF('KWh Monthly'!AK$5=0,0,AJ72+'KWh Monthly'!AK72)</f>
        <v>0</v>
      </c>
      <c r="AL72" s="47">
        <f>IF('KWh Monthly'!AL$5=0,0,AK72+'KWh Monthly'!AL72)</f>
        <v>0</v>
      </c>
      <c r="AM72" s="47">
        <f>IF('KWh Monthly'!AM$5=0,0,AL72+'KWh Monthly'!AM72)</f>
        <v>0</v>
      </c>
      <c r="AN72" s="47">
        <f>IF('KWh Monthly'!AN$5=0,0,AM72+'KWh Monthly'!AN72)</f>
        <v>0</v>
      </c>
      <c r="AO72" s="47">
        <f>IF('KWh Monthly'!AO$5=-1,0,AN72+'KWh Monthly'!AO72)</f>
        <v>0</v>
      </c>
      <c r="AP72" s="47">
        <f>IF('KWh Monthly'!AP$5=-1,0,AO72+'KWh Monthly'!AP72)</f>
        <v>0</v>
      </c>
      <c r="AQ72" s="47">
        <f>IF('KWh Monthly'!AQ$5=-1,0,AP72+'KWh Monthly'!AQ72)</f>
        <v>0</v>
      </c>
      <c r="AR72" s="47">
        <f>IF('KWh Monthly'!AR$5=-1,0,AQ72+'KWh Monthly'!AR72)</f>
        <v>0</v>
      </c>
      <c r="AS72" s="47">
        <f>IF('KWh Monthly'!AS$5=-1,0,AR72+'KWh Monthly'!AS72)</f>
        <v>0</v>
      </c>
      <c r="AT72" s="47">
        <f>IF('KWh Monthly'!AT$5=-1,0,AS72+'KWh Monthly'!AT72)</f>
        <v>0</v>
      </c>
      <c r="AU72" s="47">
        <f>IF('KWh Monthly'!AU$5=-1,0,AT72+'KWh Monthly'!AU72)</f>
        <v>0</v>
      </c>
      <c r="AV72" s="47">
        <f>IF('KWh Monthly'!AV$5=-1,0,AU72+'KWh Monthly'!AV72)</f>
        <v>0</v>
      </c>
      <c r="AW72" s="47">
        <f>IF('KWh Monthly'!AW$5=-1,0,AV72+'KWh Monthly'!AW72)</f>
        <v>0</v>
      </c>
      <c r="AX72" s="47">
        <f>IF('KWh Monthly'!AX$5=-1,0,AW72+'KWh Monthly'!AX72)</f>
        <v>0</v>
      </c>
      <c r="AY72" s="47">
        <f>IF('KWh Monthly'!AY$5=-1,0,AX72+'KWh Monthly'!AY72)</f>
        <v>0</v>
      </c>
      <c r="AZ72" s="47">
        <f>IF('KWh Monthly'!AZ$5=-1,0,AY72+'KWh Monthly'!AZ72)</f>
        <v>0</v>
      </c>
      <c r="BA72" s="47">
        <f>IF('KWh Monthly'!BA$5=-1,0,AZ72+'KWh Monthly'!BA72)</f>
        <v>0</v>
      </c>
      <c r="BB72" s="47">
        <f>IF('KWh Monthly'!BB$5=-1,0,BA72+'KWh Monthly'!BB72)</f>
        <v>0</v>
      </c>
      <c r="BC72" s="47">
        <f>IF('KWh Monthly'!BC$5=-1,0,BB72+'KWh Monthly'!BC72)</f>
        <v>0</v>
      </c>
      <c r="BD72" s="47">
        <f>IF('KWh Monthly'!BD$5=-1,0,BC72+'KWh Monthly'!BD72)</f>
        <v>0</v>
      </c>
      <c r="BE72" s="47">
        <f>IF('KWh Monthly'!BE$5=-1,0,BD72+'KWh Monthly'!BE72)</f>
        <v>0</v>
      </c>
      <c r="BF72" s="47">
        <f>IF('KWh Monthly'!BF$5=-1,0,BE72+'KWh Monthly'!BF72)</f>
        <v>0</v>
      </c>
      <c r="BG72" s="47">
        <f>IF('KWh Monthly'!BG$5=-1,0,BF72+'KWh Monthly'!BG72)</f>
        <v>0</v>
      </c>
      <c r="BH72" s="47">
        <f>IF('KWh Monthly'!BH$5=-1,0,BG72+'KWh Monthly'!BH72)</f>
        <v>0</v>
      </c>
      <c r="BI72" s="47">
        <f>IF('KWh Monthly'!BI$5=-1,0,BH72+'KWh Monthly'!BI72)</f>
        <v>0</v>
      </c>
      <c r="BJ72" s="47">
        <f>IF('KWh Monthly'!BJ$5=-1,0,BI72+'KWh Monthly'!BJ72)</f>
        <v>0</v>
      </c>
      <c r="BK72" s="47">
        <f>IF('KWh Monthly'!BK$5=-1,0,BJ72+'KWh Monthly'!BK72)</f>
        <v>0</v>
      </c>
      <c r="BL72" s="47">
        <f>IF('KWh Monthly'!BL$5=-1,0,BK72+'KWh Monthly'!BL72)</f>
        <v>0</v>
      </c>
      <c r="BM72" s="47">
        <f>IF('KWh Monthly'!BM$5=-1,0,BL72+'KWh Monthly'!BM72)</f>
        <v>0</v>
      </c>
      <c r="BN72" s="47">
        <f>IF('KWh Monthly'!BN$5=-1,0,BM72+'KWh Monthly'!BN72)</f>
        <v>0</v>
      </c>
      <c r="BO72" s="47">
        <f>IF('KWh Monthly'!BO$5=-1,0,BN72+'KWh Monthly'!BO72)</f>
        <v>0</v>
      </c>
      <c r="BP72" s="47">
        <f>IF('KWh Monthly'!BP$5=-1,0,BO72+'KWh Monthly'!BP72)</f>
        <v>0</v>
      </c>
      <c r="BQ72" s="47">
        <f>IF('KWh Monthly'!BQ$5=-1,0,BP72+'KWh Monthly'!BQ72)</f>
        <v>0</v>
      </c>
      <c r="BR72" s="47">
        <f>IF('KWh Monthly'!BR$5=-1,0,BQ72+'KWh Monthly'!BR72)</f>
        <v>0</v>
      </c>
      <c r="BS72" s="47">
        <f>IF('KWh Monthly'!BS$5=-1,0,BR72+'KWh Monthly'!BS72)</f>
        <v>0</v>
      </c>
      <c r="BT72" s="47">
        <f>IF('KWh Monthly'!BT$5=-1,0,BS72+'KWh Monthly'!BT72)</f>
        <v>0</v>
      </c>
      <c r="BU72" s="47">
        <f>IF('KWh Monthly'!BU$5=-1,0,BT72+'KWh Monthly'!BU72)</f>
        <v>0</v>
      </c>
      <c r="BV72" s="47">
        <f>IF('KWh Monthly'!BV$5=-1,0,BU72+'KWh Monthly'!BV72)</f>
        <v>0</v>
      </c>
      <c r="BW72" s="47">
        <f>IF('KWh Monthly'!BW$5=-1,0,BV72+'KWh Monthly'!BW72)</f>
        <v>0</v>
      </c>
      <c r="BX72" s="47">
        <f>IF('KWh Monthly'!BX$5=-1,0,BW72+'KWh Monthly'!BX72)</f>
        <v>0</v>
      </c>
      <c r="BY72" s="47">
        <f>IF('KWh Monthly'!BY$5=-1,0,BX72+'KWh Monthly'!BY72)</f>
        <v>0</v>
      </c>
      <c r="BZ72" s="47">
        <f>IF('KWh Monthly'!BZ$5=-1,0,BY72+'KWh Monthly'!BZ72)</f>
        <v>0</v>
      </c>
      <c r="CA72" s="47">
        <f>IF('KWh Monthly'!CA$5=-1,0,BZ72+'KWh Monthly'!CA72)</f>
        <v>0</v>
      </c>
      <c r="CB72" s="47">
        <f>IF('KWh Monthly'!CB$5=-1,0,CA72+'KWh Monthly'!CB72)</f>
        <v>0</v>
      </c>
      <c r="CC72" s="47">
        <f>IF('KWh Monthly'!CC$5=-1,0,CB72+'KWh Monthly'!CC72)</f>
        <v>0</v>
      </c>
      <c r="CD72" s="47">
        <f>IF('KWh Monthly'!CD$5=-1,0,CC72+'KWh Monthly'!CD72)</f>
        <v>0</v>
      </c>
      <c r="CE72" s="47">
        <f>IF('KWh Monthly'!CE$5=-1,0,CD72+'KWh Monthly'!CE72)</f>
        <v>0</v>
      </c>
      <c r="CF72" s="47">
        <f>IF('KWh Monthly'!CF$5=-1,0,CE72+'KWh Monthly'!CF72)</f>
        <v>0</v>
      </c>
      <c r="CG72" s="47">
        <f>IF('KWh Monthly'!CG$5=-1,0,CF72+'KWh Monthly'!CG72)</f>
        <v>0</v>
      </c>
      <c r="CH72" s="47">
        <f>IF('KWh Monthly'!CH$5=-1,0,CG72+'KWh Monthly'!CH72)</f>
        <v>0</v>
      </c>
      <c r="CI72" s="47">
        <f>IF('KWh Monthly'!CI$5=-1,0,CH72+'KWh Monthly'!CI72)</f>
        <v>0</v>
      </c>
      <c r="CJ72" s="47">
        <f>IF('KWh Monthly'!CJ$5=-1,0,CI72+'KWh Monthly'!CJ72)</f>
        <v>0</v>
      </c>
      <c r="CK72" s="47">
        <f>IF('KWh Monthly'!CK$5=-1,0,CJ72+'KWh Monthly'!CK72)</f>
        <v>0</v>
      </c>
      <c r="CL72" s="47">
        <f>IF('KWh Monthly'!CL$5=-1,0,CK72+'KWh Monthly'!CL72)</f>
        <v>0</v>
      </c>
      <c r="CM72" s="47">
        <f>IF('KWh Monthly'!CM$5=-1,0,CL72+'KWh Monthly'!CM72)</f>
        <v>0</v>
      </c>
      <c r="CN72" s="47">
        <f>IF('KWh Monthly'!CN$5=-1,0,CM72+'KWh Monthly'!CN72)</f>
        <v>0</v>
      </c>
      <c r="CO72" s="47">
        <f>IF('KWh Monthly'!CO$5=-1,0,CN72+'KWh Monthly'!CO72)</f>
        <v>0</v>
      </c>
      <c r="CP72" s="47">
        <f>IF('KWh Monthly'!CP$5=-1,0,CO72+'KWh Monthly'!CP72)</f>
        <v>0</v>
      </c>
      <c r="CQ72" s="47">
        <f>IF('KWh Monthly'!CQ$5=-1,0,CP72+'KWh Monthly'!CQ72)</f>
        <v>0</v>
      </c>
      <c r="CR72" s="47">
        <f>IF('KWh Monthly'!CR$5=-1,0,CQ72+'KWh Monthly'!CR72)</f>
        <v>0</v>
      </c>
      <c r="CS72" s="47">
        <f>IF('KWh Monthly'!CS$5=-1,0,CR72+'KWh Monthly'!CS72)</f>
        <v>0</v>
      </c>
      <c r="CT72" s="47">
        <f>IF('KWh Monthly'!CT$5=-1,0,CS72+'KWh Monthly'!CT72)</f>
        <v>0</v>
      </c>
      <c r="CU72" s="47">
        <f>IF('KWh Monthly'!CU$5=-1,0,CT72+'KWh Monthly'!CU72)</f>
        <v>0</v>
      </c>
      <c r="CV72" s="47">
        <f>IF('KWh Monthly'!CV$5=-1,0,CU72+'KWh Monthly'!CV72)</f>
        <v>0</v>
      </c>
      <c r="CW72" s="47">
        <f>IF('KWh Monthly'!CW$5=-1,0,CV72+'KWh Monthly'!CW72)</f>
        <v>0</v>
      </c>
      <c r="CX72" s="47">
        <f>IF('KWh Monthly'!CX$5=-1,0,CW72+'KWh Monthly'!CX72)</f>
        <v>0</v>
      </c>
      <c r="CY72" s="47">
        <f>IF('KWh Monthly'!CY$5=-1,0,CX72+'KWh Monthly'!CY72)</f>
        <v>0</v>
      </c>
      <c r="CZ72" s="47">
        <f>IF('KWh Monthly'!CZ$5=-1,0,CY72+'KWh Monthly'!CZ72)</f>
        <v>0</v>
      </c>
      <c r="DA72" s="47">
        <f>IF('KWh Monthly'!DA$5=-1,0,CZ72+'KWh Monthly'!DA72)</f>
        <v>0</v>
      </c>
      <c r="DB72" s="47">
        <f>IF('KWh Monthly'!DB$5=-1,0,DA72+'KWh Monthly'!DB72)</f>
        <v>0</v>
      </c>
      <c r="DC72" s="47">
        <f>IF('KWh Monthly'!DC$5=-1,0,DB72+'KWh Monthly'!DC72)</f>
        <v>0</v>
      </c>
      <c r="DD72" s="47">
        <f>IF('KWh Monthly'!DD$5=-1,0,DC72+'KWh Monthly'!DD72)</f>
        <v>0</v>
      </c>
      <c r="DE72" s="47">
        <f>IF('KWh Monthly'!DE$5=-1,0,DD72+'KWh Monthly'!DE72)</f>
        <v>0</v>
      </c>
      <c r="DF72" s="47">
        <f>IF('KWh Monthly'!DF$5=-1,0,DE72+'KWh Monthly'!DF72)</f>
        <v>0</v>
      </c>
      <c r="DG72" s="47">
        <f>IF('KWh Monthly'!DG$5=-1,0,DF72+'KWh Monthly'!DG72)</f>
        <v>0</v>
      </c>
      <c r="DH72" s="47">
        <f>IF('KWh Monthly'!DH$5=-1,0,DG72+'KWh Monthly'!DH72)</f>
        <v>0</v>
      </c>
      <c r="DI72" s="47">
        <f>IF('KWh Monthly'!DI$5=-1,0,DH72+'KWh Monthly'!DI72)</f>
        <v>0</v>
      </c>
      <c r="DJ72" s="47">
        <f>IF('KWh Monthly'!DJ$5=-1,0,DI72+'KWh Monthly'!DJ72)</f>
        <v>0</v>
      </c>
      <c r="DK72" s="47">
        <f>IF('KWh Monthly'!DK$5=-1,0,DJ72+'KWh Monthly'!DK72)</f>
        <v>0</v>
      </c>
      <c r="DL72" s="47">
        <f>IF('KWh Monthly'!DL$5=-1,0,DK72+'KWh Monthly'!DL72)</f>
        <v>0</v>
      </c>
      <c r="DM72" s="47">
        <f>IF('KWh Monthly'!DM$5=-1,0,DL72+'KWh Monthly'!DM72)</f>
        <v>0</v>
      </c>
      <c r="DN72" s="47">
        <f>IF('KWh Monthly'!DN$5=-1,0,DM72+'KWh Monthly'!DN72)</f>
        <v>0</v>
      </c>
      <c r="DO72" s="47">
        <f>IF('KWh Monthly'!DO$5=-1,0,DN72+'KWh Monthly'!DO72)</f>
        <v>0</v>
      </c>
      <c r="DP72" s="47">
        <f>IF('KWh Monthly'!DP$5=-1,0,DO72+'KWh Monthly'!DP72)</f>
        <v>0</v>
      </c>
      <c r="DQ72" s="47">
        <f>IF('KWh Monthly'!DQ$5=-1,0,DP72+'KWh Monthly'!DQ72)</f>
        <v>0</v>
      </c>
      <c r="DR72" s="47">
        <f>IF('KWh Monthly'!DR$5=-1,0,DQ72+'KWh Monthly'!DR72)</f>
        <v>0</v>
      </c>
    </row>
    <row r="73" spans="1:122" x14ac:dyDescent="0.25">
      <c r="A73" s="194"/>
      <c r="B73" s="30" t="s">
        <v>13</v>
      </c>
      <c r="C73" s="47">
        <f>IF('KWh Monthly'!C$5=0,0,'KWh Monthly'!C73)</f>
        <v>0</v>
      </c>
      <c r="D73" s="47">
        <f>IF('KWh Monthly'!D$5=0,0,C73+'KWh Monthly'!D73)</f>
        <v>0</v>
      </c>
      <c r="E73" s="47">
        <f>IF('KWh Monthly'!E$5=0,0,D73+'KWh Monthly'!E73)</f>
        <v>0</v>
      </c>
      <c r="F73" s="47">
        <f>IF('KWh Monthly'!F$5=0,0,E73+'KWh Monthly'!F73)</f>
        <v>0</v>
      </c>
      <c r="G73" s="47">
        <f>IF('KWh Monthly'!G$5=0,0,F73+'KWh Monthly'!G73)</f>
        <v>0</v>
      </c>
      <c r="H73" s="47">
        <f>IF('KWh Monthly'!H$5=0,0,G73+'KWh Monthly'!H73)</f>
        <v>0</v>
      </c>
      <c r="I73" s="47">
        <f>IF('KWh Monthly'!I$5=0,0,H73+'KWh Monthly'!I73)</f>
        <v>0</v>
      </c>
      <c r="J73" s="47">
        <f>IF('KWh Monthly'!J$5=0,0,I73+'KWh Monthly'!J73)</f>
        <v>0</v>
      </c>
      <c r="K73" s="47">
        <f>IF('KWh Monthly'!K$5=0,0,J73+'KWh Monthly'!K73)</f>
        <v>0</v>
      </c>
      <c r="L73" s="47">
        <f>IF('KWh Monthly'!L$5=0,0,K73+'KWh Monthly'!L73)</f>
        <v>0</v>
      </c>
      <c r="M73" s="47">
        <f>IF('KWh Monthly'!M$5=0,0,L73+'KWh Monthly'!M73)</f>
        <v>0</v>
      </c>
      <c r="N73" s="47">
        <f>IF('KWh Monthly'!N$5=0,0,M73+'KWh Monthly'!N73)</f>
        <v>0</v>
      </c>
      <c r="O73" s="47">
        <f>IF('KWh Monthly'!O$5=0,0,N73+'KWh Monthly'!O73)</f>
        <v>1442690.5660148847</v>
      </c>
      <c r="P73" s="47">
        <f>IF('KWh Monthly'!P$5=0,0,O73+'KWh Monthly'!P73)</f>
        <v>0</v>
      </c>
      <c r="Q73" s="47">
        <f>IF('KWh Monthly'!Q$5=0,0,P73+'KWh Monthly'!Q73)</f>
        <v>0</v>
      </c>
      <c r="R73" s="47">
        <f>IF('KWh Monthly'!R$5=0,0,Q73+'KWh Monthly'!R73)</f>
        <v>0</v>
      </c>
      <c r="S73" s="47">
        <f>IF('KWh Monthly'!S$5=0,0,R73+'KWh Monthly'!S73)</f>
        <v>0</v>
      </c>
      <c r="T73" s="47">
        <f>IF('KWh Monthly'!T$5=0,0,S73+'KWh Monthly'!T73)</f>
        <v>0</v>
      </c>
      <c r="U73" s="47">
        <f>IF('KWh Monthly'!U$5=0,0,T73+'KWh Monthly'!U73)</f>
        <v>0</v>
      </c>
      <c r="V73" s="47">
        <f>IF('KWh Monthly'!V$5=0,0,U73+'KWh Monthly'!V73)</f>
        <v>0</v>
      </c>
      <c r="W73" s="47">
        <f>IF('KWh Monthly'!W$5=0,0,V73+'KWh Monthly'!W73)</f>
        <v>0</v>
      </c>
      <c r="X73" s="47">
        <f>IF('KWh Monthly'!X$5=0,0,W73+'KWh Monthly'!X73)</f>
        <v>0</v>
      </c>
      <c r="Y73" s="47">
        <f>IF('KWh Monthly'!Y$5=0,0,X73+'KWh Monthly'!Y73)</f>
        <v>0</v>
      </c>
      <c r="Z73" s="47">
        <f>IF('KWh Monthly'!Z$5=0,0,Y73+'KWh Monthly'!Z73)</f>
        <v>0</v>
      </c>
      <c r="AA73" s="47">
        <f>IF('KWh Monthly'!AA$5=0,0,Z73+'KWh Monthly'!AA73)</f>
        <v>0</v>
      </c>
      <c r="AB73" s="47">
        <f>IF('KWh Monthly'!AB$5=0,0,AA73+'KWh Monthly'!AB73)</f>
        <v>0</v>
      </c>
      <c r="AC73" s="47">
        <f>IF('KWh Monthly'!AC$5=0,0,AB73+'KWh Monthly'!AC73)</f>
        <v>0</v>
      </c>
      <c r="AD73" s="47">
        <f>IF('KWh Monthly'!AD$5=0,0,AC73+'KWh Monthly'!AD73)</f>
        <v>0</v>
      </c>
      <c r="AE73" s="47">
        <f>IF('KWh Monthly'!AE$5=0,0,AD73+'KWh Monthly'!AE73)</f>
        <v>0</v>
      </c>
      <c r="AF73" s="47">
        <f>IF('KWh Monthly'!AF$5=0,0,AE73+'KWh Monthly'!AF73)</f>
        <v>0</v>
      </c>
      <c r="AG73" s="47">
        <f>IF('KWh Monthly'!AG$5=0,0,AF73+'KWh Monthly'!AG73)</f>
        <v>0</v>
      </c>
      <c r="AH73" s="47">
        <f>IF('KWh Monthly'!AH$5=0,0,AG73+'KWh Monthly'!AH73)</f>
        <v>0</v>
      </c>
      <c r="AI73" s="47">
        <f>IF('KWh Monthly'!AI$5=0,0,AH73+'KWh Monthly'!AI73)</f>
        <v>0</v>
      </c>
      <c r="AJ73" s="47">
        <f>IF('KWh Monthly'!AJ$5=0,0,AI73+'KWh Monthly'!AJ73)</f>
        <v>0</v>
      </c>
      <c r="AK73" s="47">
        <f>IF('KWh Monthly'!AK$5=0,0,AJ73+'KWh Monthly'!AK73)</f>
        <v>0</v>
      </c>
      <c r="AL73" s="47">
        <f>IF('KWh Monthly'!AL$5=0,0,AK73+'KWh Monthly'!AL73)</f>
        <v>0</v>
      </c>
      <c r="AM73" s="47">
        <f>IF('KWh Monthly'!AM$5=0,0,AL73+'KWh Monthly'!AM73)</f>
        <v>0</v>
      </c>
      <c r="AN73" s="47">
        <f>IF('KWh Monthly'!AN$5=0,0,AM73+'KWh Monthly'!AN73)</f>
        <v>0</v>
      </c>
      <c r="AO73" s="47">
        <f>IF('KWh Monthly'!AO$5=-1,0,AN73+'KWh Monthly'!AO73)</f>
        <v>0</v>
      </c>
      <c r="AP73" s="47">
        <f>IF('KWh Monthly'!AP$5=-1,0,AO73+'KWh Monthly'!AP73)</f>
        <v>0</v>
      </c>
      <c r="AQ73" s="47">
        <f>IF('KWh Monthly'!AQ$5=-1,0,AP73+'KWh Monthly'!AQ73)</f>
        <v>0</v>
      </c>
      <c r="AR73" s="47">
        <f>IF('KWh Monthly'!AR$5=-1,0,AQ73+'KWh Monthly'!AR73)</f>
        <v>0</v>
      </c>
      <c r="AS73" s="47">
        <f>IF('KWh Monthly'!AS$5=-1,0,AR73+'KWh Monthly'!AS73)</f>
        <v>0</v>
      </c>
      <c r="AT73" s="47">
        <f>IF('KWh Monthly'!AT$5=-1,0,AS73+'KWh Monthly'!AT73)</f>
        <v>0</v>
      </c>
      <c r="AU73" s="47">
        <f>IF('KWh Monthly'!AU$5=-1,0,AT73+'KWh Monthly'!AU73)</f>
        <v>0</v>
      </c>
      <c r="AV73" s="47">
        <f>IF('KWh Monthly'!AV$5=-1,0,AU73+'KWh Monthly'!AV73)</f>
        <v>0</v>
      </c>
      <c r="AW73" s="47">
        <f>IF('KWh Monthly'!AW$5=-1,0,AV73+'KWh Monthly'!AW73)</f>
        <v>0</v>
      </c>
      <c r="AX73" s="47">
        <f>IF('KWh Monthly'!AX$5=-1,0,AW73+'KWh Monthly'!AX73)</f>
        <v>0</v>
      </c>
      <c r="AY73" s="47">
        <f>IF('KWh Monthly'!AY$5=-1,0,AX73+'KWh Monthly'!AY73)</f>
        <v>0</v>
      </c>
      <c r="AZ73" s="47">
        <f>IF('KWh Monthly'!AZ$5=-1,0,AY73+'KWh Monthly'!AZ73)</f>
        <v>0</v>
      </c>
      <c r="BA73" s="47">
        <f>IF('KWh Monthly'!BA$5=-1,0,AZ73+'KWh Monthly'!BA73)</f>
        <v>0</v>
      </c>
      <c r="BB73" s="47">
        <f>IF('KWh Monthly'!BB$5=-1,0,BA73+'KWh Monthly'!BB73)</f>
        <v>0</v>
      </c>
      <c r="BC73" s="47">
        <f>IF('KWh Monthly'!BC$5=-1,0,BB73+'KWh Monthly'!BC73)</f>
        <v>0</v>
      </c>
      <c r="BD73" s="47">
        <f>IF('KWh Monthly'!BD$5=-1,0,BC73+'KWh Monthly'!BD73)</f>
        <v>0</v>
      </c>
      <c r="BE73" s="47">
        <f>IF('KWh Monthly'!BE$5=-1,0,BD73+'KWh Monthly'!BE73)</f>
        <v>0</v>
      </c>
      <c r="BF73" s="47">
        <f>IF('KWh Monthly'!BF$5=-1,0,BE73+'KWh Monthly'!BF73)</f>
        <v>0</v>
      </c>
      <c r="BG73" s="47">
        <f>IF('KWh Monthly'!BG$5=-1,0,BF73+'KWh Monthly'!BG73)</f>
        <v>0</v>
      </c>
      <c r="BH73" s="47">
        <f>IF('KWh Monthly'!BH$5=-1,0,BG73+'KWh Monthly'!BH73)</f>
        <v>0</v>
      </c>
      <c r="BI73" s="47">
        <f>IF('KWh Monthly'!BI$5=-1,0,BH73+'KWh Monthly'!BI73)</f>
        <v>0</v>
      </c>
      <c r="BJ73" s="47">
        <f>IF('KWh Monthly'!BJ$5=-1,0,BI73+'KWh Monthly'!BJ73)</f>
        <v>0</v>
      </c>
      <c r="BK73" s="47">
        <f>IF('KWh Monthly'!BK$5=-1,0,BJ73+'KWh Monthly'!BK73)</f>
        <v>0</v>
      </c>
      <c r="BL73" s="47">
        <f>IF('KWh Monthly'!BL$5=-1,0,BK73+'KWh Monthly'!BL73)</f>
        <v>0</v>
      </c>
      <c r="BM73" s="47">
        <f>IF('KWh Monthly'!BM$5=-1,0,BL73+'KWh Monthly'!BM73)</f>
        <v>0</v>
      </c>
      <c r="BN73" s="47">
        <f>IF('KWh Monthly'!BN$5=-1,0,BM73+'KWh Monthly'!BN73)</f>
        <v>0</v>
      </c>
      <c r="BO73" s="47">
        <f>IF('KWh Monthly'!BO$5=-1,0,BN73+'KWh Monthly'!BO73)</f>
        <v>0</v>
      </c>
      <c r="BP73" s="47">
        <f>IF('KWh Monthly'!BP$5=-1,0,BO73+'KWh Monthly'!BP73)</f>
        <v>0</v>
      </c>
      <c r="BQ73" s="47">
        <f>IF('KWh Monthly'!BQ$5=-1,0,BP73+'KWh Monthly'!BQ73)</f>
        <v>0</v>
      </c>
      <c r="BR73" s="47">
        <f>IF('KWh Monthly'!BR$5=-1,0,BQ73+'KWh Monthly'!BR73)</f>
        <v>0</v>
      </c>
      <c r="BS73" s="47">
        <f>IF('KWh Monthly'!BS$5=-1,0,BR73+'KWh Monthly'!BS73)</f>
        <v>0</v>
      </c>
      <c r="BT73" s="47">
        <f>IF('KWh Monthly'!BT$5=-1,0,BS73+'KWh Monthly'!BT73)</f>
        <v>0</v>
      </c>
      <c r="BU73" s="47">
        <f>IF('KWh Monthly'!BU$5=-1,0,BT73+'KWh Monthly'!BU73)</f>
        <v>0</v>
      </c>
      <c r="BV73" s="47">
        <f>IF('KWh Monthly'!BV$5=-1,0,BU73+'KWh Monthly'!BV73)</f>
        <v>0</v>
      </c>
      <c r="BW73" s="47">
        <f>IF('KWh Monthly'!BW$5=-1,0,BV73+'KWh Monthly'!BW73)</f>
        <v>0</v>
      </c>
      <c r="BX73" s="47">
        <f>IF('KWh Monthly'!BX$5=-1,0,BW73+'KWh Monthly'!BX73)</f>
        <v>0</v>
      </c>
      <c r="BY73" s="47">
        <f>IF('KWh Monthly'!BY$5=-1,0,BX73+'KWh Monthly'!BY73)</f>
        <v>0</v>
      </c>
      <c r="BZ73" s="47">
        <f>IF('KWh Monthly'!BZ$5=-1,0,BY73+'KWh Monthly'!BZ73)</f>
        <v>0</v>
      </c>
      <c r="CA73" s="47">
        <f>IF('KWh Monthly'!CA$5=-1,0,BZ73+'KWh Monthly'!CA73)</f>
        <v>0</v>
      </c>
      <c r="CB73" s="47">
        <f>IF('KWh Monthly'!CB$5=-1,0,CA73+'KWh Monthly'!CB73)</f>
        <v>0</v>
      </c>
      <c r="CC73" s="47">
        <f>IF('KWh Monthly'!CC$5=-1,0,CB73+'KWh Monthly'!CC73)</f>
        <v>0</v>
      </c>
      <c r="CD73" s="47">
        <f>IF('KWh Monthly'!CD$5=-1,0,CC73+'KWh Monthly'!CD73)</f>
        <v>0</v>
      </c>
      <c r="CE73" s="47">
        <f>IF('KWh Monthly'!CE$5=-1,0,CD73+'KWh Monthly'!CE73)</f>
        <v>0</v>
      </c>
      <c r="CF73" s="47">
        <f>IF('KWh Monthly'!CF$5=-1,0,CE73+'KWh Monthly'!CF73)</f>
        <v>0</v>
      </c>
      <c r="CG73" s="47">
        <f>IF('KWh Monthly'!CG$5=-1,0,CF73+'KWh Monthly'!CG73)</f>
        <v>0</v>
      </c>
      <c r="CH73" s="47">
        <f>IF('KWh Monthly'!CH$5=-1,0,CG73+'KWh Monthly'!CH73)</f>
        <v>0</v>
      </c>
      <c r="CI73" s="47">
        <f>IF('KWh Monthly'!CI$5=-1,0,CH73+'KWh Monthly'!CI73)</f>
        <v>0</v>
      </c>
      <c r="CJ73" s="47">
        <f>IF('KWh Monthly'!CJ$5=-1,0,CI73+'KWh Monthly'!CJ73)</f>
        <v>0</v>
      </c>
      <c r="CK73" s="47">
        <f>IF('KWh Monthly'!CK$5=-1,0,CJ73+'KWh Monthly'!CK73)</f>
        <v>0</v>
      </c>
      <c r="CL73" s="47">
        <f>IF('KWh Monthly'!CL$5=-1,0,CK73+'KWh Monthly'!CL73)</f>
        <v>0</v>
      </c>
      <c r="CM73" s="47">
        <f>IF('KWh Monthly'!CM$5=-1,0,CL73+'KWh Monthly'!CM73)</f>
        <v>0</v>
      </c>
      <c r="CN73" s="47">
        <f>IF('KWh Monthly'!CN$5=-1,0,CM73+'KWh Monthly'!CN73)</f>
        <v>0</v>
      </c>
      <c r="CO73" s="47">
        <f>IF('KWh Monthly'!CO$5=-1,0,CN73+'KWh Monthly'!CO73)</f>
        <v>0</v>
      </c>
      <c r="CP73" s="47">
        <f>IF('KWh Monthly'!CP$5=-1,0,CO73+'KWh Monthly'!CP73)</f>
        <v>0</v>
      </c>
      <c r="CQ73" s="47">
        <f>IF('KWh Monthly'!CQ$5=-1,0,CP73+'KWh Monthly'!CQ73)</f>
        <v>0</v>
      </c>
      <c r="CR73" s="47">
        <f>IF('KWh Monthly'!CR$5=-1,0,CQ73+'KWh Monthly'!CR73)</f>
        <v>0</v>
      </c>
      <c r="CS73" s="47">
        <f>IF('KWh Monthly'!CS$5=-1,0,CR73+'KWh Monthly'!CS73)</f>
        <v>0</v>
      </c>
      <c r="CT73" s="47">
        <f>IF('KWh Monthly'!CT$5=-1,0,CS73+'KWh Monthly'!CT73)</f>
        <v>0</v>
      </c>
      <c r="CU73" s="47">
        <f>IF('KWh Monthly'!CU$5=-1,0,CT73+'KWh Monthly'!CU73)</f>
        <v>0</v>
      </c>
      <c r="CV73" s="47">
        <f>IF('KWh Monthly'!CV$5=-1,0,CU73+'KWh Monthly'!CV73)</f>
        <v>0</v>
      </c>
      <c r="CW73" s="47">
        <f>IF('KWh Monthly'!CW$5=-1,0,CV73+'KWh Monthly'!CW73)</f>
        <v>0</v>
      </c>
      <c r="CX73" s="47">
        <f>IF('KWh Monthly'!CX$5=-1,0,CW73+'KWh Monthly'!CX73)</f>
        <v>0</v>
      </c>
      <c r="CY73" s="47">
        <f>IF('KWh Monthly'!CY$5=-1,0,CX73+'KWh Monthly'!CY73)</f>
        <v>0</v>
      </c>
      <c r="CZ73" s="47">
        <f>IF('KWh Monthly'!CZ$5=-1,0,CY73+'KWh Monthly'!CZ73)</f>
        <v>0</v>
      </c>
      <c r="DA73" s="47">
        <f>IF('KWh Monthly'!DA$5=-1,0,CZ73+'KWh Monthly'!DA73)</f>
        <v>0</v>
      </c>
      <c r="DB73" s="47">
        <f>IF('KWh Monthly'!DB$5=-1,0,DA73+'KWh Monthly'!DB73)</f>
        <v>0</v>
      </c>
      <c r="DC73" s="47">
        <f>IF('KWh Monthly'!DC$5=-1,0,DB73+'KWh Monthly'!DC73)</f>
        <v>0</v>
      </c>
      <c r="DD73" s="47">
        <f>IF('KWh Monthly'!DD$5=-1,0,DC73+'KWh Monthly'!DD73)</f>
        <v>0</v>
      </c>
      <c r="DE73" s="47">
        <f>IF('KWh Monthly'!DE$5=-1,0,DD73+'KWh Monthly'!DE73)</f>
        <v>0</v>
      </c>
      <c r="DF73" s="47">
        <f>IF('KWh Monthly'!DF$5=-1,0,DE73+'KWh Monthly'!DF73)</f>
        <v>0</v>
      </c>
      <c r="DG73" s="47">
        <f>IF('KWh Monthly'!DG$5=-1,0,DF73+'KWh Monthly'!DG73)</f>
        <v>0</v>
      </c>
      <c r="DH73" s="47">
        <f>IF('KWh Monthly'!DH$5=-1,0,DG73+'KWh Monthly'!DH73)</f>
        <v>0</v>
      </c>
      <c r="DI73" s="47">
        <f>IF('KWh Monthly'!DI$5=-1,0,DH73+'KWh Monthly'!DI73)</f>
        <v>0</v>
      </c>
      <c r="DJ73" s="47">
        <f>IF('KWh Monthly'!DJ$5=-1,0,DI73+'KWh Monthly'!DJ73)</f>
        <v>0</v>
      </c>
      <c r="DK73" s="47">
        <f>IF('KWh Monthly'!DK$5=-1,0,DJ73+'KWh Monthly'!DK73)</f>
        <v>0</v>
      </c>
      <c r="DL73" s="47">
        <f>IF('KWh Monthly'!DL$5=-1,0,DK73+'KWh Monthly'!DL73)</f>
        <v>0</v>
      </c>
      <c r="DM73" s="47">
        <f>IF('KWh Monthly'!DM$5=-1,0,DL73+'KWh Monthly'!DM73)</f>
        <v>0</v>
      </c>
      <c r="DN73" s="47">
        <f>IF('KWh Monthly'!DN$5=-1,0,DM73+'KWh Monthly'!DN73)</f>
        <v>0</v>
      </c>
      <c r="DO73" s="47">
        <f>IF('KWh Monthly'!DO$5=-1,0,DN73+'KWh Monthly'!DO73)</f>
        <v>0</v>
      </c>
      <c r="DP73" s="47">
        <f>IF('KWh Monthly'!DP$5=-1,0,DO73+'KWh Monthly'!DP73)</f>
        <v>0</v>
      </c>
      <c r="DQ73" s="47">
        <f>IF('KWh Monthly'!DQ$5=-1,0,DP73+'KWh Monthly'!DQ73)</f>
        <v>0</v>
      </c>
      <c r="DR73" s="47">
        <f>IF('KWh Monthly'!DR$5=-1,0,DQ73+'KWh Monthly'!DR73)</f>
        <v>0</v>
      </c>
    </row>
    <row r="74" spans="1:122" x14ac:dyDescent="0.25">
      <c r="A74" s="194"/>
      <c r="B74" s="30" t="s">
        <v>4</v>
      </c>
      <c r="C74" s="47">
        <f>IF('KWh Monthly'!C$5=0,0,'KWh Monthly'!C74)</f>
        <v>0</v>
      </c>
      <c r="D74" s="47">
        <f>IF('KWh Monthly'!D$5=0,0,C74+'KWh Monthly'!D74)</f>
        <v>0</v>
      </c>
      <c r="E74" s="47">
        <f>IF('KWh Monthly'!E$5=0,0,D74+'KWh Monthly'!E74)</f>
        <v>0</v>
      </c>
      <c r="F74" s="47">
        <f>IF('KWh Monthly'!F$5=0,0,E74+'KWh Monthly'!F74)</f>
        <v>0</v>
      </c>
      <c r="G74" s="47">
        <f>IF('KWh Monthly'!G$5=0,0,F74+'KWh Monthly'!G74)</f>
        <v>0</v>
      </c>
      <c r="H74" s="47">
        <f>IF('KWh Monthly'!H$5=0,0,G74+'KWh Monthly'!H74)</f>
        <v>0</v>
      </c>
      <c r="I74" s="47">
        <f>IF('KWh Monthly'!I$5=0,0,H74+'KWh Monthly'!I74)</f>
        <v>0</v>
      </c>
      <c r="J74" s="47">
        <f>IF('KWh Monthly'!J$5=0,0,I74+'KWh Monthly'!J74)</f>
        <v>0</v>
      </c>
      <c r="K74" s="47">
        <f>IF('KWh Monthly'!K$5=0,0,J74+'KWh Monthly'!K74)</f>
        <v>0</v>
      </c>
      <c r="L74" s="47">
        <f>IF('KWh Monthly'!L$5=0,0,K74+'KWh Monthly'!L74)</f>
        <v>0</v>
      </c>
      <c r="M74" s="47">
        <f>IF('KWh Monthly'!M$5=0,0,L74+'KWh Monthly'!M74)</f>
        <v>0</v>
      </c>
      <c r="N74" s="47">
        <f>IF('KWh Monthly'!N$5=0,0,M74+'KWh Monthly'!N74)</f>
        <v>0</v>
      </c>
      <c r="O74" s="47">
        <f>IF('KWh Monthly'!O$5=0,0,N74+'KWh Monthly'!O74)</f>
        <v>110159.55944969697</v>
      </c>
      <c r="P74" s="47">
        <f>IF('KWh Monthly'!P$5=0,0,O74+'KWh Monthly'!P74)</f>
        <v>0</v>
      </c>
      <c r="Q74" s="47">
        <f>IF('KWh Monthly'!Q$5=0,0,P74+'KWh Monthly'!Q74)</f>
        <v>0</v>
      </c>
      <c r="R74" s="47">
        <f>IF('KWh Monthly'!R$5=0,0,Q74+'KWh Monthly'!R74)</f>
        <v>0</v>
      </c>
      <c r="S74" s="47">
        <f>IF('KWh Monthly'!S$5=0,0,R74+'KWh Monthly'!S74)</f>
        <v>0</v>
      </c>
      <c r="T74" s="47">
        <f>IF('KWh Monthly'!T$5=0,0,S74+'KWh Monthly'!T74)</f>
        <v>0</v>
      </c>
      <c r="U74" s="47">
        <f>IF('KWh Monthly'!U$5=0,0,T74+'KWh Monthly'!U74)</f>
        <v>0</v>
      </c>
      <c r="V74" s="47">
        <f>IF('KWh Monthly'!V$5=0,0,U74+'KWh Monthly'!V74)</f>
        <v>0</v>
      </c>
      <c r="W74" s="47">
        <f>IF('KWh Monthly'!W$5=0,0,V74+'KWh Monthly'!W74)</f>
        <v>0</v>
      </c>
      <c r="X74" s="47">
        <f>IF('KWh Monthly'!X$5=0,0,W74+'KWh Monthly'!X74)</f>
        <v>0</v>
      </c>
      <c r="Y74" s="47">
        <f>IF('KWh Monthly'!Y$5=0,0,X74+'KWh Monthly'!Y74)</f>
        <v>0</v>
      </c>
      <c r="Z74" s="47">
        <f>IF('KWh Monthly'!Z$5=0,0,Y74+'KWh Monthly'!Z74)</f>
        <v>0</v>
      </c>
      <c r="AA74" s="47">
        <f>IF('KWh Monthly'!AA$5=0,0,Z74+'KWh Monthly'!AA74)</f>
        <v>0</v>
      </c>
      <c r="AB74" s="47">
        <f>IF('KWh Monthly'!AB$5=0,0,AA74+'KWh Monthly'!AB74)</f>
        <v>0</v>
      </c>
      <c r="AC74" s="47">
        <f>IF('KWh Monthly'!AC$5=0,0,AB74+'KWh Monthly'!AC74)</f>
        <v>0</v>
      </c>
      <c r="AD74" s="47">
        <f>IF('KWh Monthly'!AD$5=0,0,AC74+'KWh Monthly'!AD74)</f>
        <v>0</v>
      </c>
      <c r="AE74" s="47">
        <f>IF('KWh Monthly'!AE$5=0,0,AD74+'KWh Monthly'!AE74)</f>
        <v>0</v>
      </c>
      <c r="AF74" s="47">
        <f>IF('KWh Monthly'!AF$5=0,0,AE74+'KWh Monthly'!AF74)</f>
        <v>0</v>
      </c>
      <c r="AG74" s="47">
        <f>IF('KWh Monthly'!AG$5=0,0,AF74+'KWh Monthly'!AG74)</f>
        <v>0</v>
      </c>
      <c r="AH74" s="47">
        <f>IF('KWh Monthly'!AH$5=0,0,AG74+'KWh Monthly'!AH74)</f>
        <v>0</v>
      </c>
      <c r="AI74" s="47">
        <f>IF('KWh Monthly'!AI$5=0,0,AH74+'KWh Monthly'!AI74)</f>
        <v>0</v>
      </c>
      <c r="AJ74" s="47">
        <f>IF('KWh Monthly'!AJ$5=0,0,AI74+'KWh Monthly'!AJ74)</f>
        <v>0</v>
      </c>
      <c r="AK74" s="47">
        <f>IF('KWh Monthly'!AK$5=0,0,AJ74+'KWh Monthly'!AK74)</f>
        <v>0</v>
      </c>
      <c r="AL74" s="47">
        <f>IF('KWh Monthly'!AL$5=0,0,AK74+'KWh Monthly'!AL74)</f>
        <v>0</v>
      </c>
      <c r="AM74" s="47">
        <f>IF('KWh Monthly'!AM$5=0,0,AL74+'KWh Monthly'!AM74)</f>
        <v>0</v>
      </c>
      <c r="AN74" s="47">
        <f>IF('KWh Monthly'!AN$5=0,0,AM74+'KWh Monthly'!AN74)</f>
        <v>0</v>
      </c>
      <c r="AO74" s="47">
        <f>IF('KWh Monthly'!AO$5=-1,0,AN74+'KWh Monthly'!AO74)</f>
        <v>0</v>
      </c>
      <c r="AP74" s="47">
        <f>IF('KWh Monthly'!AP$5=-1,0,AO74+'KWh Monthly'!AP74)</f>
        <v>0</v>
      </c>
      <c r="AQ74" s="47">
        <f>IF('KWh Monthly'!AQ$5=-1,0,AP74+'KWh Monthly'!AQ74)</f>
        <v>0</v>
      </c>
      <c r="AR74" s="47">
        <f>IF('KWh Monthly'!AR$5=-1,0,AQ74+'KWh Monthly'!AR74)</f>
        <v>0</v>
      </c>
      <c r="AS74" s="47">
        <f>IF('KWh Monthly'!AS$5=-1,0,AR74+'KWh Monthly'!AS74)</f>
        <v>0</v>
      </c>
      <c r="AT74" s="47">
        <f>IF('KWh Monthly'!AT$5=-1,0,AS74+'KWh Monthly'!AT74)</f>
        <v>0</v>
      </c>
      <c r="AU74" s="47">
        <f>IF('KWh Monthly'!AU$5=-1,0,AT74+'KWh Monthly'!AU74)</f>
        <v>0</v>
      </c>
      <c r="AV74" s="47">
        <f>IF('KWh Monthly'!AV$5=-1,0,AU74+'KWh Monthly'!AV74)</f>
        <v>0</v>
      </c>
      <c r="AW74" s="47">
        <f>IF('KWh Monthly'!AW$5=-1,0,AV74+'KWh Monthly'!AW74)</f>
        <v>0</v>
      </c>
      <c r="AX74" s="47">
        <f>IF('KWh Monthly'!AX$5=-1,0,AW74+'KWh Monthly'!AX74)</f>
        <v>0</v>
      </c>
      <c r="AY74" s="47">
        <f>IF('KWh Monthly'!AY$5=-1,0,AX74+'KWh Monthly'!AY74)</f>
        <v>0</v>
      </c>
      <c r="AZ74" s="47">
        <f>IF('KWh Monthly'!AZ$5=-1,0,AY74+'KWh Monthly'!AZ74)</f>
        <v>0</v>
      </c>
      <c r="BA74" s="47">
        <f>IF('KWh Monthly'!BA$5=-1,0,AZ74+'KWh Monthly'!BA74)</f>
        <v>0</v>
      </c>
      <c r="BB74" s="47">
        <f>IF('KWh Monthly'!BB$5=-1,0,BA74+'KWh Monthly'!BB74)</f>
        <v>0</v>
      </c>
      <c r="BC74" s="47">
        <f>IF('KWh Monthly'!BC$5=-1,0,BB74+'KWh Monthly'!BC74)</f>
        <v>0</v>
      </c>
      <c r="BD74" s="47">
        <f>IF('KWh Monthly'!BD$5=-1,0,BC74+'KWh Monthly'!BD74)</f>
        <v>0</v>
      </c>
      <c r="BE74" s="47">
        <f>IF('KWh Monthly'!BE$5=-1,0,BD74+'KWh Monthly'!BE74)</f>
        <v>0</v>
      </c>
      <c r="BF74" s="47">
        <f>IF('KWh Monthly'!BF$5=-1,0,BE74+'KWh Monthly'!BF74)</f>
        <v>0</v>
      </c>
      <c r="BG74" s="47">
        <f>IF('KWh Monthly'!BG$5=-1,0,BF74+'KWh Monthly'!BG74)</f>
        <v>0</v>
      </c>
      <c r="BH74" s="47">
        <f>IF('KWh Monthly'!BH$5=-1,0,BG74+'KWh Monthly'!BH74)</f>
        <v>0</v>
      </c>
      <c r="BI74" s="47">
        <f>IF('KWh Monthly'!BI$5=-1,0,BH74+'KWh Monthly'!BI74)</f>
        <v>0</v>
      </c>
      <c r="BJ74" s="47">
        <f>IF('KWh Monthly'!BJ$5=-1,0,BI74+'KWh Monthly'!BJ74)</f>
        <v>0</v>
      </c>
      <c r="BK74" s="47">
        <f>IF('KWh Monthly'!BK$5=-1,0,BJ74+'KWh Monthly'!BK74)</f>
        <v>0</v>
      </c>
      <c r="BL74" s="47">
        <f>IF('KWh Monthly'!BL$5=-1,0,BK74+'KWh Monthly'!BL74)</f>
        <v>0</v>
      </c>
      <c r="BM74" s="47">
        <f>IF('KWh Monthly'!BM$5=-1,0,BL74+'KWh Monthly'!BM74)</f>
        <v>0</v>
      </c>
      <c r="BN74" s="47">
        <f>IF('KWh Monthly'!BN$5=-1,0,BM74+'KWh Monthly'!BN74)</f>
        <v>0</v>
      </c>
      <c r="BO74" s="47">
        <f>IF('KWh Monthly'!BO$5=-1,0,BN74+'KWh Monthly'!BO74)</f>
        <v>0</v>
      </c>
      <c r="BP74" s="47">
        <f>IF('KWh Monthly'!BP$5=-1,0,BO74+'KWh Monthly'!BP74)</f>
        <v>0</v>
      </c>
      <c r="BQ74" s="47">
        <f>IF('KWh Monthly'!BQ$5=-1,0,BP74+'KWh Monthly'!BQ74)</f>
        <v>0</v>
      </c>
      <c r="BR74" s="47">
        <f>IF('KWh Monthly'!BR$5=-1,0,BQ74+'KWh Monthly'!BR74)</f>
        <v>0</v>
      </c>
      <c r="BS74" s="47">
        <f>IF('KWh Monthly'!BS$5=-1,0,BR74+'KWh Monthly'!BS74)</f>
        <v>0</v>
      </c>
      <c r="BT74" s="47">
        <f>IF('KWh Monthly'!BT$5=-1,0,BS74+'KWh Monthly'!BT74)</f>
        <v>0</v>
      </c>
      <c r="BU74" s="47">
        <f>IF('KWh Monthly'!BU$5=-1,0,BT74+'KWh Monthly'!BU74)</f>
        <v>0</v>
      </c>
      <c r="BV74" s="47">
        <f>IF('KWh Monthly'!BV$5=-1,0,BU74+'KWh Monthly'!BV74)</f>
        <v>0</v>
      </c>
      <c r="BW74" s="47">
        <f>IF('KWh Monthly'!BW$5=-1,0,BV74+'KWh Monthly'!BW74)</f>
        <v>0</v>
      </c>
      <c r="BX74" s="47">
        <f>IF('KWh Monthly'!BX$5=-1,0,BW74+'KWh Monthly'!BX74)</f>
        <v>0</v>
      </c>
      <c r="BY74" s="47">
        <f>IF('KWh Monthly'!BY$5=-1,0,BX74+'KWh Monthly'!BY74)</f>
        <v>0</v>
      </c>
      <c r="BZ74" s="47">
        <f>IF('KWh Monthly'!BZ$5=-1,0,BY74+'KWh Monthly'!BZ74)</f>
        <v>0</v>
      </c>
      <c r="CA74" s="47">
        <f>IF('KWh Monthly'!CA$5=-1,0,BZ74+'KWh Monthly'!CA74)</f>
        <v>0</v>
      </c>
      <c r="CB74" s="47">
        <f>IF('KWh Monthly'!CB$5=-1,0,CA74+'KWh Monthly'!CB74)</f>
        <v>0</v>
      </c>
      <c r="CC74" s="47">
        <f>IF('KWh Monthly'!CC$5=-1,0,CB74+'KWh Monthly'!CC74)</f>
        <v>0</v>
      </c>
      <c r="CD74" s="47">
        <f>IF('KWh Monthly'!CD$5=-1,0,CC74+'KWh Monthly'!CD74)</f>
        <v>0</v>
      </c>
      <c r="CE74" s="47">
        <f>IF('KWh Monthly'!CE$5=-1,0,CD74+'KWh Monthly'!CE74)</f>
        <v>0</v>
      </c>
      <c r="CF74" s="47">
        <f>IF('KWh Monthly'!CF$5=-1,0,CE74+'KWh Monthly'!CF74)</f>
        <v>0</v>
      </c>
      <c r="CG74" s="47">
        <f>IF('KWh Monthly'!CG$5=-1,0,CF74+'KWh Monthly'!CG74)</f>
        <v>0</v>
      </c>
      <c r="CH74" s="47">
        <f>IF('KWh Monthly'!CH$5=-1,0,CG74+'KWh Monthly'!CH74)</f>
        <v>0</v>
      </c>
      <c r="CI74" s="47">
        <f>IF('KWh Monthly'!CI$5=-1,0,CH74+'KWh Monthly'!CI74)</f>
        <v>0</v>
      </c>
      <c r="CJ74" s="47">
        <f>IF('KWh Monthly'!CJ$5=-1,0,CI74+'KWh Monthly'!CJ74)</f>
        <v>0</v>
      </c>
      <c r="CK74" s="47">
        <f>IF('KWh Monthly'!CK$5=-1,0,CJ74+'KWh Monthly'!CK74)</f>
        <v>0</v>
      </c>
      <c r="CL74" s="47">
        <f>IF('KWh Monthly'!CL$5=-1,0,CK74+'KWh Monthly'!CL74)</f>
        <v>0</v>
      </c>
      <c r="CM74" s="47">
        <f>IF('KWh Monthly'!CM$5=-1,0,CL74+'KWh Monthly'!CM74)</f>
        <v>0</v>
      </c>
      <c r="CN74" s="47">
        <f>IF('KWh Monthly'!CN$5=-1,0,CM74+'KWh Monthly'!CN74)</f>
        <v>0</v>
      </c>
      <c r="CO74" s="47">
        <f>IF('KWh Monthly'!CO$5=-1,0,CN74+'KWh Monthly'!CO74)</f>
        <v>0</v>
      </c>
      <c r="CP74" s="47">
        <f>IF('KWh Monthly'!CP$5=-1,0,CO74+'KWh Monthly'!CP74)</f>
        <v>0</v>
      </c>
      <c r="CQ74" s="47">
        <f>IF('KWh Monthly'!CQ$5=-1,0,CP74+'KWh Monthly'!CQ74)</f>
        <v>0</v>
      </c>
      <c r="CR74" s="47">
        <f>IF('KWh Monthly'!CR$5=-1,0,CQ74+'KWh Monthly'!CR74)</f>
        <v>0</v>
      </c>
      <c r="CS74" s="47">
        <f>IF('KWh Monthly'!CS$5=-1,0,CR74+'KWh Monthly'!CS74)</f>
        <v>0</v>
      </c>
      <c r="CT74" s="47">
        <f>IF('KWh Monthly'!CT$5=-1,0,CS74+'KWh Monthly'!CT74)</f>
        <v>0</v>
      </c>
      <c r="CU74" s="47">
        <f>IF('KWh Monthly'!CU$5=-1,0,CT74+'KWh Monthly'!CU74)</f>
        <v>0</v>
      </c>
      <c r="CV74" s="47">
        <f>IF('KWh Monthly'!CV$5=-1,0,CU74+'KWh Monthly'!CV74)</f>
        <v>0</v>
      </c>
      <c r="CW74" s="47">
        <f>IF('KWh Monthly'!CW$5=-1,0,CV74+'KWh Monthly'!CW74)</f>
        <v>0</v>
      </c>
      <c r="CX74" s="47">
        <f>IF('KWh Monthly'!CX$5=-1,0,CW74+'KWh Monthly'!CX74)</f>
        <v>0</v>
      </c>
      <c r="CY74" s="47">
        <f>IF('KWh Monthly'!CY$5=-1,0,CX74+'KWh Monthly'!CY74)</f>
        <v>0</v>
      </c>
      <c r="CZ74" s="47">
        <f>IF('KWh Monthly'!CZ$5=-1,0,CY74+'KWh Monthly'!CZ74)</f>
        <v>0</v>
      </c>
      <c r="DA74" s="47">
        <f>IF('KWh Monthly'!DA$5=-1,0,CZ74+'KWh Monthly'!DA74)</f>
        <v>0</v>
      </c>
      <c r="DB74" s="47">
        <f>IF('KWh Monthly'!DB$5=-1,0,DA74+'KWh Monthly'!DB74)</f>
        <v>0</v>
      </c>
      <c r="DC74" s="47">
        <f>IF('KWh Monthly'!DC$5=-1,0,DB74+'KWh Monthly'!DC74)</f>
        <v>0</v>
      </c>
      <c r="DD74" s="47">
        <f>IF('KWh Monthly'!DD$5=-1,0,DC74+'KWh Monthly'!DD74)</f>
        <v>0</v>
      </c>
      <c r="DE74" s="47">
        <f>IF('KWh Monthly'!DE$5=-1,0,DD74+'KWh Monthly'!DE74)</f>
        <v>0</v>
      </c>
      <c r="DF74" s="47">
        <f>IF('KWh Monthly'!DF$5=-1,0,DE74+'KWh Monthly'!DF74)</f>
        <v>0</v>
      </c>
      <c r="DG74" s="47">
        <f>IF('KWh Monthly'!DG$5=-1,0,DF74+'KWh Monthly'!DG74)</f>
        <v>0</v>
      </c>
      <c r="DH74" s="47">
        <f>IF('KWh Monthly'!DH$5=-1,0,DG74+'KWh Monthly'!DH74)</f>
        <v>0</v>
      </c>
      <c r="DI74" s="47">
        <f>IF('KWh Monthly'!DI$5=-1,0,DH74+'KWh Monthly'!DI74)</f>
        <v>0</v>
      </c>
      <c r="DJ74" s="47">
        <f>IF('KWh Monthly'!DJ$5=-1,0,DI74+'KWh Monthly'!DJ74)</f>
        <v>0</v>
      </c>
      <c r="DK74" s="47">
        <f>IF('KWh Monthly'!DK$5=-1,0,DJ74+'KWh Monthly'!DK74)</f>
        <v>0</v>
      </c>
      <c r="DL74" s="47">
        <f>IF('KWh Monthly'!DL$5=-1,0,DK74+'KWh Monthly'!DL74)</f>
        <v>0</v>
      </c>
      <c r="DM74" s="47">
        <f>IF('KWh Monthly'!DM$5=-1,0,DL74+'KWh Monthly'!DM74)</f>
        <v>0</v>
      </c>
      <c r="DN74" s="47">
        <f>IF('KWh Monthly'!DN$5=-1,0,DM74+'KWh Monthly'!DN74)</f>
        <v>0</v>
      </c>
      <c r="DO74" s="47">
        <f>IF('KWh Monthly'!DO$5=-1,0,DN74+'KWh Monthly'!DO74)</f>
        <v>0</v>
      </c>
      <c r="DP74" s="47">
        <f>IF('KWh Monthly'!DP$5=-1,0,DO74+'KWh Monthly'!DP74)</f>
        <v>0</v>
      </c>
      <c r="DQ74" s="47">
        <f>IF('KWh Monthly'!DQ$5=-1,0,DP74+'KWh Monthly'!DQ74)</f>
        <v>0</v>
      </c>
      <c r="DR74" s="47">
        <f>IF('KWh Monthly'!DR$5=-1,0,DQ74+'KWh Monthly'!DR74)</f>
        <v>0</v>
      </c>
    </row>
    <row r="75" spans="1:122" x14ac:dyDescent="0.25">
      <c r="A75" s="195"/>
      <c r="B75" s="30" t="s">
        <v>14</v>
      </c>
      <c r="C75" s="47">
        <f>IF('KWh Monthly'!C$5=0,0,'KWh Monthly'!C75)</f>
        <v>0</v>
      </c>
      <c r="D75" s="47">
        <f>IF('KWh Monthly'!D$5=0,0,C75+'KWh Monthly'!D75)</f>
        <v>0</v>
      </c>
      <c r="E75" s="47">
        <f>IF('KWh Monthly'!E$5=0,0,D75+'KWh Monthly'!E75)</f>
        <v>0</v>
      </c>
      <c r="F75" s="47">
        <f>IF('KWh Monthly'!F$5=0,0,E75+'KWh Monthly'!F75)</f>
        <v>0</v>
      </c>
      <c r="G75" s="47">
        <f>IF('KWh Monthly'!G$5=0,0,F75+'KWh Monthly'!G75)</f>
        <v>0</v>
      </c>
      <c r="H75" s="47">
        <f>IF('KWh Monthly'!H$5=0,0,G75+'KWh Monthly'!H75)</f>
        <v>0</v>
      </c>
      <c r="I75" s="47">
        <f>IF('KWh Monthly'!I$5=0,0,H75+'KWh Monthly'!I75)</f>
        <v>0</v>
      </c>
      <c r="J75" s="47">
        <f>IF('KWh Monthly'!J$5=0,0,I75+'KWh Monthly'!J75)</f>
        <v>0</v>
      </c>
      <c r="K75" s="47">
        <f>IF('KWh Monthly'!K$5=0,0,J75+'KWh Monthly'!K75)</f>
        <v>0</v>
      </c>
      <c r="L75" s="47">
        <f>IF('KWh Monthly'!L$5=0,0,K75+'KWh Monthly'!L75)</f>
        <v>0</v>
      </c>
      <c r="M75" s="47">
        <f>IF('KWh Monthly'!M$5=0,0,L75+'KWh Monthly'!M75)</f>
        <v>0</v>
      </c>
      <c r="N75" s="47">
        <f>IF('KWh Monthly'!N$5=0,0,M75+'KWh Monthly'!N75)</f>
        <v>0</v>
      </c>
      <c r="O75" s="47">
        <f>IF('KWh Monthly'!O$5=0,0,N75+'KWh Monthly'!O75)</f>
        <v>169422.30150562941</v>
      </c>
      <c r="P75" s="47">
        <f>IF('KWh Monthly'!P$5=0,0,O75+'KWh Monthly'!P75)</f>
        <v>0</v>
      </c>
      <c r="Q75" s="47">
        <f>IF('KWh Monthly'!Q$5=0,0,P75+'KWh Monthly'!Q75)</f>
        <v>0</v>
      </c>
      <c r="R75" s="47">
        <f>IF('KWh Monthly'!R$5=0,0,Q75+'KWh Monthly'!R75)</f>
        <v>0</v>
      </c>
      <c r="S75" s="47">
        <f>IF('KWh Monthly'!S$5=0,0,R75+'KWh Monthly'!S75)</f>
        <v>0</v>
      </c>
      <c r="T75" s="47">
        <f>IF('KWh Monthly'!T$5=0,0,S75+'KWh Monthly'!T75)</f>
        <v>0</v>
      </c>
      <c r="U75" s="47">
        <f>IF('KWh Monthly'!U$5=0,0,T75+'KWh Monthly'!U75)</f>
        <v>0</v>
      </c>
      <c r="V75" s="47">
        <f>IF('KWh Monthly'!V$5=0,0,U75+'KWh Monthly'!V75)</f>
        <v>0</v>
      </c>
      <c r="W75" s="47">
        <f>IF('KWh Monthly'!W$5=0,0,V75+'KWh Monthly'!W75)</f>
        <v>0</v>
      </c>
      <c r="X75" s="47">
        <f>IF('KWh Monthly'!X$5=0,0,W75+'KWh Monthly'!X75)</f>
        <v>0</v>
      </c>
      <c r="Y75" s="47">
        <f>IF('KWh Monthly'!Y$5=0,0,X75+'KWh Monthly'!Y75)</f>
        <v>0</v>
      </c>
      <c r="Z75" s="47">
        <f>IF('KWh Monthly'!Z$5=0,0,Y75+'KWh Monthly'!Z75)</f>
        <v>0</v>
      </c>
      <c r="AA75" s="47">
        <f>IF('KWh Monthly'!AA$5=0,0,Z75+'KWh Monthly'!AA75)</f>
        <v>0</v>
      </c>
      <c r="AB75" s="47">
        <f>IF('KWh Monthly'!AB$5=0,0,AA75+'KWh Monthly'!AB75)</f>
        <v>0</v>
      </c>
      <c r="AC75" s="47">
        <f>IF('KWh Monthly'!AC$5=0,0,AB75+'KWh Monthly'!AC75)</f>
        <v>0</v>
      </c>
      <c r="AD75" s="47">
        <f>IF('KWh Monthly'!AD$5=0,0,AC75+'KWh Monthly'!AD75)</f>
        <v>0</v>
      </c>
      <c r="AE75" s="47">
        <f>IF('KWh Monthly'!AE$5=0,0,AD75+'KWh Monthly'!AE75)</f>
        <v>0</v>
      </c>
      <c r="AF75" s="47">
        <f>IF('KWh Monthly'!AF$5=0,0,AE75+'KWh Monthly'!AF75)</f>
        <v>0</v>
      </c>
      <c r="AG75" s="47">
        <f>IF('KWh Monthly'!AG$5=0,0,AF75+'KWh Monthly'!AG75)</f>
        <v>0</v>
      </c>
      <c r="AH75" s="47">
        <f>IF('KWh Monthly'!AH$5=0,0,AG75+'KWh Monthly'!AH75)</f>
        <v>0</v>
      </c>
      <c r="AI75" s="47">
        <f>IF('KWh Monthly'!AI$5=0,0,AH75+'KWh Monthly'!AI75)</f>
        <v>0</v>
      </c>
      <c r="AJ75" s="47">
        <f>IF('KWh Monthly'!AJ$5=0,0,AI75+'KWh Monthly'!AJ75)</f>
        <v>0</v>
      </c>
      <c r="AK75" s="47">
        <f>IF('KWh Monthly'!AK$5=0,0,AJ75+'KWh Monthly'!AK75)</f>
        <v>0</v>
      </c>
      <c r="AL75" s="47">
        <f>IF('KWh Monthly'!AL$5=0,0,AK75+'KWh Monthly'!AL75)</f>
        <v>0</v>
      </c>
      <c r="AM75" s="47">
        <f>IF('KWh Monthly'!AM$5=0,0,AL75+'KWh Monthly'!AM75)</f>
        <v>0</v>
      </c>
      <c r="AN75" s="47">
        <f>IF('KWh Monthly'!AN$5=0,0,AM75+'KWh Monthly'!AN75)</f>
        <v>0</v>
      </c>
      <c r="AO75" s="47">
        <f>IF('KWh Monthly'!AO$5=-1,0,AN75+'KWh Monthly'!AO75)</f>
        <v>0</v>
      </c>
      <c r="AP75" s="47">
        <f>IF('KWh Monthly'!AP$5=-1,0,AO75+'KWh Monthly'!AP75)</f>
        <v>0</v>
      </c>
      <c r="AQ75" s="47">
        <f>IF('KWh Monthly'!AQ$5=-1,0,AP75+'KWh Monthly'!AQ75)</f>
        <v>0</v>
      </c>
      <c r="AR75" s="47">
        <f>IF('KWh Monthly'!AR$5=-1,0,AQ75+'KWh Monthly'!AR75)</f>
        <v>0</v>
      </c>
      <c r="AS75" s="47">
        <f>IF('KWh Monthly'!AS$5=-1,0,AR75+'KWh Monthly'!AS75)</f>
        <v>0</v>
      </c>
      <c r="AT75" s="47">
        <f>IF('KWh Monthly'!AT$5=-1,0,AS75+'KWh Monthly'!AT75)</f>
        <v>0</v>
      </c>
      <c r="AU75" s="47">
        <f>IF('KWh Monthly'!AU$5=-1,0,AT75+'KWh Monthly'!AU75)</f>
        <v>0</v>
      </c>
      <c r="AV75" s="47">
        <f>IF('KWh Monthly'!AV$5=-1,0,AU75+'KWh Monthly'!AV75)</f>
        <v>0</v>
      </c>
      <c r="AW75" s="47">
        <f>IF('KWh Monthly'!AW$5=-1,0,AV75+'KWh Monthly'!AW75)</f>
        <v>0</v>
      </c>
      <c r="AX75" s="47">
        <f>IF('KWh Monthly'!AX$5=-1,0,AW75+'KWh Monthly'!AX75)</f>
        <v>0</v>
      </c>
      <c r="AY75" s="47">
        <f>IF('KWh Monthly'!AY$5=-1,0,AX75+'KWh Monthly'!AY75)</f>
        <v>0</v>
      </c>
      <c r="AZ75" s="47">
        <f>IF('KWh Monthly'!AZ$5=-1,0,AY75+'KWh Monthly'!AZ75)</f>
        <v>0</v>
      </c>
      <c r="BA75" s="47">
        <f>IF('KWh Monthly'!BA$5=-1,0,AZ75+'KWh Monthly'!BA75)</f>
        <v>0</v>
      </c>
      <c r="BB75" s="47">
        <f>IF('KWh Monthly'!BB$5=-1,0,BA75+'KWh Monthly'!BB75)</f>
        <v>0</v>
      </c>
      <c r="BC75" s="47">
        <f>IF('KWh Monthly'!BC$5=-1,0,BB75+'KWh Monthly'!BC75)</f>
        <v>0</v>
      </c>
      <c r="BD75" s="47">
        <f>IF('KWh Monthly'!BD$5=-1,0,BC75+'KWh Monthly'!BD75)</f>
        <v>0</v>
      </c>
      <c r="BE75" s="47">
        <f>IF('KWh Monthly'!BE$5=-1,0,BD75+'KWh Monthly'!BE75)</f>
        <v>0</v>
      </c>
      <c r="BF75" s="47">
        <f>IF('KWh Monthly'!BF$5=-1,0,BE75+'KWh Monthly'!BF75)</f>
        <v>0</v>
      </c>
      <c r="BG75" s="47">
        <f>IF('KWh Monthly'!BG$5=-1,0,BF75+'KWh Monthly'!BG75)</f>
        <v>0</v>
      </c>
      <c r="BH75" s="47">
        <f>IF('KWh Monthly'!BH$5=-1,0,BG75+'KWh Monthly'!BH75)</f>
        <v>0</v>
      </c>
      <c r="BI75" s="47">
        <f>IF('KWh Monthly'!BI$5=-1,0,BH75+'KWh Monthly'!BI75)</f>
        <v>0</v>
      </c>
      <c r="BJ75" s="47">
        <f>IF('KWh Monthly'!BJ$5=-1,0,BI75+'KWh Monthly'!BJ75)</f>
        <v>0</v>
      </c>
      <c r="BK75" s="47">
        <f>IF('KWh Monthly'!BK$5=-1,0,BJ75+'KWh Monthly'!BK75)</f>
        <v>0</v>
      </c>
      <c r="BL75" s="47">
        <f>IF('KWh Monthly'!BL$5=-1,0,BK75+'KWh Monthly'!BL75)</f>
        <v>0</v>
      </c>
      <c r="BM75" s="47">
        <f>IF('KWh Monthly'!BM$5=-1,0,BL75+'KWh Monthly'!BM75)</f>
        <v>0</v>
      </c>
      <c r="BN75" s="47">
        <f>IF('KWh Monthly'!BN$5=-1,0,BM75+'KWh Monthly'!BN75)</f>
        <v>0</v>
      </c>
      <c r="BO75" s="47">
        <f>IF('KWh Monthly'!BO$5=-1,0,BN75+'KWh Monthly'!BO75)</f>
        <v>0</v>
      </c>
      <c r="BP75" s="47">
        <f>IF('KWh Monthly'!BP$5=-1,0,BO75+'KWh Monthly'!BP75)</f>
        <v>0</v>
      </c>
      <c r="BQ75" s="47">
        <f>IF('KWh Monthly'!BQ$5=-1,0,BP75+'KWh Monthly'!BQ75)</f>
        <v>0</v>
      </c>
      <c r="BR75" s="47">
        <f>IF('KWh Monthly'!BR$5=-1,0,BQ75+'KWh Monthly'!BR75)</f>
        <v>0</v>
      </c>
      <c r="BS75" s="47">
        <f>IF('KWh Monthly'!BS$5=-1,0,BR75+'KWh Monthly'!BS75)</f>
        <v>0</v>
      </c>
      <c r="BT75" s="47">
        <f>IF('KWh Monthly'!BT$5=-1,0,BS75+'KWh Monthly'!BT75)</f>
        <v>0</v>
      </c>
      <c r="BU75" s="47">
        <f>IF('KWh Monthly'!BU$5=-1,0,BT75+'KWh Monthly'!BU75)</f>
        <v>0</v>
      </c>
      <c r="BV75" s="47">
        <f>IF('KWh Monthly'!BV$5=-1,0,BU75+'KWh Monthly'!BV75)</f>
        <v>0</v>
      </c>
      <c r="BW75" s="47">
        <f>IF('KWh Monthly'!BW$5=-1,0,BV75+'KWh Monthly'!BW75)</f>
        <v>0</v>
      </c>
      <c r="BX75" s="47">
        <f>IF('KWh Monthly'!BX$5=-1,0,BW75+'KWh Monthly'!BX75)</f>
        <v>0</v>
      </c>
      <c r="BY75" s="47">
        <f>IF('KWh Monthly'!BY$5=-1,0,BX75+'KWh Monthly'!BY75)</f>
        <v>0</v>
      </c>
      <c r="BZ75" s="47">
        <f>IF('KWh Monthly'!BZ$5=-1,0,BY75+'KWh Monthly'!BZ75)</f>
        <v>0</v>
      </c>
      <c r="CA75" s="47">
        <f>IF('KWh Monthly'!CA$5=-1,0,BZ75+'KWh Monthly'!CA75)</f>
        <v>0</v>
      </c>
      <c r="CB75" s="47">
        <f>IF('KWh Monthly'!CB$5=-1,0,CA75+'KWh Monthly'!CB75)</f>
        <v>0</v>
      </c>
      <c r="CC75" s="47">
        <f>IF('KWh Monthly'!CC$5=-1,0,CB75+'KWh Monthly'!CC75)</f>
        <v>0</v>
      </c>
      <c r="CD75" s="47">
        <f>IF('KWh Monthly'!CD$5=-1,0,CC75+'KWh Monthly'!CD75)</f>
        <v>0</v>
      </c>
      <c r="CE75" s="47">
        <f>IF('KWh Monthly'!CE$5=-1,0,CD75+'KWh Monthly'!CE75)</f>
        <v>0</v>
      </c>
      <c r="CF75" s="47">
        <f>IF('KWh Monthly'!CF$5=-1,0,CE75+'KWh Monthly'!CF75)</f>
        <v>0</v>
      </c>
      <c r="CG75" s="47">
        <f>IF('KWh Monthly'!CG$5=-1,0,CF75+'KWh Monthly'!CG75)</f>
        <v>0</v>
      </c>
      <c r="CH75" s="47">
        <f>IF('KWh Monthly'!CH$5=-1,0,CG75+'KWh Monthly'!CH75)</f>
        <v>0</v>
      </c>
      <c r="CI75" s="47">
        <f>IF('KWh Monthly'!CI$5=-1,0,CH75+'KWh Monthly'!CI75)</f>
        <v>0</v>
      </c>
      <c r="CJ75" s="47">
        <f>IF('KWh Monthly'!CJ$5=-1,0,CI75+'KWh Monthly'!CJ75)</f>
        <v>0</v>
      </c>
      <c r="CK75" s="47">
        <f>IF('KWh Monthly'!CK$5=-1,0,CJ75+'KWh Monthly'!CK75)</f>
        <v>0</v>
      </c>
      <c r="CL75" s="47">
        <f>IF('KWh Monthly'!CL$5=-1,0,CK75+'KWh Monthly'!CL75)</f>
        <v>0</v>
      </c>
      <c r="CM75" s="47">
        <f>IF('KWh Monthly'!CM$5=-1,0,CL75+'KWh Monthly'!CM75)</f>
        <v>0</v>
      </c>
      <c r="CN75" s="47">
        <f>IF('KWh Monthly'!CN$5=-1,0,CM75+'KWh Monthly'!CN75)</f>
        <v>0</v>
      </c>
      <c r="CO75" s="47">
        <f>IF('KWh Monthly'!CO$5=-1,0,CN75+'KWh Monthly'!CO75)</f>
        <v>0</v>
      </c>
      <c r="CP75" s="47">
        <f>IF('KWh Monthly'!CP$5=-1,0,CO75+'KWh Monthly'!CP75)</f>
        <v>0</v>
      </c>
      <c r="CQ75" s="47">
        <f>IF('KWh Monthly'!CQ$5=-1,0,CP75+'KWh Monthly'!CQ75)</f>
        <v>0</v>
      </c>
      <c r="CR75" s="47">
        <f>IF('KWh Monthly'!CR$5=-1,0,CQ75+'KWh Monthly'!CR75)</f>
        <v>0</v>
      </c>
      <c r="CS75" s="47">
        <f>IF('KWh Monthly'!CS$5=-1,0,CR75+'KWh Monthly'!CS75)</f>
        <v>0</v>
      </c>
      <c r="CT75" s="47">
        <f>IF('KWh Monthly'!CT$5=-1,0,CS75+'KWh Monthly'!CT75)</f>
        <v>0</v>
      </c>
      <c r="CU75" s="47">
        <f>IF('KWh Monthly'!CU$5=-1,0,CT75+'KWh Monthly'!CU75)</f>
        <v>0</v>
      </c>
      <c r="CV75" s="47">
        <f>IF('KWh Monthly'!CV$5=-1,0,CU75+'KWh Monthly'!CV75)</f>
        <v>0</v>
      </c>
      <c r="CW75" s="47">
        <f>IF('KWh Monthly'!CW$5=-1,0,CV75+'KWh Monthly'!CW75)</f>
        <v>0</v>
      </c>
      <c r="CX75" s="47">
        <f>IF('KWh Monthly'!CX$5=-1,0,CW75+'KWh Monthly'!CX75)</f>
        <v>0</v>
      </c>
      <c r="CY75" s="47">
        <f>IF('KWh Monthly'!CY$5=-1,0,CX75+'KWh Monthly'!CY75)</f>
        <v>0</v>
      </c>
      <c r="CZ75" s="47">
        <f>IF('KWh Monthly'!CZ$5=-1,0,CY75+'KWh Monthly'!CZ75)</f>
        <v>0</v>
      </c>
      <c r="DA75" s="47">
        <f>IF('KWh Monthly'!DA$5=-1,0,CZ75+'KWh Monthly'!DA75)</f>
        <v>0</v>
      </c>
      <c r="DB75" s="47">
        <f>IF('KWh Monthly'!DB$5=-1,0,DA75+'KWh Monthly'!DB75)</f>
        <v>0</v>
      </c>
      <c r="DC75" s="47">
        <f>IF('KWh Monthly'!DC$5=-1,0,DB75+'KWh Monthly'!DC75)</f>
        <v>0</v>
      </c>
      <c r="DD75" s="47">
        <f>IF('KWh Monthly'!DD$5=-1,0,DC75+'KWh Monthly'!DD75)</f>
        <v>0</v>
      </c>
      <c r="DE75" s="47">
        <f>IF('KWh Monthly'!DE$5=-1,0,DD75+'KWh Monthly'!DE75)</f>
        <v>0</v>
      </c>
      <c r="DF75" s="47">
        <f>IF('KWh Monthly'!DF$5=-1,0,DE75+'KWh Monthly'!DF75)</f>
        <v>0</v>
      </c>
      <c r="DG75" s="47">
        <f>IF('KWh Monthly'!DG$5=-1,0,DF75+'KWh Monthly'!DG75)</f>
        <v>0</v>
      </c>
      <c r="DH75" s="47">
        <f>IF('KWh Monthly'!DH$5=-1,0,DG75+'KWh Monthly'!DH75)</f>
        <v>0</v>
      </c>
      <c r="DI75" s="47">
        <f>IF('KWh Monthly'!DI$5=-1,0,DH75+'KWh Monthly'!DI75)</f>
        <v>0</v>
      </c>
      <c r="DJ75" s="47">
        <f>IF('KWh Monthly'!DJ$5=-1,0,DI75+'KWh Monthly'!DJ75)</f>
        <v>0</v>
      </c>
      <c r="DK75" s="47">
        <f>IF('KWh Monthly'!DK$5=-1,0,DJ75+'KWh Monthly'!DK75)</f>
        <v>0</v>
      </c>
      <c r="DL75" s="47">
        <f>IF('KWh Monthly'!DL$5=-1,0,DK75+'KWh Monthly'!DL75)</f>
        <v>0</v>
      </c>
      <c r="DM75" s="47">
        <f>IF('KWh Monthly'!DM$5=-1,0,DL75+'KWh Monthly'!DM75)</f>
        <v>0</v>
      </c>
      <c r="DN75" s="47">
        <f>IF('KWh Monthly'!DN$5=-1,0,DM75+'KWh Monthly'!DN75)</f>
        <v>0</v>
      </c>
      <c r="DO75" s="47">
        <f>IF('KWh Monthly'!DO$5=-1,0,DN75+'KWh Monthly'!DO75)</f>
        <v>0</v>
      </c>
      <c r="DP75" s="47">
        <f>IF('KWh Monthly'!DP$5=-1,0,DO75+'KWh Monthly'!DP75)</f>
        <v>0</v>
      </c>
      <c r="DQ75" s="47">
        <f>IF('KWh Monthly'!DQ$5=-1,0,DP75+'KWh Monthly'!DQ75)</f>
        <v>0</v>
      </c>
      <c r="DR75" s="47">
        <f>IF('KWh Monthly'!DR$5=-1,0,DQ75+'KWh Monthly'!DR75)</f>
        <v>0</v>
      </c>
    </row>
    <row r="76" spans="1:122" x14ac:dyDescent="0.25">
      <c r="A76" s="195"/>
      <c r="B76" s="30" t="s">
        <v>15</v>
      </c>
      <c r="C76" s="47">
        <f>IF('KWh Monthly'!C$5=0,0,'KWh Monthly'!C76)</f>
        <v>0</v>
      </c>
      <c r="D76" s="47">
        <f>IF('KWh Monthly'!D$5=0,0,C76+'KWh Monthly'!D76)</f>
        <v>0</v>
      </c>
      <c r="E76" s="47">
        <f>IF('KWh Monthly'!E$5=0,0,D76+'KWh Monthly'!E76)</f>
        <v>0</v>
      </c>
      <c r="F76" s="47">
        <f>IF('KWh Monthly'!F$5=0,0,E76+'KWh Monthly'!F76)</f>
        <v>0</v>
      </c>
      <c r="G76" s="47">
        <f>IF('KWh Monthly'!G$5=0,0,F76+'KWh Monthly'!G76)</f>
        <v>0</v>
      </c>
      <c r="H76" s="47">
        <f>IF('KWh Monthly'!H$5=0,0,G76+'KWh Monthly'!H76)</f>
        <v>0</v>
      </c>
      <c r="I76" s="47">
        <f>IF('KWh Monthly'!I$5=0,0,H76+'KWh Monthly'!I76)</f>
        <v>0</v>
      </c>
      <c r="J76" s="47">
        <f>IF('KWh Monthly'!J$5=0,0,I76+'KWh Monthly'!J76)</f>
        <v>0</v>
      </c>
      <c r="K76" s="47">
        <f>IF('KWh Monthly'!K$5=0,0,J76+'KWh Monthly'!K76)</f>
        <v>0</v>
      </c>
      <c r="L76" s="47">
        <f>IF('KWh Monthly'!L$5=0,0,K76+'KWh Monthly'!L76)</f>
        <v>0</v>
      </c>
      <c r="M76" s="47">
        <f>IF('KWh Monthly'!M$5=0,0,L76+'KWh Monthly'!M76)</f>
        <v>0</v>
      </c>
      <c r="N76" s="47">
        <f>IF('KWh Monthly'!N$5=0,0,M76+'KWh Monthly'!N76)</f>
        <v>0</v>
      </c>
      <c r="O76" s="47">
        <f>IF('KWh Monthly'!O$5=0,0,N76+'KWh Monthly'!O76)</f>
        <v>116843.61632757807</v>
      </c>
      <c r="P76" s="47">
        <f>IF('KWh Monthly'!P$5=0,0,O76+'KWh Monthly'!P76)</f>
        <v>0</v>
      </c>
      <c r="Q76" s="47">
        <f>IF('KWh Monthly'!Q$5=0,0,P76+'KWh Monthly'!Q76)</f>
        <v>0</v>
      </c>
      <c r="R76" s="47">
        <f>IF('KWh Monthly'!R$5=0,0,Q76+'KWh Monthly'!R76)</f>
        <v>0</v>
      </c>
      <c r="S76" s="47">
        <f>IF('KWh Monthly'!S$5=0,0,R76+'KWh Monthly'!S76)</f>
        <v>0</v>
      </c>
      <c r="T76" s="47">
        <f>IF('KWh Monthly'!T$5=0,0,S76+'KWh Monthly'!T76)</f>
        <v>0</v>
      </c>
      <c r="U76" s="47">
        <f>IF('KWh Monthly'!U$5=0,0,T76+'KWh Monthly'!U76)</f>
        <v>0</v>
      </c>
      <c r="V76" s="47">
        <f>IF('KWh Monthly'!V$5=0,0,U76+'KWh Monthly'!V76)</f>
        <v>0</v>
      </c>
      <c r="W76" s="47">
        <f>IF('KWh Monthly'!W$5=0,0,V76+'KWh Monthly'!W76)</f>
        <v>0</v>
      </c>
      <c r="X76" s="47">
        <f>IF('KWh Monthly'!X$5=0,0,W76+'KWh Monthly'!X76)</f>
        <v>0</v>
      </c>
      <c r="Y76" s="47">
        <f>IF('KWh Monthly'!Y$5=0,0,X76+'KWh Monthly'!Y76)</f>
        <v>0</v>
      </c>
      <c r="Z76" s="47">
        <f>IF('KWh Monthly'!Z$5=0,0,Y76+'KWh Monthly'!Z76)</f>
        <v>0</v>
      </c>
      <c r="AA76" s="47">
        <f>IF('KWh Monthly'!AA$5=0,0,Z76+'KWh Monthly'!AA76)</f>
        <v>0</v>
      </c>
      <c r="AB76" s="47">
        <f>IF('KWh Monthly'!AB$5=0,0,AA76+'KWh Monthly'!AB76)</f>
        <v>0</v>
      </c>
      <c r="AC76" s="47">
        <f>IF('KWh Monthly'!AC$5=0,0,AB76+'KWh Monthly'!AC76)</f>
        <v>0</v>
      </c>
      <c r="AD76" s="47">
        <f>IF('KWh Monthly'!AD$5=0,0,AC76+'KWh Monthly'!AD76)</f>
        <v>0</v>
      </c>
      <c r="AE76" s="47">
        <f>IF('KWh Monthly'!AE$5=0,0,AD76+'KWh Monthly'!AE76)</f>
        <v>0</v>
      </c>
      <c r="AF76" s="47">
        <f>IF('KWh Monthly'!AF$5=0,0,AE76+'KWh Monthly'!AF76)</f>
        <v>0</v>
      </c>
      <c r="AG76" s="47">
        <f>IF('KWh Monthly'!AG$5=0,0,AF76+'KWh Monthly'!AG76)</f>
        <v>0</v>
      </c>
      <c r="AH76" s="47">
        <f>IF('KWh Monthly'!AH$5=0,0,AG76+'KWh Monthly'!AH76)</f>
        <v>0</v>
      </c>
      <c r="AI76" s="47">
        <f>IF('KWh Monthly'!AI$5=0,0,AH76+'KWh Monthly'!AI76)</f>
        <v>0</v>
      </c>
      <c r="AJ76" s="47">
        <f>IF('KWh Monthly'!AJ$5=0,0,AI76+'KWh Monthly'!AJ76)</f>
        <v>0</v>
      </c>
      <c r="AK76" s="47">
        <f>IF('KWh Monthly'!AK$5=0,0,AJ76+'KWh Monthly'!AK76)</f>
        <v>0</v>
      </c>
      <c r="AL76" s="47">
        <f>IF('KWh Monthly'!AL$5=0,0,AK76+'KWh Monthly'!AL76)</f>
        <v>0</v>
      </c>
      <c r="AM76" s="47">
        <f>IF('KWh Monthly'!AM$5=0,0,AL76+'KWh Monthly'!AM76)</f>
        <v>0</v>
      </c>
      <c r="AN76" s="47">
        <f>IF('KWh Monthly'!AN$5=0,0,AM76+'KWh Monthly'!AN76)</f>
        <v>0</v>
      </c>
      <c r="AO76" s="47">
        <f>IF('KWh Monthly'!AO$5=-1,0,AN76+'KWh Monthly'!AO76)</f>
        <v>0</v>
      </c>
      <c r="AP76" s="47">
        <f>IF('KWh Monthly'!AP$5=-1,0,AO76+'KWh Monthly'!AP76)</f>
        <v>0</v>
      </c>
      <c r="AQ76" s="47">
        <f>IF('KWh Monthly'!AQ$5=-1,0,AP76+'KWh Monthly'!AQ76)</f>
        <v>0</v>
      </c>
      <c r="AR76" s="47">
        <f>IF('KWh Monthly'!AR$5=-1,0,AQ76+'KWh Monthly'!AR76)</f>
        <v>0</v>
      </c>
      <c r="AS76" s="47">
        <f>IF('KWh Monthly'!AS$5=-1,0,AR76+'KWh Monthly'!AS76)</f>
        <v>0</v>
      </c>
      <c r="AT76" s="47">
        <f>IF('KWh Monthly'!AT$5=-1,0,AS76+'KWh Monthly'!AT76)</f>
        <v>0</v>
      </c>
      <c r="AU76" s="47">
        <f>IF('KWh Monthly'!AU$5=-1,0,AT76+'KWh Monthly'!AU76)</f>
        <v>0</v>
      </c>
      <c r="AV76" s="47">
        <f>IF('KWh Monthly'!AV$5=-1,0,AU76+'KWh Monthly'!AV76)</f>
        <v>0</v>
      </c>
      <c r="AW76" s="47">
        <f>IF('KWh Monthly'!AW$5=-1,0,AV76+'KWh Monthly'!AW76)</f>
        <v>0</v>
      </c>
      <c r="AX76" s="47">
        <f>IF('KWh Monthly'!AX$5=-1,0,AW76+'KWh Monthly'!AX76)</f>
        <v>0</v>
      </c>
      <c r="AY76" s="47">
        <f>IF('KWh Monthly'!AY$5=-1,0,AX76+'KWh Monthly'!AY76)</f>
        <v>0</v>
      </c>
      <c r="AZ76" s="47">
        <f>IF('KWh Monthly'!AZ$5=-1,0,AY76+'KWh Monthly'!AZ76)</f>
        <v>0</v>
      </c>
      <c r="BA76" s="47">
        <f>IF('KWh Monthly'!BA$5=-1,0,AZ76+'KWh Monthly'!BA76)</f>
        <v>0</v>
      </c>
      <c r="BB76" s="47">
        <f>IF('KWh Monthly'!BB$5=-1,0,BA76+'KWh Monthly'!BB76)</f>
        <v>0</v>
      </c>
      <c r="BC76" s="47">
        <f>IF('KWh Monthly'!BC$5=-1,0,BB76+'KWh Monthly'!BC76)</f>
        <v>0</v>
      </c>
      <c r="BD76" s="47">
        <f>IF('KWh Monthly'!BD$5=-1,0,BC76+'KWh Monthly'!BD76)</f>
        <v>0</v>
      </c>
      <c r="BE76" s="47">
        <f>IF('KWh Monthly'!BE$5=-1,0,BD76+'KWh Monthly'!BE76)</f>
        <v>0</v>
      </c>
      <c r="BF76" s="47">
        <f>IF('KWh Monthly'!BF$5=-1,0,BE76+'KWh Monthly'!BF76)</f>
        <v>0</v>
      </c>
      <c r="BG76" s="47">
        <f>IF('KWh Monthly'!BG$5=-1,0,BF76+'KWh Monthly'!BG76)</f>
        <v>0</v>
      </c>
      <c r="BH76" s="47">
        <f>IF('KWh Monthly'!BH$5=-1,0,BG76+'KWh Monthly'!BH76)</f>
        <v>0</v>
      </c>
      <c r="BI76" s="47">
        <f>IF('KWh Monthly'!BI$5=-1,0,BH76+'KWh Monthly'!BI76)</f>
        <v>0</v>
      </c>
      <c r="BJ76" s="47">
        <f>IF('KWh Monthly'!BJ$5=-1,0,BI76+'KWh Monthly'!BJ76)</f>
        <v>0</v>
      </c>
      <c r="BK76" s="47">
        <f>IF('KWh Monthly'!BK$5=-1,0,BJ76+'KWh Monthly'!BK76)</f>
        <v>0</v>
      </c>
      <c r="BL76" s="47">
        <f>IF('KWh Monthly'!BL$5=-1,0,BK76+'KWh Monthly'!BL76)</f>
        <v>0</v>
      </c>
      <c r="BM76" s="47">
        <f>IF('KWh Monthly'!BM$5=-1,0,BL76+'KWh Monthly'!BM76)</f>
        <v>0</v>
      </c>
      <c r="BN76" s="47">
        <f>IF('KWh Monthly'!BN$5=-1,0,BM76+'KWh Monthly'!BN76)</f>
        <v>0</v>
      </c>
      <c r="BO76" s="47">
        <f>IF('KWh Monthly'!BO$5=-1,0,BN76+'KWh Monthly'!BO76)</f>
        <v>0</v>
      </c>
      <c r="BP76" s="47">
        <f>IF('KWh Monthly'!BP$5=-1,0,BO76+'KWh Monthly'!BP76)</f>
        <v>0</v>
      </c>
      <c r="BQ76" s="47">
        <f>IF('KWh Monthly'!BQ$5=-1,0,BP76+'KWh Monthly'!BQ76)</f>
        <v>0</v>
      </c>
      <c r="BR76" s="47">
        <f>IF('KWh Monthly'!BR$5=-1,0,BQ76+'KWh Monthly'!BR76)</f>
        <v>0</v>
      </c>
      <c r="BS76" s="47">
        <f>IF('KWh Monthly'!BS$5=-1,0,BR76+'KWh Monthly'!BS76)</f>
        <v>0</v>
      </c>
      <c r="BT76" s="47">
        <f>IF('KWh Monthly'!BT$5=-1,0,BS76+'KWh Monthly'!BT76)</f>
        <v>0</v>
      </c>
      <c r="BU76" s="47">
        <f>IF('KWh Monthly'!BU$5=-1,0,BT76+'KWh Monthly'!BU76)</f>
        <v>0</v>
      </c>
      <c r="BV76" s="47">
        <f>IF('KWh Monthly'!BV$5=-1,0,BU76+'KWh Monthly'!BV76)</f>
        <v>0</v>
      </c>
      <c r="BW76" s="47">
        <f>IF('KWh Monthly'!BW$5=-1,0,BV76+'KWh Monthly'!BW76)</f>
        <v>0</v>
      </c>
      <c r="BX76" s="47">
        <f>IF('KWh Monthly'!BX$5=-1,0,BW76+'KWh Monthly'!BX76)</f>
        <v>0</v>
      </c>
      <c r="BY76" s="47">
        <f>IF('KWh Monthly'!BY$5=-1,0,BX76+'KWh Monthly'!BY76)</f>
        <v>0</v>
      </c>
      <c r="BZ76" s="47">
        <f>IF('KWh Monthly'!BZ$5=-1,0,BY76+'KWh Monthly'!BZ76)</f>
        <v>0</v>
      </c>
      <c r="CA76" s="47">
        <f>IF('KWh Monthly'!CA$5=-1,0,BZ76+'KWh Monthly'!CA76)</f>
        <v>0</v>
      </c>
      <c r="CB76" s="47">
        <f>IF('KWh Monthly'!CB$5=-1,0,CA76+'KWh Monthly'!CB76)</f>
        <v>0</v>
      </c>
      <c r="CC76" s="47">
        <f>IF('KWh Monthly'!CC$5=-1,0,CB76+'KWh Monthly'!CC76)</f>
        <v>0</v>
      </c>
      <c r="CD76" s="47">
        <f>IF('KWh Monthly'!CD$5=-1,0,CC76+'KWh Monthly'!CD76)</f>
        <v>0</v>
      </c>
      <c r="CE76" s="47">
        <f>IF('KWh Monthly'!CE$5=-1,0,CD76+'KWh Monthly'!CE76)</f>
        <v>0</v>
      </c>
      <c r="CF76" s="47">
        <f>IF('KWh Monthly'!CF$5=-1,0,CE76+'KWh Monthly'!CF76)</f>
        <v>0</v>
      </c>
      <c r="CG76" s="47">
        <f>IF('KWh Monthly'!CG$5=-1,0,CF76+'KWh Monthly'!CG76)</f>
        <v>0</v>
      </c>
      <c r="CH76" s="47">
        <f>IF('KWh Monthly'!CH$5=-1,0,CG76+'KWh Monthly'!CH76)</f>
        <v>0</v>
      </c>
      <c r="CI76" s="47">
        <f>IF('KWh Monthly'!CI$5=-1,0,CH76+'KWh Monthly'!CI76)</f>
        <v>0</v>
      </c>
      <c r="CJ76" s="47">
        <f>IF('KWh Monthly'!CJ$5=-1,0,CI76+'KWh Monthly'!CJ76)</f>
        <v>0</v>
      </c>
      <c r="CK76" s="47">
        <f>IF('KWh Monthly'!CK$5=-1,0,CJ76+'KWh Monthly'!CK76)</f>
        <v>0</v>
      </c>
      <c r="CL76" s="47">
        <f>IF('KWh Monthly'!CL$5=-1,0,CK76+'KWh Monthly'!CL76)</f>
        <v>0</v>
      </c>
      <c r="CM76" s="47">
        <f>IF('KWh Monthly'!CM$5=-1,0,CL76+'KWh Monthly'!CM76)</f>
        <v>0</v>
      </c>
      <c r="CN76" s="47">
        <f>IF('KWh Monthly'!CN$5=-1,0,CM76+'KWh Monthly'!CN76)</f>
        <v>0</v>
      </c>
      <c r="CO76" s="47">
        <f>IF('KWh Monthly'!CO$5=-1,0,CN76+'KWh Monthly'!CO76)</f>
        <v>0</v>
      </c>
      <c r="CP76" s="47">
        <f>IF('KWh Monthly'!CP$5=-1,0,CO76+'KWh Monthly'!CP76)</f>
        <v>0</v>
      </c>
      <c r="CQ76" s="47">
        <f>IF('KWh Monthly'!CQ$5=-1,0,CP76+'KWh Monthly'!CQ76)</f>
        <v>0</v>
      </c>
      <c r="CR76" s="47">
        <f>IF('KWh Monthly'!CR$5=-1,0,CQ76+'KWh Monthly'!CR76)</f>
        <v>0</v>
      </c>
      <c r="CS76" s="47">
        <f>IF('KWh Monthly'!CS$5=-1,0,CR76+'KWh Monthly'!CS76)</f>
        <v>0</v>
      </c>
      <c r="CT76" s="47">
        <f>IF('KWh Monthly'!CT$5=-1,0,CS76+'KWh Monthly'!CT76)</f>
        <v>0</v>
      </c>
      <c r="CU76" s="47">
        <f>IF('KWh Monthly'!CU$5=-1,0,CT76+'KWh Monthly'!CU76)</f>
        <v>0</v>
      </c>
      <c r="CV76" s="47">
        <f>IF('KWh Monthly'!CV$5=-1,0,CU76+'KWh Monthly'!CV76)</f>
        <v>0</v>
      </c>
      <c r="CW76" s="47">
        <f>IF('KWh Monthly'!CW$5=-1,0,CV76+'KWh Monthly'!CW76)</f>
        <v>0</v>
      </c>
      <c r="CX76" s="47">
        <f>IF('KWh Monthly'!CX$5=-1,0,CW76+'KWh Monthly'!CX76)</f>
        <v>0</v>
      </c>
      <c r="CY76" s="47">
        <f>IF('KWh Monthly'!CY$5=-1,0,CX76+'KWh Monthly'!CY76)</f>
        <v>0</v>
      </c>
      <c r="CZ76" s="47">
        <f>IF('KWh Monthly'!CZ$5=-1,0,CY76+'KWh Monthly'!CZ76)</f>
        <v>0</v>
      </c>
      <c r="DA76" s="47">
        <f>IF('KWh Monthly'!DA$5=-1,0,CZ76+'KWh Monthly'!DA76)</f>
        <v>0</v>
      </c>
      <c r="DB76" s="47">
        <f>IF('KWh Monthly'!DB$5=-1,0,DA76+'KWh Monthly'!DB76)</f>
        <v>0</v>
      </c>
      <c r="DC76" s="47">
        <f>IF('KWh Monthly'!DC$5=-1,0,DB76+'KWh Monthly'!DC76)</f>
        <v>0</v>
      </c>
      <c r="DD76" s="47">
        <f>IF('KWh Monthly'!DD$5=-1,0,DC76+'KWh Monthly'!DD76)</f>
        <v>0</v>
      </c>
      <c r="DE76" s="47">
        <f>IF('KWh Monthly'!DE$5=-1,0,DD76+'KWh Monthly'!DE76)</f>
        <v>0</v>
      </c>
      <c r="DF76" s="47">
        <f>IF('KWh Monthly'!DF$5=-1,0,DE76+'KWh Monthly'!DF76)</f>
        <v>0</v>
      </c>
      <c r="DG76" s="47">
        <f>IF('KWh Monthly'!DG$5=-1,0,DF76+'KWh Monthly'!DG76)</f>
        <v>0</v>
      </c>
      <c r="DH76" s="47">
        <f>IF('KWh Monthly'!DH$5=-1,0,DG76+'KWh Monthly'!DH76)</f>
        <v>0</v>
      </c>
      <c r="DI76" s="47">
        <f>IF('KWh Monthly'!DI$5=-1,0,DH76+'KWh Monthly'!DI76)</f>
        <v>0</v>
      </c>
      <c r="DJ76" s="47">
        <f>IF('KWh Monthly'!DJ$5=-1,0,DI76+'KWh Monthly'!DJ76)</f>
        <v>0</v>
      </c>
      <c r="DK76" s="47">
        <f>IF('KWh Monthly'!DK$5=-1,0,DJ76+'KWh Monthly'!DK76)</f>
        <v>0</v>
      </c>
      <c r="DL76" s="47">
        <f>IF('KWh Monthly'!DL$5=-1,0,DK76+'KWh Monthly'!DL76)</f>
        <v>0</v>
      </c>
      <c r="DM76" s="47">
        <f>IF('KWh Monthly'!DM$5=-1,0,DL76+'KWh Monthly'!DM76)</f>
        <v>0</v>
      </c>
      <c r="DN76" s="47">
        <f>IF('KWh Monthly'!DN$5=-1,0,DM76+'KWh Monthly'!DN76)</f>
        <v>0</v>
      </c>
      <c r="DO76" s="47">
        <f>IF('KWh Monthly'!DO$5=-1,0,DN76+'KWh Monthly'!DO76)</f>
        <v>0</v>
      </c>
      <c r="DP76" s="47">
        <f>IF('KWh Monthly'!DP$5=-1,0,DO76+'KWh Monthly'!DP76)</f>
        <v>0</v>
      </c>
      <c r="DQ76" s="47">
        <f>IF('KWh Monthly'!DQ$5=-1,0,DP76+'KWh Monthly'!DQ76)</f>
        <v>0</v>
      </c>
      <c r="DR76" s="47">
        <f>IF('KWh Monthly'!DR$5=-1,0,DQ76+'KWh Monthly'!DR76)</f>
        <v>0</v>
      </c>
    </row>
    <row r="77" spans="1:122" x14ac:dyDescent="0.25">
      <c r="A77" s="195"/>
      <c r="B77" s="30" t="s">
        <v>7</v>
      </c>
      <c r="C77" s="47">
        <f>IF('KWh Monthly'!C$5=0,0,'KWh Monthly'!C77)</f>
        <v>0</v>
      </c>
      <c r="D77" s="47">
        <f>IF('KWh Monthly'!D$5=0,0,C77+'KWh Monthly'!D77)</f>
        <v>0</v>
      </c>
      <c r="E77" s="47">
        <f>IF('KWh Monthly'!E$5=0,0,D77+'KWh Monthly'!E77)</f>
        <v>0</v>
      </c>
      <c r="F77" s="47">
        <f>IF('KWh Monthly'!F$5=0,0,E77+'KWh Monthly'!F77)</f>
        <v>0</v>
      </c>
      <c r="G77" s="47">
        <f>IF('KWh Monthly'!G$5=0,0,F77+'KWh Monthly'!G77)</f>
        <v>0</v>
      </c>
      <c r="H77" s="47">
        <f>IF('KWh Monthly'!H$5=0,0,G77+'KWh Monthly'!H77)</f>
        <v>0</v>
      </c>
      <c r="I77" s="47">
        <f>IF('KWh Monthly'!I$5=0,0,H77+'KWh Monthly'!I77)</f>
        <v>0</v>
      </c>
      <c r="J77" s="47">
        <f>IF('KWh Monthly'!J$5=0,0,I77+'KWh Monthly'!J77)</f>
        <v>0</v>
      </c>
      <c r="K77" s="47">
        <f>IF('KWh Monthly'!K$5=0,0,J77+'KWh Monthly'!K77)</f>
        <v>0</v>
      </c>
      <c r="L77" s="47">
        <f>IF('KWh Monthly'!L$5=0,0,K77+'KWh Monthly'!L77)</f>
        <v>0</v>
      </c>
      <c r="M77" s="47">
        <f>IF('KWh Monthly'!M$5=0,0,L77+'KWh Monthly'!M77)</f>
        <v>0</v>
      </c>
      <c r="N77" s="47">
        <f>IF('KWh Monthly'!N$5=0,0,M77+'KWh Monthly'!N77)</f>
        <v>0</v>
      </c>
      <c r="O77" s="47">
        <f>IF('KWh Monthly'!O$5=0,0,N77+'KWh Monthly'!O77)</f>
        <v>136758.84365264332</v>
      </c>
      <c r="P77" s="47">
        <f>IF('KWh Monthly'!P$5=0,0,O77+'KWh Monthly'!P77)</f>
        <v>0</v>
      </c>
      <c r="Q77" s="47">
        <f>IF('KWh Monthly'!Q$5=0,0,P77+'KWh Monthly'!Q77)</f>
        <v>0</v>
      </c>
      <c r="R77" s="47">
        <f>IF('KWh Monthly'!R$5=0,0,Q77+'KWh Monthly'!R77)</f>
        <v>0</v>
      </c>
      <c r="S77" s="47">
        <f>IF('KWh Monthly'!S$5=0,0,R77+'KWh Monthly'!S77)</f>
        <v>0</v>
      </c>
      <c r="T77" s="47">
        <f>IF('KWh Monthly'!T$5=0,0,S77+'KWh Monthly'!T77)</f>
        <v>0</v>
      </c>
      <c r="U77" s="47">
        <f>IF('KWh Monthly'!U$5=0,0,T77+'KWh Monthly'!U77)</f>
        <v>0</v>
      </c>
      <c r="V77" s="47">
        <f>IF('KWh Monthly'!V$5=0,0,U77+'KWh Monthly'!V77)</f>
        <v>0</v>
      </c>
      <c r="W77" s="47">
        <f>IF('KWh Monthly'!W$5=0,0,V77+'KWh Monthly'!W77)</f>
        <v>0</v>
      </c>
      <c r="X77" s="47">
        <f>IF('KWh Monthly'!X$5=0,0,W77+'KWh Monthly'!X77)</f>
        <v>0</v>
      </c>
      <c r="Y77" s="47">
        <f>IF('KWh Monthly'!Y$5=0,0,X77+'KWh Monthly'!Y77)</f>
        <v>0</v>
      </c>
      <c r="Z77" s="47">
        <f>IF('KWh Monthly'!Z$5=0,0,Y77+'KWh Monthly'!Z77)</f>
        <v>0</v>
      </c>
      <c r="AA77" s="47">
        <f>IF('KWh Monthly'!AA$5=0,0,Z77+'KWh Monthly'!AA77)</f>
        <v>0</v>
      </c>
      <c r="AB77" s="47">
        <f>IF('KWh Monthly'!AB$5=0,0,AA77+'KWh Monthly'!AB77)</f>
        <v>0</v>
      </c>
      <c r="AC77" s="47">
        <f>IF('KWh Monthly'!AC$5=0,0,AB77+'KWh Monthly'!AC77)</f>
        <v>0</v>
      </c>
      <c r="AD77" s="47">
        <f>IF('KWh Monthly'!AD$5=0,0,AC77+'KWh Monthly'!AD77)</f>
        <v>0</v>
      </c>
      <c r="AE77" s="47">
        <f>IF('KWh Monthly'!AE$5=0,0,AD77+'KWh Monthly'!AE77)</f>
        <v>0</v>
      </c>
      <c r="AF77" s="47">
        <f>IF('KWh Monthly'!AF$5=0,0,AE77+'KWh Monthly'!AF77)</f>
        <v>0</v>
      </c>
      <c r="AG77" s="47">
        <f>IF('KWh Monthly'!AG$5=0,0,AF77+'KWh Monthly'!AG77)</f>
        <v>0</v>
      </c>
      <c r="AH77" s="47">
        <f>IF('KWh Monthly'!AH$5=0,0,AG77+'KWh Monthly'!AH77)</f>
        <v>0</v>
      </c>
      <c r="AI77" s="47">
        <f>IF('KWh Monthly'!AI$5=0,0,AH77+'KWh Monthly'!AI77)</f>
        <v>0</v>
      </c>
      <c r="AJ77" s="47">
        <f>IF('KWh Monthly'!AJ$5=0,0,AI77+'KWh Monthly'!AJ77)</f>
        <v>0</v>
      </c>
      <c r="AK77" s="47">
        <f>IF('KWh Monthly'!AK$5=0,0,AJ77+'KWh Monthly'!AK77)</f>
        <v>0</v>
      </c>
      <c r="AL77" s="47">
        <f>IF('KWh Monthly'!AL$5=0,0,AK77+'KWh Monthly'!AL77)</f>
        <v>0</v>
      </c>
      <c r="AM77" s="47">
        <f>IF('KWh Monthly'!AM$5=0,0,AL77+'KWh Monthly'!AM77)</f>
        <v>0</v>
      </c>
      <c r="AN77" s="47">
        <f>IF('KWh Monthly'!AN$5=0,0,AM77+'KWh Monthly'!AN77)</f>
        <v>0</v>
      </c>
      <c r="AO77" s="47">
        <f>IF('KWh Monthly'!AO$5=-1,0,AN77+'KWh Monthly'!AO77)</f>
        <v>0</v>
      </c>
      <c r="AP77" s="47">
        <f>IF('KWh Monthly'!AP$5=-1,0,AO77+'KWh Monthly'!AP77)</f>
        <v>0</v>
      </c>
      <c r="AQ77" s="47">
        <f>IF('KWh Monthly'!AQ$5=-1,0,AP77+'KWh Monthly'!AQ77)</f>
        <v>0</v>
      </c>
      <c r="AR77" s="47">
        <f>IF('KWh Monthly'!AR$5=-1,0,AQ77+'KWh Monthly'!AR77)</f>
        <v>0</v>
      </c>
      <c r="AS77" s="47">
        <f>IF('KWh Monthly'!AS$5=-1,0,AR77+'KWh Monthly'!AS77)</f>
        <v>0</v>
      </c>
      <c r="AT77" s="47">
        <f>IF('KWh Monthly'!AT$5=-1,0,AS77+'KWh Monthly'!AT77)</f>
        <v>0</v>
      </c>
      <c r="AU77" s="47">
        <f>IF('KWh Monthly'!AU$5=-1,0,AT77+'KWh Monthly'!AU77)</f>
        <v>0</v>
      </c>
      <c r="AV77" s="47">
        <f>IF('KWh Monthly'!AV$5=-1,0,AU77+'KWh Monthly'!AV77)</f>
        <v>0</v>
      </c>
      <c r="AW77" s="47">
        <f>IF('KWh Monthly'!AW$5=-1,0,AV77+'KWh Monthly'!AW77)</f>
        <v>0</v>
      </c>
      <c r="AX77" s="47">
        <f>IF('KWh Monthly'!AX$5=-1,0,AW77+'KWh Monthly'!AX77)</f>
        <v>0</v>
      </c>
      <c r="AY77" s="47">
        <f>IF('KWh Monthly'!AY$5=-1,0,AX77+'KWh Monthly'!AY77)</f>
        <v>0</v>
      </c>
      <c r="AZ77" s="47">
        <f>IF('KWh Monthly'!AZ$5=-1,0,AY77+'KWh Monthly'!AZ77)</f>
        <v>0</v>
      </c>
      <c r="BA77" s="47">
        <f>IF('KWh Monthly'!BA$5=-1,0,AZ77+'KWh Monthly'!BA77)</f>
        <v>0</v>
      </c>
      <c r="BB77" s="47">
        <f>IF('KWh Monthly'!BB$5=-1,0,BA77+'KWh Monthly'!BB77)</f>
        <v>0</v>
      </c>
      <c r="BC77" s="47">
        <f>IF('KWh Monthly'!BC$5=-1,0,BB77+'KWh Monthly'!BC77)</f>
        <v>0</v>
      </c>
      <c r="BD77" s="47">
        <f>IF('KWh Monthly'!BD$5=-1,0,BC77+'KWh Monthly'!BD77)</f>
        <v>0</v>
      </c>
      <c r="BE77" s="47">
        <f>IF('KWh Monthly'!BE$5=-1,0,BD77+'KWh Monthly'!BE77)</f>
        <v>0</v>
      </c>
      <c r="BF77" s="47">
        <f>IF('KWh Monthly'!BF$5=-1,0,BE77+'KWh Monthly'!BF77)</f>
        <v>0</v>
      </c>
      <c r="BG77" s="47">
        <f>IF('KWh Monthly'!BG$5=-1,0,BF77+'KWh Monthly'!BG77)</f>
        <v>0</v>
      </c>
      <c r="BH77" s="47">
        <f>IF('KWh Monthly'!BH$5=-1,0,BG77+'KWh Monthly'!BH77)</f>
        <v>0</v>
      </c>
      <c r="BI77" s="47">
        <f>IF('KWh Monthly'!BI$5=-1,0,BH77+'KWh Monthly'!BI77)</f>
        <v>0</v>
      </c>
      <c r="BJ77" s="47">
        <f>IF('KWh Monthly'!BJ$5=-1,0,BI77+'KWh Monthly'!BJ77)</f>
        <v>0</v>
      </c>
      <c r="BK77" s="47">
        <f>IF('KWh Monthly'!BK$5=-1,0,BJ77+'KWh Monthly'!BK77)</f>
        <v>0</v>
      </c>
      <c r="BL77" s="47">
        <f>IF('KWh Monthly'!BL$5=-1,0,BK77+'KWh Monthly'!BL77)</f>
        <v>0</v>
      </c>
      <c r="BM77" s="47">
        <f>IF('KWh Monthly'!BM$5=-1,0,BL77+'KWh Monthly'!BM77)</f>
        <v>0</v>
      </c>
      <c r="BN77" s="47">
        <f>IF('KWh Monthly'!BN$5=-1,0,BM77+'KWh Monthly'!BN77)</f>
        <v>0</v>
      </c>
      <c r="BO77" s="47">
        <f>IF('KWh Monthly'!BO$5=-1,0,BN77+'KWh Monthly'!BO77)</f>
        <v>0</v>
      </c>
      <c r="BP77" s="47">
        <f>IF('KWh Monthly'!BP$5=-1,0,BO77+'KWh Monthly'!BP77)</f>
        <v>0</v>
      </c>
      <c r="BQ77" s="47">
        <f>IF('KWh Monthly'!BQ$5=-1,0,BP77+'KWh Monthly'!BQ77)</f>
        <v>0</v>
      </c>
      <c r="BR77" s="47">
        <f>IF('KWh Monthly'!BR$5=-1,0,BQ77+'KWh Monthly'!BR77)</f>
        <v>0</v>
      </c>
      <c r="BS77" s="47">
        <f>IF('KWh Monthly'!BS$5=-1,0,BR77+'KWh Monthly'!BS77)</f>
        <v>0</v>
      </c>
      <c r="BT77" s="47">
        <f>IF('KWh Monthly'!BT$5=-1,0,BS77+'KWh Monthly'!BT77)</f>
        <v>0</v>
      </c>
      <c r="BU77" s="47">
        <f>IF('KWh Monthly'!BU$5=-1,0,BT77+'KWh Monthly'!BU77)</f>
        <v>0</v>
      </c>
      <c r="BV77" s="47">
        <f>IF('KWh Monthly'!BV$5=-1,0,BU77+'KWh Monthly'!BV77)</f>
        <v>0</v>
      </c>
      <c r="BW77" s="47">
        <f>IF('KWh Monthly'!BW$5=-1,0,BV77+'KWh Monthly'!BW77)</f>
        <v>0</v>
      </c>
      <c r="BX77" s="47">
        <f>IF('KWh Monthly'!BX$5=-1,0,BW77+'KWh Monthly'!BX77)</f>
        <v>0</v>
      </c>
      <c r="BY77" s="47">
        <f>IF('KWh Monthly'!BY$5=-1,0,BX77+'KWh Monthly'!BY77)</f>
        <v>0</v>
      </c>
      <c r="BZ77" s="47">
        <f>IF('KWh Monthly'!BZ$5=-1,0,BY77+'KWh Monthly'!BZ77)</f>
        <v>0</v>
      </c>
      <c r="CA77" s="47">
        <f>IF('KWh Monthly'!CA$5=-1,0,BZ77+'KWh Monthly'!CA77)</f>
        <v>0</v>
      </c>
      <c r="CB77" s="47">
        <f>IF('KWh Monthly'!CB$5=-1,0,CA77+'KWh Monthly'!CB77)</f>
        <v>0</v>
      </c>
      <c r="CC77" s="47">
        <f>IF('KWh Monthly'!CC$5=-1,0,CB77+'KWh Monthly'!CC77)</f>
        <v>0</v>
      </c>
      <c r="CD77" s="47">
        <f>IF('KWh Monthly'!CD$5=-1,0,CC77+'KWh Monthly'!CD77)</f>
        <v>0</v>
      </c>
      <c r="CE77" s="47">
        <f>IF('KWh Monthly'!CE$5=-1,0,CD77+'KWh Monthly'!CE77)</f>
        <v>0</v>
      </c>
      <c r="CF77" s="47">
        <f>IF('KWh Monthly'!CF$5=-1,0,CE77+'KWh Monthly'!CF77)</f>
        <v>0</v>
      </c>
      <c r="CG77" s="47">
        <f>IF('KWh Monthly'!CG$5=-1,0,CF77+'KWh Monthly'!CG77)</f>
        <v>0</v>
      </c>
      <c r="CH77" s="47">
        <f>IF('KWh Monthly'!CH$5=-1,0,CG77+'KWh Monthly'!CH77)</f>
        <v>0</v>
      </c>
      <c r="CI77" s="47">
        <f>IF('KWh Monthly'!CI$5=-1,0,CH77+'KWh Monthly'!CI77)</f>
        <v>0</v>
      </c>
      <c r="CJ77" s="47">
        <f>IF('KWh Monthly'!CJ$5=-1,0,CI77+'KWh Monthly'!CJ77)</f>
        <v>0</v>
      </c>
      <c r="CK77" s="47">
        <f>IF('KWh Monthly'!CK$5=-1,0,CJ77+'KWh Monthly'!CK77)</f>
        <v>0</v>
      </c>
      <c r="CL77" s="47">
        <f>IF('KWh Monthly'!CL$5=-1,0,CK77+'KWh Monthly'!CL77)</f>
        <v>0</v>
      </c>
      <c r="CM77" s="47">
        <f>IF('KWh Monthly'!CM$5=-1,0,CL77+'KWh Monthly'!CM77)</f>
        <v>0</v>
      </c>
      <c r="CN77" s="47">
        <f>IF('KWh Monthly'!CN$5=-1,0,CM77+'KWh Monthly'!CN77)</f>
        <v>0</v>
      </c>
      <c r="CO77" s="47">
        <f>IF('KWh Monthly'!CO$5=-1,0,CN77+'KWh Monthly'!CO77)</f>
        <v>0</v>
      </c>
      <c r="CP77" s="47">
        <f>IF('KWh Monthly'!CP$5=-1,0,CO77+'KWh Monthly'!CP77)</f>
        <v>0</v>
      </c>
      <c r="CQ77" s="47">
        <f>IF('KWh Monthly'!CQ$5=-1,0,CP77+'KWh Monthly'!CQ77)</f>
        <v>0</v>
      </c>
      <c r="CR77" s="47">
        <f>IF('KWh Monthly'!CR$5=-1,0,CQ77+'KWh Monthly'!CR77)</f>
        <v>0</v>
      </c>
      <c r="CS77" s="47">
        <f>IF('KWh Monthly'!CS$5=-1,0,CR77+'KWh Monthly'!CS77)</f>
        <v>0</v>
      </c>
      <c r="CT77" s="47">
        <f>IF('KWh Monthly'!CT$5=-1,0,CS77+'KWh Monthly'!CT77)</f>
        <v>0</v>
      </c>
      <c r="CU77" s="47">
        <f>IF('KWh Monthly'!CU$5=-1,0,CT77+'KWh Monthly'!CU77)</f>
        <v>0</v>
      </c>
      <c r="CV77" s="47">
        <f>IF('KWh Monthly'!CV$5=-1,0,CU77+'KWh Monthly'!CV77)</f>
        <v>0</v>
      </c>
      <c r="CW77" s="47">
        <f>IF('KWh Monthly'!CW$5=-1,0,CV77+'KWh Monthly'!CW77)</f>
        <v>0</v>
      </c>
      <c r="CX77" s="47">
        <f>IF('KWh Monthly'!CX$5=-1,0,CW77+'KWh Monthly'!CX77)</f>
        <v>0</v>
      </c>
      <c r="CY77" s="47">
        <f>IF('KWh Monthly'!CY$5=-1,0,CX77+'KWh Monthly'!CY77)</f>
        <v>0</v>
      </c>
      <c r="CZ77" s="47">
        <f>IF('KWh Monthly'!CZ$5=-1,0,CY77+'KWh Monthly'!CZ77)</f>
        <v>0</v>
      </c>
      <c r="DA77" s="47">
        <f>IF('KWh Monthly'!DA$5=-1,0,CZ77+'KWh Monthly'!DA77)</f>
        <v>0</v>
      </c>
      <c r="DB77" s="47">
        <f>IF('KWh Monthly'!DB$5=-1,0,DA77+'KWh Monthly'!DB77)</f>
        <v>0</v>
      </c>
      <c r="DC77" s="47">
        <f>IF('KWh Monthly'!DC$5=-1,0,DB77+'KWh Monthly'!DC77)</f>
        <v>0</v>
      </c>
      <c r="DD77" s="47">
        <f>IF('KWh Monthly'!DD$5=-1,0,DC77+'KWh Monthly'!DD77)</f>
        <v>0</v>
      </c>
      <c r="DE77" s="47">
        <f>IF('KWh Monthly'!DE$5=-1,0,DD77+'KWh Monthly'!DE77)</f>
        <v>0</v>
      </c>
      <c r="DF77" s="47">
        <f>IF('KWh Monthly'!DF$5=-1,0,DE77+'KWh Monthly'!DF77)</f>
        <v>0</v>
      </c>
      <c r="DG77" s="47">
        <f>IF('KWh Monthly'!DG$5=-1,0,DF77+'KWh Monthly'!DG77)</f>
        <v>0</v>
      </c>
      <c r="DH77" s="47">
        <f>IF('KWh Monthly'!DH$5=-1,0,DG77+'KWh Monthly'!DH77)</f>
        <v>0</v>
      </c>
      <c r="DI77" s="47">
        <f>IF('KWh Monthly'!DI$5=-1,0,DH77+'KWh Monthly'!DI77)</f>
        <v>0</v>
      </c>
      <c r="DJ77" s="47">
        <f>IF('KWh Monthly'!DJ$5=-1,0,DI77+'KWh Monthly'!DJ77)</f>
        <v>0</v>
      </c>
      <c r="DK77" s="47">
        <f>IF('KWh Monthly'!DK$5=-1,0,DJ77+'KWh Monthly'!DK77)</f>
        <v>0</v>
      </c>
      <c r="DL77" s="47">
        <f>IF('KWh Monthly'!DL$5=-1,0,DK77+'KWh Monthly'!DL77)</f>
        <v>0</v>
      </c>
      <c r="DM77" s="47">
        <f>IF('KWh Monthly'!DM$5=-1,0,DL77+'KWh Monthly'!DM77)</f>
        <v>0</v>
      </c>
      <c r="DN77" s="47">
        <f>IF('KWh Monthly'!DN$5=-1,0,DM77+'KWh Monthly'!DN77)</f>
        <v>0</v>
      </c>
      <c r="DO77" s="47">
        <f>IF('KWh Monthly'!DO$5=-1,0,DN77+'KWh Monthly'!DO77)</f>
        <v>0</v>
      </c>
      <c r="DP77" s="47">
        <f>IF('KWh Monthly'!DP$5=-1,0,DO77+'KWh Monthly'!DP77)</f>
        <v>0</v>
      </c>
      <c r="DQ77" s="47">
        <f>IF('KWh Monthly'!DQ$5=-1,0,DP77+'KWh Monthly'!DQ77)</f>
        <v>0</v>
      </c>
      <c r="DR77" s="47">
        <f>IF('KWh Monthly'!DR$5=-1,0,DQ77+'KWh Monthly'!DR77)</f>
        <v>0</v>
      </c>
    </row>
    <row r="78" spans="1:122" ht="15.75" thickBot="1" x14ac:dyDescent="0.3">
      <c r="A78" s="196"/>
      <c r="B78" s="30" t="s">
        <v>8</v>
      </c>
      <c r="C78" s="47">
        <f>IF('KWh Monthly'!C$5=0,0,'KWh Monthly'!C78)</f>
        <v>0</v>
      </c>
      <c r="D78" s="47">
        <f>IF('KWh Monthly'!D$5=0,0,C78+'KWh Monthly'!D78)</f>
        <v>0</v>
      </c>
      <c r="E78" s="47">
        <f>IF('KWh Monthly'!E$5=0,0,D78+'KWh Monthly'!E78)</f>
        <v>0</v>
      </c>
      <c r="F78" s="47">
        <f>IF('KWh Monthly'!F$5=0,0,E78+'KWh Monthly'!F78)</f>
        <v>0</v>
      </c>
      <c r="G78" s="47">
        <f>IF('KWh Monthly'!G$5=0,0,F78+'KWh Monthly'!G78)</f>
        <v>0</v>
      </c>
      <c r="H78" s="47">
        <f>IF('KWh Monthly'!H$5=0,0,G78+'KWh Monthly'!H78)</f>
        <v>0</v>
      </c>
      <c r="I78" s="47">
        <f>IF('KWh Monthly'!I$5=0,0,H78+'KWh Monthly'!I78)</f>
        <v>0</v>
      </c>
      <c r="J78" s="47">
        <f>IF('KWh Monthly'!J$5=0,0,I78+'KWh Monthly'!J78)</f>
        <v>0</v>
      </c>
      <c r="K78" s="47">
        <f>IF('KWh Monthly'!K$5=0,0,J78+'KWh Monthly'!K78)</f>
        <v>0</v>
      </c>
      <c r="L78" s="47">
        <f>IF('KWh Monthly'!L$5=0,0,K78+'KWh Monthly'!L78)</f>
        <v>0</v>
      </c>
      <c r="M78" s="47">
        <f>IF('KWh Monthly'!M$5=0,0,L78+'KWh Monthly'!M78)</f>
        <v>0</v>
      </c>
      <c r="N78" s="47">
        <f>IF('KWh Monthly'!N$5=0,0,M78+'KWh Monthly'!N78)</f>
        <v>0</v>
      </c>
      <c r="O78" s="47">
        <f>IF('KWh Monthly'!O$5=0,0,N78+'KWh Monthly'!O78)</f>
        <v>86622.436542714931</v>
      </c>
      <c r="P78" s="47">
        <f>IF('KWh Monthly'!P$5=0,0,O78+'KWh Monthly'!P78)</f>
        <v>0</v>
      </c>
      <c r="Q78" s="47">
        <f>IF('KWh Monthly'!Q$5=0,0,P78+'KWh Monthly'!Q78)</f>
        <v>0</v>
      </c>
      <c r="R78" s="47">
        <f>IF('KWh Monthly'!R$5=0,0,Q78+'KWh Monthly'!R78)</f>
        <v>0</v>
      </c>
      <c r="S78" s="47">
        <f>IF('KWh Monthly'!S$5=0,0,R78+'KWh Monthly'!S78)</f>
        <v>0</v>
      </c>
      <c r="T78" s="47">
        <f>IF('KWh Monthly'!T$5=0,0,S78+'KWh Monthly'!T78)</f>
        <v>0</v>
      </c>
      <c r="U78" s="47">
        <f>IF('KWh Monthly'!U$5=0,0,T78+'KWh Monthly'!U78)</f>
        <v>0</v>
      </c>
      <c r="V78" s="47">
        <f>IF('KWh Monthly'!V$5=0,0,U78+'KWh Monthly'!V78)</f>
        <v>0</v>
      </c>
      <c r="W78" s="47">
        <f>IF('KWh Monthly'!W$5=0,0,V78+'KWh Monthly'!W78)</f>
        <v>0</v>
      </c>
      <c r="X78" s="47">
        <f>IF('KWh Monthly'!X$5=0,0,W78+'KWh Monthly'!X78)</f>
        <v>0</v>
      </c>
      <c r="Y78" s="47">
        <f>IF('KWh Monthly'!Y$5=0,0,X78+'KWh Monthly'!Y78)</f>
        <v>0</v>
      </c>
      <c r="Z78" s="47">
        <f>IF('KWh Monthly'!Z$5=0,0,Y78+'KWh Monthly'!Z78)</f>
        <v>0</v>
      </c>
      <c r="AA78" s="47">
        <f>IF('KWh Monthly'!AA$5=0,0,Z78+'KWh Monthly'!AA78)</f>
        <v>0</v>
      </c>
      <c r="AB78" s="47">
        <f>IF('KWh Monthly'!AB$5=0,0,AA78+'KWh Monthly'!AB78)</f>
        <v>0</v>
      </c>
      <c r="AC78" s="47">
        <f>IF('KWh Monthly'!AC$5=0,0,AB78+'KWh Monthly'!AC78)</f>
        <v>0</v>
      </c>
      <c r="AD78" s="47">
        <f>IF('KWh Monthly'!AD$5=0,0,AC78+'KWh Monthly'!AD78)</f>
        <v>0</v>
      </c>
      <c r="AE78" s="47">
        <f>IF('KWh Monthly'!AE$5=0,0,AD78+'KWh Monthly'!AE78)</f>
        <v>0</v>
      </c>
      <c r="AF78" s="47">
        <f>IF('KWh Monthly'!AF$5=0,0,AE78+'KWh Monthly'!AF78)</f>
        <v>0</v>
      </c>
      <c r="AG78" s="47">
        <f>IF('KWh Monthly'!AG$5=0,0,AF78+'KWh Monthly'!AG78)</f>
        <v>0</v>
      </c>
      <c r="AH78" s="47">
        <f>IF('KWh Monthly'!AH$5=0,0,AG78+'KWh Monthly'!AH78)</f>
        <v>0</v>
      </c>
      <c r="AI78" s="47">
        <f>IF('KWh Monthly'!AI$5=0,0,AH78+'KWh Monthly'!AI78)</f>
        <v>0</v>
      </c>
      <c r="AJ78" s="47">
        <f>IF('KWh Monthly'!AJ$5=0,0,AI78+'KWh Monthly'!AJ78)</f>
        <v>0</v>
      </c>
      <c r="AK78" s="47">
        <f>IF('KWh Monthly'!AK$5=0,0,AJ78+'KWh Monthly'!AK78)</f>
        <v>0</v>
      </c>
      <c r="AL78" s="47">
        <f>IF('KWh Monthly'!AL$5=0,0,AK78+'KWh Monthly'!AL78)</f>
        <v>0</v>
      </c>
      <c r="AM78" s="47">
        <f>IF('KWh Monthly'!AM$5=0,0,AL78+'KWh Monthly'!AM78)</f>
        <v>0</v>
      </c>
      <c r="AN78" s="47">
        <f>IF('KWh Monthly'!AN$5=0,0,AM78+'KWh Monthly'!AN78)</f>
        <v>0</v>
      </c>
      <c r="AO78" s="47">
        <f>IF('KWh Monthly'!AO$5=-1,0,AN78+'KWh Monthly'!AO78)</f>
        <v>0</v>
      </c>
      <c r="AP78" s="47">
        <f>IF('KWh Monthly'!AP$5=-1,0,AO78+'KWh Monthly'!AP78)</f>
        <v>0</v>
      </c>
      <c r="AQ78" s="47">
        <f>IF('KWh Monthly'!AQ$5=-1,0,AP78+'KWh Monthly'!AQ78)</f>
        <v>0</v>
      </c>
      <c r="AR78" s="47">
        <f>IF('KWh Monthly'!AR$5=-1,0,AQ78+'KWh Monthly'!AR78)</f>
        <v>0</v>
      </c>
      <c r="AS78" s="47">
        <f>IF('KWh Monthly'!AS$5=-1,0,AR78+'KWh Monthly'!AS78)</f>
        <v>0</v>
      </c>
      <c r="AT78" s="47">
        <f>IF('KWh Monthly'!AT$5=-1,0,AS78+'KWh Monthly'!AT78)</f>
        <v>0</v>
      </c>
      <c r="AU78" s="47">
        <f>IF('KWh Monthly'!AU$5=-1,0,AT78+'KWh Monthly'!AU78)</f>
        <v>0</v>
      </c>
      <c r="AV78" s="47">
        <f>IF('KWh Monthly'!AV$5=-1,0,AU78+'KWh Monthly'!AV78)</f>
        <v>0</v>
      </c>
      <c r="AW78" s="47">
        <f>IF('KWh Monthly'!AW$5=-1,0,AV78+'KWh Monthly'!AW78)</f>
        <v>0</v>
      </c>
      <c r="AX78" s="47">
        <f>IF('KWh Monthly'!AX$5=-1,0,AW78+'KWh Monthly'!AX78)</f>
        <v>0</v>
      </c>
      <c r="AY78" s="47">
        <f>IF('KWh Monthly'!AY$5=-1,0,AX78+'KWh Monthly'!AY78)</f>
        <v>0</v>
      </c>
      <c r="AZ78" s="47">
        <f>IF('KWh Monthly'!AZ$5=-1,0,AY78+'KWh Monthly'!AZ78)</f>
        <v>0</v>
      </c>
      <c r="BA78" s="47">
        <f>IF('KWh Monthly'!BA$5=-1,0,AZ78+'KWh Monthly'!BA78)</f>
        <v>0</v>
      </c>
      <c r="BB78" s="47">
        <f>IF('KWh Monthly'!BB$5=-1,0,BA78+'KWh Monthly'!BB78)</f>
        <v>0</v>
      </c>
      <c r="BC78" s="47">
        <f>IF('KWh Monthly'!BC$5=-1,0,BB78+'KWh Monthly'!BC78)</f>
        <v>0</v>
      </c>
      <c r="BD78" s="47">
        <f>IF('KWh Monthly'!BD$5=-1,0,BC78+'KWh Monthly'!BD78)</f>
        <v>0</v>
      </c>
      <c r="BE78" s="47">
        <f>IF('KWh Monthly'!BE$5=-1,0,BD78+'KWh Monthly'!BE78)</f>
        <v>0</v>
      </c>
      <c r="BF78" s="47">
        <f>IF('KWh Monthly'!BF$5=-1,0,BE78+'KWh Monthly'!BF78)</f>
        <v>0</v>
      </c>
      <c r="BG78" s="47">
        <f>IF('KWh Monthly'!BG$5=-1,0,BF78+'KWh Monthly'!BG78)</f>
        <v>0</v>
      </c>
      <c r="BH78" s="47">
        <f>IF('KWh Monthly'!BH$5=-1,0,BG78+'KWh Monthly'!BH78)</f>
        <v>0</v>
      </c>
      <c r="BI78" s="47">
        <f>IF('KWh Monthly'!BI$5=-1,0,BH78+'KWh Monthly'!BI78)</f>
        <v>0</v>
      </c>
      <c r="BJ78" s="47">
        <f>IF('KWh Monthly'!BJ$5=-1,0,BI78+'KWh Monthly'!BJ78)</f>
        <v>0</v>
      </c>
      <c r="BK78" s="47">
        <f>IF('KWh Monthly'!BK$5=-1,0,BJ78+'KWh Monthly'!BK78)</f>
        <v>0</v>
      </c>
      <c r="BL78" s="47">
        <f>IF('KWh Monthly'!BL$5=-1,0,BK78+'KWh Monthly'!BL78)</f>
        <v>0</v>
      </c>
      <c r="BM78" s="47">
        <f>IF('KWh Monthly'!BM$5=-1,0,BL78+'KWh Monthly'!BM78)</f>
        <v>0</v>
      </c>
      <c r="BN78" s="47">
        <f>IF('KWh Monthly'!BN$5=-1,0,BM78+'KWh Monthly'!BN78)</f>
        <v>0</v>
      </c>
      <c r="BO78" s="47">
        <f>IF('KWh Monthly'!BO$5=-1,0,BN78+'KWh Monthly'!BO78)</f>
        <v>0</v>
      </c>
      <c r="BP78" s="47">
        <f>IF('KWh Monthly'!BP$5=-1,0,BO78+'KWh Monthly'!BP78)</f>
        <v>0</v>
      </c>
      <c r="BQ78" s="47">
        <f>IF('KWh Monthly'!BQ$5=-1,0,BP78+'KWh Monthly'!BQ78)</f>
        <v>0</v>
      </c>
      <c r="BR78" s="47">
        <f>IF('KWh Monthly'!BR$5=-1,0,BQ78+'KWh Monthly'!BR78)</f>
        <v>0</v>
      </c>
      <c r="BS78" s="47">
        <f>IF('KWh Monthly'!BS$5=-1,0,BR78+'KWh Monthly'!BS78)</f>
        <v>0</v>
      </c>
      <c r="BT78" s="47">
        <f>IF('KWh Monthly'!BT$5=-1,0,BS78+'KWh Monthly'!BT78)</f>
        <v>0</v>
      </c>
      <c r="BU78" s="47">
        <f>IF('KWh Monthly'!BU$5=-1,0,BT78+'KWh Monthly'!BU78)</f>
        <v>0</v>
      </c>
      <c r="BV78" s="47">
        <f>IF('KWh Monthly'!BV$5=-1,0,BU78+'KWh Monthly'!BV78)</f>
        <v>0</v>
      </c>
      <c r="BW78" s="47">
        <f>IF('KWh Monthly'!BW$5=-1,0,BV78+'KWh Monthly'!BW78)</f>
        <v>0</v>
      </c>
      <c r="BX78" s="47">
        <f>IF('KWh Monthly'!BX$5=-1,0,BW78+'KWh Monthly'!BX78)</f>
        <v>0</v>
      </c>
      <c r="BY78" s="47">
        <f>IF('KWh Monthly'!BY$5=-1,0,BX78+'KWh Monthly'!BY78)</f>
        <v>0</v>
      </c>
      <c r="BZ78" s="47">
        <f>IF('KWh Monthly'!BZ$5=-1,0,BY78+'KWh Monthly'!BZ78)</f>
        <v>0</v>
      </c>
      <c r="CA78" s="47">
        <f>IF('KWh Monthly'!CA$5=-1,0,BZ78+'KWh Monthly'!CA78)</f>
        <v>0</v>
      </c>
      <c r="CB78" s="47">
        <f>IF('KWh Monthly'!CB$5=-1,0,CA78+'KWh Monthly'!CB78)</f>
        <v>0</v>
      </c>
      <c r="CC78" s="47">
        <f>IF('KWh Monthly'!CC$5=-1,0,CB78+'KWh Monthly'!CC78)</f>
        <v>0</v>
      </c>
      <c r="CD78" s="47">
        <f>IF('KWh Monthly'!CD$5=-1,0,CC78+'KWh Monthly'!CD78)</f>
        <v>0</v>
      </c>
      <c r="CE78" s="47">
        <f>IF('KWh Monthly'!CE$5=-1,0,CD78+'KWh Monthly'!CE78)</f>
        <v>0</v>
      </c>
      <c r="CF78" s="47">
        <f>IF('KWh Monthly'!CF$5=-1,0,CE78+'KWh Monthly'!CF78)</f>
        <v>0</v>
      </c>
      <c r="CG78" s="47">
        <f>IF('KWh Monthly'!CG$5=-1,0,CF78+'KWh Monthly'!CG78)</f>
        <v>0</v>
      </c>
      <c r="CH78" s="47">
        <f>IF('KWh Monthly'!CH$5=-1,0,CG78+'KWh Monthly'!CH78)</f>
        <v>0</v>
      </c>
      <c r="CI78" s="47">
        <f>IF('KWh Monthly'!CI$5=-1,0,CH78+'KWh Monthly'!CI78)</f>
        <v>0</v>
      </c>
      <c r="CJ78" s="47">
        <f>IF('KWh Monthly'!CJ$5=-1,0,CI78+'KWh Monthly'!CJ78)</f>
        <v>0</v>
      </c>
      <c r="CK78" s="47">
        <f>IF('KWh Monthly'!CK$5=-1,0,CJ78+'KWh Monthly'!CK78)</f>
        <v>0</v>
      </c>
      <c r="CL78" s="47">
        <f>IF('KWh Monthly'!CL$5=-1,0,CK78+'KWh Monthly'!CL78)</f>
        <v>0</v>
      </c>
      <c r="CM78" s="47">
        <f>IF('KWh Monthly'!CM$5=-1,0,CL78+'KWh Monthly'!CM78)</f>
        <v>0</v>
      </c>
      <c r="CN78" s="47">
        <f>IF('KWh Monthly'!CN$5=-1,0,CM78+'KWh Monthly'!CN78)</f>
        <v>0</v>
      </c>
      <c r="CO78" s="47">
        <f>IF('KWh Monthly'!CO$5=-1,0,CN78+'KWh Monthly'!CO78)</f>
        <v>0</v>
      </c>
      <c r="CP78" s="47">
        <f>IF('KWh Monthly'!CP$5=-1,0,CO78+'KWh Monthly'!CP78)</f>
        <v>0</v>
      </c>
      <c r="CQ78" s="47">
        <f>IF('KWh Monthly'!CQ$5=-1,0,CP78+'KWh Monthly'!CQ78)</f>
        <v>0</v>
      </c>
      <c r="CR78" s="47">
        <f>IF('KWh Monthly'!CR$5=-1,0,CQ78+'KWh Monthly'!CR78)</f>
        <v>0</v>
      </c>
      <c r="CS78" s="47">
        <f>IF('KWh Monthly'!CS$5=-1,0,CR78+'KWh Monthly'!CS78)</f>
        <v>0</v>
      </c>
      <c r="CT78" s="47">
        <f>IF('KWh Monthly'!CT$5=-1,0,CS78+'KWh Monthly'!CT78)</f>
        <v>0</v>
      </c>
      <c r="CU78" s="47">
        <f>IF('KWh Monthly'!CU$5=-1,0,CT78+'KWh Monthly'!CU78)</f>
        <v>0</v>
      </c>
      <c r="CV78" s="47">
        <f>IF('KWh Monthly'!CV$5=-1,0,CU78+'KWh Monthly'!CV78)</f>
        <v>0</v>
      </c>
      <c r="CW78" s="47">
        <f>IF('KWh Monthly'!CW$5=-1,0,CV78+'KWh Monthly'!CW78)</f>
        <v>0</v>
      </c>
      <c r="CX78" s="47">
        <f>IF('KWh Monthly'!CX$5=-1,0,CW78+'KWh Monthly'!CX78)</f>
        <v>0</v>
      </c>
      <c r="CY78" s="47">
        <f>IF('KWh Monthly'!CY$5=-1,0,CX78+'KWh Monthly'!CY78)</f>
        <v>0</v>
      </c>
      <c r="CZ78" s="47">
        <f>IF('KWh Monthly'!CZ$5=-1,0,CY78+'KWh Monthly'!CZ78)</f>
        <v>0</v>
      </c>
      <c r="DA78" s="47">
        <f>IF('KWh Monthly'!DA$5=-1,0,CZ78+'KWh Monthly'!DA78)</f>
        <v>0</v>
      </c>
      <c r="DB78" s="47">
        <f>IF('KWh Monthly'!DB$5=-1,0,DA78+'KWh Monthly'!DB78)</f>
        <v>0</v>
      </c>
      <c r="DC78" s="47">
        <f>IF('KWh Monthly'!DC$5=-1,0,DB78+'KWh Monthly'!DC78)</f>
        <v>0</v>
      </c>
      <c r="DD78" s="47">
        <f>IF('KWh Monthly'!DD$5=-1,0,DC78+'KWh Monthly'!DD78)</f>
        <v>0</v>
      </c>
      <c r="DE78" s="47">
        <f>IF('KWh Monthly'!DE$5=-1,0,DD78+'KWh Monthly'!DE78)</f>
        <v>0</v>
      </c>
      <c r="DF78" s="47">
        <f>IF('KWh Monthly'!DF$5=-1,0,DE78+'KWh Monthly'!DF78)</f>
        <v>0</v>
      </c>
      <c r="DG78" s="47">
        <f>IF('KWh Monthly'!DG$5=-1,0,DF78+'KWh Monthly'!DG78)</f>
        <v>0</v>
      </c>
      <c r="DH78" s="47">
        <f>IF('KWh Monthly'!DH$5=-1,0,DG78+'KWh Monthly'!DH78)</f>
        <v>0</v>
      </c>
      <c r="DI78" s="47">
        <f>IF('KWh Monthly'!DI$5=-1,0,DH78+'KWh Monthly'!DI78)</f>
        <v>0</v>
      </c>
      <c r="DJ78" s="47">
        <f>IF('KWh Monthly'!DJ$5=-1,0,DI78+'KWh Monthly'!DJ78)</f>
        <v>0</v>
      </c>
      <c r="DK78" s="47">
        <f>IF('KWh Monthly'!DK$5=-1,0,DJ78+'KWh Monthly'!DK78)</f>
        <v>0</v>
      </c>
      <c r="DL78" s="47">
        <f>IF('KWh Monthly'!DL$5=-1,0,DK78+'KWh Monthly'!DL78)</f>
        <v>0</v>
      </c>
      <c r="DM78" s="47">
        <f>IF('KWh Monthly'!DM$5=-1,0,DL78+'KWh Monthly'!DM78)</f>
        <v>0</v>
      </c>
      <c r="DN78" s="47">
        <f>IF('KWh Monthly'!DN$5=-1,0,DM78+'KWh Monthly'!DN78)</f>
        <v>0</v>
      </c>
      <c r="DO78" s="47">
        <f>IF('KWh Monthly'!DO$5=-1,0,DN78+'KWh Monthly'!DO78)</f>
        <v>0</v>
      </c>
      <c r="DP78" s="47">
        <f>IF('KWh Monthly'!DP$5=-1,0,DO78+'KWh Monthly'!DP78)</f>
        <v>0</v>
      </c>
      <c r="DQ78" s="47">
        <f>IF('KWh Monthly'!DQ$5=-1,0,DP78+'KWh Monthly'!DQ78)</f>
        <v>0</v>
      </c>
      <c r="DR78" s="47">
        <f>IF('KWh Monthly'!DR$5=-1,0,DQ78+'KWh Monthly'!DR78)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3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4" t="s">
        <v>29</v>
      </c>
      <c r="B81" s="30" t="s">
        <v>9</v>
      </c>
      <c r="C81" s="47">
        <f>IF('KWh Monthly'!C$5=0,0,'KWh Monthly'!C81)</f>
        <v>0</v>
      </c>
      <c r="D81" s="47">
        <f>IF('KWh Monthly'!D$5=0,0,C81+'KWh Monthly'!D81)</f>
        <v>0</v>
      </c>
      <c r="E81" s="47">
        <f>IF('KWh Monthly'!E$5=0,0,D81+'KWh Monthly'!E81)</f>
        <v>0</v>
      </c>
      <c r="F81" s="47">
        <f>IF('KWh Monthly'!F$5=0,0,E81+'KWh Monthly'!F81)</f>
        <v>0</v>
      </c>
      <c r="G81" s="47">
        <f>IF('KWh Monthly'!G$5=0,0,F81+'KWh Monthly'!G81)</f>
        <v>0</v>
      </c>
      <c r="H81" s="47">
        <f>IF('KWh Monthly'!H$5=0,0,G81+'KWh Monthly'!H81)</f>
        <v>0</v>
      </c>
      <c r="I81" s="47">
        <f>IF('KWh Monthly'!I$5=0,0,H81+'KWh Monthly'!I81)</f>
        <v>0</v>
      </c>
      <c r="J81" s="47">
        <f>IF('KWh Monthly'!J$5=0,0,I81+'KWh Monthly'!J81)</f>
        <v>0</v>
      </c>
      <c r="K81" s="47">
        <f>IF('KWh Monthly'!K$5=0,0,J81+'KWh Monthly'!K81)</f>
        <v>0</v>
      </c>
      <c r="L81" s="47">
        <f>IF('KWh Monthly'!L$5=0,0,K81+'KWh Monthly'!L81)</f>
        <v>0</v>
      </c>
      <c r="M81" s="47">
        <f>IF('KWh Monthly'!M$5=0,0,L81+'KWh Monthly'!M81)</f>
        <v>0</v>
      </c>
      <c r="N81" s="47">
        <f>IF('KWh Monthly'!N$5=0,0,M81+'KWh Monthly'!N81)</f>
        <v>0</v>
      </c>
      <c r="O81" s="47">
        <f>IF('KWh Monthly'!O$5=0,0,N81+'KWh Monthly'!O81)</f>
        <v>33334.169098826133</v>
      </c>
      <c r="P81" s="47">
        <f>IF('KWh Monthly'!P$5=0,0,O81+'KWh Monthly'!P81)</f>
        <v>0</v>
      </c>
      <c r="Q81" s="47">
        <f>IF('KWh Monthly'!Q$5=0,0,P81+'KWh Monthly'!Q81)</f>
        <v>0</v>
      </c>
      <c r="R81" s="47">
        <f>IF('KWh Monthly'!R$5=0,0,Q81+'KWh Monthly'!R81)</f>
        <v>0</v>
      </c>
      <c r="S81" s="47">
        <f>IF('KWh Monthly'!S$5=0,0,R81+'KWh Monthly'!S81)</f>
        <v>0</v>
      </c>
      <c r="T81" s="47">
        <f>IF('KWh Monthly'!T$5=0,0,S81+'KWh Monthly'!T81)</f>
        <v>0</v>
      </c>
      <c r="U81" s="47">
        <f>IF('KWh Monthly'!U$5=0,0,T81+'KWh Monthly'!U81)</f>
        <v>0</v>
      </c>
      <c r="V81" s="47">
        <f>IF('KWh Monthly'!V$5=0,0,U81+'KWh Monthly'!V81)</f>
        <v>0</v>
      </c>
      <c r="W81" s="47">
        <f>IF('KWh Monthly'!W$5=0,0,V81+'KWh Monthly'!W81)</f>
        <v>0</v>
      </c>
      <c r="X81" s="47">
        <f>IF('KWh Monthly'!X$5=0,0,W81+'KWh Monthly'!X81)</f>
        <v>0</v>
      </c>
      <c r="Y81" s="47">
        <f>IF('KWh Monthly'!Y$5=0,0,X81+'KWh Monthly'!Y81)</f>
        <v>0</v>
      </c>
      <c r="Z81" s="47">
        <f>IF('KWh Monthly'!Z$5=0,0,Y81+'KWh Monthly'!Z81)</f>
        <v>0</v>
      </c>
      <c r="AA81" s="47">
        <f>IF('KWh Monthly'!AA$5=0,0,Z81+'KWh Monthly'!AA81)</f>
        <v>0</v>
      </c>
      <c r="AB81" s="47">
        <f>IF('KWh Monthly'!AB$5=0,0,AA81+'KWh Monthly'!AB81)</f>
        <v>0</v>
      </c>
      <c r="AC81" s="47">
        <f>IF('KWh Monthly'!AC$5=0,0,AB81+'KWh Monthly'!AC81)</f>
        <v>0</v>
      </c>
      <c r="AD81" s="47">
        <f>IF('KWh Monthly'!AD$5=0,0,AC81+'KWh Monthly'!AD81)</f>
        <v>0</v>
      </c>
      <c r="AE81" s="47">
        <f>IF('KWh Monthly'!AE$5=0,0,AD81+'KWh Monthly'!AE81)</f>
        <v>0</v>
      </c>
      <c r="AF81" s="47">
        <f>IF('KWh Monthly'!AF$5=0,0,AE81+'KWh Monthly'!AF81)</f>
        <v>0</v>
      </c>
      <c r="AG81" s="47">
        <f>IF('KWh Monthly'!AG$5=0,0,AF81+'KWh Monthly'!AG81)</f>
        <v>0</v>
      </c>
      <c r="AH81" s="47">
        <f>IF('KWh Monthly'!AH$5=0,0,AG81+'KWh Monthly'!AH81)</f>
        <v>0</v>
      </c>
      <c r="AI81" s="47">
        <f>IF('KWh Monthly'!AI$5=0,0,AH81+'KWh Monthly'!AI81)</f>
        <v>0</v>
      </c>
      <c r="AJ81" s="47">
        <f>IF('KWh Monthly'!AJ$5=0,0,AI81+'KWh Monthly'!AJ81)</f>
        <v>0</v>
      </c>
      <c r="AK81" s="47">
        <f>IF('KWh Monthly'!AK$5=0,0,AJ81+'KWh Monthly'!AK81)</f>
        <v>0</v>
      </c>
      <c r="AL81" s="47">
        <f>IF('KWh Monthly'!AL$5=0,0,AK81+'KWh Monthly'!AL81)</f>
        <v>0</v>
      </c>
      <c r="AM81" s="47">
        <f>IF('KWh Monthly'!AM$5=0,0,AL81+'KWh Monthly'!AM81)</f>
        <v>0</v>
      </c>
      <c r="AN81" s="47">
        <f>IF('KWh Monthly'!AN$5=0,0,AM81+'KWh Monthly'!AN81)</f>
        <v>0</v>
      </c>
      <c r="AO81" s="47">
        <f>IF('KWh Monthly'!AO$5=-1,0,AN81+'KWh Monthly'!AO81)</f>
        <v>0</v>
      </c>
      <c r="AP81" s="47">
        <f>IF('KWh Monthly'!AP$5=-1,0,AO81+'KWh Monthly'!AP81)</f>
        <v>0</v>
      </c>
      <c r="AQ81" s="47">
        <f>IF('KWh Monthly'!AQ$5=-1,0,AP81+'KWh Monthly'!AQ81)</f>
        <v>0</v>
      </c>
      <c r="AR81" s="47">
        <f>IF('KWh Monthly'!AR$5=-1,0,AQ81+'KWh Monthly'!AR81)</f>
        <v>0</v>
      </c>
      <c r="AS81" s="47">
        <f>IF('KWh Monthly'!AS$5=-1,0,AR81+'KWh Monthly'!AS81)</f>
        <v>0</v>
      </c>
      <c r="AT81" s="47">
        <f>IF('KWh Monthly'!AT$5=-1,0,AS81+'KWh Monthly'!AT81)</f>
        <v>0</v>
      </c>
      <c r="AU81" s="47">
        <f>IF('KWh Monthly'!AU$5=-1,0,AT81+'KWh Monthly'!AU81)</f>
        <v>0</v>
      </c>
      <c r="AV81" s="47">
        <f>IF('KWh Monthly'!AV$5=-1,0,AU81+'KWh Monthly'!AV81)</f>
        <v>0</v>
      </c>
      <c r="AW81" s="47">
        <f>IF('KWh Monthly'!AW$5=-1,0,AV81+'KWh Monthly'!AW81)</f>
        <v>0</v>
      </c>
      <c r="AX81" s="47">
        <f>IF('KWh Monthly'!AX$5=-1,0,AW81+'KWh Monthly'!AX81)</f>
        <v>0</v>
      </c>
      <c r="AY81" s="47">
        <f>IF('KWh Monthly'!AY$5=-1,0,AX81+'KWh Monthly'!AY81)</f>
        <v>0</v>
      </c>
      <c r="AZ81" s="47">
        <f>IF('KWh Monthly'!AZ$5=-1,0,AY81+'KWh Monthly'!AZ81)</f>
        <v>0</v>
      </c>
      <c r="BA81" s="47">
        <f>IF('KWh Monthly'!BA$5=-1,0,AZ81+'KWh Monthly'!BA81)</f>
        <v>0</v>
      </c>
      <c r="BB81" s="47">
        <f>IF('KWh Monthly'!BB$5=-1,0,BA81+'KWh Monthly'!BB81)</f>
        <v>0</v>
      </c>
      <c r="BC81" s="47">
        <f>IF('KWh Monthly'!BC$5=-1,0,BB81+'KWh Monthly'!BC81)</f>
        <v>0</v>
      </c>
      <c r="BD81" s="47">
        <f>IF('KWh Monthly'!BD$5=-1,0,BC81+'KWh Monthly'!BD81)</f>
        <v>0</v>
      </c>
      <c r="BE81" s="47">
        <f>IF('KWh Monthly'!BE$5=-1,0,BD81+'KWh Monthly'!BE81)</f>
        <v>0</v>
      </c>
      <c r="BF81" s="47">
        <f>IF('KWh Monthly'!BF$5=-1,0,BE81+'KWh Monthly'!BF81)</f>
        <v>0</v>
      </c>
      <c r="BG81" s="47">
        <f>IF('KWh Monthly'!BG$5=-1,0,BF81+'KWh Monthly'!BG81)</f>
        <v>0</v>
      </c>
      <c r="BH81" s="47">
        <f>IF('KWh Monthly'!BH$5=-1,0,BG81+'KWh Monthly'!BH81)</f>
        <v>0</v>
      </c>
      <c r="BI81" s="47">
        <f>IF('KWh Monthly'!BI$5=-1,0,BH81+'KWh Monthly'!BI81)</f>
        <v>0</v>
      </c>
      <c r="BJ81" s="47">
        <f>IF('KWh Monthly'!BJ$5=-1,0,BI81+'KWh Monthly'!BJ81)</f>
        <v>0</v>
      </c>
      <c r="BK81" s="47">
        <f>IF('KWh Monthly'!BK$5=-1,0,BJ81+'KWh Monthly'!BK81)</f>
        <v>0</v>
      </c>
      <c r="BL81" s="47">
        <f>IF('KWh Monthly'!BL$5=-1,0,BK81+'KWh Monthly'!BL81)</f>
        <v>0</v>
      </c>
      <c r="BM81" s="47">
        <f>IF('KWh Monthly'!BM$5=-1,0,BL81+'KWh Monthly'!BM81)</f>
        <v>0</v>
      </c>
      <c r="BN81" s="47">
        <f>IF('KWh Monthly'!BN$5=-1,0,BM81+'KWh Monthly'!BN81)</f>
        <v>0</v>
      </c>
      <c r="BO81" s="47">
        <f>IF('KWh Monthly'!BO$5=-1,0,BN81+'KWh Monthly'!BO81)</f>
        <v>0</v>
      </c>
      <c r="BP81" s="47">
        <f>IF('KWh Monthly'!BP$5=-1,0,BO81+'KWh Monthly'!BP81)</f>
        <v>0</v>
      </c>
      <c r="BQ81" s="47">
        <f>IF('KWh Monthly'!BQ$5=-1,0,BP81+'KWh Monthly'!BQ81)</f>
        <v>0</v>
      </c>
      <c r="BR81" s="47">
        <f>IF('KWh Monthly'!BR$5=-1,0,BQ81+'KWh Monthly'!BR81)</f>
        <v>0</v>
      </c>
      <c r="BS81" s="47">
        <f>IF('KWh Monthly'!BS$5=-1,0,BR81+'KWh Monthly'!BS81)</f>
        <v>0</v>
      </c>
      <c r="BT81" s="47">
        <f>IF('KWh Monthly'!BT$5=-1,0,BS81+'KWh Monthly'!BT81)</f>
        <v>0</v>
      </c>
      <c r="BU81" s="47">
        <f>IF('KWh Monthly'!BU$5=-1,0,BT81+'KWh Monthly'!BU81)</f>
        <v>0</v>
      </c>
      <c r="BV81" s="47">
        <f>IF('KWh Monthly'!BV$5=-1,0,BU81+'KWh Monthly'!BV81)</f>
        <v>0</v>
      </c>
      <c r="BW81" s="47">
        <f>IF('KWh Monthly'!BW$5=-1,0,BV81+'KWh Monthly'!BW81)</f>
        <v>0</v>
      </c>
      <c r="BX81" s="47">
        <f>IF('KWh Monthly'!BX$5=-1,0,BW81+'KWh Monthly'!BX81)</f>
        <v>0</v>
      </c>
      <c r="BY81" s="47">
        <f>IF('KWh Monthly'!BY$5=-1,0,BX81+'KWh Monthly'!BY81)</f>
        <v>0</v>
      </c>
      <c r="BZ81" s="47">
        <f>IF('KWh Monthly'!BZ$5=-1,0,BY81+'KWh Monthly'!BZ81)</f>
        <v>0</v>
      </c>
      <c r="CA81" s="47">
        <f>IF('KWh Monthly'!CA$5=-1,0,BZ81+'KWh Monthly'!CA81)</f>
        <v>0</v>
      </c>
      <c r="CB81" s="47">
        <f>IF('KWh Monthly'!CB$5=-1,0,CA81+'KWh Monthly'!CB81)</f>
        <v>0</v>
      </c>
      <c r="CC81" s="47">
        <f>IF('KWh Monthly'!CC$5=-1,0,CB81+'KWh Monthly'!CC81)</f>
        <v>0</v>
      </c>
      <c r="CD81" s="47">
        <f>IF('KWh Monthly'!CD$5=-1,0,CC81+'KWh Monthly'!CD81)</f>
        <v>0</v>
      </c>
      <c r="CE81" s="47">
        <f>IF('KWh Monthly'!CE$5=-1,0,CD81+'KWh Monthly'!CE81)</f>
        <v>0</v>
      </c>
      <c r="CF81" s="47">
        <f>IF('KWh Monthly'!CF$5=-1,0,CE81+'KWh Monthly'!CF81)</f>
        <v>0</v>
      </c>
      <c r="CG81" s="47">
        <f>IF('KWh Monthly'!CG$5=-1,0,CF81+'KWh Monthly'!CG81)</f>
        <v>0</v>
      </c>
      <c r="CH81" s="47">
        <f>IF('KWh Monthly'!CH$5=-1,0,CG81+'KWh Monthly'!CH81)</f>
        <v>0</v>
      </c>
      <c r="CI81" s="47">
        <f>IF('KWh Monthly'!CI$5=-1,0,CH81+'KWh Monthly'!CI81)</f>
        <v>0</v>
      </c>
      <c r="CJ81" s="47">
        <f>IF('KWh Monthly'!CJ$5=-1,0,CI81+'KWh Monthly'!CJ81)</f>
        <v>0</v>
      </c>
      <c r="CK81" s="47">
        <f>IF('KWh Monthly'!CK$5=-1,0,CJ81+'KWh Monthly'!CK81)</f>
        <v>0</v>
      </c>
      <c r="CL81" s="47">
        <f>IF('KWh Monthly'!CL$5=-1,0,CK81+'KWh Monthly'!CL81)</f>
        <v>0</v>
      </c>
      <c r="CM81" s="47">
        <f>IF('KWh Monthly'!CM$5=-1,0,CL81+'KWh Monthly'!CM81)</f>
        <v>0</v>
      </c>
      <c r="CN81" s="47">
        <f>IF('KWh Monthly'!CN$5=-1,0,CM81+'KWh Monthly'!CN81)</f>
        <v>0</v>
      </c>
      <c r="CO81" s="47">
        <f>IF('KWh Monthly'!CO$5=-1,0,CN81+'KWh Monthly'!CO81)</f>
        <v>0</v>
      </c>
      <c r="CP81" s="47">
        <f>IF('KWh Monthly'!CP$5=-1,0,CO81+'KWh Monthly'!CP81)</f>
        <v>0</v>
      </c>
      <c r="CQ81" s="47">
        <f>IF('KWh Monthly'!CQ$5=-1,0,CP81+'KWh Monthly'!CQ81)</f>
        <v>0</v>
      </c>
      <c r="CR81" s="47">
        <f>IF('KWh Monthly'!CR$5=-1,0,CQ81+'KWh Monthly'!CR81)</f>
        <v>0</v>
      </c>
      <c r="CS81" s="47">
        <f>IF('KWh Monthly'!CS$5=-1,0,CR81+'KWh Monthly'!CS81)</f>
        <v>0</v>
      </c>
      <c r="CT81" s="47">
        <f>IF('KWh Monthly'!CT$5=-1,0,CS81+'KWh Monthly'!CT81)</f>
        <v>0</v>
      </c>
      <c r="CU81" s="47">
        <f>IF('KWh Monthly'!CU$5=-1,0,CT81+'KWh Monthly'!CU81)</f>
        <v>0</v>
      </c>
      <c r="CV81" s="47">
        <f>IF('KWh Monthly'!CV$5=-1,0,CU81+'KWh Monthly'!CV81)</f>
        <v>0</v>
      </c>
      <c r="CW81" s="47">
        <f>IF('KWh Monthly'!CW$5=-1,0,CV81+'KWh Monthly'!CW81)</f>
        <v>0</v>
      </c>
      <c r="CX81" s="47">
        <f>IF('KWh Monthly'!CX$5=-1,0,CW81+'KWh Monthly'!CX81)</f>
        <v>0</v>
      </c>
      <c r="CY81" s="47">
        <f>IF('KWh Monthly'!CY$5=-1,0,CX81+'KWh Monthly'!CY81)</f>
        <v>0</v>
      </c>
      <c r="CZ81" s="47">
        <f>IF('KWh Monthly'!CZ$5=-1,0,CY81+'KWh Monthly'!CZ81)</f>
        <v>0</v>
      </c>
      <c r="DA81" s="47">
        <f>IF('KWh Monthly'!DA$5=-1,0,CZ81+'KWh Monthly'!DA81)</f>
        <v>0</v>
      </c>
      <c r="DB81" s="47">
        <f>IF('KWh Monthly'!DB$5=-1,0,DA81+'KWh Monthly'!DB81)</f>
        <v>0</v>
      </c>
      <c r="DC81" s="47">
        <f>IF('KWh Monthly'!DC$5=-1,0,DB81+'KWh Monthly'!DC81)</f>
        <v>0</v>
      </c>
      <c r="DD81" s="47">
        <f>IF('KWh Monthly'!DD$5=-1,0,DC81+'KWh Monthly'!DD81)</f>
        <v>0</v>
      </c>
      <c r="DE81" s="47">
        <f>IF('KWh Monthly'!DE$5=-1,0,DD81+'KWh Monthly'!DE81)</f>
        <v>0</v>
      </c>
      <c r="DF81" s="47">
        <f>IF('KWh Monthly'!DF$5=-1,0,DE81+'KWh Monthly'!DF81)</f>
        <v>0</v>
      </c>
      <c r="DG81" s="47">
        <f>IF('KWh Monthly'!DG$5=-1,0,DF81+'KWh Monthly'!DG81)</f>
        <v>0</v>
      </c>
      <c r="DH81" s="47">
        <f>IF('KWh Monthly'!DH$5=-1,0,DG81+'KWh Monthly'!DH81)</f>
        <v>0</v>
      </c>
      <c r="DI81" s="47">
        <f>IF('KWh Monthly'!DI$5=-1,0,DH81+'KWh Monthly'!DI81)</f>
        <v>0</v>
      </c>
      <c r="DJ81" s="47">
        <f>IF('KWh Monthly'!DJ$5=-1,0,DI81+'KWh Monthly'!DJ81)</f>
        <v>0</v>
      </c>
      <c r="DK81" s="47">
        <f>IF('KWh Monthly'!DK$5=-1,0,DJ81+'KWh Monthly'!DK81)</f>
        <v>0</v>
      </c>
      <c r="DL81" s="47">
        <f>IF('KWh Monthly'!DL$5=-1,0,DK81+'KWh Monthly'!DL81)</f>
        <v>0</v>
      </c>
      <c r="DM81" s="47">
        <f>IF('KWh Monthly'!DM$5=-1,0,DL81+'KWh Monthly'!DM81)</f>
        <v>0</v>
      </c>
      <c r="DN81" s="47">
        <f>IF('KWh Monthly'!DN$5=-1,0,DM81+'KWh Monthly'!DN81)</f>
        <v>0</v>
      </c>
      <c r="DO81" s="47">
        <f>IF('KWh Monthly'!DO$5=-1,0,DN81+'KWh Monthly'!DO81)</f>
        <v>0</v>
      </c>
      <c r="DP81" s="47">
        <f>IF('KWh Monthly'!DP$5=-1,0,DO81+'KWh Monthly'!DP81)</f>
        <v>0</v>
      </c>
      <c r="DQ81" s="47">
        <f>IF('KWh Monthly'!DQ$5=-1,0,DP81+'KWh Monthly'!DQ81)</f>
        <v>0</v>
      </c>
      <c r="DR81" s="47">
        <f>IF('KWh Monthly'!DR$5=-1,0,DQ81+'KWh Monthly'!DR81)</f>
        <v>0</v>
      </c>
    </row>
    <row r="82" spans="1:122" x14ac:dyDescent="0.25">
      <c r="A82" s="194"/>
      <c r="B82" s="30" t="s">
        <v>6</v>
      </c>
      <c r="C82" s="47">
        <f>IF('KWh Monthly'!C$5=0,0,'KWh Monthly'!C82)</f>
        <v>0</v>
      </c>
      <c r="D82" s="47">
        <f>IF('KWh Monthly'!D$5=0,0,C82+'KWh Monthly'!D82)</f>
        <v>0</v>
      </c>
      <c r="E82" s="47">
        <f>IF('KWh Monthly'!E$5=0,0,D82+'KWh Monthly'!E82)</f>
        <v>0</v>
      </c>
      <c r="F82" s="47">
        <f>IF('KWh Monthly'!F$5=0,0,E82+'KWh Monthly'!F82)</f>
        <v>0</v>
      </c>
      <c r="G82" s="47">
        <f>IF('KWh Monthly'!G$5=0,0,F82+'KWh Monthly'!G82)</f>
        <v>0</v>
      </c>
      <c r="H82" s="47">
        <f>IF('KWh Monthly'!H$5=0,0,G82+'KWh Monthly'!H82)</f>
        <v>0</v>
      </c>
      <c r="I82" s="47">
        <f>IF('KWh Monthly'!I$5=0,0,H82+'KWh Monthly'!I82)</f>
        <v>0</v>
      </c>
      <c r="J82" s="47">
        <f>IF('KWh Monthly'!J$5=0,0,I82+'KWh Monthly'!J82)</f>
        <v>0</v>
      </c>
      <c r="K82" s="47">
        <f>IF('KWh Monthly'!K$5=0,0,J82+'KWh Monthly'!K82)</f>
        <v>0</v>
      </c>
      <c r="L82" s="47">
        <f>IF('KWh Monthly'!L$5=0,0,K82+'KWh Monthly'!L82)</f>
        <v>0</v>
      </c>
      <c r="M82" s="47">
        <f>IF('KWh Monthly'!M$5=0,0,L82+'KWh Monthly'!M82)</f>
        <v>0</v>
      </c>
      <c r="N82" s="47">
        <f>IF('KWh Monthly'!N$5=0,0,M82+'KWh Monthly'!N82)</f>
        <v>0</v>
      </c>
      <c r="O82" s="47">
        <f>IF('KWh Monthly'!O$5=0,0,N82+'KWh Monthly'!O82)</f>
        <v>3886.3216025126148</v>
      </c>
      <c r="P82" s="47">
        <f>IF('KWh Monthly'!P$5=0,0,O82+'KWh Monthly'!P82)</f>
        <v>0</v>
      </c>
      <c r="Q82" s="47">
        <f>IF('KWh Monthly'!Q$5=0,0,P82+'KWh Monthly'!Q82)</f>
        <v>0</v>
      </c>
      <c r="R82" s="47">
        <f>IF('KWh Monthly'!R$5=0,0,Q82+'KWh Monthly'!R82)</f>
        <v>0</v>
      </c>
      <c r="S82" s="47">
        <f>IF('KWh Monthly'!S$5=0,0,R82+'KWh Monthly'!S82)</f>
        <v>0</v>
      </c>
      <c r="T82" s="47">
        <f>IF('KWh Monthly'!T$5=0,0,S82+'KWh Monthly'!T82)</f>
        <v>0</v>
      </c>
      <c r="U82" s="47">
        <f>IF('KWh Monthly'!U$5=0,0,T82+'KWh Monthly'!U82)</f>
        <v>0</v>
      </c>
      <c r="V82" s="47">
        <f>IF('KWh Monthly'!V$5=0,0,U82+'KWh Monthly'!V82)</f>
        <v>0</v>
      </c>
      <c r="W82" s="47">
        <f>IF('KWh Monthly'!W$5=0,0,V82+'KWh Monthly'!W82)</f>
        <v>0</v>
      </c>
      <c r="X82" s="47">
        <f>IF('KWh Monthly'!X$5=0,0,W82+'KWh Monthly'!X82)</f>
        <v>0</v>
      </c>
      <c r="Y82" s="47">
        <f>IF('KWh Monthly'!Y$5=0,0,X82+'KWh Monthly'!Y82)</f>
        <v>0</v>
      </c>
      <c r="Z82" s="47">
        <f>IF('KWh Monthly'!Z$5=0,0,Y82+'KWh Monthly'!Z82)</f>
        <v>0</v>
      </c>
      <c r="AA82" s="47">
        <f>IF('KWh Monthly'!AA$5=0,0,Z82+'KWh Monthly'!AA82)</f>
        <v>0</v>
      </c>
      <c r="AB82" s="47">
        <f>IF('KWh Monthly'!AB$5=0,0,AA82+'KWh Monthly'!AB82)</f>
        <v>0</v>
      </c>
      <c r="AC82" s="47">
        <f>IF('KWh Monthly'!AC$5=0,0,AB82+'KWh Monthly'!AC82)</f>
        <v>0</v>
      </c>
      <c r="AD82" s="47">
        <f>IF('KWh Monthly'!AD$5=0,0,AC82+'KWh Monthly'!AD82)</f>
        <v>0</v>
      </c>
      <c r="AE82" s="47">
        <f>IF('KWh Monthly'!AE$5=0,0,AD82+'KWh Monthly'!AE82)</f>
        <v>0</v>
      </c>
      <c r="AF82" s="47">
        <f>IF('KWh Monthly'!AF$5=0,0,AE82+'KWh Monthly'!AF82)</f>
        <v>0</v>
      </c>
      <c r="AG82" s="47">
        <f>IF('KWh Monthly'!AG$5=0,0,AF82+'KWh Monthly'!AG82)</f>
        <v>0</v>
      </c>
      <c r="AH82" s="47">
        <f>IF('KWh Monthly'!AH$5=0,0,AG82+'KWh Monthly'!AH82)</f>
        <v>0</v>
      </c>
      <c r="AI82" s="47">
        <f>IF('KWh Monthly'!AI$5=0,0,AH82+'KWh Monthly'!AI82)</f>
        <v>0</v>
      </c>
      <c r="AJ82" s="47">
        <f>IF('KWh Monthly'!AJ$5=0,0,AI82+'KWh Monthly'!AJ82)</f>
        <v>0</v>
      </c>
      <c r="AK82" s="47">
        <f>IF('KWh Monthly'!AK$5=0,0,AJ82+'KWh Monthly'!AK82)</f>
        <v>0</v>
      </c>
      <c r="AL82" s="47">
        <f>IF('KWh Monthly'!AL$5=0,0,AK82+'KWh Monthly'!AL82)</f>
        <v>0</v>
      </c>
      <c r="AM82" s="47">
        <f>IF('KWh Monthly'!AM$5=0,0,AL82+'KWh Monthly'!AM82)</f>
        <v>0</v>
      </c>
      <c r="AN82" s="47">
        <f>IF('KWh Monthly'!AN$5=0,0,AM82+'KWh Monthly'!AN82)</f>
        <v>0</v>
      </c>
      <c r="AO82" s="47">
        <f>IF('KWh Monthly'!AO$5=-1,0,AN82+'KWh Monthly'!AO82)</f>
        <v>0</v>
      </c>
      <c r="AP82" s="47">
        <f>IF('KWh Monthly'!AP$5=-1,0,AO82+'KWh Monthly'!AP82)</f>
        <v>0</v>
      </c>
      <c r="AQ82" s="47">
        <f>IF('KWh Monthly'!AQ$5=-1,0,AP82+'KWh Monthly'!AQ82)</f>
        <v>0</v>
      </c>
      <c r="AR82" s="47">
        <f>IF('KWh Monthly'!AR$5=-1,0,AQ82+'KWh Monthly'!AR82)</f>
        <v>0</v>
      </c>
      <c r="AS82" s="47">
        <f>IF('KWh Monthly'!AS$5=-1,0,AR82+'KWh Monthly'!AS82)</f>
        <v>0</v>
      </c>
      <c r="AT82" s="47">
        <f>IF('KWh Monthly'!AT$5=-1,0,AS82+'KWh Monthly'!AT82)</f>
        <v>0</v>
      </c>
      <c r="AU82" s="47">
        <f>IF('KWh Monthly'!AU$5=-1,0,AT82+'KWh Monthly'!AU82)</f>
        <v>0</v>
      </c>
      <c r="AV82" s="47">
        <f>IF('KWh Monthly'!AV$5=-1,0,AU82+'KWh Monthly'!AV82)</f>
        <v>0</v>
      </c>
      <c r="AW82" s="47">
        <f>IF('KWh Monthly'!AW$5=-1,0,AV82+'KWh Monthly'!AW82)</f>
        <v>0</v>
      </c>
      <c r="AX82" s="47">
        <f>IF('KWh Monthly'!AX$5=-1,0,AW82+'KWh Monthly'!AX82)</f>
        <v>0</v>
      </c>
      <c r="AY82" s="47">
        <f>IF('KWh Monthly'!AY$5=-1,0,AX82+'KWh Monthly'!AY82)</f>
        <v>0</v>
      </c>
      <c r="AZ82" s="47">
        <f>IF('KWh Monthly'!AZ$5=-1,0,AY82+'KWh Monthly'!AZ82)</f>
        <v>0</v>
      </c>
      <c r="BA82" s="47">
        <f>IF('KWh Monthly'!BA$5=-1,0,AZ82+'KWh Monthly'!BA82)</f>
        <v>0</v>
      </c>
      <c r="BB82" s="47">
        <f>IF('KWh Monthly'!BB$5=-1,0,BA82+'KWh Monthly'!BB82)</f>
        <v>0</v>
      </c>
      <c r="BC82" s="47">
        <f>IF('KWh Monthly'!BC$5=-1,0,BB82+'KWh Monthly'!BC82)</f>
        <v>0</v>
      </c>
      <c r="BD82" s="47">
        <f>IF('KWh Monthly'!BD$5=-1,0,BC82+'KWh Monthly'!BD82)</f>
        <v>0</v>
      </c>
      <c r="BE82" s="47">
        <f>IF('KWh Monthly'!BE$5=-1,0,BD82+'KWh Monthly'!BE82)</f>
        <v>0</v>
      </c>
      <c r="BF82" s="47">
        <f>IF('KWh Monthly'!BF$5=-1,0,BE82+'KWh Monthly'!BF82)</f>
        <v>0</v>
      </c>
      <c r="BG82" s="47">
        <f>IF('KWh Monthly'!BG$5=-1,0,BF82+'KWh Monthly'!BG82)</f>
        <v>0</v>
      </c>
      <c r="BH82" s="47">
        <f>IF('KWh Monthly'!BH$5=-1,0,BG82+'KWh Monthly'!BH82)</f>
        <v>0</v>
      </c>
      <c r="BI82" s="47">
        <f>IF('KWh Monthly'!BI$5=-1,0,BH82+'KWh Monthly'!BI82)</f>
        <v>0</v>
      </c>
      <c r="BJ82" s="47">
        <f>IF('KWh Monthly'!BJ$5=-1,0,BI82+'KWh Monthly'!BJ82)</f>
        <v>0</v>
      </c>
      <c r="BK82" s="47">
        <f>IF('KWh Monthly'!BK$5=-1,0,BJ82+'KWh Monthly'!BK82)</f>
        <v>0</v>
      </c>
      <c r="BL82" s="47">
        <f>IF('KWh Monthly'!BL$5=-1,0,BK82+'KWh Monthly'!BL82)</f>
        <v>0</v>
      </c>
      <c r="BM82" s="47">
        <f>IF('KWh Monthly'!BM$5=-1,0,BL82+'KWh Monthly'!BM82)</f>
        <v>0</v>
      </c>
      <c r="BN82" s="47">
        <f>IF('KWh Monthly'!BN$5=-1,0,BM82+'KWh Monthly'!BN82)</f>
        <v>0</v>
      </c>
      <c r="BO82" s="47">
        <f>IF('KWh Monthly'!BO$5=-1,0,BN82+'KWh Monthly'!BO82)</f>
        <v>0</v>
      </c>
      <c r="BP82" s="47">
        <f>IF('KWh Monthly'!BP$5=-1,0,BO82+'KWh Monthly'!BP82)</f>
        <v>0</v>
      </c>
      <c r="BQ82" s="47">
        <f>IF('KWh Monthly'!BQ$5=-1,0,BP82+'KWh Monthly'!BQ82)</f>
        <v>0</v>
      </c>
      <c r="BR82" s="47">
        <f>IF('KWh Monthly'!BR$5=-1,0,BQ82+'KWh Monthly'!BR82)</f>
        <v>0</v>
      </c>
      <c r="BS82" s="47">
        <f>IF('KWh Monthly'!BS$5=-1,0,BR82+'KWh Monthly'!BS82)</f>
        <v>0</v>
      </c>
      <c r="BT82" s="47">
        <f>IF('KWh Monthly'!BT$5=-1,0,BS82+'KWh Monthly'!BT82)</f>
        <v>0</v>
      </c>
      <c r="BU82" s="47">
        <f>IF('KWh Monthly'!BU$5=-1,0,BT82+'KWh Monthly'!BU82)</f>
        <v>0</v>
      </c>
      <c r="BV82" s="47">
        <f>IF('KWh Monthly'!BV$5=-1,0,BU82+'KWh Monthly'!BV82)</f>
        <v>0</v>
      </c>
      <c r="BW82" s="47">
        <f>IF('KWh Monthly'!BW$5=-1,0,BV82+'KWh Monthly'!BW82)</f>
        <v>0</v>
      </c>
      <c r="BX82" s="47">
        <f>IF('KWh Monthly'!BX$5=-1,0,BW82+'KWh Monthly'!BX82)</f>
        <v>0</v>
      </c>
      <c r="BY82" s="47">
        <f>IF('KWh Monthly'!BY$5=-1,0,BX82+'KWh Monthly'!BY82)</f>
        <v>0</v>
      </c>
      <c r="BZ82" s="47">
        <f>IF('KWh Monthly'!BZ$5=-1,0,BY82+'KWh Monthly'!BZ82)</f>
        <v>0</v>
      </c>
      <c r="CA82" s="47">
        <f>IF('KWh Monthly'!CA$5=-1,0,BZ82+'KWh Monthly'!CA82)</f>
        <v>0</v>
      </c>
      <c r="CB82" s="47">
        <f>IF('KWh Monthly'!CB$5=-1,0,CA82+'KWh Monthly'!CB82)</f>
        <v>0</v>
      </c>
      <c r="CC82" s="47">
        <f>IF('KWh Monthly'!CC$5=-1,0,CB82+'KWh Monthly'!CC82)</f>
        <v>0</v>
      </c>
      <c r="CD82" s="47">
        <f>IF('KWh Monthly'!CD$5=-1,0,CC82+'KWh Monthly'!CD82)</f>
        <v>0</v>
      </c>
      <c r="CE82" s="47">
        <f>IF('KWh Monthly'!CE$5=-1,0,CD82+'KWh Monthly'!CE82)</f>
        <v>0</v>
      </c>
      <c r="CF82" s="47">
        <f>IF('KWh Monthly'!CF$5=-1,0,CE82+'KWh Monthly'!CF82)</f>
        <v>0</v>
      </c>
      <c r="CG82" s="47">
        <f>IF('KWh Monthly'!CG$5=-1,0,CF82+'KWh Monthly'!CG82)</f>
        <v>0</v>
      </c>
      <c r="CH82" s="47">
        <f>IF('KWh Monthly'!CH$5=-1,0,CG82+'KWh Monthly'!CH82)</f>
        <v>0</v>
      </c>
      <c r="CI82" s="47">
        <f>IF('KWh Monthly'!CI$5=-1,0,CH82+'KWh Monthly'!CI82)</f>
        <v>0</v>
      </c>
      <c r="CJ82" s="47">
        <f>IF('KWh Monthly'!CJ$5=-1,0,CI82+'KWh Monthly'!CJ82)</f>
        <v>0</v>
      </c>
      <c r="CK82" s="47">
        <f>IF('KWh Monthly'!CK$5=-1,0,CJ82+'KWh Monthly'!CK82)</f>
        <v>0</v>
      </c>
      <c r="CL82" s="47">
        <f>IF('KWh Monthly'!CL$5=-1,0,CK82+'KWh Monthly'!CL82)</f>
        <v>0</v>
      </c>
      <c r="CM82" s="47">
        <f>IF('KWh Monthly'!CM$5=-1,0,CL82+'KWh Monthly'!CM82)</f>
        <v>0</v>
      </c>
      <c r="CN82" s="47">
        <f>IF('KWh Monthly'!CN$5=-1,0,CM82+'KWh Monthly'!CN82)</f>
        <v>0</v>
      </c>
      <c r="CO82" s="47">
        <f>IF('KWh Monthly'!CO$5=-1,0,CN82+'KWh Monthly'!CO82)</f>
        <v>0</v>
      </c>
      <c r="CP82" s="47">
        <f>IF('KWh Monthly'!CP$5=-1,0,CO82+'KWh Monthly'!CP82)</f>
        <v>0</v>
      </c>
      <c r="CQ82" s="47">
        <f>IF('KWh Monthly'!CQ$5=-1,0,CP82+'KWh Monthly'!CQ82)</f>
        <v>0</v>
      </c>
      <c r="CR82" s="47">
        <f>IF('KWh Monthly'!CR$5=-1,0,CQ82+'KWh Monthly'!CR82)</f>
        <v>0</v>
      </c>
      <c r="CS82" s="47">
        <f>IF('KWh Monthly'!CS$5=-1,0,CR82+'KWh Monthly'!CS82)</f>
        <v>0</v>
      </c>
      <c r="CT82" s="47">
        <f>IF('KWh Monthly'!CT$5=-1,0,CS82+'KWh Monthly'!CT82)</f>
        <v>0</v>
      </c>
      <c r="CU82" s="47">
        <f>IF('KWh Monthly'!CU$5=-1,0,CT82+'KWh Monthly'!CU82)</f>
        <v>0</v>
      </c>
      <c r="CV82" s="47">
        <f>IF('KWh Monthly'!CV$5=-1,0,CU82+'KWh Monthly'!CV82)</f>
        <v>0</v>
      </c>
      <c r="CW82" s="47">
        <f>IF('KWh Monthly'!CW$5=-1,0,CV82+'KWh Monthly'!CW82)</f>
        <v>0</v>
      </c>
      <c r="CX82" s="47">
        <f>IF('KWh Monthly'!CX$5=-1,0,CW82+'KWh Monthly'!CX82)</f>
        <v>0</v>
      </c>
      <c r="CY82" s="47">
        <f>IF('KWh Monthly'!CY$5=-1,0,CX82+'KWh Monthly'!CY82)</f>
        <v>0</v>
      </c>
      <c r="CZ82" s="47">
        <f>IF('KWh Monthly'!CZ$5=-1,0,CY82+'KWh Monthly'!CZ82)</f>
        <v>0</v>
      </c>
      <c r="DA82" s="47">
        <f>IF('KWh Monthly'!DA$5=-1,0,CZ82+'KWh Monthly'!DA82)</f>
        <v>0</v>
      </c>
      <c r="DB82" s="47">
        <f>IF('KWh Monthly'!DB$5=-1,0,DA82+'KWh Monthly'!DB82)</f>
        <v>0</v>
      </c>
      <c r="DC82" s="47">
        <f>IF('KWh Monthly'!DC$5=-1,0,DB82+'KWh Monthly'!DC82)</f>
        <v>0</v>
      </c>
      <c r="DD82" s="47">
        <f>IF('KWh Monthly'!DD$5=-1,0,DC82+'KWh Monthly'!DD82)</f>
        <v>0</v>
      </c>
      <c r="DE82" s="47">
        <f>IF('KWh Monthly'!DE$5=-1,0,DD82+'KWh Monthly'!DE82)</f>
        <v>0</v>
      </c>
      <c r="DF82" s="47">
        <f>IF('KWh Monthly'!DF$5=-1,0,DE82+'KWh Monthly'!DF82)</f>
        <v>0</v>
      </c>
      <c r="DG82" s="47">
        <f>IF('KWh Monthly'!DG$5=-1,0,DF82+'KWh Monthly'!DG82)</f>
        <v>0</v>
      </c>
      <c r="DH82" s="47">
        <f>IF('KWh Monthly'!DH$5=-1,0,DG82+'KWh Monthly'!DH82)</f>
        <v>0</v>
      </c>
      <c r="DI82" s="47">
        <f>IF('KWh Monthly'!DI$5=-1,0,DH82+'KWh Monthly'!DI82)</f>
        <v>0</v>
      </c>
      <c r="DJ82" s="47">
        <f>IF('KWh Monthly'!DJ$5=-1,0,DI82+'KWh Monthly'!DJ82)</f>
        <v>0</v>
      </c>
      <c r="DK82" s="47">
        <f>IF('KWh Monthly'!DK$5=-1,0,DJ82+'KWh Monthly'!DK82)</f>
        <v>0</v>
      </c>
      <c r="DL82" s="47">
        <f>IF('KWh Monthly'!DL$5=-1,0,DK82+'KWh Monthly'!DL82)</f>
        <v>0</v>
      </c>
      <c r="DM82" s="47">
        <f>IF('KWh Monthly'!DM$5=-1,0,DL82+'KWh Monthly'!DM82)</f>
        <v>0</v>
      </c>
      <c r="DN82" s="47">
        <f>IF('KWh Monthly'!DN$5=-1,0,DM82+'KWh Monthly'!DN82)</f>
        <v>0</v>
      </c>
      <c r="DO82" s="47">
        <f>IF('KWh Monthly'!DO$5=-1,0,DN82+'KWh Monthly'!DO82)</f>
        <v>0</v>
      </c>
      <c r="DP82" s="47">
        <f>IF('KWh Monthly'!DP$5=-1,0,DO82+'KWh Monthly'!DP82)</f>
        <v>0</v>
      </c>
      <c r="DQ82" s="47">
        <f>IF('KWh Monthly'!DQ$5=-1,0,DP82+'KWh Monthly'!DQ82)</f>
        <v>0</v>
      </c>
      <c r="DR82" s="47">
        <f>IF('KWh Monthly'!DR$5=-1,0,DQ82+'KWh Monthly'!DR82)</f>
        <v>0</v>
      </c>
    </row>
    <row r="83" spans="1:122" x14ac:dyDescent="0.25">
      <c r="A83" s="194"/>
      <c r="B83" s="30" t="s">
        <v>10</v>
      </c>
      <c r="C83" s="47">
        <f>IF('KWh Monthly'!C$5=0,0,'KWh Monthly'!C83)</f>
        <v>0</v>
      </c>
      <c r="D83" s="47">
        <f>IF('KWh Monthly'!D$5=0,0,C83+'KWh Monthly'!D83)</f>
        <v>0</v>
      </c>
      <c r="E83" s="47">
        <f>IF('KWh Monthly'!E$5=0,0,D83+'KWh Monthly'!E83)</f>
        <v>0</v>
      </c>
      <c r="F83" s="47">
        <f>IF('KWh Monthly'!F$5=0,0,E83+'KWh Monthly'!F83)</f>
        <v>0</v>
      </c>
      <c r="G83" s="47">
        <f>IF('KWh Monthly'!G$5=0,0,F83+'KWh Monthly'!G83)</f>
        <v>0</v>
      </c>
      <c r="H83" s="47">
        <f>IF('KWh Monthly'!H$5=0,0,G83+'KWh Monthly'!H83)</f>
        <v>0</v>
      </c>
      <c r="I83" s="47">
        <f>IF('KWh Monthly'!I$5=0,0,H83+'KWh Monthly'!I83)</f>
        <v>0</v>
      </c>
      <c r="J83" s="47">
        <f>IF('KWh Monthly'!J$5=0,0,I83+'KWh Monthly'!J83)</f>
        <v>0</v>
      </c>
      <c r="K83" s="47">
        <f>IF('KWh Monthly'!K$5=0,0,J83+'KWh Monthly'!K83)</f>
        <v>0</v>
      </c>
      <c r="L83" s="47">
        <f>IF('KWh Monthly'!L$5=0,0,K83+'KWh Monthly'!L83)</f>
        <v>0</v>
      </c>
      <c r="M83" s="47">
        <f>IF('KWh Monthly'!M$5=0,0,L83+'KWh Monthly'!M83)</f>
        <v>0</v>
      </c>
      <c r="N83" s="47">
        <f>IF('KWh Monthly'!N$5=0,0,M83+'KWh Monthly'!N83)</f>
        <v>0</v>
      </c>
      <c r="O83" s="47">
        <f>IF('KWh Monthly'!O$5=0,0,N83+'KWh Monthly'!O83)</f>
        <v>8519.1166597849315</v>
      </c>
      <c r="P83" s="47">
        <f>IF('KWh Monthly'!P$5=0,0,O83+'KWh Monthly'!P83)</f>
        <v>0</v>
      </c>
      <c r="Q83" s="47">
        <f>IF('KWh Monthly'!Q$5=0,0,P83+'KWh Monthly'!Q83)</f>
        <v>0</v>
      </c>
      <c r="R83" s="47">
        <f>IF('KWh Monthly'!R$5=0,0,Q83+'KWh Monthly'!R83)</f>
        <v>0</v>
      </c>
      <c r="S83" s="47">
        <f>IF('KWh Monthly'!S$5=0,0,R83+'KWh Monthly'!S83)</f>
        <v>0</v>
      </c>
      <c r="T83" s="47">
        <f>IF('KWh Monthly'!T$5=0,0,S83+'KWh Monthly'!T83)</f>
        <v>0</v>
      </c>
      <c r="U83" s="47">
        <f>IF('KWh Monthly'!U$5=0,0,T83+'KWh Monthly'!U83)</f>
        <v>0</v>
      </c>
      <c r="V83" s="47">
        <f>IF('KWh Monthly'!V$5=0,0,U83+'KWh Monthly'!V83)</f>
        <v>0</v>
      </c>
      <c r="W83" s="47">
        <f>IF('KWh Monthly'!W$5=0,0,V83+'KWh Monthly'!W83)</f>
        <v>0</v>
      </c>
      <c r="X83" s="47">
        <f>IF('KWh Monthly'!X$5=0,0,W83+'KWh Monthly'!X83)</f>
        <v>0</v>
      </c>
      <c r="Y83" s="47">
        <f>IF('KWh Monthly'!Y$5=0,0,X83+'KWh Monthly'!Y83)</f>
        <v>0</v>
      </c>
      <c r="Z83" s="47">
        <f>IF('KWh Monthly'!Z$5=0,0,Y83+'KWh Monthly'!Z83)</f>
        <v>0</v>
      </c>
      <c r="AA83" s="47">
        <f>IF('KWh Monthly'!AA$5=0,0,Z83+'KWh Monthly'!AA83)</f>
        <v>0</v>
      </c>
      <c r="AB83" s="47">
        <f>IF('KWh Monthly'!AB$5=0,0,AA83+'KWh Monthly'!AB83)</f>
        <v>0</v>
      </c>
      <c r="AC83" s="47">
        <f>IF('KWh Monthly'!AC$5=0,0,AB83+'KWh Monthly'!AC83)</f>
        <v>0</v>
      </c>
      <c r="AD83" s="47">
        <f>IF('KWh Monthly'!AD$5=0,0,AC83+'KWh Monthly'!AD83)</f>
        <v>0</v>
      </c>
      <c r="AE83" s="47">
        <f>IF('KWh Monthly'!AE$5=0,0,AD83+'KWh Monthly'!AE83)</f>
        <v>0</v>
      </c>
      <c r="AF83" s="47">
        <f>IF('KWh Monthly'!AF$5=0,0,AE83+'KWh Monthly'!AF83)</f>
        <v>0</v>
      </c>
      <c r="AG83" s="47">
        <f>IF('KWh Monthly'!AG$5=0,0,AF83+'KWh Monthly'!AG83)</f>
        <v>0</v>
      </c>
      <c r="AH83" s="47">
        <f>IF('KWh Monthly'!AH$5=0,0,AG83+'KWh Monthly'!AH83)</f>
        <v>0</v>
      </c>
      <c r="AI83" s="47">
        <f>IF('KWh Monthly'!AI$5=0,0,AH83+'KWh Monthly'!AI83)</f>
        <v>0</v>
      </c>
      <c r="AJ83" s="47">
        <f>IF('KWh Monthly'!AJ$5=0,0,AI83+'KWh Monthly'!AJ83)</f>
        <v>0</v>
      </c>
      <c r="AK83" s="47">
        <f>IF('KWh Monthly'!AK$5=0,0,AJ83+'KWh Monthly'!AK83)</f>
        <v>0</v>
      </c>
      <c r="AL83" s="47">
        <f>IF('KWh Monthly'!AL$5=0,0,AK83+'KWh Monthly'!AL83)</f>
        <v>0</v>
      </c>
      <c r="AM83" s="47">
        <f>IF('KWh Monthly'!AM$5=0,0,AL83+'KWh Monthly'!AM83)</f>
        <v>0</v>
      </c>
      <c r="AN83" s="47">
        <f>IF('KWh Monthly'!AN$5=0,0,AM83+'KWh Monthly'!AN83)</f>
        <v>0</v>
      </c>
      <c r="AO83" s="47">
        <f>IF('KWh Monthly'!AO$5=-1,0,AN83+'KWh Monthly'!AO83)</f>
        <v>0</v>
      </c>
      <c r="AP83" s="47">
        <f>IF('KWh Monthly'!AP$5=-1,0,AO83+'KWh Monthly'!AP83)</f>
        <v>0</v>
      </c>
      <c r="AQ83" s="47">
        <f>IF('KWh Monthly'!AQ$5=-1,0,AP83+'KWh Monthly'!AQ83)</f>
        <v>0</v>
      </c>
      <c r="AR83" s="47">
        <f>IF('KWh Monthly'!AR$5=-1,0,AQ83+'KWh Monthly'!AR83)</f>
        <v>0</v>
      </c>
      <c r="AS83" s="47">
        <f>IF('KWh Monthly'!AS$5=-1,0,AR83+'KWh Monthly'!AS83)</f>
        <v>0</v>
      </c>
      <c r="AT83" s="47">
        <f>IF('KWh Monthly'!AT$5=-1,0,AS83+'KWh Monthly'!AT83)</f>
        <v>0</v>
      </c>
      <c r="AU83" s="47">
        <f>IF('KWh Monthly'!AU$5=-1,0,AT83+'KWh Monthly'!AU83)</f>
        <v>0</v>
      </c>
      <c r="AV83" s="47">
        <f>IF('KWh Monthly'!AV$5=-1,0,AU83+'KWh Monthly'!AV83)</f>
        <v>0</v>
      </c>
      <c r="AW83" s="47">
        <f>IF('KWh Monthly'!AW$5=-1,0,AV83+'KWh Monthly'!AW83)</f>
        <v>0</v>
      </c>
      <c r="AX83" s="47">
        <f>IF('KWh Monthly'!AX$5=-1,0,AW83+'KWh Monthly'!AX83)</f>
        <v>0</v>
      </c>
      <c r="AY83" s="47">
        <f>IF('KWh Monthly'!AY$5=-1,0,AX83+'KWh Monthly'!AY83)</f>
        <v>0</v>
      </c>
      <c r="AZ83" s="47">
        <f>IF('KWh Monthly'!AZ$5=-1,0,AY83+'KWh Monthly'!AZ83)</f>
        <v>0</v>
      </c>
      <c r="BA83" s="47">
        <f>IF('KWh Monthly'!BA$5=-1,0,AZ83+'KWh Monthly'!BA83)</f>
        <v>0</v>
      </c>
      <c r="BB83" s="47">
        <f>IF('KWh Monthly'!BB$5=-1,0,BA83+'KWh Monthly'!BB83)</f>
        <v>0</v>
      </c>
      <c r="BC83" s="47">
        <f>IF('KWh Monthly'!BC$5=-1,0,BB83+'KWh Monthly'!BC83)</f>
        <v>0</v>
      </c>
      <c r="BD83" s="47">
        <f>IF('KWh Monthly'!BD$5=-1,0,BC83+'KWh Monthly'!BD83)</f>
        <v>0</v>
      </c>
      <c r="BE83" s="47">
        <f>IF('KWh Monthly'!BE$5=-1,0,BD83+'KWh Monthly'!BE83)</f>
        <v>0</v>
      </c>
      <c r="BF83" s="47">
        <f>IF('KWh Monthly'!BF$5=-1,0,BE83+'KWh Monthly'!BF83)</f>
        <v>0</v>
      </c>
      <c r="BG83" s="47">
        <f>IF('KWh Monthly'!BG$5=-1,0,BF83+'KWh Monthly'!BG83)</f>
        <v>0</v>
      </c>
      <c r="BH83" s="47">
        <f>IF('KWh Monthly'!BH$5=-1,0,BG83+'KWh Monthly'!BH83)</f>
        <v>0</v>
      </c>
      <c r="BI83" s="47">
        <f>IF('KWh Monthly'!BI$5=-1,0,BH83+'KWh Monthly'!BI83)</f>
        <v>0</v>
      </c>
      <c r="BJ83" s="47">
        <f>IF('KWh Monthly'!BJ$5=-1,0,BI83+'KWh Monthly'!BJ83)</f>
        <v>0</v>
      </c>
      <c r="BK83" s="47">
        <f>IF('KWh Monthly'!BK$5=-1,0,BJ83+'KWh Monthly'!BK83)</f>
        <v>0</v>
      </c>
      <c r="BL83" s="47">
        <f>IF('KWh Monthly'!BL$5=-1,0,BK83+'KWh Monthly'!BL83)</f>
        <v>0</v>
      </c>
      <c r="BM83" s="47">
        <f>IF('KWh Monthly'!BM$5=-1,0,BL83+'KWh Monthly'!BM83)</f>
        <v>0</v>
      </c>
      <c r="BN83" s="47">
        <f>IF('KWh Monthly'!BN$5=-1,0,BM83+'KWh Monthly'!BN83)</f>
        <v>0</v>
      </c>
      <c r="BO83" s="47">
        <f>IF('KWh Monthly'!BO$5=-1,0,BN83+'KWh Monthly'!BO83)</f>
        <v>0</v>
      </c>
      <c r="BP83" s="47">
        <f>IF('KWh Monthly'!BP$5=-1,0,BO83+'KWh Monthly'!BP83)</f>
        <v>0</v>
      </c>
      <c r="BQ83" s="47">
        <f>IF('KWh Monthly'!BQ$5=-1,0,BP83+'KWh Monthly'!BQ83)</f>
        <v>0</v>
      </c>
      <c r="BR83" s="47">
        <f>IF('KWh Monthly'!BR$5=-1,0,BQ83+'KWh Monthly'!BR83)</f>
        <v>0</v>
      </c>
      <c r="BS83" s="47">
        <f>IF('KWh Monthly'!BS$5=-1,0,BR83+'KWh Monthly'!BS83)</f>
        <v>0</v>
      </c>
      <c r="BT83" s="47">
        <f>IF('KWh Monthly'!BT$5=-1,0,BS83+'KWh Monthly'!BT83)</f>
        <v>0</v>
      </c>
      <c r="BU83" s="47">
        <f>IF('KWh Monthly'!BU$5=-1,0,BT83+'KWh Monthly'!BU83)</f>
        <v>0</v>
      </c>
      <c r="BV83" s="47">
        <f>IF('KWh Monthly'!BV$5=-1,0,BU83+'KWh Monthly'!BV83)</f>
        <v>0</v>
      </c>
      <c r="BW83" s="47">
        <f>IF('KWh Monthly'!BW$5=-1,0,BV83+'KWh Monthly'!BW83)</f>
        <v>0</v>
      </c>
      <c r="BX83" s="47">
        <f>IF('KWh Monthly'!BX$5=-1,0,BW83+'KWh Monthly'!BX83)</f>
        <v>0</v>
      </c>
      <c r="BY83" s="47">
        <f>IF('KWh Monthly'!BY$5=-1,0,BX83+'KWh Monthly'!BY83)</f>
        <v>0</v>
      </c>
      <c r="BZ83" s="47">
        <f>IF('KWh Monthly'!BZ$5=-1,0,BY83+'KWh Monthly'!BZ83)</f>
        <v>0</v>
      </c>
      <c r="CA83" s="47">
        <f>IF('KWh Monthly'!CA$5=-1,0,BZ83+'KWh Monthly'!CA83)</f>
        <v>0</v>
      </c>
      <c r="CB83" s="47">
        <f>IF('KWh Monthly'!CB$5=-1,0,CA83+'KWh Monthly'!CB83)</f>
        <v>0</v>
      </c>
      <c r="CC83" s="47">
        <f>IF('KWh Monthly'!CC$5=-1,0,CB83+'KWh Monthly'!CC83)</f>
        <v>0</v>
      </c>
      <c r="CD83" s="47">
        <f>IF('KWh Monthly'!CD$5=-1,0,CC83+'KWh Monthly'!CD83)</f>
        <v>0</v>
      </c>
      <c r="CE83" s="47">
        <f>IF('KWh Monthly'!CE$5=-1,0,CD83+'KWh Monthly'!CE83)</f>
        <v>0</v>
      </c>
      <c r="CF83" s="47">
        <f>IF('KWh Monthly'!CF$5=-1,0,CE83+'KWh Monthly'!CF83)</f>
        <v>0</v>
      </c>
      <c r="CG83" s="47">
        <f>IF('KWh Monthly'!CG$5=-1,0,CF83+'KWh Monthly'!CG83)</f>
        <v>0</v>
      </c>
      <c r="CH83" s="47">
        <f>IF('KWh Monthly'!CH$5=-1,0,CG83+'KWh Monthly'!CH83)</f>
        <v>0</v>
      </c>
      <c r="CI83" s="47">
        <f>IF('KWh Monthly'!CI$5=-1,0,CH83+'KWh Monthly'!CI83)</f>
        <v>0</v>
      </c>
      <c r="CJ83" s="47">
        <f>IF('KWh Monthly'!CJ$5=-1,0,CI83+'KWh Monthly'!CJ83)</f>
        <v>0</v>
      </c>
      <c r="CK83" s="47">
        <f>IF('KWh Monthly'!CK$5=-1,0,CJ83+'KWh Monthly'!CK83)</f>
        <v>0</v>
      </c>
      <c r="CL83" s="47">
        <f>IF('KWh Monthly'!CL$5=-1,0,CK83+'KWh Monthly'!CL83)</f>
        <v>0</v>
      </c>
      <c r="CM83" s="47">
        <f>IF('KWh Monthly'!CM$5=-1,0,CL83+'KWh Monthly'!CM83)</f>
        <v>0</v>
      </c>
      <c r="CN83" s="47">
        <f>IF('KWh Monthly'!CN$5=-1,0,CM83+'KWh Monthly'!CN83)</f>
        <v>0</v>
      </c>
      <c r="CO83" s="47">
        <f>IF('KWh Monthly'!CO$5=-1,0,CN83+'KWh Monthly'!CO83)</f>
        <v>0</v>
      </c>
      <c r="CP83" s="47">
        <f>IF('KWh Monthly'!CP$5=-1,0,CO83+'KWh Monthly'!CP83)</f>
        <v>0</v>
      </c>
      <c r="CQ83" s="47">
        <f>IF('KWh Monthly'!CQ$5=-1,0,CP83+'KWh Monthly'!CQ83)</f>
        <v>0</v>
      </c>
      <c r="CR83" s="47">
        <f>IF('KWh Monthly'!CR$5=-1,0,CQ83+'KWh Monthly'!CR83)</f>
        <v>0</v>
      </c>
      <c r="CS83" s="47">
        <f>IF('KWh Monthly'!CS$5=-1,0,CR83+'KWh Monthly'!CS83)</f>
        <v>0</v>
      </c>
      <c r="CT83" s="47">
        <f>IF('KWh Monthly'!CT$5=-1,0,CS83+'KWh Monthly'!CT83)</f>
        <v>0</v>
      </c>
      <c r="CU83" s="47">
        <f>IF('KWh Monthly'!CU$5=-1,0,CT83+'KWh Monthly'!CU83)</f>
        <v>0</v>
      </c>
      <c r="CV83" s="47">
        <f>IF('KWh Monthly'!CV$5=-1,0,CU83+'KWh Monthly'!CV83)</f>
        <v>0</v>
      </c>
      <c r="CW83" s="47">
        <f>IF('KWh Monthly'!CW$5=-1,0,CV83+'KWh Monthly'!CW83)</f>
        <v>0</v>
      </c>
      <c r="CX83" s="47">
        <f>IF('KWh Monthly'!CX$5=-1,0,CW83+'KWh Monthly'!CX83)</f>
        <v>0</v>
      </c>
      <c r="CY83" s="47">
        <f>IF('KWh Monthly'!CY$5=-1,0,CX83+'KWh Monthly'!CY83)</f>
        <v>0</v>
      </c>
      <c r="CZ83" s="47">
        <f>IF('KWh Monthly'!CZ$5=-1,0,CY83+'KWh Monthly'!CZ83)</f>
        <v>0</v>
      </c>
      <c r="DA83" s="47">
        <f>IF('KWh Monthly'!DA$5=-1,0,CZ83+'KWh Monthly'!DA83)</f>
        <v>0</v>
      </c>
      <c r="DB83" s="47">
        <f>IF('KWh Monthly'!DB$5=-1,0,DA83+'KWh Monthly'!DB83)</f>
        <v>0</v>
      </c>
      <c r="DC83" s="47">
        <f>IF('KWh Monthly'!DC$5=-1,0,DB83+'KWh Monthly'!DC83)</f>
        <v>0</v>
      </c>
      <c r="DD83" s="47">
        <f>IF('KWh Monthly'!DD$5=-1,0,DC83+'KWh Monthly'!DD83)</f>
        <v>0</v>
      </c>
      <c r="DE83" s="47">
        <f>IF('KWh Monthly'!DE$5=-1,0,DD83+'KWh Monthly'!DE83)</f>
        <v>0</v>
      </c>
      <c r="DF83" s="47">
        <f>IF('KWh Monthly'!DF$5=-1,0,DE83+'KWh Monthly'!DF83)</f>
        <v>0</v>
      </c>
      <c r="DG83" s="47">
        <f>IF('KWh Monthly'!DG$5=-1,0,DF83+'KWh Monthly'!DG83)</f>
        <v>0</v>
      </c>
      <c r="DH83" s="47">
        <f>IF('KWh Monthly'!DH$5=-1,0,DG83+'KWh Monthly'!DH83)</f>
        <v>0</v>
      </c>
      <c r="DI83" s="47">
        <f>IF('KWh Monthly'!DI$5=-1,0,DH83+'KWh Monthly'!DI83)</f>
        <v>0</v>
      </c>
      <c r="DJ83" s="47">
        <f>IF('KWh Monthly'!DJ$5=-1,0,DI83+'KWh Monthly'!DJ83)</f>
        <v>0</v>
      </c>
      <c r="DK83" s="47">
        <f>IF('KWh Monthly'!DK$5=-1,0,DJ83+'KWh Monthly'!DK83)</f>
        <v>0</v>
      </c>
      <c r="DL83" s="47">
        <f>IF('KWh Monthly'!DL$5=-1,0,DK83+'KWh Monthly'!DL83)</f>
        <v>0</v>
      </c>
      <c r="DM83" s="47">
        <f>IF('KWh Monthly'!DM$5=-1,0,DL83+'KWh Monthly'!DM83)</f>
        <v>0</v>
      </c>
      <c r="DN83" s="47">
        <f>IF('KWh Monthly'!DN$5=-1,0,DM83+'KWh Monthly'!DN83)</f>
        <v>0</v>
      </c>
      <c r="DO83" s="47">
        <f>IF('KWh Monthly'!DO$5=-1,0,DN83+'KWh Monthly'!DO83)</f>
        <v>0</v>
      </c>
      <c r="DP83" s="47">
        <f>IF('KWh Monthly'!DP$5=-1,0,DO83+'KWh Monthly'!DP83)</f>
        <v>0</v>
      </c>
      <c r="DQ83" s="47">
        <f>IF('KWh Monthly'!DQ$5=-1,0,DP83+'KWh Monthly'!DQ83)</f>
        <v>0</v>
      </c>
      <c r="DR83" s="47">
        <f>IF('KWh Monthly'!DR$5=-1,0,DQ83+'KWh Monthly'!DR83)</f>
        <v>0</v>
      </c>
    </row>
    <row r="84" spans="1:122" x14ac:dyDescent="0.25">
      <c r="A84" s="194"/>
      <c r="B84" s="30" t="s">
        <v>1</v>
      </c>
      <c r="C84" s="47">
        <f>IF('KWh Monthly'!C$5=0,0,'KWh Monthly'!C84)</f>
        <v>0</v>
      </c>
      <c r="D84" s="47">
        <f>IF('KWh Monthly'!D$5=0,0,C84+'KWh Monthly'!D84)</f>
        <v>0</v>
      </c>
      <c r="E84" s="47">
        <f>IF('KWh Monthly'!E$5=0,0,D84+'KWh Monthly'!E84)</f>
        <v>0</v>
      </c>
      <c r="F84" s="47">
        <f>IF('KWh Monthly'!F$5=0,0,E84+'KWh Monthly'!F84)</f>
        <v>0</v>
      </c>
      <c r="G84" s="47">
        <f>IF('KWh Monthly'!G$5=0,0,F84+'KWh Monthly'!G84)</f>
        <v>0</v>
      </c>
      <c r="H84" s="47">
        <f>IF('KWh Monthly'!H$5=0,0,G84+'KWh Monthly'!H84)</f>
        <v>0</v>
      </c>
      <c r="I84" s="47">
        <f>IF('KWh Monthly'!I$5=0,0,H84+'KWh Monthly'!I84)</f>
        <v>0</v>
      </c>
      <c r="J84" s="47">
        <f>IF('KWh Monthly'!J$5=0,0,I84+'KWh Monthly'!J84)</f>
        <v>0</v>
      </c>
      <c r="K84" s="47">
        <f>IF('KWh Monthly'!K$5=0,0,J84+'KWh Monthly'!K84)</f>
        <v>0</v>
      </c>
      <c r="L84" s="47">
        <f>IF('KWh Monthly'!L$5=0,0,K84+'KWh Monthly'!L84)</f>
        <v>0</v>
      </c>
      <c r="M84" s="47">
        <f>IF('KWh Monthly'!M$5=0,0,L84+'KWh Monthly'!M84)</f>
        <v>0</v>
      </c>
      <c r="N84" s="47">
        <f>IF('KWh Monthly'!N$5=0,0,M84+'KWh Monthly'!N84)</f>
        <v>0</v>
      </c>
      <c r="O84" s="47">
        <f>IF('KWh Monthly'!O$5=0,0,N84+'KWh Monthly'!O84)</f>
        <v>58354.657583011045</v>
      </c>
      <c r="P84" s="47">
        <f>IF('KWh Monthly'!P$5=0,0,O84+'KWh Monthly'!P84)</f>
        <v>0</v>
      </c>
      <c r="Q84" s="47">
        <f>IF('KWh Monthly'!Q$5=0,0,P84+'KWh Monthly'!Q84)</f>
        <v>0</v>
      </c>
      <c r="R84" s="47">
        <f>IF('KWh Monthly'!R$5=0,0,Q84+'KWh Monthly'!R84)</f>
        <v>0</v>
      </c>
      <c r="S84" s="47">
        <f>IF('KWh Monthly'!S$5=0,0,R84+'KWh Monthly'!S84)</f>
        <v>0</v>
      </c>
      <c r="T84" s="47">
        <f>IF('KWh Monthly'!T$5=0,0,S84+'KWh Monthly'!T84)</f>
        <v>0</v>
      </c>
      <c r="U84" s="47">
        <f>IF('KWh Monthly'!U$5=0,0,T84+'KWh Monthly'!U84)</f>
        <v>0</v>
      </c>
      <c r="V84" s="47">
        <f>IF('KWh Monthly'!V$5=0,0,U84+'KWh Monthly'!V84)</f>
        <v>0</v>
      </c>
      <c r="W84" s="47">
        <f>IF('KWh Monthly'!W$5=0,0,V84+'KWh Monthly'!W84)</f>
        <v>0</v>
      </c>
      <c r="X84" s="47">
        <f>IF('KWh Monthly'!X$5=0,0,W84+'KWh Monthly'!X84)</f>
        <v>0</v>
      </c>
      <c r="Y84" s="47">
        <f>IF('KWh Monthly'!Y$5=0,0,X84+'KWh Monthly'!Y84)</f>
        <v>0</v>
      </c>
      <c r="Z84" s="47">
        <f>IF('KWh Monthly'!Z$5=0,0,Y84+'KWh Monthly'!Z84)</f>
        <v>0</v>
      </c>
      <c r="AA84" s="47">
        <f>IF('KWh Monthly'!AA$5=0,0,Z84+'KWh Monthly'!AA84)</f>
        <v>3.9044515216595213E-3</v>
      </c>
      <c r="AB84" s="47">
        <f>IF('KWh Monthly'!AB$5=0,0,AA84+'KWh Monthly'!AB84)</f>
        <v>7.8089030433190426E-3</v>
      </c>
      <c r="AC84" s="47">
        <f>IF('KWh Monthly'!AC$5=0,0,AB84+'KWh Monthly'!AC84)</f>
        <v>1.1713354564978564E-2</v>
      </c>
      <c r="AD84" s="47">
        <f>IF('KWh Monthly'!AD$5=0,0,AC84+'KWh Monthly'!AD84)</f>
        <v>1.5617806086638085E-2</v>
      </c>
      <c r="AE84" s="47">
        <f>IF('KWh Monthly'!AE$5=0,0,AD84+'KWh Monthly'!AE84)</f>
        <v>1.9522257608297608E-2</v>
      </c>
      <c r="AF84" s="47">
        <f>IF('KWh Monthly'!AF$5=0,0,AE84+'KWh Monthly'!AF84)</f>
        <v>2.3426709129957129E-2</v>
      </c>
      <c r="AG84" s="47">
        <f>IF('KWh Monthly'!AG$5=0,0,AF84+'KWh Monthly'!AG84)</f>
        <v>2.733116065161665E-2</v>
      </c>
      <c r="AH84" s="47">
        <f>IF('KWh Monthly'!AH$5=0,0,AG84+'KWh Monthly'!AH84)</f>
        <v>3.1235612173276171E-2</v>
      </c>
      <c r="AI84" s="47">
        <f>IF('KWh Monthly'!AI$5=0,0,AH84+'KWh Monthly'!AI84)</f>
        <v>3.5140063694935691E-2</v>
      </c>
      <c r="AJ84" s="47">
        <f>IF('KWh Monthly'!AJ$5=0,0,AI84+'KWh Monthly'!AJ84)</f>
        <v>3.9044515216595216E-2</v>
      </c>
      <c r="AK84" s="47">
        <f>IF('KWh Monthly'!AK$5=0,0,AJ84+'KWh Monthly'!AK84)</f>
        <v>4.294896673825474E-2</v>
      </c>
      <c r="AL84" s="47">
        <f>IF('KWh Monthly'!AL$5=0,0,AK84+'KWh Monthly'!AL84)</f>
        <v>4.6853418259914265E-2</v>
      </c>
      <c r="AM84" s="47">
        <f>IF('KWh Monthly'!AM$5=0,0,AL84+'KWh Monthly'!AM84)</f>
        <v>0</v>
      </c>
      <c r="AN84" s="47">
        <f>IF('KWh Monthly'!AN$5=0,0,AM84+'KWh Monthly'!AN84)</f>
        <v>0</v>
      </c>
      <c r="AO84" s="47">
        <f>IF('KWh Monthly'!AO$5=-1,0,AN84+'KWh Monthly'!AO84)</f>
        <v>0</v>
      </c>
      <c r="AP84" s="47">
        <f>IF('KWh Monthly'!AP$5=-1,0,AO84+'KWh Monthly'!AP84)</f>
        <v>0</v>
      </c>
      <c r="AQ84" s="47">
        <f>IF('KWh Monthly'!AQ$5=-1,0,AP84+'KWh Monthly'!AQ84)</f>
        <v>0</v>
      </c>
      <c r="AR84" s="47">
        <f>IF('KWh Monthly'!AR$5=-1,0,AQ84+'KWh Monthly'!AR84)</f>
        <v>0</v>
      </c>
      <c r="AS84" s="47">
        <f>IF('KWh Monthly'!AS$5=-1,0,AR84+'KWh Monthly'!AS84)</f>
        <v>0</v>
      </c>
      <c r="AT84" s="47">
        <f>IF('KWh Monthly'!AT$5=-1,0,AS84+'KWh Monthly'!AT84)</f>
        <v>0</v>
      </c>
      <c r="AU84" s="47">
        <f>IF('KWh Monthly'!AU$5=-1,0,AT84+'KWh Monthly'!AU84)</f>
        <v>0</v>
      </c>
      <c r="AV84" s="47">
        <f>IF('KWh Monthly'!AV$5=-1,0,AU84+'KWh Monthly'!AV84)</f>
        <v>0</v>
      </c>
      <c r="AW84" s="47">
        <f>IF('KWh Monthly'!AW$5=-1,0,AV84+'KWh Monthly'!AW84)</f>
        <v>0</v>
      </c>
      <c r="AX84" s="47">
        <f>IF('KWh Monthly'!AX$5=-1,0,AW84+'KWh Monthly'!AX84)</f>
        <v>0</v>
      </c>
      <c r="AY84" s="47">
        <f>IF('KWh Monthly'!AY$5=-1,0,AX84+'KWh Monthly'!AY84)</f>
        <v>0</v>
      </c>
      <c r="AZ84" s="47">
        <f>IF('KWh Monthly'!AZ$5=-1,0,AY84+'KWh Monthly'!AZ84)</f>
        <v>0</v>
      </c>
      <c r="BA84" s="47">
        <f>IF('KWh Monthly'!BA$5=-1,0,AZ84+'KWh Monthly'!BA84)</f>
        <v>0</v>
      </c>
      <c r="BB84" s="47">
        <f>IF('KWh Monthly'!BB$5=-1,0,BA84+'KWh Monthly'!BB84)</f>
        <v>0</v>
      </c>
      <c r="BC84" s="47">
        <f>IF('KWh Monthly'!BC$5=-1,0,BB84+'KWh Monthly'!BC84)</f>
        <v>0</v>
      </c>
      <c r="BD84" s="47">
        <f>IF('KWh Monthly'!BD$5=-1,0,BC84+'KWh Monthly'!BD84)</f>
        <v>0</v>
      </c>
      <c r="BE84" s="47">
        <f>IF('KWh Monthly'!BE$5=-1,0,BD84+'KWh Monthly'!BE84)</f>
        <v>0</v>
      </c>
      <c r="BF84" s="47">
        <f>IF('KWh Monthly'!BF$5=-1,0,BE84+'KWh Monthly'!BF84)</f>
        <v>0</v>
      </c>
      <c r="BG84" s="47">
        <f>IF('KWh Monthly'!BG$5=-1,0,BF84+'KWh Monthly'!BG84)</f>
        <v>0</v>
      </c>
      <c r="BH84" s="47">
        <f>IF('KWh Monthly'!BH$5=-1,0,BG84+'KWh Monthly'!BH84)</f>
        <v>0</v>
      </c>
      <c r="BI84" s="47">
        <f>IF('KWh Monthly'!BI$5=-1,0,BH84+'KWh Monthly'!BI84)</f>
        <v>0</v>
      </c>
      <c r="BJ84" s="47">
        <f>IF('KWh Monthly'!BJ$5=-1,0,BI84+'KWh Monthly'!BJ84)</f>
        <v>0</v>
      </c>
      <c r="BK84" s="47">
        <f>IF('KWh Monthly'!BK$5=-1,0,BJ84+'KWh Monthly'!BK84)</f>
        <v>0</v>
      </c>
      <c r="BL84" s="47">
        <f>IF('KWh Monthly'!BL$5=-1,0,BK84+'KWh Monthly'!BL84)</f>
        <v>0</v>
      </c>
      <c r="BM84" s="47">
        <f>IF('KWh Monthly'!BM$5=-1,0,BL84+'KWh Monthly'!BM84)</f>
        <v>0</v>
      </c>
      <c r="BN84" s="47">
        <f>IF('KWh Monthly'!BN$5=-1,0,BM84+'KWh Monthly'!BN84)</f>
        <v>0</v>
      </c>
      <c r="BO84" s="47">
        <f>IF('KWh Monthly'!BO$5=-1,0,BN84+'KWh Monthly'!BO84)</f>
        <v>0</v>
      </c>
      <c r="BP84" s="47">
        <f>IF('KWh Monthly'!BP$5=-1,0,BO84+'KWh Monthly'!BP84)</f>
        <v>0</v>
      </c>
      <c r="BQ84" s="47">
        <f>IF('KWh Monthly'!BQ$5=-1,0,BP84+'KWh Monthly'!BQ84)</f>
        <v>0</v>
      </c>
      <c r="BR84" s="47">
        <f>IF('KWh Monthly'!BR$5=-1,0,BQ84+'KWh Monthly'!BR84)</f>
        <v>0</v>
      </c>
      <c r="BS84" s="47">
        <f>IF('KWh Monthly'!BS$5=-1,0,BR84+'KWh Monthly'!BS84)</f>
        <v>0</v>
      </c>
      <c r="BT84" s="47">
        <f>IF('KWh Monthly'!BT$5=-1,0,BS84+'KWh Monthly'!BT84)</f>
        <v>0</v>
      </c>
      <c r="BU84" s="47">
        <f>IF('KWh Monthly'!BU$5=-1,0,BT84+'KWh Monthly'!BU84)</f>
        <v>0</v>
      </c>
      <c r="BV84" s="47">
        <f>IF('KWh Monthly'!BV$5=-1,0,BU84+'KWh Monthly'!BV84)</f>
        <v>0</v>
      </c>
      <c r="BW84" s="47">
        <f>IF('KWh Monthly'!BW$5=-1,0,BV84+'KWh Monthly'!BW84)</f>
        <v>0</v>
      </c>
      <c r="BX84" s="47">
        <f>IF('KWh Monthly'!BX$5=-1,0,BW84+'KWh Monthly'!BX84)</f>
        <v>0</v>
      </c>
      <c r="BY84" s="47">
        <f>IF('KWh Monthly'!BY$5=-1,0,BX84+'KWh Monthly'!BY84)</f>
        <v>0</v>
      </c>
      <c r="BZ84" s="47">
        <f>IF('KWh Monthly'!BZ$5=-1,0,BY84+'KWh Monthly'!BZ84)</f>
        <v>0</v>
      </c>
      <c r="CA84" s="47">
        <f>IF('KWh Monthly'!CA$5=-1,0,BZ84+'KWh Monthly'!CA84)</f>
        <v>0</v>
      </c>
      <c r="CB84" s="47">
        <f>IF('KWh Monthly'!CB$5=-1,0,CA84+'KWh Monthly'!CB84)</f>
        <v>0</v>
      </c>
      <c r="CC84" s="47">
        <f>IF('KWh Monthly'!CC$5=-1,0,CB84+'KWh Monthly'!CC84)</f>
        <v>0</v>
      </c>
      <c r="CD84" s="47">
        <f>IF('KWh Monthly'!CD$5=-1,0,CC84+'KWh Monthly'!CD84)</f>
        <v>0</v>
      </c>
      <c r="CE84" s="47">
        <f>IF('KWh Monthly'!CE$5=-1,0,CD84+'KWh Monthly'!CE84)</f>
        <v>0</v>
      </c>
      <c r="CF84" s="47">
        <f>IF('KWh Monthly'!CF$5=-1,0,CE84+'KWh Monthly'!CF84)</f>
        <v>0</v>
      </c>
      <c r="CG84" s="47">
        <f>IF('KWh Monthly'!CG$5=-1,0,CF84+'KWh Monthly'!CG84)</f>
        <v>0</v>
      </c>
      <c r="CH84" s="47">
        <f>IF('KWh Monthly'!CH$5=-1,0,CG84+'KWh Monthly'!CH84)</f>
        <v>0</v>
      </c>
      <c r="CI84" s="47">
        <f>IF('KWh Monthly'!CI$5=-1,0,CH84+'KWh Monthly'!CI84)</f>
        <v>0</v>
      </c>
      <c r="CJ84" s="47">
        <f>IF('KWh Monthly'!CJ$5=-1,0,CI84+'KWh Monthly'!CJ84)</f>
        <v>0</v>
      </c>
      <c r="CK84" s="47">
        <f>IF('KWh Monthly'!CK$5=-1,0,CJ84+'KWh Monthly'!CK84)</f>
        <v>0</v>
      </c>
      <c r="CL84" s="47">
        <f>IF('KWh Monthly'!CL$5=-1,0,CK84+'KWh Monthly'!CL84)</f>
        <v>0</v>
      </c>
      <c r="CM84" s="47">
        <f>IF('KWh Monthly'!CM$5=-1,0,CL84+'KWh Monthly'!CM84)</f>
        <v>0</v>
      </c>
      <c r="CN84" s="47">
        <f>IF('KWh Monthly'!CN$5=-1,0,CM84+'KWh Monthly'!CN84)</f>
        <v>0</v>
      </c>
      <c r="CO84" s="47">
        <f>IF('KWh Monthly'!CO$5=-1,0,CN84+'KWh Monthly'!CO84)</f>
        <v>0</v>
      </c>
      <c r="CP84" s="47">
        <f>IF('KWh Monthly'!CP$5=-1,0,CO84+'KWh Monthly'!CP84)</f>
        <v>0</v>
      </c>
      <c r="CQ84" s="47">
        <f>IF('KWh Monthly'!CQ$5=-1,0,CP84+'KWh Monthly'!CQ84)</f>
        <v>0</v>
      </c>
      <c r="CR84" s="47">
        <f>IF('KWh Monthly'!CR$5=-1,0,CQ84+'KWh Monthly'!CR84)</f>
        <v>0</v>
      </c>
      <c r="CS84" s="47">
        <f>IF('KWh Monthly'!CS$5=-1,0,CR84+'KWh Monthly'!CS84)</f>
        <v>0</v>
      </c>
      <c r="CT84" s="47">
        <f>IF('KWh Monthly'!CT$5=-1,0,CS84+'KWh Monthly'!CT84)</f>
        <v>0</v>
      </c>
      <c r="CU84" s="47">
        <f>IF('KWh Monthly'!CU$5=-1,0,CT84+'KWh Monthly'!CU84)</f>
        <v>0</v>
      </c>
      <c r="CV84" s="47">
        <f>IF('KWh Monthly'!CV$5=-1,0,CU84+'KWh Monthly'!CV84)</f>
        <v>0</v>
      </c>
      <c r="CW84" s="47">
        <f>IF('KWh Monthly'!CW$5=-1,0,CV84+'KWh Monthly'!CW84)</f>
        <v>0</v>
      </c>
      <c r="CX84" s="47">
        <f>IF('KWh Monthly'!CX$5=-1,0,CW84+'KWh Monthly'!CX84)</f>
        <v>0</v>
      </c>
      <c r="CY84" s="47">
        <f>IF('KWh Monthly'!CY$5=-1,0,CX84+'KWh Monthly'!CY84)</f>
        <v>0</v>
      </c>
      <c r="CZ84" s="47">
        <f>IF('KWh Monthly'!CZ$5=-1,0,CY84+'KWh Monthly'!CZ84)</f>
        <v>0</v>
      </c>
      <c r="DA84" s="47">
        <f>IF('KWh Monthly'!DA$5=-1,0,CZ84+'KWh Monthly'!DA84)</f>
        <v>0</v>
      </c>
      <c r="DB84" s="47">
        <f>IF('KWh Monthly'!DB$5=-1,0,DA84+'KWh Monthly'!DB84)</f>
        <v>0</v>
      </c>
      <c r="DC84" s="47">
        <f>IF('KWh Monthly'!DC$5=-1,0,DB84+'KWh Monthly'!DC84)</f>
        <v>0</v>
      </c>
      <c r="DD84" s="47">
        <f>IF('KWh Monthly'!DD$5=-1,0,DC84+'KWh Monthly'!DD84)</f>
        <v>0</v>
      </c>
      <c r="DE84" s="47">
        <f>IF('KWh Monthly'!DE$5=-1,0,DD84+'KWh Monthly'!DE84)</f>
        <v>0</v>
      </c>
      <c r="DF84" s="47">
        <f>IF('KWh Monthly'!DF$5=-1,0,DE84+'KWh Monthly'!DF84)</f>
        <v>0</v>
      </c>
      <c r="DG84" s="47">
        <f>IF('KWh Monthly'!DG$5=-1,0,DF84+'KWh Monthly'!DG84)</f>
        <v>0</v>
      </c>
      <c r="DH84" s="47">
        <f>IF('KWh Monthly'!DH$5=-1,0,DG84+'KWh Monthly'!DH84)</f>
        <v>0</v>
      </c>
      <c r="DI84" s="47">
        <f>IF('KWh Monthly'!DI$5=-1,0,DH84+'KWh Monthly'!DI84)</f>
        <v>0</v>
      </c>
      <c r="DJ84" s="47">
        <f>IF('KWh Monthly'!DJ$5=-1,0,DI84+'KWh Monthly'!DJ84)</f>
        <v>0</v>
      </c>
      <c r="DK84" s="47">
        <f>IF('KWh Monthly'!DK$5=-1,0,DJ84+'KWh Monthly'!DK84)</f>
        <v>0</v>
      </c>
      <c r="DL84" s="47">
        <f>IF('KWh Monthly'!DL$5=-1,0,DK84+'KWh Monthly'!DL84)</f>
        <v>0</v>
      </c>
      <c r="DM84" s="47">
        <f>IF('KWh Monthly'!DM$5=-1,0,DL84+'KWh Monthly'!DM84)</f>
        <v>0</v>
      </c>
      <c r="DN84" s="47">
        <f>IF('KWh Monthly'!DN$5=-1,0,DM84+'KWh Monthly'!DN84)</f>
        <v>0</v>
      </c>
      <c r="DO84" s="47">
        <f>IF('KWh Monthly'!DO$5=-1,0,DN84+'KWh Monthly'!DO84)</f>
        <v>0</v>
      </c>
      <c r="DP84" s="47">
        <f>IF('KWh Monthly'!DP$5=-1,0,DO84+'KWh Monthly'!DP84)</f>
        <v>0</v>
      </c>
      <c r="DQ84" s="47">
        <f>IF('KWh Monthly'!DQ$5=-1,0,DP84+'KWh Monthly'!DQ84)</f>
        <v>0</v>
      </c>
      <c r="DR84" s="47">
        <f>IF('KWh Monthly'!DR$5=-1,0,DQ84+'KWh Monthly'!DR84)</f>
        <v>0</v>
      </c>
    </row>
    <row r="85" spans="1:122" x14ac:dyDescent="0.25">
      <c r="A85" s="194"/>
      <c r="B85" s="30" t="s">
        <v>11</v>
      </c>
      <c r="C85" s="47">
        <f>IF('KWh Monthly'!C$5=0,0,'KWh Monthly'!C85)</f>
        <v>0</v>
      </c>
      <c r="D85" s="47">
        <f>IF('KWh Monthly'!D$5=0,0,C85+'KWh Monthly'!D85)</f>
        <v>0</v>
      </c>
      <c r="E85" s="47">
        <f>IF('KWh Monthly'!E$5=0,0,D85+'KWh Monthly'!E85)</f>
        <v>0</v>
      </c>
      <c r="F85" s="47">
        <f>IF('KWh Monthly'!F$5=0,0,E85+'KWh Monthly'!F85)</f>
        <v>0</v>
      </c>
      <c r="G85" s="47">
        <f>IF('KWh Monthly'!G$5=0,0,F85+'KWh Monthly'!G85)</f>
        <v>0</v>
      </c>
      <c r="H85" s="47">
        <f>IF('KWh Monthly'!H$5=0,0,G85+'KWh Monthly'!H85)</f>
        <v>0</v>
      </c>
      <c r="I85" s="47">
        <f>IF('KWh Monthly'!I$5=0,0,H85+'KWh Monthly'!I85)</f>
        <v>0</v>
      </c>
      <c r="J85" s="47">
        <f>IF('KWh Monthly'!J$5=0,0,I85+'KWh Monthly'!J85)</f>
        <v>0</v>
      </c>
      <c r="K85" s="47">
        <f>IF('KWh Monthly'!K$5=0,0,J85+'KWh Monthly'!K85)</f>
        <v>0</v>
      </c>
      <c r="L85" s="47">
        <f>IF('KWh Monthly'!L$5=0,0,K85+'KWh Monthly'!L85)</f>
        <v>0</v>
      </c>
      <c r="M85" s="47">
        <f>IF('KWh Monthly'!M$5=0,0,L85+'KWh Monthly'!M85)</f>
        <v>0</v>
      </c>
      <c r="N85" s="47">
        <f>IF('KWh Monthly'!N$5=0,0,M85+'KWh Monthly'!N85)</f>
        <v>0</v>
      </c>
      <c r="O85" s="47">
        <f>IF('KWh Monthly'!O$5=0,0,N85+'KWh Monthly'!O85)</f>
        <v>15984.631924811116</v>
      </c>
      <c r="P85" s="47">
        <f>IF('KWh Monthly'!P$5=0,0,O85+'KWh Monthly'!P85)</f>
        <v>0</v>
      </c>
      <c r="Q85" s="47">
        <f>IF('KWh Monthly'!Q$5=0,0,P85+'KWh Monthly'!Q85)</f>
        <v>0</v>
      </c>
      <c r="R85" s="47">
        <f>IF('KWh Monthly'!R$5=0,0,Q85+'KWh Monthly'!R85)</f>
        <v>0</v>
      </c>
      <c r="S85" s="47">
        <f>IF('KWh Monthly'!S$5=0,0,R85+'KWh Monthly'!S85)</f>
        <v>0</v>
      </c>
      <c r="T85" s="47">
        <f>IF('KWh Monthly'!T$5=0,0,S85+'KWh Monthly'!T85)</f>
        <v>0</v>
      </c>
      <c r="U85" s="47">
        <f>IF('KWh Monthly'!U$5=0,0,T85+'KWh Monthly'!U85)</f>
        <v>0</v>
      </c>
      <c r="V85" s="47">
        <f>IF('KWh Monthly'!V$5=0,0,U85+'KWh Monthly'!V85)</f>
        <v>0</v>
      </c>
      <c r="W85" s="47">
        <f>IF('KWh Monthly'!W$5=0,0,V85+'KWh Monthly'!W85)</f>
        <v>0</v>
      </c>
      <c r="X85" s="47">
        <f>IF('KWh Monthly'!X$5=0,0,W85+'KWh Monthly'!X85)</f>
        <v>0</v>
      </c>
      <c r="Y85" s="47">
        <f>IF('KWh Monthly'!Y$5=0,0,X85+'KWh Monthly'!Y85)</f>
        <v>0</v>
      </c>
      <c r="Z85" s="47">
        <f>IF('KWh Monthly'!Z$5=0,0,Y85+'KWh Monthly'!Z85)</f>
        <v>0</v>
      </c>
      <c r="AA85" s="47">
        <f>IF('KWh Monthly'!AA$5=0,0,Z85+'KWh Monthly'!AA85)</f>
        <v>0</v>
      </c>
      <c r="AB85" s="47">
        <f>IF('KWh Monthly'!AB$5=0,0,AA85+'KWh Monthly'!AB85)</f>
        <v>0</v>
      </c>
      <c r="AC85" s="47">
        <f>IF('KWh Monthly'!AC$5=0,0,AB85+'KWh Monthly'!AC85)</f>
        <v>0</v>
      </c>
      <c r="AD85" s="47">
        <f>IF('KWh Monthly'!AD$5=0,0,AC85+'KWh Monthly'!AD85)</f>
        <v>0</v>
      </c>
      <c r="AE85" s="47">
        <f>IF('KWh Monthly'!AE$5=0,0,AD85+'KWh Monthly'!AE85)</f>
        <v>0</v>
      </c>
      <c r="AF85" s="47">
        <f>IF('KWh Monthly'!AF$5=0,0,AE85+'KWh Monthly'!AF85)</f>
        <v>0</v>
      </c>
      <c r="AG85" s="47">
        <f>IF('KWh Monthly'!AG$5=0,0,AF85+'KWh Monthly'!AG85)</f>
        <v>0</v>
      </c>
      <c r="AH85" s="47">
        <f>IF('KWh Monthly'!AH$5=0,0,AG85+'KWh Monthly'!AH85)</f>
        <v>0</v>
      </c>
      <c r="AI85" s="47">
        <f>IF('KWh Monthly'!AI$5=0,0,AH85+'KWh Monthly'!AI85)</f>
        <v>0</v>
      </c>
      <c r="AJ85" s="47">
        <f>IF('KWh Monthly'!AJ$5=0,0,AI85+'KWh Monthly'!AJ85)</f>
        <v>0</v>
      </c>
      <c r="AK85" s="47">
        <f>IF('KWh Monthly'!AK$5=0,0,AJ85+'KWh Monthly'!AK85)</f>
        <v>0</v>
      </c>
      <c r="AL85" s="47">
        <f>IF('KWh Monthly'!AL$5=0,0,AK85+'KWh Monthly'!AL85)</f>
        <v>0</v>
      </c>
      <c r="AM85" s="47">
        <f>IF('KWh Monthly'!AM$5=0,0,AL85+'KWh Monthly'!AM85)</f>
        <v>0</v>
      </c>
      <c r="AN85" s="47">
        <f>IF('KWh Monthly'!AN$5=0,0,AM85+'KWh Monthly'!AN85)</f>
        <v>0</v>
      </c>
      <c r="AO85" s="47">
        <f>IF('KWh Monthly'!AO$5=-1,0,AN85+'KWh Monthly'!AO85)</f>
        <v>0</v>
      </c>
      <c r="AP85" s="47">
        <f>IF('KWh Monthly'!AP$5=-1,0,AO85+'KWh Monthly'!AP85)</f>
        <v>0</v>
      </c>
      <c r="AQ85" s="47">
        <f>IF('KWh Monthly'!AQ$5=-1,0,AP85+'KWh Monthly'!AQ85)</f>
        <v>0</v>
      </c>
      <c r="AR85" s="47">
        <f>IF('KWh Monthly'!AR$5=-1,0,AQ85+'KWh Monthly'!AR85)</f>
        <v>0</v>
      </c>
      <c r="AS85" s="47">
        <f>IF('KWh Monthly'!AS$5=-1,0,AR85+'KWh Monthly'!AS85)</f>
        <v>0</v>
      </c>
      <c r="AT85" s="47">
        <f>IF('KWh Monthly'!AT$5=-1,0,AS85+'KWh Monthly'!AT85)</f>
        <v>0</v>
      </c>
      <c r="AU85" s="47">
        <f>IF('KWh Monthly'!AU$5=-1,0,AT85+'KWh Monthly'!AU85)</f>
        <v>0</v>
      </c>
      <c r="AV85" s="47">
        <f>IF('KWh Monthly'!AV$5=-1,0,AU85+'KWh Monthly'!AV85)</f>
        <v>0</v>
      </c>
      <c r="AW85" s="47">
        <f>IF('KWh Monthly'!AW$5=-1,0,AV85+'KWh Monthly'!AW85)</f>
        <v>0</v>
      </c>
      <c r="AX85" s="47">
        <f>IF('KWh Monthly'!AX$5=-1,0,AW85+'KWh Monthly'!AX85)</f>
        <v>0</v>
      </c>
      <c r="AY85" s="47">
        <f>IF('KWh Monthly'!AY$5=-1,0,AX85+'KWh Monthly'!AY85)</f>
        <v>0</v>
      </c>
      <c r="AZ85" s="47">
        <f>IF('KWh Monthly'!AZ$5=-1,0,AY85+'KWh Monthly'!AZ85)</f>
        <v>0</v>
      </c>
      <c r="BA85" s="47">
        <f>IF('KWh Monthly'!BA$5=-1,0,AZ85+'KWh Monthly'!BA85)</f>
        <v>0</v>
      </c>
      <c r="BB85" s="47">
        <f>IF('KWh Monthly'!BB$5=-1,0,BA85+'KWh Monthly'!BB85)</f>
        <v>0</v>
      </c>
      <c r="BC85" s="47">
        <f>IF('KWh Monthly'!BC$5=-1,0,BB85+'KWh Monthly'!BC85)</f>
        <v>0</v>
      </c>
      <c r="BD85" s="47">
        <f>IF('KWh Monthly'!BD$5=-1,0,BC85+'KWh Monthly'!BD85)</f>
        <v>0</v>
      </c>
      <c r="BE85" s="47">
        <f>IF('KWh Monthly'!BE$5=-1,0,BD85+'KWh Monthly'!BE85)</f>
        <v>0</v>
      </c>
      <c r="BF85" s="47">
        <f>IF('KWh Monthly'!BF$5=-1,0,BE85+'KWh Monthly'!BF85)</f>
        <v>0</v>
      </c>
      <c r="BG85" s="47">
        <f>IF('KWh Monthly'!BG$5=-1,0,BF85+'KWh Monthly'!BG85)</f>
        <v>0</v>
      </c>
      <c r="BH85" s="47">
        <f>IF('KWh Monthly'!BH$5=-1,0,BG85+'KWh Monthly'!BH85)</f>
        <v>0</v>
      </c>
      <c r="BI85" s="47">
        <f>IF('KWh Monthly'!BI$5=-1,0,BH85+'KWh Monthly'!BI85)</f>
        <v>0</v>
      </c>
      <c r="BJ85" s="47">
        <f>IF('KWh Monthly'!BJ$5=-1,0,BI85+'KWh Monthly'!BJ85)</f>
        <v>0</v>
      </c>
      <c r="BK85" s="47">
        <f>IF('KWh Monthly'!BK$5=-1,0,BJ85+'KWh Monthly'!BK85)</f>
        <v>0</v>
      </c>
      <c r="BL85" s="47">
        <f>IF('KWh Monthly'!BL$5=-1,0,BK85+'KWh Monthly'!BL85)</f>
        <v>0</v>
      </c>
      <c r="BM85" s="47">
        <f>IF('KWh Monthly'!BM$5=-1,0,BL85+'KWh Monthly'!BM85)</f>
        <v>0</v>
      </c>
      <c r="BN85" s="47">
        <f>IF('KWh Monthly'!BN$5=-1,0,BM85+'KWh Monthly'!BN85)</f>
        <v>0</v>
      </c>
      <c r="BO85" s="47">
        <f>IF('KWh Monthly'!BO$5=-1,0,BN85+'KWh Monthly'!BO85)</f>
        <v>0</v>
      </c>
      <c r="BP85" s="47">
        <f>IF('KWh Monthly'!BP$5=-1,0,BO85+'KWh Monthly'!BP85)</f>
        <v>0</v>
      </c>
      <c r="BQ85" s="47">
        <f>IF('KWh Monthly'!BQ$5=-1,0,BP85+'KWh Monthly'!BQ85)</f>
        <v>0</v>
      </c>
      <c r="BR85" s="47">
        <f>IF('KWh Monthly'!BR$5=-1,0,BQ85+'KWh Monthly'!BR85)</f>
        <v>0</v>
      </c>
      <c r="BS85" s="47">
        <f>IF('KWh Monthly'!BS$5=-1,0,BR85+'KWh Monthly'!BS85)</f>
        <v>0</v>
      </c>
      <c r="BT85" s="47">
        <f>IF('KWh Monthly'!BT$5=-1,0,BS85+'KWh Monthly'!BT85)</f>
        <v>0</v>
      </c>
      <c r="BU85" s="47">
        <f>IF('KWh Monthly'!BU$5=-1,0,BT85+'KWh Monthly'!BU85)</f>
        <v>0</v>
      </c>
      <c r="BV85" s="47">
        <f>IF('KWh Monthly'!BV$5=-1,0,BU85+'KWh Monthly'!BV85)</f>
        <v>0</v>
      </c>
      <c r="BW85" s="47">
        <f>IF('KWh Monthly'!BW$5=-1,0,BV85+'KWh Monthly'!BW85)</f>
        <v>0</v>
      </c>
      <c r="BX85" s="47">
        <f>IF('KWh Monthly'!BX$5=-1,0,BW85+'KWh Monthly'!BX85)</f>
        <v>0</v>
      </c>
      <c r="BY85" s="47">
        <f>IF('KWh Monthly'!BY$5=-1,0,BX85+'KWh Monthly'!BY85)</f>
        <v>0</v>
      </c>
      <c r="BZ85" s="47">
        <f>IF('KWh Monthly'!BZ$5=-1,0,BY85+'KWh Monthly'!BZ85)</f>
        <v>0</v>
      </c>
      <c r="CA85" s="47">
        <f>IF('KWh Monthly'!CA$5=-1,0,BZ85+'KWh Monthly'!CA85)</f>
        <v>0</v>
      </c>
      <c r="CB85" s="47">
        <f>IF('KWh Monthly'!CB$5=-1,0,CA85+'KWh Monthly'!CB85)</f>
        <v>0</v>
      </c>
      <c r="CC85" s="47">
        <f>IF('KWh Monthly'!CC$5=-1,0,CB85+'KWh Monthly'!CC85)</f>
        <v>0</v>
      </c>
      <c r="CD85" s="47">
        <f>IF('KWh Monthly'!CD$5=-1,0,CC85+'KWh Monthly'!CD85)</f>
        <v>0</v>
      </c>
      <c r="CE85" s="47">
        <f>IF('KWh Monthly'!CE$5=-1,0,CD85+'KWh Monthly'!CE85)</f>
        <v>0</v>
      </c>
      <c r="CF85" s="47">
        <f>IF('KWh Monthly'!CF$5=-1,0,CE85+'KWh Monthly'!CF85)</f>
        <v>0</v>
      </c>
      <c r="CG85" s="47">
        <f>IF('KWh Monthly'!CG$5=-1,0,CF85+'KWh Monthly'!CG85)</f>
        <v>0</v>
      </c>
      <c r="CH85" s="47">
        <f>IF('KWh Monthly'!CH$5=-1,0,CG85+'KWh Monthly'!CH85)</f>
        <v>0</v>
      </c>
      <c r="CI85" s="47">
        <f>IF('KWh Monthly'!CI$5=-1,0,CH85+'KWh Monthly'!CI85)</f>
        <v>0</v>
      </c>
      <c r="CJ85" s="47">
        <f>IF('KWh Monthly'!CJ$5=-1,0,CI85+'KWh Monthly'!CJ85)</f>
        <v>0</v>
      </c>
      <c r="CK85" s="47">
        <f>IF('KWh Monthly'!CK$5=-1,0,CJ85+'KWh Monthly'!CK85)</f>
        <v>0</v>
      </c>
      <c r="CL85" s="47">
        <f>IF('KWh Monthly'!CL$5=-1,0,CK85+'KWh Monthly'!CL85)</f>
        <v>0</v>
      </c>
      <c r="CM85" s="47">
        <f>IF('KWh Monthly'!CM$5=-1,0,CL85+'KWh Monthly'!CM85)</f>
        <v>0</v>
      </c>
      <c r="CN85" s="47">
        <f>IF('KWh Monthly'!CN$5=-1,0,CM85+'KWh Monthly'!CN85)</f>
        <v>0</v>
      </c>
      <c r="CO85" s="47">
        <f>IF('KWh Monthly'!CO$5=-1,0,CN85+'KWh Monthly'!CO85)</f>
        <v>0</v>
      </c>
      <c r="CP85" s="47">
        <f>IF('KWh Monthly'!CP$5=-1,0,CO85+'KWh Monthly'!CP85)</f>
        <v>0</v>
      </c>
      <c r="CQ85" s="47">
        <f>IF('KWh Monthly'!CQ$5=-1,0,CP85+'KWh Monthly'!CQ85)</f>
        <v>0</v>
      </c>
      <c r="CR85" s="47">
        <f>IF('KWh Monthly'!CR$5=-1,0,CQ85+'KWh Monthly'!CR85)</f>
        <v>0</v>
      </c>
      <c r="CS85" s="47">
        <f>IF('KWh Monthly'!CS$5=-1,0,CR85+'KWh Monthly'!CS85)</f>
        <v>0</v>
      </c>
      <c r="CT85" s="47">
        <f>IF('KWh Monthly'!CT$5=-1,0,CS85+'KWh Monthly'!CT85)</f>
        <v>0</v>
      </c>
      <c r="CU85" s="47">
        <f>IF('KWh Monthly'!CU$5=-1,0,CT85+'KWh Monthly'!CU85)</f>
        <v>0</v>
      </c>
      <c r="CV85" s="47">
        <f>IF('KWh Monthly'!CV$5=-1,0,CU85+'KWh Monthly'!CV85)</f>
        <v>0</v>
      </c>
      <c r="CW85" s="47">
        <f>IF('KWh Monthly'!CW$5=-1,0,CV85+'KWh Monthly'!CW85)</f>
        <v>0</v>
      </c>
      <c r="CX85" s="47">
        <f>IF('KWh Monthly'!CX$5=-1,0,CW85+'KWh Monthly'!CX85)</f>
        <v>0</v>
      </c>
      <c r="CY85" s="47">
        <f>IF('KWh Monthly'!CY$5=-1,0,CX85+'KWh Monthly'!CY85)</f>
        <v>0</v>
      </c>
      <c r="CZ85" s="47">
        <f>IF('KWh Monthly'!CZ$5=-1,0,CY85+'KWh Monthly'!CZ85)</f>
        <v>0</v>
      </c>
      <c r="DA85" s="47">
        <f>IF('KWh Monthly'!DA$5=-1,0,CZ85+'KWh Monthly'!DA85)</f>
        <v>0</v>
      </c>
      <c r="DB85" s="47">
        <f>IF('KWh Monthly'!DB$5=-1,0,DA85+'KWh Monthly'!DB85)</f>
        <v>0</v>
      </c>
      <c r="DC85" s="47">
        <f>IF('KWh Monthly'!DC$5=-1,0,DB85+'KWh Monthly'!DC85)</f>
        <v>0</v>
      </c>
      <c r="DD85" s="47">
        <f>IF('KWh Monthly'!DD$5=-1,0,DC85+'KWh Monthly'!DD85)</f>
        <v>0</v>
      </c>
      <c r="DE85" s="47">
        <f>IF('KWh Monthly'!DE$5=-1,0,DD85+'KWh Monthly'!DE85)</f>
        <v>0</v>
      </c>
      <c r="DF85" s="47">
        <f>IF('KWh Monthly'!DF$5=-1,0,DE85+'KWh Monthly'!DF85)</f>
        <v>0</v>
      </c>
      <c r="DG85" s="47">
        <f>IF('KWh Monthly'!DG$5=-1,0,DF85+'KWh Monthly'!DG85)</f>
        <v>0</v>
      </c>
      <c r="DH85" s="47">
        <f>IF('KWh Monthly'!DH$5=-1,0,DG85+'KWh Monthly'!DH85)</f>
        <v>0</v>
      </c>
      <c r="DI85" s="47">
        <f>IF('KWh Monthly'!DI$5=-1,0,DH85+'KWh Monthly'!DI85)</f>
        <v>0</v>
      </c>
      <c r="DJ85" s="47">
        <f>IF('KWh Monthly'!DJ$5=-1,0,DI85+'KWh Monthly'!DJ85)</f>
        <v>0</v>
      </c>
      <c r="DK85" s="47">
        <f>IF('KWh Monthly'!DK$5=-1,0,DJ85+'KWh Monthly'!DK85)</f>
        <v>0</v>
      </c>
      <c r="DL85" s="47">
        <f>IF('KWh Monthly'!DL$5=-1,0,DK85+'KWh Monthly'!DL85)</f>
        <v>0</v>
      </c>
      <c r="DM85" s="47">
        <f>IF('KWh Monthly'!DM$5=-1,0,DL85+'KWh Monthly'!DM85)</f>
        <v>0</v>
      </c>
      <c r="DN85" s="47">
        <f>IF('KWh Monthly'!DN$5=-1,0,DM85+'KWh Monthly'!DN85)</f>
        <v>0</v>
      </c>
      <c r="DO85" s="47">
        <f>IF('KWh Monthly'!DO$5=-1,0,DN85+'KWh Monthly'!DO85)</f>
        <v>0</v>
      </c>
      <c r="DP85" s="47">
        <f>IF('KWh Monthly'!DP$5=-1,0,DO85+'KWh Monthly'!DP85)</f>
        <v>0</v>
      </c>
      <c r="DQ85" s="47">
        <f>IF('KWh Monthly'!DQ$5=-1,0,DP85+'KWh Monthly'!DQ85)</f>
        <v>0</v>
      </c>
      <c r="DR85" s="47">
        <f>IF('KWh Monthly'!DR$5=-1,0,DQ85+'KWh Monthly'!DR85)</f>
        <v>0</v>
      </c>
    </row>
    <row r="86" spans="1:122" x14ac:dyDescent="0.25">
      <c r="A86" s="194"/>
      <c r="B86" s="30" t="s">
        <v>12</v>
      </c>
      <c r="C86" s="47">
        <f>IF('KWh Monthly'!C$5=0,0,'KWh Monthly'!C86)</f>
        <v>0</v>
      </c>
      <c r="D86" s="47">
        <f>IF('KWh Monthly'!D$5=0,0,C86+'KWh Monthly'!D86)</f>
        <v>0</v>
      </c>
      <c r="E86" s="47">
        <f>IF('KWh Monthly'!E$5=0,0,D86+'KWh Monthly'!E86)</f>
        <v>0</v>
      </c>
      <c r="F86" s="47">
        <f>IF('KWh Monthly'!F$5=0,0,E86+'KWh Monthly'!F86)</f>
        <v>0</v>
      </c>
      <c r="G86" s="47">
        <f>IF('KWh Monthly'!G$5=0,0,F86+'KWh Monthly'!G86)</f>
        <v>0</v>
      </c>
      <c r="H86" s="47">
        <f>IF('KWh Monthly'!H$5=0,0,G86+'KWh Monthly'!H86)</f>
        <v>0</v>
      </c>
      <c r="I86" s="47">
        <f>IF('KWh Monthly'!I$5=0,0,H86+'KWh Monthly'!I86)</f>
        <v>0</v>
      </c>
      <c r="J86" s="47">
        <f>IF('KWh Monthly'!J$5=0,0,I86+'KWh Monthly'!J86)</f>
        <v>0</v>
      </c>
      <c r="K86" s="47">
        <f>IF('KWh Monthly'!K$5=0,0,J86+'KWh Monthly'!K86)</f>
        <v>0</v>
      </c>
      <c r="L86" s="47">
        <f>IF('KWh Monthly'!L$5=0,0,K86+'KWh Monthly'!L86)</f>
        <v>0</v>
      </c>
      <c r="M86" s="47">
        <f>IF('KWh Monthly'!M$5=0,0,L86+'KWh Monthly'!M86)</f>
        <v>0</v>
      </c>
      <c r="N86" s="47">
        <f>IF('KWh Monthly'!N$5=0,0,M86+'KWh Monthly'!N86)</f>
        <v>0</v>
      </c>
      <c r="O86" s="47">
        <f>IF('KWh Monthly'!O$5=0,0,N86+'KWh Monthly'!O86)</f>
        <v>6099.9157037535015</v>
      </c>
      <c r="P86" s="47">
        <f>IF('KWh Monthly'!P$5=0,0,O86+'KWh Monthly'!P86)</f>
        <v>0</v>
      </c>
      <c r="Q86" s="47">
        <f>IF('KWh Monthly'!Q$5=0,0,P86+'KWh Monthly'!Q86)</f>
        <v>0</v>
      </c>
      <c r="R86" s="47">
        <f>IF('KWh Monthly'!R$5=0,0,Q86+'KWh Monthly'!R86)</f>
        <v>0</v>
      </c>
      <c r="S86" s="47">
        <f>IF('KWh Monthly'!S$5=0,0,R86+'KWh Monthly'!S86)</f>
        <v>0</v>
      </c>
      <c r="T86" s="47">
        <f>IF('KWh Monthly'!T$5=0,0,S86+'KWh Monthly'!T86)</f>
        <v>0</v>
      </c>
      <c r="U86" s="47">
        <f>IF('KWh Monthly'!U$5=0,0,T86+'KWh Monthly'!U86)</f>
        <v>0</v>
      </c>
      <c r="V86" s="47">
        <f>IF('KWh Monthly'!V$5=0,0,U86+'KWh Monthly'!V86)</f>
        <v>0</v>
      </c>
      <c r="W86" s="47">
        <f>IF('KWh Monthly'!W$5=0,0,V86+'KWh Monthly'!W86)</f>
        <v>0</v>
      </c>
      <c r="X86" s="47">
        <f>IF('KWh Monthly'!X$5=0,0,W86+'KWh Monthly'!X86)</f>
        <v>0</v>
      </c>
      <c r="Y86" s="47">
        <f>IF('KWh Monthly'!Y$5=0,0,X86+'KWh Monthly'!Y86)</f>
        <v>0</v>
      </c>
      <c r="Z86" s="47">
        <f>IF('KWh Monthly'!Z$5=0,0,Y86+'KWh Monthly'!Z86)</f>
        <v>0</v>
      </c>
      <c r="AA86" s="47">
        <f>IF('KWh Monthly'!AA$5=0,0,Z86+'KWh Monthly'!AA86)</f>
        <v>0</v>
      </c>
      <c r="AB86" s="47">
        <f>IF('KWh Monthly'!AB$5=0,0,AA86+'KWh Monthly'!AB86)</f>
        <v>0</v>
      </c>
      <c r="AC86" s="47">
        <f>IF('KWh Monthly'!AC$5=0,0,AB86+'KWh Monthly'!AC86)</f>
        <v>0</v>
      </c>
      <c r="AD86" s="47">
        <f>IF('KWh Monthly'!AD$5=0,0,AC86+'KWh Monthly'!AD86)</f>
        <v>0</v>
      </c>
      <c r="AE86" s="47">
        <f>IF('KWh Monthly'!AE$5=0,0,AD86+'KWh Monthly'!AE86)</f>
        <v>0</v>
      </c>
      <c r="AF86" s="47">
        <f>IF('KWh Monthly'!AF$5=0,0,AE86+'KWh Monthly'!AF86)</f>
        <v>0</v>
      </c>
      <c r="AG86" s="47">
        <f>IF('KWh Monthly'!AG$5=0,0,AF86+'KWh Monthly'!AG86)</f>
        <v>0</v>
      </c>
      <c r="AH86" s="47">
        <f>IF('KWh Monthly'!AH$5=0,0,AG86+'KWh Monthly'!AH86)</f>
        <v>0</v>
      </c>
      <c r="AI86" s="47">
        <f>IF('KWh Monthly'!AI$5=0,0,AH86+'KWh Monthly'!AI86)</f>
        <v>0</v>
      </c>
      <c r="AJ86" s="47">
        <f>IF('KWh Monthly'!AJ$5=0,0,AI86+'KWh Monthly'!AJ86)</f>
        <v>0</v>
      </c>
      <c r="AK86" s="47">
        <f>IF('KWh Monthly'!AK$5=0,0,AJ86+'KWh Monthly'!AK86)</f>
        <v>0</v>
      </c>
      <c r="AL86" s="47">
        <f>IF('KWh Monthly'!AL$5=0,0,AK86+'KWh Monthly'!AL86)</f>
        <v>0</v>
      </c>
      <c r="AM86" s="47">
        <f>IF('KWh Monthly'!AM$5=0,0,AL86+'KWh Monthly'!AM86)</f>
        <v>0</v>
      </c>
      <c r="AN86" s="47">
        <f>IF('KWh Monthly'!AN$5=0,0,AM86+'KWh Monthly'!AN86)</f>
        <v>0</v>
      </c>
      <c r="AO86" s="47">
        <f>IF('KWh Monthly'!AO$5=-1,0,AN86+'KWh Monthly'!AO86)</f>
        <v>0</v>
      </c>
      <c r="AP86" s="47">
        <f>IF('KWh Monthly'!AP$5=-1,0,AO86+'KWh Monthly'!AP86)</f>
        <v>0</v>
      </c>
      <c r="AQ86" s="47">
        <f>IF('KWh Monthly'!AQ$5=-1,0,AP86+'KWh Monthly'!AQ86)</f>
        <v>0</v>
      </c>
      <c r="AR86" s="47">
        <f>IF('KWh Monthly'!AR$5=-1,0,AQ86+'KWh Monthly'!AR86)</f>
        <v>0</v>
      </c>
      <c r="AS86" s="47">
        <f>IF('KWh Monthly'!AS$5=-1,0,AR86+'KWh Monthly'!AS86)</f>
        <v>0</v>
      </c>
      <c r="AT86" s="47">
        <f>IF('KWh Monthly'!AT$5=-1,0,AS86+'KWh Monthly'!AT86)</f>
        <v>0</v>
      </c>
      <c r="AU86" s="47">
        <f>IF('KWh Monthly'!AU$5=-1,0,AT86+'KWh Monthly'!AU86)</f>
        <v>0</v>
      </c>
      <c r="AV86" s="47">
        <f>IF('KWh Monthly'!AV$5=-1,0,AU86+'KWh Monthly'!AV86)</f>
        <v>0</v>
      </c>
      <c r="AW86" s="47">
        <f>IF('KWh Monthly'!AW$5=-1,0,AV86+'KWh Monthly'!AW86)</f>
        <v>0</v>
      </c>
      <c r="AX86" s="47">
        <f>IF('KWh Monthly'!AX$5=-1,0,AW86+'KWh Monthly'!AX86)</f>
        <v>0</v>
      </c>
      <c r="AY86" s="47">
        <f>IF('KWh Monthly'!AY$5=-1,0,AX86+'KWh Monthly'!AY86)</f>
        <v>0</v>
      </c>
      <c r="AZ86" s="47">
        <f>IF('KWh Monthly'!AZ$5=-1,0,AY86+'KWh Monthly'!AZ86)</f>
        <v>0</v>
      </c>
      <c r="BA86" s="47">
        <f>IF('KWh Monthly'!BA$5=-1,0,AZ86+'KWh Monthly'!BA86)</f>
        <v>0</v>
      </c>
      <c r="BB86" s="47">
        <f>IF('KWh Monthly'!BB$5=-1,0,BA86+'KWh Monthly'!BB86)</f>
        <v>0</v>
      </c>
      <c r="BC86" s="47">
        <f>IF('KWh Monthly'!BC$5=-1,0,BB86+'KWh Monthly'!BC86)</f>
        <v>0</v>
      </c>
      <c r="BD86" s="47">
        <f>IF('KWh Monthly'!BD$5=-1,0,BC86+'KWh Monthly'!BD86)</f>
        <v>0</v>
      </c>
      <c r="BE86" s="47">
        <f>IF('KWh Monthly'!BE$5=-1,0,BD86+'KWh Monthly'!BE86)</f>
        <v>0</v>
      </c>
      <c r="BF86" s="47">
        <f>IF('KWh Monthly'!BF$5=-1,0,BE86+'KWh Monthly'!BF86)</f>
        <v>0</v>
      </c>
      <c r="BG86" s="47">
        <f>IF('KWh Monthly'!BG$5=-1,0,BF86+'KWh Monthly'!BG86)</f>
        <v>0</v>
      </c>
      <c r="BH86" s="47">
        <f>IF('KWh Monthly'!BH$5=-1,0,BG86+'KWh Monthly'!BH86)</f>
        <v>0</v>
      </c>
      <c r="BI86" s="47">
        <f>IF('KWh Monthly'!BI$5=-1,0,BH86+'KWh Monthly'!BI86)</f>
        <v>0</v>
      </c>
      <c r="BJ86" s="47">
        <f>IF('KWh Monthly'!BJ$5=-1,0,BI86+'KWh Monthly'!BJ86)</f>
        <v>0</v>
      </c>
      <c r="BK86" s="47">
        <f>IF('KWh Monthly'!BK$5=-1,0,BJ86+'KWh Monthly'!BK86)</f>
        <v>0</v>
      </c>
      <c r="BL86" s="47">
        <f>IF('KWh Monthly'!BL$5=-1,0,BK86+'KWh Monthly'!BL86)</f>
        <v>0</v>
      </c>
      <c r="BM86" s="47">
        <f>IF('KWh Monthly'!BM$5=-1,0,BL86+'KWh Monthly'!BM86)</f>
        <v>0</v>
      </c>
      <c r="BN86" s="47">
        <f>IF('KWh Monthly'!BN$5=-1,0,BM86+'KWh Monthly'!BN86)</f>
        <v>0</v>
      </c>
      <c r="BO86" s="47">
        <f>IF('KWh Monthly'!BO$5=-1,0,BN86+'KWh Monthly'!BO86)</f>
        <v>0</v>
      </c>
      <c r="BP86" s="47">
        <f>IF('KWh Monthly'!BP$5=-1,0,BO86+'KWh Monthly'!BP86)</f>
        <v>0</v>
      </c>
      <c r="BQ86" s="47">
        <f>IF('KWh Monthly'!BQ$5=-1,0,BP86+'KWh Monthly'!BQ86)</f>
        <v>0</v>
      </c>
      <c r="BR86" s="47">
        <f>IF('KWh Monthly'!BR$5=-1,0,BQ86+'KWh Monthly'!BR86)</f>
        <v>0</v>
      </c>
      <c r="BS86" s="47">
        <f>IF('KWh Monthly'!BS$5=-1,0,BR86+'KWh Monthly'!BS86)</f>
        <v>0</v>
      </c>
      <c r="BT86" s="47">
        <f>IF('KWh Monthly'!BT$5=-1,0,BS86+'KWh Monthly'!BT86)</f>
        <v>0</v>
      </c>
      <c r="BU86" s="47">
        <f>IF('KWh Monthly'!BU$5=-1,0,BT86+'KWh Monthly'!BU86)</f>
        <v>0</v>
      </c>
      <c r="BV86" s="47">
        <f>IF('KWh Monthly'!BV$5=-1,0,BU86+'KWh Monthly'!BV86)</f>
        <v>0</v>
      </c>
      <c r="BW86" s="47">
        <f>IF('KWh Monthly'!BW$5=-1,0,BV86+'KWh Monthly'!BW86)</f>
        <v>0</v>
      </c>
      <c r="BX86" s="47">
        <f>IF('KWh Monthly'!BX$5=-1,0,BW86+'KWh Monthly'!BX86)</f>
        <v>0</v>
      </c>
      <c r="BY86" s="47">
        <f>IF('KWh Monthly'!BY$5=-1,0,BX86+'KWh Monthly'!BY86)</f>
        <v>0</v>
      </c>
      <c r="BZ86" s="47">
        <f>IF('KWh Monthly'!BZ$5=-1,0,BY86+'KWh Monthly'!BZ86)</f>
        <v>0</v>
      </c>
      <c r="CA86" s="47">
        <f>IF('KWh Monthly'!CA$5=-1,0,BZ86+'KWh Monthly'!CA86)</f>
        <v>0</v>
      </c>
      <c r="CB86" s="47">
        <f>IF('KWh Monthly'!CB$5=-1,0,CA86+'KWh Monthly'!CB86)</f>
        <v>0</v>
      </c>
      <c r="CC86" s="47">
        <f>IF('KWh Monthly'!CC$5=-1,0,CB86+'KWh Monthly'!CC86)</f>
        <v>0</v>
      </c>
      <c r="CD86" s="47">
        <f>IF('KWh Monthly'!CD$5=-1,0,CC86+'KWh Monthly'!CD86)</f>
        <v>0</v>
      </c>
      <c r="CE86" s="47">
        <f>IF('KWh Monthly'!CE$5=-1,0,CD86+'KWh Monthly'!CE86)</f>
        <v>0</v>
      </c>
      <c r="CF86" s="47">
        <f>IF('KWh Monthly'!CF$5=-1,0,CE86+'KWh Monthly'!CF86)</f>
        <v>0</v>
      </c>
      <c r="CG86" s="47">
        <f>IF('KWh Monthly'!CG$5=-1,0,CF86+'KWh Monthly'!CG86)</f>
        <v>0</v>
      </c>
      <c r="CH86" s="47">
        <f>IF('KWh Monthly'!CH$5=-1,0,CG86+'KWh Monthly'!CH86)</f>
        <v>0</v>
      </c>
      <c r="CI86" s="47">
        <f>IF('KWh Monthly'!CI$5=-1,0,CH86+'KWh Monthly'!CI86)</f>
        <v>0</v>
      </c>
      <c r="CJ86" s="47">
        <f>IF('KWh Monthly'!CJ$5=-1,0,CI86+'KWh Monthly'!CJ86)</f>
        <v>0</v>
      </c>
      <c r="CK86" s="47">
        <f>IF('KWh Monthly'!CK$5=-1,0,CJ86+'KWh Monthly'!CK86)</f>
        <v>0</v>
      </c>
      <c r="CL86" s="47">
        <f>IF('KWh Monthly'!CL$5=-1,0,CK86+'KWh Monthly'!CL86)</f>
        <v>0</v>
      </c>
      <c r="CM86" s="47">
        <f>IF('KWh Monthly'!CM$5=-1,0,CL86+'KWh Monthly'!CM86)</f>
        <v>0</v>
      </c>
      <c r="CN86" s="47">
        <f>IF('KWh Monthly'!CN$5=-1,0,CM86+'KWh Monthly'!CN86)</f>
        <v>0</v>
      </c>
      <c r="CO86" s="47">
        <f>IF('KWh Monthly'!CO$5=-1,0,CN86+'KWh Monthly'!CO86)</f>
        <v>0</v>
      </c>
      <c r="CP86" s="47">
        <f>IF('KWh Monthly'!CP$5=-1,0,CO86+'KWh Monthly'!CP86)</f>
        <v>0</v>
      </c>
      <c r="CQ86" s="47">
        <f>IF('KWh Monthly'!CQ$5=-1,0,CP86+'KWh Monthly'!CQ86)</f>
        <v>0</v>
      </c>
      <c r="CR86" s="47">
        <f>IF('KWh Monthly'!CR$5=-1,0,CQ86+'KWh Monthly'!CR86)</f>
        <v>0</v>
      </c>
      <c r="CS86" s="47">
        <f>IF('KWh Monthly'!CS$5=-1,0,CR86+'KWh Monthly'!CS86)</f>
        <v>0</v>
      </c>
      <c r="CT86" s="47">
        <f>IF('KWh Monthly'!CT$5=-1,0,CS86+'KWh Monthly'!CT86)</f>
        <v>0</v>
      </c>
      <c r="CU86" s="47">
        <f>IF('KWh Monthly'!CU$5=-1,0,CT86+'KWh Monthly'!CU86)</f>
        <v>0</v>
      </c>
      <c r="CV86" s="47">
        <f>IF('KWh Monthly'!CV$5=-1,0,CU86+'KWh Monthly'!CV86)</f>
        <v>0</v>
      </c>
      <c r="CW86" s="47">
        <f>IF('KWh Monthly'!CW$5=-1,0,CV86+'KWh Monthly'!CW86)</f>
        <v>0</v>
      </c>
      <c r="CX86" s="47">
        <f>IF('KWh Monthly'!CX$5=-1,0,CW86+'KWh Monthly'!CX86)</f>
        <v>0</v>
      </c>
      <c r="CY86" s="47">
        <f>IF('KWh Monthly'!CY$5=-1,0,CX86+'KWh Monthly'!CY86)</f>
        <v>0</v>
      </c>
      <c r="CZ86" s="47">
        <f>IF('KWh Monthly'!CZ$5=-1,0,CY86+'KWh Monthly'!CZ86)</f>
        <v>0</v>
      </c>
      <c r="DA86" s="47">
        <f>IF('KWh Monthly'!DA$5=-1,0,CZ86+'KWh Monthly'!DA86)</f>
        <v>0</v>
      </c>
      <c r="DB86" s="47">
        <f>IF('KWh Monthly'!DB$5=-1,0,DA86+'KWh Monthly'!DB86)</f>
        <v>0</v>
      </c>
      <c r="DC86" s="47">
        <f>IF('KWh Monthly'!DC$5=-1,0,DB86+'KWh Monthly'!DC86)</f>
        <v>0</v>
      </c>
      <c r="DD86" s="47">
        <f>IF('KWh Monthly'!DD$5=-1,0,DC86+'KWh Monthly'!DD86)</f>
        <v>0</v>
      </c>
      <c r="DE86" s="47">
        <f>IF('KWh Monthly'!DE$5=-1,0,DD86+'KWh Monthly'!DE86)</f>
        <v>0</v>
      </c>
      <c r="DF86" s="47">
        <f>IF('KWh Monthly'!DF$5=-1,0,DE86+'KWh Monthly'!DF86)</f>
        <v>0</v>
      </c>
      <c r="DG86" s="47">
        <f>IF('KWh Monthly'!DG$5=-1,0,DF86+'KWh Monthly'!DG86)</f>
        <v>0</v>
      </c>
      <c r="DH86" s="47">
        <f>IF('KWh Monthly'!DH$5=-1,0,DG86+'KWh Monthly'!DH86)</f>
        <v>0</v>
      </c>
      <c r="DI86" s="47">
        <f>IF('KWh Monthly'!DI$5=-1,0,DH86+'KWh Monthly'!DI86)</f>
        <v>0</v>
      </c>
      <c r="DJ86" s="47">
        <f>IF('KWh Monthly'!DJ$5=-1,0,DI86+'KWh Monthly'!DJ86)</f>
        <v>0</v>
      </c>
      <c r="DK86" s="47">
        <f>IF('KWh Monthly'!DK$5=-1,0,DJ86+'KWh Monthly'!DK86)</f>
        <v>0</v>
      </c>
      <c r="DL86" s="47">
        <f>IF('KWh Monthly'!DL$5=-1,0,DK86+'KWh Monthly'!DL86)</f>
        <v>0</v>
      </c>
      <c r="DM86" s="47">
        <f>IF('KWh Monthly'!DM$5=-1,0,DL86+'KWh Monthly'!DM86)</f>
        <v>0</v>
      </c>
      <c r="DN86" s="47">
        <f>IF('KWh Monthly'!DN$5=-1,0,DM86+'KWh Monthly'!DN86)</f>
        <v>0</v>
      </c>
      <c r="DO86" s="47">
        <f>IF('KWh Monthly'!DO$5=-1,0,DN86+'KWh Monthly'!DO86)</f>
        <v>0</v>
      </c>
      <c r="DP86" s="47">
        <f>IF('KWh Monthly'!DP$5=-1,0,DO86+'KWh Monthly'!DP86)</f>
        <v>0</v>
      </c>
      <c r="DQ86" s="47">
        <f>IF('KWh Monthly'!DQ$5=-1,0,DP86+'KWh Monthly'!DQ86)</f>
        <v>0</v>
      </c>
      <c r="DR86" s="47">
        <f>IF('KWh Monthly'!DR$5=-1,0,DQ86+'KWh Monthly'!DR86)</f>
        <v>0</v>
      </c>
    </row>
    <row r="87" spans="1:122" x14ac:dyDescent="0.25">
      <c r="A87" s="194"/>
      <c r="B87" s="30" t="s">
        <v>3</v>
      </c>
      <c r="C87" s="47">
        <f>IF('KWh Monthly'!C$5=0,0,'KWh Monthly'!C87)</f>
        <v>0</v>
      </c>
      <c r="D87" s="47">
        <f>IF('KWh Monthly'!D$5=0,0,C87+'KWh Monthly'!D87)</f>
        <v>0</v>
      </c>
      <c r="E87" s="47">
        <f>IF('KWh Monthly'!E$5=0,0,D87+'KWh Monthly'!E87)</f>
        <v>0</v>
      </c>
      <c r="F87" s="47">
        <f>IF('KWh Monthly'!F$5=0,0,E87+'KWh Monthly'!F87)</f>
        <v>0</v>
      </c>
      <c r="G87" s="47">
        <f>IF('KWh Monthly'!G$5=0,0,F87+'KWh Monthly'!G87)</f>
        <v>0</v>
      </c>
      <c r="H87" s="47">
        <f>IF('KWh Monthly'!H$5=0,0,G87+'KWh Monthly'!H87)</f>
        <v>0</v>
      </c>
      <c r="I87" s="47">
        <f>IF('KWh Monthly'!I$5=0,0,H87+'KWh Monthly'!I87)</f>
        <v>0</v>
      </c>
      <c r="J87" s="47">
        <f>IF('KWh Monthly'!J$5=0,0,I87+'KWh Monthly'!J87)</f>
        <v>0</v>
      </c>
      <c r="K87" s="47">
        <f>IF('KWh Monthly'!K$5=0,0,J87+'KWh Monthly'!K87)</f>
        <v>0</v>
      </c>
      <c r="L87" s="47">
        <f>IF('KWh Monthly'!L$5=0,0,K87+'KWh Monthly'!L87)</f>
        <v>0</v>
      </c>
      <c r="M87" s="47">
        <f>IF('KWh Monthly'!M$5=0,0,L87+'KWh Monthly'!M87)</f>
        <v>0</v>
      </c>
      <c r="N87" s="47">
        <f>IF('KWh Monthly'!N$5=0,0,M87+'KWh Monthly'!N87)</f>
        <v>0</v>
      </c>
      <c r="O87" s="47">
        <f>IF('KWh Monthly'!O$5=0,0,N87+'KWh Monthly'!O87)</f>
        <v>52635.181667753081</v>
      </c>
      <c r="P87" s="47">
        <f>IF('KWh Monthly'!P$5=0,0,O87+'KWh Monthly'!P87)</f>
        <v>0</v>
      </c>
      <c r="Q87" s="47">
        <f>IF('KWh Monthly'!Q$5=0,0,P87+'KWh Monthly'!Q87)</f>
        <v>0</v>
      </c>
      <c r="R87" s="47">
        <f>IF('KWh Monthly'!R$5=0,0,Q87+'KWh Monthly'!R87)</f>
        <v>0</v>
      </c>
      <c r="S87" s="47">
        <f>IF('KWh Monthly'!S$5=0,0,R87+'KWh Monthly'!S87)</f>
        <v>0</v>
      </c>
      <c r="T87" s="47">
        <f>IF('KWh Monthly'!T$5=0,0,S87+'KWh Monthly'!T87)</f>
        <v>0</v>
      </c>
      <c r="U87" s="47">
        <f>IF('KWh Monthly'!U$5=0,0,T87+'KWh Monthly'!U87)</f>
        <v>0</v>
      </c>
      <c r="V87" s="47">
        <f>IF('KWh Monthly'!V$5=0,0,U87+'KWh Monthly'!V87)</f>
        <v>0</v>
      </c>
      <c r="W87" s="47">
        <f>IF('KWh Monthly'!W$5=0,0,V87+'KWh Monthly'!W87)</f>
        <v>0</v>
      </c>
      <c r="X87" s="47">
        <f>IF('KWh Monthly'!X$5=0,0,W87+'KWh Monthly'!X87)</f>
        <v>0</v>
      </c>
      <c r="Y87" s="47">
        <f>IF('KWh Monthly'!Y$5=0,0,X87+'KWh Monthly'!Y87)</f>
        <v>0</v>
      </c>
      <c r="Z87" s="47">
        <f>IF('KWh Monthly'!Z$5=0,0,Y87+'KWh Monthly'!Z87)</f>
        <v>0</v>
      </c>
      <c r="AA87" s="47">
        <f>IF('KWh Monthly'!AA$5=0,0,Z87+'KWh Monthly'!AA87)</f>
        <v>0</v>
      </c>
      <c r="AB87" s="47">
        <f>IF('KWh Monthly'!AB$5=0,0,AA87+'KWh Monthly'!AB87)</f>
        <v>0</v>
      </c>
      <c r="AC87" s="47">
        <f>IF('KWh Monthly'!AC$5=0,0,AB87+'KWh Monthly'!AC87)</f>
        <v>0</v>
      </c>
      <c r="AD87" s="47">
        <f>IF('KWh Monthly'!AD$5=0,0,AC87+'KWh Monthly'!AD87)</f>
        <v>0</v>
      </c>
      <c r="AE87" s="47">
        <f>IF('KWh Monthly'!AE$5=0,0,AD87+'KWh Monthly'!AE87)</f>
        <v>0</v>
      </c>
      <c r="AF87" s="47">
        <f>IF('KWh Monthly'!AF$5=0,0,AE87+'KWh Monthly'!AF87)</f>
        <v>0</v>
      </c>
      <c r="AG87" s="47">
        <f>IF('KWh Monthly'!AG$5=0,0,AF87+'KWh Monthly'!AG87)</f>
        <v>0</v>
      </c>
      <c r="AH87" s="47">
        <f>IF('KWh Monthly'!AH$5=0,0,AG87+'KWh Monthly'!AH87)</f>
        <v>0</v>
      </c>
      <c r="AI87" s="47">
        <f>IF('KWh Monthly'!AI$5=0,0,AH87+'KWh Monthly'!AI87)</f>
        <v>0</v>
      </c>
      <c r="AJ87" s="47">
        <f>IF('KWh Monthly'!AJ$5=0,0,AI87+'KWh Monthly'!AJ87)</f>
        <v>0</v>
      </c>
      <c r="AK87" s="47">
        <f>IF('KWh Monthly'!AK$5=0,0,AJ87+'KWh Monthly'!AK87)</f>
        <v>0</v>
      </c>
      <c r="AL87" s="47">
        <f>IF('KWh Monthly'!AL$5=0,0,AK87+'KWh Monthly'!AL87)</f>
        <v>0</v>
      </c>
      <c r="AM87" s="47">
        <f>IF('KWh Monthly'!AM$5=0,0,AL87+'KWh Monthly'!AM87)</f>
        <v>0</v>
      </c>
      <c r="AN87" s="47">
        <f>IF('KWh Monthly'!AN$5=0,0,AM87+'KWh Monthly'!AN87)</f>
        <v>0</v>
      </c>
      <c r="AO87" s="47">
        <f>IF('KWh Monthly'!AO$5=-1,0,AN87+'KWh Monthly'!AO87)</f>
        <v>0</v>
      </c>
      <c r="AP87" s="47">
        <f>IF('KWh Monthly'!AP$5=-1,0,AO87+'KWh Monthly'!AP87)</f>
        <v>0</v>
      </c>
      <c r="AQ87" s="47">
        <f>IF('KWh Monthly'!AQ$5=-1,0,AP87+'KWh Monthly'!AQ87)</f>
        <v>0</v>
      </c>
      <c r="AR87" s="47">
        <f>IF('KWh Monthly'!AR$5=-1,0,AQ87+'KWh Monthly'!AR87)</f>
        <v>0</v>
      </c>
      <c r="AS87" s="47">
        <f>IF('KWh Monthly'!AS$5=-1,0,AR87+'KWh Monthly'!AS87)</f>
        <v>0</v>
      </c>
      <c r="AT87" s="47">
        <f>IF('KWh Monthly'!AT$5=-1,0,AS87+'KWh Monthly'!AT87)</f>
        <v>0</v>
      </c>
      <c r="AU87" s="47">
        <f>IF('KWh Monthly'!AU$5=-1,0,AT87+'KWh Monthly'!AU87)</f>
        <v>0</v>
      </c>
      <c r="AV87" s="47">
        <f>IF('KWh Monthly'!AV$5=-1,0,AU87+'KWh Monthly'!AV87)</f>
        <v>0</v>
      </c>
      <c r="AW87" s="47">
        <f>IF('KWh Monthly'!AW$5=-1,0,AV87+'KWh Monthly'!AW87)</f>
        <v>0</v>
      </c>
      <c r="AX87" s="47">
        <f>IF('KWh Monthly'!AX$5=-1,0,AW87+'KWh Monthly'!AX87)</f>
        <v>0</v>
      </c>
      <c r="AY87" s="47">
        <f>IF('KWh Monthly'!AY$5=-1,0,AX87+'KWh Monthly'!AY87)</f>
        <v>0</v>
      </c>
      <c r="AZ87" s="47">
        <f>IF('KWh Monthly'!AZ$5=-1,0,AY87+'KWh Monthly'!AZ87)</f>
        <v>0</v>
      </c>
      <c r="BA87" s="47">
        <f>IF('KWh Monthly'!BA$5=-1,0,AZ87+'KWh Monthly'!BA87)</f>
        <v>0</v>
      </c>
      <c r="BB87" s="47">
        <f>IF('KWh Monthly'!BB$5=-1,0,BA87+'KWh Monthly'!BB87)</f>
        <v>0</v>
      </c>
      <c r="BC87" s="47">
        <f>IF('KWh Monthly'!BC$5=-1,0,BB87+'KWh Monthly'!BC87)</f>
        <v>0</v>
      </c>
      <c r="BD87" s="47">
        <f>IF('KWh Monthly'!BD$5=-1,0,BC87+'KWh Monthly'!BD87)</f>
        <v>0</v>
      </c>
      <c r="BE87" s="47">
        <f>IF('KWh Monthly'!BE$5=-1,0,BD87+'KWh Monthly'!BE87)</f>
        <v>0</v>
      </c>
      <c r="BF87" s="47">
        <f>IF('KWh Monthly'!BF$5=-1,0,BE87+'KWh Monthly'!BF87)</f>
        <v>0</v>
      </c>
      <c r="BG87" s="47">
        <f>IF('KWh Monthly'!BG$5=-1,0,BF87+'KWh Monthly'!BG87)</f>
        <v>0</v>
      </c>
      <c r="BH87" s="47">
        <f>IF('KWh Monthly'!BH$5=-1,0,BG87+'KWh Monthly'!BH87)</f>
        <v>0</v>
      </c>
      <c r="BI87" s="47">
        <f>IF('KWh Monthly'!BI$5=-1,0,BH87+'KWh Monthly'!BI87)</f>
        <v>0</v>
      </c>
      <c r="BJ87" s="47">
        <f>IF('KWh Monthly'!BJ$5=-1,0,BI87+'KWh Monthly'!BJ87)</f>
        <v>0</v>
      </c>
      <c r="BK87" s="47">
        <f>IF('KWh Monthly'!BK$5=-1,0,BJ87+'KWh Monthly'!BK87)</f>
        <v>0</v>
      </c>
      <c r="BL87" s="47">
        <f>IF('KWh Monthly'!BL$5=-1,0,BK87+'KWh Monthly'!BL87)</f>
        <v>0</v>
      </c>
      <c r="BM87" s="47">
        <f>IF('KWh Monthly'!BM$5=-1,0,BL87+'KWh Monthly'!BM87)</f>
        <v>0</v>
      </c>
      <c r="BN87" s="47">
        <f>IF('KWh Monthly'!BN$5=-1,0,BM87+'KWh Monthly'!BN87)</f>
        <v>0</v>
      </c>
      <c r="BO87" s="47">
        <f>IF('KWh Monthly'!BO$5=-1,0,BN87+'KWh Monthly'!BO87)</f>
        <v>0</v>
      </c>
      <c r="BP87" s="47">
        <f>IF('KWh Monthly'!BP$5=-1,0,BO87+'KWh Monthly'!BP87)</f>
        <v>0</v>
      </c>
      <c r="BQ87" s="47">
        <f>IF('KWh Monthly'!BQ$5=-1,0,BP87+'KWh Monthly'!BQ87)</f>
        <v>0</v>
      </c>
      <c r="BR87" s="47">
        <f>IF('KWh Monthly'!BR$5=-1,0,BQ87+'KWh Monthly'!BR87)</f>
        <v>0</v>
      </c>
      <c r="BS87" s="47">
        <f>IF('KWh Monthly'!BS$5=-1,0,BR87+'KWh Monthly'!BS87)</f>
        <v>0</v>
      </c>
      <c r="BT87" s="47">
        <f>IF('KWh Monthly'!BT$5=-1,0,BS87+'KWh Monthly'!BT87)</f>
        <v>0</v>
      </c>
      <c r="BU87" s="47">
        <f>IF('KWh Monthly'!BU$5=-1,0,BT87+'KWh Monthly'!BU87)</f>
        <v>0</v>
      </c>
      <c r="BV87" s="47">
        <f>IF('KWh Monthly'!BV$5=-1,0,BU87+'KWh Monthly'!BV87)</f>
        <v>0</v>
      </c>
      <c r="BW87" s="47">
        <f>IF('KWh Monthly'!BW$5=-1,0,BV87+'KWh Monthly'!BW87)</f>
        <v>0</v>
      </c>
      <c r="BX87" s="47">
        <f>IF('KWh Monthly'!BX$5=-1,0,BW87+'KWh Monthly'!BX87)</f>
        <v>0</v>
      </c>
      <c r="BY87" s="47">
        <f>IF('KWh Monthly'!BY$5=-1,0,BX87+'KWh Monthly'!BY87)</f>
        <v>0</v>
      </c>
      <c r="BZ87" s="47">
        <f>IF('KWh Monthly'!BZ$5=-1,0,BY87+'KWh Monthly'!BZ87)</f>
        <v>0</v>
      </c>
      <c r="CA87" s="47">
        <f>IF('KWh Monthly'!CA$5=-1,0,BZ87+'KWh Monthly'!CA87)</f>
        <v>0</v>
      </c>
      <c r="CB87" s="47">
        <f>IF('KWh Monthly'!CB$5=-1,0,CA87+'KWh Monthly'!CB87)</f>
        <v>0</v>
      </c>
      <c r="CC87" s="47">
        <f>IF('KWh Monthly'!CC$5=-1,0,CB87+'KWh Monthly'!CC87)</f>
        <v>0</v>
      </c>
      <c r="CD87" s="47">
        <f>IF('KWh Monthly'!CD$5=-1,0,CC87+'KWh Monthly'!CD87)</f>
        <v>0</v>
      </c>
      <c r="CE87" s="47">
        <f>IF('KWh Monthly'!CE$5=-1,0,CD87+'KWh Monthly'!CE87)</f>
        <v>0</v>
      </c>
      <c r="CF87" s="47">
        <f>IF('KWh Monthly'!CF$5=-1,0,CE87+'KWh Monthly'!CF87)</f>
        <v>0</v>
      </c>
      <c r="CG87" s="47">
        <f>IF('KWh Monthly'!CG$5=-1,0,CF87+'KWh Monthly'!CG87)</f>
        <v>0</v>
      </c>
      <c r="CH87" s="47">
        <f>IF('KWh Monthly'!CH$5=-1,0,CG87+'KWh Monthly'!CH87)</f>
        <v>0</v>
      </c>
      <c r="CI87" s="47">
        <f>IF('KWh Monthly'!CI$5=-1,0,CH87+'KWh Monthly'!CI87)</f>
        <v>0</v>
      </c>
      <c r="CJ87" s="47">
        <f>IF('KWh Monthly'!CJ$5=-1,0,CI87+'KWh Monthly'!CJ87)</f>
        <v>0</v>
      </c>
      <c r="CK87" s="47">
        <f>IF('KWh Monthly'!CK$5=-1,0,CJ87+'KWh Monthly'!CK87)</f>
        <v>0</v>
      </c>
      <c r="CL87" s="47">
        <f>IF('KWh Monthly'!CL$5=-1,0,CK87+'KWh Monthly'!CL87)</f>
        <v>0</v>
      </c>
      <c r="CM87" s="47">
        <f>IF('KWh Monthly'!CM$5=-1,0,CL87+'KWh Monthly'!CM87)</f>
        <v>0</v>
      </c>
      <c r="CN87" s="47">
        <f>IF('KWh Monthly'!CN$5=-1,0,CM87+'KWh Monthly'!CN87)</f>
        <v>0</v>
      </c>
      <c r="CO87" s="47">
        <f>IF('KWh Monthly'!CO$5=-1,0,CN87+'KWh Monthly'!CO87)</f>
        <v>0</v>
      </c>
      <c r="CP87" s="47">
        <f>IF('KWh Monthly'!CP$5=-1,0,CO87+'KWh Monthly'!CP87)</f>
        <v>0</v>
      </c>
      <c r="CQ87" s="47">
        <f>IF('KWh Monthly'!CQ$5=-1,0,CP87+'KWh Monthly'!CQ87)</f>
        <v>0</v>
      </c>
      <c r="CR87" s="47">
        <f>IF('KWh Monthly'!CR$5=-1,0,CQ87+'KWh Monthly'!CR87)</f>
        <v>0</v>
      </c>
      <c r="CS87" s="47">
        <f>IF('KWh Monthly'!CS$5=-1,0,CR87+'KWh Monthly'!CS87)</f>
        <v>0</v>
      </c>
      <c r="CT87" s="47">
        <f>IF('KWh Monthly'!CT$5=-1,0,CS87+'KWh Monthly'!CT87)</f>
        <v>0</v>
      </c>
      <c r="CU87" s="47">
        <f>IF('KWh Monthly'!CU$5=-1,0,CT87+'KWh Monthly'!CU87)</f>
        <v>0</v>
      </c>
      <c r="CV87" s="47">
        <f>IF('KWh Monthly'!CV$5=-1,0,CU87+'KWh Monthly'!CV87)</f>
        <v>0</v>
      </c>
      <c r="CW87" s="47">
        <f>IF('KWh Monthly'!CW$5=-1,0,CV87+'KWh Monthly'!CW87)</f>
        <v>0</v>
      </c>
      <c r="CX87" s="47">
        <f>IF('KWh Monthly'!CX$5=-1,0,CW87+'KWh Monthly'!CX87)</f>
        <v>0</v>
      </c>
      <c r="CY87" s="47">
        <f>IF('KWh Monthly'!CY$5=-1,0,CX87+'KWh Monthly'!CY87)</f>
        <v>0</v>
      </c>
      <c r="CZ87" s="47">
        <f>IF('KWh Monthly'!CZ$5=-1,0,CY87+'KWh Monthly'!CZ87)</f>
        <v>0</v>
      </c>
      <c r="DA87" s="47">
        <f>IF('KWh Monthly'!DA$5=-1,0,CZ87+'KWh Monthly'!DA87)</f>
        <v>0</v>
      </c>
      <c r="DB87" s="47">
        <f>IF('KWh Monthly'!DB$5=-1,0,DA87+'KWh Monthly'!DB87)</f>
        <v>0</v>
      </c>
      <c r="DC87" s="47">
        <f>IF('KWh Monthly'!DC$5=-1,0,DB87+'KWh Monthly'!DC87)</f>
        <v>0</v>
      </c>
      <c r="DD87" s="47">
        <f>IF('KWh Monthly'!DD$5=-1,0,DC87+'KWh Monthly'!DD87)</f>
        <v>0</v>
      </c>
      <c r="DE87" s="47">
        <f>IF('KWh Monthly'!DE$5=-1,0,DD87+'KWh Monthly'!DE87)</f>
        <v>0</v>
      </c>
      <c r="DF87" s="47">
        <f>IF('KWh Monthly'!DF$5=-1,0,DE87+'KWh Monthly'!DF87)</f>
        <v>0</v>
      </c>
      <c r="DG87" s="47">
        <f>IF('KWh Monthly'!DG$5=-1,0,DF87+'KWh Monthly'!DG87)</f>
        <v>0</v>
      </c>
      <c r="DH87" s="47">
        <f>IF('KWh Monthly'!DH$5=-1,0,DG87+'KWh Monthly'!DH87)</f>
        <v>0</v>
      </c>
      <c r="DI87" s="47">
        <f>IF('KWh Monthly'!DI$5=-1,0,DH87+'KWh Monthly'!DI87)</f>
        <v>0</v>
      </c>
      <c r="DJ87" s="47">
        <f>IF('KWh Monthly'!DJ$5=-1,0,DI87+'KWh Monthly'!DJ87)</f>
        <v>0</v>
      </c>
      <c r="DK87" s="47">
        <f>IF('KWh Monthly'!DK$5=-1,0,DJ87+'KWh Monthly'!DK87)</f>
        <v>0</v>
      </c>
      <c r="DL87" s="47">
        <f>IF('KWh Monthly'!DL$5=-1,0,DK87+'KWh Monthly'!DL87)</f>
        <v>0</v>
      </c>
      <c r="DM87" s="47">
        <f>IF('KWh Monthly'!DM$5=-1,0,DL87+'KWh Monthly'!DM87)</f>
        <v>0</v>
      </c>
      <c r="DN87" s="47">
        <f>IF('KWh Monthly'!DN$5=-1,0,DM87+'KWh Monthly'!DN87)</f>
        <v>0</v>
      </c>
      <c r="DO87" s="47">
        <f>IF('KWh Monthly'!DO$5=-1,0,DN87+'KWh Monthly'!DO87)</f>
        <v>0</v>
      </c>
      <c r="DP87" s="47">
        <f>IF('KWh Monthly'!DP$5=-1,0,DO87+'KWh Monthly'!DP87)</f>
        <v>0</v>
      </c>
      <c r="DQ87" s="47">
        <f>IF('KWh Monthly'!DQ$5=-1,0,DP87+'KWh Monthly'!DQ87)</f>
        <v>0</v>
      </c>
      <c r="DR87" s="47">
        <f>IF('KWh Monthly'!DR$5=-1,0,DQ87+'KWh Monthly'!DR87)</f>
        <v>0</v>
      </c>
    </row>
    <row r="88" spans="1:122" x14ac:dyDescent="0.25">
      <c r="A88" s="194"/>
      <c r="B88" s="30" t="s">
        <v>13</v>
      </c>
      <c r="C88" s="47">
        <f>IF('KWh Monthly'!C$5=0,0,'KWh Monthly'!C88)</f>
        <v>0</v>
      </c>
      <c r="D88" s="47">
        <f>IF('KWh Monthly'!D$5=0,0,C88+'KWh Monthly'!D88)</f>
        <v>0</v>
      </c>
      <c r="E88" s="47">
        <f>IF('KWh Monthly'!E$5=0,0,D88+'KWh Monthly'!E88)</f>
        <v>0</v>
      </c>
      <c r="F88" s="47">
        <f>IF('KWh Monthly'!F$5=0,0,E88+'KWh Monthly'!F88)</f>
        <v>0</v>
      </c>
      <c r="G88" s="47">
        <f>IF('KWh Monthly'!G$5=0,0,F88+'KWh Monthly'!G88)</f>
        <v>0</v>
      </c>
      <c r="H88" s="47">
        <f>IF('KWh Monthly'!H$5=0,0,G88+'KWh Monthly'!H88)</f>
        <v>0</v>
      </c>
      <c r="I88" s="47">
        <f>IF('KWh Monthly'!I$5=0,0,H88+'KWh Monthly'!I88)</f>
        <v>0</v>
      </c>
      <c r="J88" s="47">
        <f>IF('KWh Monthly'!J$5=0,0,I88+'KWh Monthly'!J88)</f>
        <v>0</v>
      </c>
      <c r="K88" s="47">
        <f>IF('KWh Monthly'!K$5=0,0,J88+'KWh Monthly'!K88)</f>
        <v>0</v>
      </c>
      <c r="L88" s="47">
        <f>IF('KWh Monthly'!L$5=0,0,K88+'KWh Monthly'!L88)</f>
        <v>0</v>
      </c>
      <c r="M88" s="47">
        <f>IF('KWh Monthly'!M$5=0,0,L88+'KWh Monthly'!M88)</f>
        <v>0</v>
      </c>
      <c r="N88" s="47">
        <f>IF('KWh Monthly'!N$5=0,0,M88+'KWh Monthly'!N88)</f>
        <v>0</v>
      </c>
      <c r="O88" s="47">
        <f>IF('KWh Monthly'!O$5=0,0,N88+'KWh Monthly'!O88)</f>
        <v>316479.65588716336</v>
      </c>
      <c r="P88" s="47">
        <f>IF('KWh Monthly'!P$5=0,0,O88+'KWh Monthly'!P88)</f>
        <v>0</v>
      </c>
      <c r="Q88" s="47">
        <f>IF('KWh Monthly'!Q$5=0,0,P88+'KWh Monthly'!Q88)</f>
        <v>0</v>
      </c>
      <c r="R88" s="47">
        <f>IF('KWh Monthly'!R$5=0,0,Q88+'KWh Monthly'!R88)</f>
        <v>0</v>
      </c>
      <c r="S88" s="47">
        <f>IF('KWh Monthly'!S$5=0,0,R88+'KWh Monthly'!S88)</f>
        <v>0</v>
      </c>
      <c r="T88" s="47">
        <f>IF('KWh Monthly'!T$5=0,0,S88+'KWh Monthly'!T88)</f>
        <v>0</v>
      </c>
      <c r="U88" s="47">
        <f>IF('KWh Monthly'!U$5=0,0,T88+'KWh Monthly'!U88)</f>
        <v>0</v>
      </c>
      <c r="V88" s="47">
        <f>IF('KWh Monthly'!V$5=0,0,U88+'KWh Monthly'!V88)</f>
        <v>0</v>
      </c>
      <c r="W88" s="47">
        <f>IF('KWh Monthly'!W$5=0,0,V88+'KWh Monthly'!W88)</f>
        <v>0</v>
      </c>
      <c r="X88" s="47">
        <f>IF('KWh Monthly'!X$5=0,0,W88+'KWh Monthly'!X88)</f>
        <v>0</v>
      </c>
      <c r="Y88" s="47">
        <f>IF('KWh Monthly'!Y$5=0,0,X88+'KWh Monthly'!Y88)</f>
        <v>0</v>
      </c>
      <c r="Z88" s="47">
        <f>IF('KWh Monthly'!Z$5=0,0,Y88+'KWh Monthly'!Z88)</f>
        <v>0</v>
      </c>
      <c r="AA88" s="47">
        <f>IF('KWh Monthly'!AA$5=0,0,Z88+'KWh Monthly'!AA88)</f>
        <v>0</v>
      </c>
      <c r="AB88" s="47">
        <f>IF('KWh Monthly'!AB$5=0,0,AA88+'KWh Monthly'!AB88)</f>
        <v>0</v>
      </c>
      <c r="AC88" s="47">
        <f>IF('KWh Monthly'!AC$5=0,0,AB88+'KWh Monthly'!AC88)</f>
        <v>0</v>
      </c>
      <c r="AD88" s="47">
        <f>IF('KWh Monthly'!AD$5=0,0,AC88+'KWh Monthly'!AD88)</f>
        <v>0</v>
      </c>
      <c r="AE88" s="47">
        <f>IF('KWh Monthly'!AE$5=0,0,AD88+'KWh Monthly'!AE88)</f>
        <v>0</v>
      </c>
      <c r="AF88" s="47">
        <f>IF('KWh Monthly'!AF$5=0,0,AE88+'KWh Monthly'!AF88)</f>
        <v>0</v>
      </c>
      <c r="AG88" s="47">
        <f>IF('KWh Monthly'!AG$5=0,0,AF88+'KWh Monthly'!AG88)</f>
        <v>0</v>
      </c>
      <c r="AH88" s="47">
        <f>IF('KWh Monthly'!AH$5=0,0,AG88+'KWh Monthly'!AH88)</f>
        <v>0</v>
      </c>
      <c r="AI88" s="47">
        <f>IF('KWh Monthly'!AI$5=0,0,AH88+'KWh Monthly'!AI88)</f>
        <v>0</v>
      </c>
      <c r="AJ88" s="47">
        <f>IF('KWh Monthly'!AJ$5=0,0,AI88+'KWh Monthly'!AJ88)</f>
        <v>0</v>
      </c>
      <c r="AK88" s="47">
        <f>IF('KWh Monthly'!AK$5=0,0,AJ88+'KWh Monthly'!AK88)</f>
        <v>0</v>
      </c>
      <c r="AL88" s="47">
        <f>IF('KWh Monthly'!AL$5=0,0,AK88+'KWh Monthly'!AL88)</f>
        <v>0</v>
      </c>
      <c r="AM88" s="47">
        <f>IF('KWh Monthly'!AM$5=0,0,AL88+'KWh Monthly'!AM88)</f>
        <v>0</v>
      </c>
      <c r="AN88" s="47">
        <f>IF('KWh Monthly'!AN$5=0,0,AM88+'KWh Monthly'!AN88)</f>
        <v>0</v>
      </c>
      <c r="AO88" s="47">
        <f>IF('KWh Monthly'!AO$5=-1,0,AN88+'KWh Monthly'!AO88)</f>
        <v>0</v>
      </c>
      <c r="AP88" s="47">
        <f>IF('KWh Monthly'!AP$5=-1,0,AO88+'KWh Monthly'!AP88)</f>
        <v>0</v>
      </c>
      <c r="AQ88" s="47">
        <f>IF('KWh Monthly'!AQ$5=-1,0,AP88+'KWh Monthly'!AQ88)</f>
        <v>0</v>
      </c>
      <c r="AR88" s="47">
        <f>IF('KWh Monthly'!AR$5=-1,0,AQ88+'KWh Monthly'!AR88)</f>
        <v>0</v>
      </c>
      <c r="AS88" s="47">
        <f>IF('KWh Monthly'!AS$5=-1,0,AR88+'KWh Monthly'!AS88)</f>
        <v>0</v>
      </c>
      <c r="AT88" s="47">
        <f>IF('KWh Monthly'!AT$5=-1,0,AS88+'KWh Monthly'!AT88)</f>
        <v>0</v>
      </c>
      <c r="AU88" s="47">
        <f>IF('KWh Monthly'!AU$5=-1,0,AT88+'KWh Monthly'!AU88)</f>
        <v>0</v>
      </c>
      <c r="AV88" s="47">
        <f>IF('KWh Monthly'!AV$5=-1,0,AU88+'KWh Monthly'!AV88)</f>
        <v>0</v>
      </c>
      <c r="AW88" s="47">
        <f>IF('KWh Monthly'!AW$5=-1,0,AV88+'KWh Monthly'!AW88)</f>
        <v>0</v>
      </c>
      <c r="AX88" s="47">
        <f>IF('KWh Monthly'!AX$5=-1,0,AW88+'KWh Monthly'!AX88)</f>
        <v>0</v>
      </c>
      <c r="AY88" s="47">
        <f>IF('KWh Monthly'!AY$5=-1,0,AX88+'KWh Monthly'!AY88)</f>
        <v>0</v>
      </c>
      <c r="AZ88" s="47">
        <f>IF('KWh Monthly'!AZ$5=-1,0,AY88+'KWh Monthly'!AZ88)</f>
        <v>0</v>
      </c>
      <c r="BA88" s="47">
        <f>IF('KWh Monthly'!BA$5=-1,0,AZ88+'KWh Monthly'!BA88)</f>
        <v>0</v>
      </c>
      <c r="BB88" s="47">
        <f>IF('KWh Monthly'!BB$5=-1,0,BA88+'KWh Monthly'!BB88)</f>
        <v>0</v>
      </c>
      <c r="BC88" s="47">
        <f>IF('KWh Monthly'!BC$5=-1,0,BB88+'KWh Monthly'!BC88)</f>
        <v>0</v>
      </c>
      <c r="BD88" s="47">
        <f>IF('KWh Monthly'!BD$5=-1,0,BC88+'KWh Monthly'!BD88)</f>
        <v>0</v>
      </c>
      <c r="BE88" s="47">
        <f>IF('KWh Monthly'!BE$5=-1,0,BD88+'KWh Monthly'!BE88)</f>
        <v>0</v>
      </c>
      <c r="BF88" s="47">
        <f>IF('KWh Monthly'!BF$5=-1,0,BE88+'KWh Monthly'!BF88)</f>
        <v>0</v>
      </c>
      <c r="BG88" s="47">
        <f>IF('KWh Monthly'!BG$5=-1,0,BF88+'KWh Monthly'!BG88)</f>
        <v>0</v>
      </c>
      <c r="BH88" s="47">
        <f>IF('KWh Monthly'!BH$5=-1,0,BG88+'KWh Monthly'!BH88)</f>
        <v>0</v>
      </c>
      <c r="BI88" s="47">
        <f>IF('KWh Monthly'!BI$5=-1,0,BH88+'KWh Monthly'!BI88)</f>
        <v>0</v>
      </c>
      <c r="BJ88" s="47">
        <f>IF('KWh Monthly'!BJ$5=-1,0,BI88+'KWh Monthly'!BJ88)</f>
        <v>0</v>
      </c>
      <c r="BK88" s="47">
        <f>IF('KWh Monthly'!BK$5=-1,0,BJ88+'KWh Monthly'!BK88)</f>
        <v>0</v>
      </c>
      <c r="BL88" s="47">
        <f>IF('KWh Monthly'!BL$5=-1,0,BK88+'KWh Monthly'!BL88)</f>
        <v>0</v>
      </c>
      <c r="BM88" s="47">
        <f>IF('KWh Monthly'!BM$5=-1,0,BL88+'KWh Monthly'!BM88)</f>
        <v>0</v>
      </c>
      <c r="BN88" s="47">
        <f>IF('KWh Monthly'!BN$5=-1,0,BM88+'KWh Monthly'!BN88)</f>
        <v>0</v>
      </c>
      <c r="BO88" s="47">
        <f>IF('KWh Monthly'!BO$5=-1,0,BN88+'KWh Monthly'!BO88)</f>
        <v>0</v>
      </c>
      <c r="BP88" s="47">
        <f>IF('KWh Monthly'!BP$5=-1,0,BO88+'KWh Monthly'!BP88)</f>
        <v>0</v>
      </c>
      <c r="BQ88" s="47">
        <f>IF('KWh Monthly'!BQ$5=-1,0,BP88+'KWh Monthly'!BQ88)</f>
        <v>0</v>
      </c>
      <c r="BR88" s="47">
        <f>IF('KWh Monthly'!BR$5=-1,0,BQ88+'KWh Monthly'!BR88)</f>
        <v>0</v>
      </c>
      <c r="BS88" s="47">
        <f>IF('KWh Monthly'!BS$5=-1,0,BR88+'KWh Monthly'!BS88)</f>
        <v>0</v>
      </c>
      <c r="BT88" s="47">
        <f>IF('KWh Monthly'!BT$5=-1,0,BS88+'KWh Monthly'!BT88)</f>
        <v>0</v>
      </c>
      <c r="BU88" s="47">
        <f>IF('KWh Monthly'!BU$5=-1,0,BT88+'KWh Monthly'!BU88)</f>
        <v>0</v>
      </c>
      <c r="BV88" s="47">
        <f>IF('KWh Monthly'!BV$5=-1,0,BU88+'KWh Monthly'!BV88)</f>
        <v>0</v>
      </c>
      <c r="BW88" s="47">
        <f>IF('KWh Monthly'!BW$5=-1,0,BV88+'KWh Monthly'!BW88)</f>
        <v>0</v>
      </c>
      <c r="BX88" s="47">
        <f>IF('KWh Monthly'!BX$5=-1,0,BW88+'KWh Monthly'!BX88)</f>
        <v>0</v>
      </c>
      <c r="BY88" s="47">
        <f>IF('KWh Monthly'!BY$5=-1,0,BX88+'KWh Monthly'!BY88)</f>
        <v>0</v>
      </c>
      <c r="BZ88" s="47">
        <f>IF('KWh Monthly'!BZ$5=-1,0,BY88+'KWh Monthly'!BZ88)</f>
        <v>0</v>
      </c>
      <c r="CA88" s="47">
        <f>IF('KWh Monthly'!CA$5=-1,0,BZ88+'KWh Monthly'!CA88)</f>
        <v>0</v>
      </c>
      <c r="CB88" s="47">
        <f>IF('KWh Monthly'!CB$5=-1,0,CA88+'KWh Monthly'!CB88)</f>
        <v>0</v>
      </c>
      <c r="CC88" s="47">
        <f>IF('KWh Monthly'!CC$5=-1,0,CB88+'KWh Monthly'!CC88)</f>
        <v>0</v>
      </c>
      <c r="CD88" s="47">
        <f>IF('KWh Monthly'!CD$5=-1,0,CC88+'KWh Monthly'!CD88)</f>
        <v>0</v>
      </c>
      <c r="CE88" s="47">
        <f>IF('KWh Monthly'!CE$5=-1,0,CD88+'KWh Monthly'!CE88)</f>
        <v>0</v>
      </c>
      <c r="CF88" s="47">
        <f>IF('KWh Monthly'!CF$5=-1,0,CE88+'KWh Monthly'!CF88)</f>
        <v>0</v>
      </c>
      <c r="CG88" s="47">
        <f>IF('KWh Monthly'!CG$5=-1,0,CF88+'KWh Monthly'!CG88)</f>
        <v>0</v>
      </c>
      <c r="CH88" s="47">
        <f>IF('KWh Monthly'!CH$5=-1,0,CG88+'KWh Monthly'!CH88)</f>
        <v>0</v>
      </c>
      <c r="CI88" s="47">
        <f>IF('KWh Monthly'!CI$5=-1,0,CH88+'KWh Monthly'!CI88)</f>
        <v>0</v>
      </c>
      <c r="CJ88" s="47">
        <f>IF('KWh Monthly'!CJ$5=-1,0,CI88+'KWh Monthly'!CJ88)</f>
        <v>0</v>
      </c>
      <c r="CK88" s="47">
        <f>IF('KWh Monthly'!CK$5=-1,0,CJ88+'KWh Monthly'!CK88)</f>
        <v>0</v>
      </c>
      <c r="CL88" s="47">
        <f>IF('KWh Monthly'!CL$5=-1,0,CK88+'KWh Monthly'!CL88)</f>
        <v>0</v>
      </c>
      <c r="CM88" s="47">
        <f>IF('KWh Monthly'!CM$5=-1,0,CL88+'KWh Monthly'!CM88)</f>
        <v>0</v>
      </c>
      <c r="CN88" s="47">
        <f>IF('KWh Monthly'!CN$5=-1,0,CM88+'KWh Monthly'!CN88)</f>
        <v>0</v>
      </c>
      <c r="CO88" s="47">
        <f>IF('KWh Monthly'!CO$5=-1,0,CN88+'KWh Monthly'!CO88)</f>
        <v>0</v>
      </c>
      <c r="CP88" s="47">
        <f>IF('KWh Monthly'!CP$5=-1,0,CO88+'KWh Monthly'!CP88)</f>
        <v>0</v>
      </c>
      <c r="CQ88" s="47">
        <f>IF('KWh Monthly'!CQ$5=-1,0,CP88+'KWh Monthly'!CQ88)</f>
        <v>0</v>
      </c>
      <c r="CR88" s="47">
        <f>IF('KWh Monthly'!CR$5=-1,0,CQ88+'KWh Monthly'!CR88)</f>
        <v>0</v>
      </c>
      <c r="CS88" s="47">
        <f>IF('KWh Monthly'!CS$5=-1,0,CR88+'KWh Monthly'!CS88)</f>
        <v>0</v>
      </c>
      <c r="CT88" s="47">
        <f>IF('KWh Monthly'!CT$5=-1,0,CS88+'KWh Monthly'!CT88)</f>
        <v>0</v>
      </c>
      <c r="CU88" s="47">
        <f>IF('KWh Monthly'!CU$5=-1,0,CT88+'KWh Monthly'!CU88)</f>
        <v>0</v>
      </c>
      <c r="CV88" s="47">
        <f>IF('KWh Monthly'!CV$5=-1,0,CU88+'KWh Monthly'!CV88)</f>
        <v>0</v>
      </c>
      <c r="CW88" s="47">
        <f>IF('KWh Monthly'!CW$5=-1,0,CV88+'KWh Monthly'!CW88)</f>
        <v>0</v>
      </c>
      <c r="CX88" s="47">
        <f>IF('KWh Monthly'!CX$5=-1,0,CW88+'KWh Monthly'!CX88)</f>
        <v>0</v>
      </c>
      <c r="CY88" s="47">
        <f>IF('KWh Monthly'!CY$5=-1,0,CX88+'KWh Monthly'!CY88)</f>
        <v>0</v>
      </c>
      <c r="CZ88" s="47">
        <f>IF('KWh Monthly'!CZ$5=-1,0,CY88+'KWh Monthly'!CZ88)</f>
        <v>0</v>
      </c>
      <c r="DA88" s="47">
        <f>IF('KWh Monthly'!DA$5=-1,0,CZ88+'KWh Monthly'!DA88)</f>
        <v>0</v>
      </c>
      <c r="DB88" s="47">
        <f>IF('KWh Monthly'!DB$5=-1,0,DA88+'KWh Monthly'!DB88)</f>
        <v>0</v>
      </c>
      <c r="DC88" s="47">
        <f>IF('KWh Monthly'!DC$5=-1,0,DB88+'KWh Monthly'!DC88)</f>
        <v>0</v>
      </c>
      <c r="DD88" s="47">
        <f>IF('KWh Monthly'!DD$5=-1,0,DC88+'KWh Monthly'!DD88)</f>
        <v>0</v>
      </c>
      <c r="DE88" s="47">
        <f>IF('KWh Monthly'!DE$5=-1,0,DD88+'KWh Monthly'!DE88)</f>
        <v>0</v>
      </c>
      <c r="DF88" s="47">
        <f>IF('KWh Monthly'!DF$5=-1,0,DE88+'KWh Monthly'!DF88)</f>
        <v>0</v>
      </c>
      <c r="DG88" s="47">
        <f>IF('KWh Monthly'!DG$5=-1,0,DF88+'KWh Monthly'!DG88)</f>
        <v>0</v>
      </c>
      <c r="DH88" s="47">
        <f>IF('KWh Monthly'!DH$5=-1,0,DG88+'KWh Monthly'!DH88)</f>
        <v>0</v>
      </c>
      <c r="DI88" s="47">
        <f>IF('KWh Monthly'!DI$5=-1,0,DH88+'KWh Monthly'!DI88)</f>
        <v>0</v>
      </c>
      <c r="DJ88" s="47">
        <f>IF('KWh Monthly'!DJ$5=-1,0,DI88+'KWh Monthly'!DJ88)</f>
        <v>0</v>
      </c>
      <c r="DK88" s="47">
        <f>IF('KWh Monthly'!DK$5=-1,0,DJ88+'KWh Monthly'!DK88)</f>
        <v>0</v>
      </c>
      <c r="DL88" s="47">
        <f>IF('KWh Monthly'!DL$5=-1,0,DK88+'KWh Monthly'!DL88)</f>
        <v>0</v>
      </c>
      <c r="DM88" s="47">
        <f>IF('KWh Monthly'!DM$5=-1,0,DL88+'KWh Monthly'!DM88)</f>
        <v>0</v>
      </c>
      <c r="DN88" s="47">
        <f>IF('KWh Monthly'!DN$5=-1,0,DM88+'KWh Monthly'!DN88)</f>
        <v>0</v>
      </c>
      <c r="DO88" s="47">
        <f>IF('KWh Monthly'!DO$5=-1,0,DN88+'KWh Monthly'!DO88)</f>
        <v>0</v>
      </c>
      <c r="DP88" s="47">
        <f>IF('KWh Monthly'!DP$5=-1,0,DO88+'KWh Monthly'!DP88)</f>
        <v>0</v>
      </c>
      <c r="DQ88" s="47">
        <f>IF('KWh Monthly'!DQ$5=-1,0,DP88+'KWh Monthly'!DQ88)</f>
        <v>0</v>
      </c>
      <c r="DR88" s="47">
        <f>IF('KWh Monthly'!DR$5=-1,0,DQ88+'KWh Monthly'!DR88)</f>
        <v>0</v>
      </c>
    </row>
    <row r="89" spans="1:122" x14ac:dyDescent="0.25">
      <c r="A89" s="194"/>
      <c r="B89" s="30" t="s">
        <v>4</v>
      </c>
      <c r="C89" s="47">
        <f>IF('KWh Monthly'!C$5=0,0,'KWh Monthly'!C89)</f>
        <v>0</v>
      </c>
      <c r="D89" s="47">
        <f>IF('KWh Monthly'!D$5=0,0,C89+'KWh Monthly'!D89)</f>
        <v>0</v>
      </c>
      <c r="E89" s="47">
        <f>IF('KWh Monthly'!E$5=0,0,D89+'KWh Monthly'!E89)</f>
        <v>0</v>
      </c>
      <c r="F89" s="47">
        <f>IF('KWh Monthly'!F$5=0,0,E89+'KWh Monthly'!F89)</f>
        <v>0</v>
      </c>
      <c r="G89" s="47">
        <f>IF('KWh Monthly'!G$5=0,0,F89+'KWh Monthly'!G89)</f>
        <v>0</v>
      </c>
      <c r="H89" s="47">
        <f>IF('KWh Monthly'!H$5=0,0,G89+'KWh Monthly'!H89)</f>
        <v>0</v>
      </c>
      <c r="I89" s="47">
        <f>IF('KWh Monthly'!I$5=0,0,H89+'KWh Monthly'!I89)</f>
        <v>0</v>
      </c>
      <c r="J89" s="47">
        <f>IF('KWh Monthly'!J$5=0,0,I89+'KWh Monthly'!J89)</f>
        <v>0</v>
      </c>
      <c r="K89" s="47">
        <f>IF('KWh Monthly'!K$5=0,0,J89+'KWh Monthly'!K89)</f>
        <v>0</v>
      </c>
      <c r="L89" s="47">
        <f>IF('KWh Monthly'!L$5=0,0,K89+'KWh Monthly'!L89)</f>
        <v>0</v>
      </c>
      <c r="M89" s="47">
        <f>IF('KWh Monthly'!M$5=0,0,L89+'KWh Monthly'!M89)</f>
        <v>0</v>
      </c>
      <c r="N89" s="47">
        <f>IF('KWh Monthly'!N$5=0,0,M89+'KWh Monthly'!N89)</f>
        <v>0</v>
      </c>
      <c r="O89" s="47">
        <f>IF('KWh Monthly'!O$5=0,0,N89+'KWh Monthly'!O89)</f>
        <v>24165.444959984521</v>
      </c>
      <c r="P89" s="47">
        <f>IF('KWh Monthly'!P$5=0,0,O89+'KWh Monthly'!P89)</f>
        <v>0</v>
      </c>
      <c r="Q89" s="47">
        <f>IF('KWh Monthly'!Q$5=0,0,P89+'KWh Monthly'!Q89)</f>
        <v>0</v>
      </c>
      <c r="R89" s="47">
        <f>IF('KWh Monthly'!R$5=0,0,Q89+'KWh Monthly'!R89)</f>
        <v>0</v>
      </c>
      <c r="S89" s="47">
        <f>IF('KWh Monthly'!S$5=0,0,R89+'KWh Monthly'!S89)</f>
        <v>0</v>
      </c>
      <c r="T89" s="47">
        <f>IF('KWh Monthly'!T$5=0,0,S89+'KWh Monthly'!T89)</f>
        <v>0</v>
      </c>
      <c r="U89" s="47">
        <f>IF('KWh Monthly'!U$5=0,0,T89+'KWh Monthly'!U89)</f>
        <v>0</v>
      </c>
      <c r="V89" s="47">
        <f>IF('KWh Monthly'!V$5=0,0,U89+'KWh Monthly'!V89)</f>
        <v>0</v>
      </c>
      <c r="W89" s="47">
        <f>IF('KWh Monthly'!W$5=0,0,V89+'KWh Monthly'!W89)</f>
        <v>0</v>
      </c>
      <c r="X89" s="47">
        <f>IF('KWh Monthly'!X$5=0,0,W89+'KWh Monthly'!X89)</f>
        <v>0</v>
      </c>
      <c r="Y89" s="47">
        <f>IF('KWh Monthly'!Y$5=0,0,X89+'KWh Monthly'!Y89)</f>
        <v>0</v>
      </c>
      <c r="Z89" s="47">
        <f>IF('KWh Monthly'!Z$5=0,0,Y89+'KWh Monthly'!Z89)</f>
        <v>0</v>
      </c>
      <c r="AA89" s="47">
        <f>IF('KWh Monthly'!AA$5=0,0,Z89+'KWh Monthly'!AA89)</f>
        <v>0</v>
      </c>
      <c r="AB89" s="47">
        <f>IF('KWh Monthly'!AB$5=0,0,AA89+'KWh Monthly'!AB89)</f>
        <v>0</v>
      </c>
      <c r="AC89" s="47">
        <f>IF('KWh Monthly'!AC$5=0,0,AB89+'KWh Monthly'!AC89)</f>
        <v>0</v>
      </c>
      <c r="AD89" s="47">
        <f>IF('KWh Monthly'!AD$5=0,0,AC89+'KWh Monthly'!AD89)</f>
        <v>0</v>
      </c>
      <c r="AE89" s="47">
        <f>IF('KWh Monthly'!AE$5=0,0,AD89+'KWh Monthly'!AE89)</f>
        <v>0</v>
      </c>
      <c r="AF89" s="47">
        <f>IF('KWh Monthly'!AF$5=0,0,AE89+'KWh Monthly'!AF89)</f>
        <v>0</v>
      </c>
      <c r="AG89" s="47">
        <f>IF('KWh Monthly'!AG$5=0,0,AF89+'KWh Monthly'!AG89)</f>
        <v>0</v>
      </c>
      <c r="AH89" s="47">
        <f>IF('KWh Monthly'!AH$5=0,0,AG89+'KWh Monthly'!AH89)</f>
        <v>0</v>
      </c>
      <c r="AI89" s="47">
        <f>IF('KWh Monthly'!AI$5=0,0,AH89+'KWh Monthly'!AI89)</f>
        <v>0</v>
      </c>
      <c r="AJ89" s="47">
        <f>IF('KWh Monthly'!AJ$5=0,0,AI89+'KWh Monthly'!AJ89)</f>
        <v>0</v>
      </c>
      <c r="AK89" s="47">
        <f>IF('KWh Monthly'!AK$5=0,0,AJ89+'KWh Monthly'!AK89)</f>
        <v>0</v>
      </c>
      <c r="AL89" s="47">
        <f>IF('KWh Monthly'!AL$5=0,0,AK89+'KWh Monthly'!AL89)</f>
        <v>0</v>
      </c>
      <c r="AM89" s="47">
        <f>IF('KWh Monthly'!AM$5=0,0,AL89+'KWh Monthly'!AM89)</f>
        <v>0</v>
      </c>
      <c r="AN89" s="47">
        <f>IF('KWh Monthly'!AN$5=0,0,AM89+'KWh Monthly'!AN89)</f>
        <v>0</v>
      </c>
      <c r="AO89" s="47">
        <f>IF('KWh Monthly'!AO$5=-1,0,AN89+'KWh Monthly'!AO89)</f>
        <v>0</v>
      </c>
      <c r="AP89" s="47">
        <f>IF('KWh Monthly'!AP$5=-1,0,AO89+'KWh Monthly'!AP89)</f>
        <v>0</v>
      </c>
      <c r="AQ89" s="47">
        <f>IF('KWh Monthly'!AQ$5=-1,0,AP89+'KWh Monthly'!AQ89)</f>
        <v>0</v>
      </c>
      <c r="AR89" s="47">
        <f>IF('KWh Monthly'!AR$5=-1,0,AQ89+'KWh Monthly'!AR89)</f>
        <v>0</v>
      </c>
      <c r="AS89" s="47">
        <f>IF('KWh Monthly'!AS$5=-1,0,AR89+'KWh Monthly'!AS89)</f>
        <v>0</v>
      </c>
      <c r="AT89" s="47">
        <f>IF('KWh Monthly'!AT$5=-1,0,AS89+'KWh Monthly'!AT89)</f>
        <v>0</v>
      </c>
      <c r="AU89" s="47">
        <f>IF('KWh Monthly'!AU$5=-1,0,AT89+'KWh Monthly'!AU89)</f>
        <v>0</v>
      </c>
      <c r="AV89" s="47">
        <f>IF('KWh Monthly'!AV$5=-1,0,AU89+'KWh Monthly'!AV89)</f>
        <v>0</v>
      </c>
      <c r="AW89" s="47">
        <f>IF('KWh Monthly'!AW$5=-1,0,AV89+'KWh Monthly'!AW89)</f>
        <v>0</v>
      </c>
      <c r="AX89" s="47">
        <f>IF('KWh Monthly'!AX$5=-1,0,AW89+'KWh Monthly'!AX89)</f>
        <v>0</v>
      </c>
      <c r="AY89" s="47">
        <f>IF('KWh Monthly'!AY$5=-1,0,AX89+'KWh Monthly'!AY89)</f>
        <v>0</v>
      </c>
      <c r="AZ89" s="47">
        <f>IF('KWh Monthly'!AZ$5=-1,0,AY89+'KWh Monthly'!AZ89)</f>
        <v>0</v>
      </c>
      <c r="BA89" s="47">
        <f>IF('KWh Monthly'!BA$5=-1,0,AZ89+'KWh Monthly'!BA89)</f>
        <v>0</v>
      </c>
      <c r="BB89" s="47">
        <f>IF('KWh Monthly'!BB$5=-1,0,BA89+'KWh Monthly'!BB89)</f>
        <v>0</v>
      </c>
      <c r="BC89" s="47">
        <f>IF('KWh Monthly'!BC$5=-1,0,BB89+'KWh Monthly'!BC89)</f>
        <v>0</v>
      </c>
      <c r="BD89" s="47">
        <f>IF('KWh Monthly'!BD$5=-1,0,BC89+'KWh Monthly'!BD89)</f>
        <v>0</v>
      </c>
      <c r="BE89" s="47">
        <f>IF('KWh Monthly'!BE$5=-1,0,BD89+'KWh Monthly'!BE89)</f>
        <v>0</v>
      </c>
      <c r="BF89" s="47">
        <f>IF('KWh Monthly'!BF$5=-1,0,BE89+'KWh Monthly'!BF89)</f>
        <v>0</v>
      </c>
      <c r="BG89" s="47">
        <f>IF('KWh Monthly'!BG$5=-1,0,BF89+'KWh Monthly'!BG89)</f>
        <v>0</v>
      </c>
      <c r="BH89" s="47">
        <f>IF('KWh Monthly'!BH$5=-1,0,BG89+'KWh Monthly'!BH89)</f>
        <v>0</v>
      </c>
      <c r="BI89" s="47">
        <f>IF('KWh Monthly'!BI$5=-1,0,BH89+'KWh Monthly'!BI89)</f>
        <v>0</v>
      </c>
      <c r="BJ89" s="47">
        <f>IF('KWh Monthly'!BJ$5=-1,0,BI89+'KWh Monthly'!BJ89)</f>
        <v>0</v>
      </c>
      <c r="BK89" s="47">
        <f>IF('KWh Monthly'!BK$5=-1,0,BJ89+'KWh Monthly'!BK89)</f>
        <v>0</v>
      </c>
      <c r="BL89" s="47">
        <f>IF('KWh Monthly'!BL$5=-1,0,BK89+'KWh Monthly'!BL89)</f>
        <v>0</v>
      </c>
      <c r="BM89" s="47">
        <f>IF('KWh Monthly'!BM$5=-1,0,BL89+'KWh Monthly'!BM89)</f>
        <v>0</v>
      </c>
      <c r="BN89" s="47">
        <f>IF('KWh Monthly'!BN$5=-1,0,BM89+'KWh Monthly'!BN89)</f>
        <v>0</v>
      </c>
      <c r="BO89" s="47">
        <f>IF('KWh Monthly'!BO$5=-1,0,BN89+'KWh Monthly'!BO89)</f>
        <v>0</v>
      </c>
      <c r="BP89" s="47">
        <f>IF('KWh Monthly'!BP$5=-1,0,BO89+'KWh Monthly'!BP89)</f>
        <v>0</v>
      </c>
      <c r="BQ89" s="47">
        <f>IF('KWh Monthly'!BQ$5=-1,0,BP89+'KWh Monthly'!BQ89)</f>
        <v>0</v>
      </c>
      <c r="BR89" s="47">
        <f>IF('KWh Monthly'!BR$5=-1,0,BQ89+'KWh Monthly'!BR89)</f>
        <v>0</v>
      </c>
      <c r="BS89" s="47">
        <f>IF('KWh Monthly'!BS$5=-1,0,BR89+'KWh Monthly'!BS89)</f>
        <v>0</v>
      </c>
      <c r="BT89" s="47">
        <f>IF('KWh Monthly'!BT$5=-1,0,BS89+'KWh Monthly'!BT89)</f>
        <v>0</v>
      </c>
      <c r="BU89" s="47">
        <f>IF('KWh Monthly'!BU$5=-1,0,BT89+'KWh Monthly'!BU89)</f>
        <v>0</v>
      </c>
      <c r="BV89" s="47">
        <f>IF('KWh Monthly'!BV$5=-1,0,BU89+'KWh Monthly'!BV89)</f>
        <v>0</v>
      </c>
      <c r="BW89" s="47">
        <f>IF('KWh Monthly'!BW$5=-1,0,BV89+'KWh Monthly'!BW89)</f>
        <v>0</v>
      </c>
      <c r="BX89" s="47">
        <f>IF('KWh Monthly'!BX$5=-1,0,BW89+'KWh Monthly'!BX89)</f>
        <v>0</v>
      </c>
      <c r="BY89" s="47">
        <f>IF('KWh Monthly'!BY$5=-1,0,BX89+'KWh Monthly'!BY89)</f>
        <v>0</v>
      </c>
      <c r="BZ89" s="47">
        <f>IF('KWh Monthly'!BZ$5=-1,0,BY89+'KWh Monthly'!BZ89)</f>
        <v>0</v>
      </c>
      <c r="CA89" s="47">
        <f>IF('KWh Monthly'!CA$5=-1,0,BZ89+'KWh Monthly'!CA89)</f>
        <v>0</v>
      </c>
      <c r="CB89" s="47">
        <f>IF('KWh Monthly'!CB$5=-1,0,CA89+'KWh Monthly'!CB89)</f>
        <v>0</v>
      </c>
      <c r="CC89" s="47">
        <f>IF('KWh Monthly'!CC$5=-1,0,CB89+'KWh Monthly'!CC89)</f>
        <v>0</v>
      </c>
      <c r="CD89" s="47">
        <f>IF('KWh Monthly'!CD$5=-1,0,CC89+'KWh Monthly'!CD89)</f>
        <v>0</v>
      </c>
      <c r="CE89" s="47">
        <f>IF('KWh Monthly'!CE$5=-1,0,CD89+'KWh Monthly'!CE89)</f>
        <v>0</v>
      </c>
      <c r="CF89" s="47">
        <f>IF('KWh Monthly'!CF$5=-1,0,CE89+'KWh Monthly'!CF89)</f>
        <v>0</v>
      </c>
      <c r="CG89" s="47">
        <f>IF('KWh Monthly'!CG$5=-1,0,CF89+'KWh Monthly'!CG89)</f>
        <v>0</v>
      </c>
      <c r="CH89" s="47">
        <f>IF('KWh Monthly'!CH$5=-1,0,CG89+'KWh Monthly'!CH89)</f>
        <v>0</v>
      </c>
      <c r="CI89" s="47">
        <f>IF('KWh Monthly'!CI$5=-1,0,CH89+'KWh Monthly'!CI89)</f>
        <v>0</v>
      </c>
      <c r="CJ89" s="47">
        <f>IF('KWh Monthly'!CJ$5=-1,0,CI89+'KWh Monthly'!CJ89)</f>
        <v>0</v>
      </c>
      <c r="CK89" s="47">
        <f>IF('KWh Monthly'!CK$5=-1,0,CJ89+'KWh Monthly'!CK89)</f>
        <v>0</v>
      </c>
      <c r="CL89" s="47">
        <f>IF('KWh Monthly'!CL$5=-1,0,CK89+'KWh Monthly'!CL89)</f>
        <v>0</v>
      </c>
      <c r="CM89" s="47">
        <f>IF('KWh Monthly'!CM$5=-1,0,CL89+'KWh Monthly'!CM89)</f>
        <v>0</v>
      </c>
      <c r="CN89" s="47">
        <f>IF('KWh Monthly'!CN$5=-1,0,CM89+'KWh Monthly'!CN89)</f>
        <v>0</v>
      </c>
      <c r="CO89" s="47">
        <f>IF('KWh Monthly'!CO$5=-1,0,CN89+'KWh Monthly'!CO89)</f>
        <v>0</v>
      </c>
      <c r="CP89" s="47">
        <f>IF('KWh Monthly'!CP$5=-1,0,CO89+'KWh Monthly'!CP89)</f>
        <v>0</v>
      </c>
      <c r="CQ89" s="47">
        <f>IF('KWh Monthly'!CQ$5=-1,0,CP89+'KWh Monthly'!CQ89)</f>
        <v>0</v>
      </c>
      <c r="CR89" s="47">
        <f>IF('KWh Monthly'!CR$5=-1,0,CQ89+'KWh Monthly'!CR89)</f>
        <v>0</v>
      </c>
      <c r="CS89" s="47">
        <f>IF('KWh Monthly'!CS$5=-1,0,CR89+'KWh Monthly'!CS89)</f>
        <v>0</v>
      </c>
      <c r="CT89" s="47">
        <f>IF('KWh Monthly'!CT$5=-1,0,CS89+'KWh Monthly'!CT89)</f>
        <v>0</v>
      </c>
      <c r="CU89" s="47">
        <f>IF('KWh Monthly'!CU$5=-1,0,CT89+'KWh Monthly'!CU89)</f>
        <v>0</v>
      </c>
      <c r="CV89" s="47">
        <f>IF('KWh Monthly'!CV$5=-1,0,CU89+'KWh Monthly'!CV89)</f>
        <v>0</v>
      </c>
      <c r="CW89" s="47">
        <f>IF('KWh Monthly'!CW$5=-1,0,CV89+'KWh Monthly'!CW89)</f>
        <v>0</v>
      </c>
      <c r="CX89" s="47">
        <f>IF('KWh Monthly'!CX$5=-1,0,CW89+'KWh Monthly'!CX89)</f>
        <v>0</v>
      </c>
      <c r="CY89" s="47">
        <f>IF('KWh Monthly'!CY$5=-1,0,CX89+'KWh Monthly'!CY89)</f>
        <v>0</v>
      </c>
      <c r="CZ89" s="47">
        <f>IF('KWh Monthly'!CZ$5=-1,0,CY89+'KWh Monthly'!CZ89)</f>
        <v>0</v>
      </c>
      <c r="DA89" s="47">
        <f>IF('KWh Monthly'!DA$5=-1,0,CZ89+'KWh Monthly'!DA89)</f>
        <v>0</v>
      </c>
      <c r="DB89" s="47">
        <f>IF('KWh Monthly'!DB$5=-1,0,DA89+'KWh Monthly'!DB89)</f>
        <v>0</v>
      </c>
      <c r="DC89" s="47">
        <f>IF('KWh Monthly'!DC$5=-1,0,DB89+'KWh Monthly'!DC89)</f>
        <v>0</v>
      </c>
      <c r="DD89" s="47">
        <f>IF('KWh Monthly'!DD$5=-1,0,DC89+'KWh Monthly'!DD89)</f>
        <v>0</v>
      </c>
      <c r="DE89" s="47">
        <f>IF('KWh Monthly'!DE$5=-1,0,DD89+'KWh Monthly'!DE89)</f>
        <v>0</v>
      </c>
      <c r="DF89" s="47">
        <f>IF('KWh Monthly'!DF$5=-1,0,DE89+'KWh Monthly'!DF89)</f>
        <v>0</v>
      </c>
      <c r="DG89" s="47">
        <f>IF('KWh Monthly'!DG$5=-1,0,DF89+'KWh Monthly'!DG89)</f>
        <v>0</v>
      </c>
      <c r="DH89" s="47">
        <f>IF('KWh Monthly'!DH$5=-1,0,DG89+'KWh Monthly'!DH89)</f>
        <v>0</v>
      </c>
      <c r="DI89" s="47">
        <f>IF('KWh Monthly'!DI$5=-1,0,DH89+'KWh Monthly'!DI89)</f>
        <v>0</v>
      </c>
      <c r="DJ89" s="47">
        <f>IF('KWh Monthly'!DJ$5=-1,0,DI89+'KWh Monthly'!DJ89)</f>
        <v>0</v>
      </c>
      <c r="DK89" s="47">
        <f>IF('KWh Monthly'!DK$5=-1,0,DJ89+'KWh Monthly'!DK89)</f>
        <v>0</v>
      </c>
      <c r="DL89" s="47">
        <f>IF('KWh Monthly'!DL$5=-1,0,DK89+'KWh Monthly'!DL89)</f>
        <v>0</v>
      </c>
      <c r="DM89" s="47">
        <f>IF('KWh Monthly'!DM$5=-1,0,DL89+'KWh Monthly'!DM89)</f>
        <v>0</v>
      </c>
      <c r="DN89" s="47">
        <f>IF('KWh Monthly'!DN$5=-1,0,DM89+'KWh Monthly'!DN89)</f>
        <v>0</v>
      </c>
      <c r="DO89" s="47">
        <f>IF('KWh Monthly'!DO$5=-1,0,DN89+'KWh Monthly'!DO89)</f>
        <v>0</v>
      </c>
      <c r="DP89" s="47">
        <f>IF('KWh Monthly'!DP$5=-1,0,DO89+'KWh Monthly'!DP89)</f>
        <v>0</v>
      </c>
      <c r="DQ89" s="47">
        <f>IF('KWh Monthly'!DQ$5=-1,0,DP89+'KWh Monthly'!DQ89)</f>
        <v>0</v>
      </c>
      <c r="DR89" s="47">
        <f>IF('KWh Monthly'!DR$5=-1,0,DQ89+'KWh Monthly'!DR89)</f>
        <v>0</v>
      </c>
    </row>
    <row r="90" spans="1:122" x14ac:dyDescent="0.25">
      <c r="A90" s="195"/>
      <c r="B90" s="30" t="s">
        <v>14</v>
      </c>
      <c r="C90" s="47">
        <f>IF('KWh Monthly'!C$5=0,0,'KWh Monthly'!C90)</f>
        <v>0</v>
      </c>
      <c r="D90" s="47">
        <f>IF('KWh Monthly'!D$5=0,0,C90+'KWh Monthly'!D90)</f>
        <v>0</v>
      </c>
      <c r="E90" s="47">
        <f>IF('KWh Monthly'!E$5=0,0,D90+'KWh Monthly'!E90)</f>
        <v>0</v>
      </c>
      <c r="F90" s="47">
        <f>IF('KWh Monthly'!F$5=0,0,E90+'KWh Monthly'!F90)</f>
        <v>0</v>
      </c>
      <c r="G90" s="47">
        <f>IF('KWh Monthly'!G$5=0,0,F90+'KWh Monthly'!G90)</f>
        <v>0</v>
      </c>
      <c r="H90" s="47">
        <f>IF('KWh Monthly'!H$5=0,0,G90+'KWh Monthly'!H90)</f>
        <v>0</v>
      </c>
      <c r="I90" s="47">
        <f>IF('KWh Monthly'!I$5=0,0,H90+'KWh Monthly'!I90)</f>
        <v>0</v>
      </c>
      <c r="J90" s="47">
        <f>IF('KWh Monthly'!J$5=0,0,I90+'KWh Monthly'!J90)</f>
        <v>0</v>
      </c>
      <c r="K90" s="47">
        <f>IF('KWh Monthly'!K$5=0,0,J90+'KWh Monthly'!K90)</f>
        <v>0</v>
      </c>
      <c r="L90" s="47">
        <f>IF('KWh Monthly'!L$5=0,0,K90+'KWh Monthly'!L90)</f>
        <v>0</v>
      </c>
      <c r="M90" s="47">
        <f>IF('KWh Monthly'!M$5=0,0,L90+'KWh Monthly'!M90)</f>
        <v>0</v>
      </c>
      <c r="N90" s="47">
        <f>IF('KWh Monthly'!N$5=0,0,M90+'KWh Monthly'!N90)</f>
        <v>0</v>
      </c>
      <c r="O90" s="47">
        <f>IF('KWh Monthly'!O$5=0,0,N90+'KWh Monthly'!O90)</f>
        <v>37165.77410513103</v>
      </c>
      <c r="P90" s="47">
        <f>IF('KWh Monthly'!P$5=0,0,O90+'KWh Monthly'!P90)</f>
        <v>0</v>
      </c>
      <c r="Q90" s="47">
        <f>IF('KWh Monthly'!Q$5=0,0,P90+'KWh Monthly'!Q90)</f>
        <v>0</v>
      </c>
      <c r="R90" s="47">
        <f>IF('KWh Monthly'!R$5=0,0,Q90+'KWh Monthly'!R90)</f>
        <v>0</v>
      </c>
      <c r="S90" s="47">
        <f>IF('KWh Monthly'!S$5=0,0,R90+'KWh Monthly'!S90)</f>
        <v>0</v>
      </c>
      <c r="T90" s="47">
        <f>IF('KWh Monthly'!T$5=0,0,S90+'KWh Monthly'!T90)</f>
        <v>0</v>
      </c>
      <c r="U90" s="47">
        <f>IF('KWh Monthly'!U$5=0,0,T90+'KWh Monthly'!U90)</f>
        <v>0</v>
      </c>
      <c r="V90" s="47">
        <f>IF('KWh Monthly'!V$5=0,0,U90+'KWh Monthly'!V90)</f>
        <v>0</v>
      </c>
      <c r="W90" s="47">
        <f>IF('KWh Monthly'!W$5=0,0,V90+'KWh Monthly'!W90)</f>
        <v>0</v>
      </c>
      <c r="X90" s="47">
        <f>IF('KWh Monthly'!X$5=0,0,W90+'KWh Monthly'!X90)</f>
        <v>0</v>
      </c>
      <c r="Y90" s="47">
        <f>IF('KWh Monthly'!Y$5=0,0,X90+'KWh Monthly'!Y90)</f>
        <v>0</v>
      </c>
      <c r="Z90" s="47">
        <f>IF('KWh Monthly'!Z$5=0,0,Y90+'KWh Monthly'!Z90)</f>
        <v>0</v>
      </c>
      <c r="AA90" s="47">
        <f>IF('KWh Monthly'!AA$5=0,0,Z90+'KWh Monthly'!AA90)</f>
        <v>0</v>
      </c>
      <c r="AB90" s="47">
        <f>IF('KWh Monthly'!AB$5=0,0,AA90+'KWh Monthly'!AB90)</f>
        <v>0</v>
      </c>
      <c r="AC90" s="47">
        <f>IF('KWh Monthly'!AC$5=0,0,AB90+'KWh Monthly'!AC90)</f>
        <v>0</v>
      </c>
      <c r="AD90" s="47">
        <f>IF('KWh Monthly'!AD$5=0,0,AC90+'KWh Monthly'!AD90)</f>
        <v>0</v>
      </c>
      <c r="AE90" s="47">
        <f>IF('KWh Monthly'!AE$5=0,0,AD90+'KWh Monthly'!AE90)</f>
        <v>0</v>
      </c>
      <c r="AF90" s="47">
        <f>IF('KWh Monthly'!AF$5=0,0,AE90+'KWh Monthly'!AF90)</f>
        <v>0</v>
      </c>
      <c r="AG90" s="47">
        <f>IF('KWh Monthly'!AG$5=0,0,AF90+'KWh Monthly'!AG90)</f>
        <v>0</v>
      </c>
      <c r="AH90" s="47">
        <f>IF('KWh Monthly'!AH$5=0,0,AG90+'KWh Monthly'!AH90)</f>
        <v>0</v>
      </c>
      <c r="AI90" s="47">
        <f>IF('KWh Monthly'!AI$5=0,0,AH90+'KWh Monthly'!AI90)</f>
        <v>0</v>
      </c>
      <c r="AJ90" s="47">
        <f>IF('KWh Monthly'!AJ$5=0,0,AI90+'KWh Monthly'!AJ90)</f>
        <v>0</v>
      </c>
      <c r="AK90" s="47">
        <f>IF('KWh Monthly'!AK$5=0,0,AJ90+'KWh Monthly'!AK90)</f>
        <v>0</v>
      </c>
      <c r="AL90" s="47">
        <f>IF('KWh Monthly'!AL$5=0,0,AK90+'KWh Monthly'!AL90)</f>
        <v>0</v>
      </c>
      <c r="AM90" s="47">
        <f>IF('KWh Monthly'!AM$5=0,0,AL90+'KWh Monthly'!AM90)</f>
        <v>0</v>
      </c>
      <c r="AN90" s="47">
        <f>IF('KWh Monthly'!AN$5=0,0,AM90+'KWh Monthly'!AN90)</f>
        <v>0</v>
      </c>
      <c r="AO90" s="47">
        <f>IF('KWh Monthly'!AO$5=-1,0,AN90+'KWh Monthly'!AO90)</f>
        <v>0</v>
      </c>
      <c r="AP90" s="47">
        <f>IF('KWh Monthly'!AP$5=-1,0,AO90+'KWh Monthly'!AP90)</f>
        <v>0</v>
      </c>
      <c r="AQ90" s="47">
        <f>IF('KWh Monthly'!AQ$5=-1,0,AP90+'KWh Monthly'!AQ90)</f>
        <v>0</v>
      </c>
      <c r="AR90" s="47">
        <f>IF('KWh Monthly'!AR$5=-1,0,AQ90+'KWh Monthly'!AR90)</f>
        <v>0</v>
      </c>
      <c r="AS90" s="47">
        <f>IF('KWh Monthly'!AS$5=-1,0,AR90+'KWh Monthly'!AS90)</f>
        <v>0</v>
      </c>
      <c r="AT90" s="47">
        <f>IF('KWh Monthly'!AT$5=-1,0,AS90+'KWh Monthly'!AT90)</f>
        <v>0</v>
      </c>
      <c r="AU90" s="47">
        <f>IF('KWh Monthly'!AU$5=-1,0,AT90+'KWh Monthly'!AU90)</f>
        <v>0</v>
      </c>
      <c r="AV90" s="47">
        <f>IF('KWh Monthly'!AV$5=-1,0,AU90+'KWh Monthly'!AV90)</f>
        <v>0</v>
      </c>
      <c r="AW90" s="47">
        <f>IF('KWh Monthly'!AW$5=-1,0,AV90+'KWh Monthly'!AW90)</f>
        <v>0</v>
      </c>
      <c r="AX90" s="47">
        <f>IF('KWh Monthly'!AX$5=-1,0,AW90+'KWh Monthly'!AX90)</f>
        <v>0</v>
      </c>
      <c r="AY90" s="47">
        <f>IF('KWh Monthly'!AY$5=-1,0,AX90+'KWh Monthly'!AY90)</f>
        <v>0</v>
      </c>
      <c r="AZ90" s="47">
        <f>IF('KWh Monthly'!AZ$5=-1,0,AY90+'KWh Monthly'!AZ90)</f>
        <v>0</v>
      </c>
      <c r="BA90" s="47">
        <f>IF('KWh Monthly'!BA$5=-1,0,AZ90+'KWh Monthly'!BA90)</f>
        <v>0</v>
      </c>
      <c r="BB90" s="47">
        <f>IF('KWh Monthly'!BB$5=-1,0,BA90+'KWh Monthly'!BB90)</f>
        <v>0</v>
      </c>
      <c r="BC90" s="47">
        <f>IF('KWh Monthly'!BC$5=-1,0,BB90+'KWh Monthly'!BC90)</f>
        <v>0</v>
      </c>
      <c r="BD90" s="47">
        <f>IF('KWh Monthly'!BD$5=-1,0,BC90+'KWh Monthly'!BD90)</f>
        <v>0</v>
      </c>
      <c r="BE90" s="47">
        <f>IF('KWh Monthly'!BE$5=-1,0,BD90+'KWh Monthly'!BE90)</f>
        <v>0</v>
      </c>
      <c r="BF90" s="47">
        <f>IF('KWh Monthly'!BF$5=-1,0,BE90+'KWh Monthly'!BF90)</f>
        <v>0</v>
      </c>
      <c r="BG90" s="47">
        <f>IF('KWh Monthly'!BG$5=-1,0,BF90+'KWh Monthly'!BG90)</f>
        <v>0</v>
      </c>
      <c r="BH90" s="47">
        <f>IF('KWh Monthly'!BH$5=-1,0,BG90+'KWh Monthly'!BH90)</f>
        <v>0</v>
      </c>
      <c r="BI90" s="47">
        <f>IF('KWh Monthly'!BI$5=-1,0,BH90+'KWh Monthly'!BI90)</f>
        <v>0</v>
      </c>
      <c r="BJ90" s="47">
        <f>IF('KWh Monthly'!BJ$5=-1,0,BI90+'KWh Monthly'!BJ90)</f>
        <v>0</v>
      </c>
      <c r="BK90" s="47">
        <f>IF('KWh Monthly'!BK$5=-1,0,BJ90+'KWh Monthly'!BK90)</f>
        <v>0</v>
      </c>
      <c r="BL90" s="47">
        <f>IF('KWh Monthly'!BL$5=-1,0,BK90+'KWh Monthly'!BL90)</f>
        <v>0</v>
      </c>
      <c r="BM90" s="47">
        <f>IF('KWh Monthly'!BM$5=-1,0,BL90+'KWh Monthly'!BM90)</f>
        <v>0</v>
      </c>
      <c r="BN90" s="47">
        <f>IF('KWh Monthly'!BN$5=-1,0,BM90+'KWh Monthly'!BN90)</f>
        <v>0</v>
      </c>
      <c r="BO90" s="47">
        <f>IF('KWh Monthly'!BO$5=-1,0,BN90+'KWh Monthly'!BO90)</f>
        <v>0</v>
      </c>
      <c r="BP90" s="47">
        <f>IF('KWh Monthly'!BP$5=-1,0,BO90+'KWh Monthly'!BP90)</f>
        <v>0</v>
      </c>
      <c r="BQ90" s="47">
        <f>IF('KWh Monthly'!BQ$5=-1,0,BP90+'KWh Monthly'!BQ90)</f>
        <v>0</v>
      </c>
      <c r="BR90" s="47">
        <f>IF('KWh Monthly'!BR$5=-1,0,BQ90+'KWh Monthly'!BR90)</f>
        <v>0</v>
      </c>
      <c r="BS90" s="47">
        <f>IF('KWh Monthly'!BS$5=-1,0,BR90+'KWh Monthly'!BS90)</f>
        <v>0</v>
      </c>
      <c r="BT90" s="47">
        <f>IF('KWh Monthly'!BT$5=-1,0,BS90+'KWh Monthly'!BT90)</f>
        <v>0</v>
      </c>
      <c r="BU90" s="47">
        <f>IF('KWh Monthly'!BU$5=-1,0,BT90+'KWh Monthly'!BU90)</f>
        <v>0</v>
      </c>
      <c r="BV90" s="47">
        <f>IF('KWh Monthly'!BV$5=-1,0,BU90+'KWh Monthly'!BV90)</f>
        <v>0</v>
      </c>
      <c r="BW90" s="47">
        <f>IF('KWh Monthly'!BW$5=-1,0,BV90+'KWh Monthly'!BW90)</f>
        <v>0</v>
      </c>
      <c r="BX90" s="47">
        <f>IF('KWh Monthly'!BX$5=-1,0,BW90+'KWh Monthly'!BX90)</f>
        <v>0</v>
      </c>
      <c r="BY90" s="47">
        <f>IF('KWh Monthly'!BY$5=-1,0,BX90+'KWh Monthly'!BY90)</f>
        <v>0</v>
      </c>
      <c r="BZ90" s="47">
        <f>IF('KWh Monthly'!BZ$5=-1,0,BY90+'KWh Monthly'!BZ90)</f>
        <v>0</v>
      </c>
      <c r="CA90" s="47">
        <f>IF('KWh Monthly'!CA$5=-1,0,BZ90+'KWh Monthly'!CA90)</f>
        <v>0</v>
      </c>
      <c r="CB90" s="47">
        <f>IF('KWh Monthly'!CB$5=-1,0,CA90+'KWh Monthly'!CB90)</f>
        <v>0</v>
      </c>
      <c r="CC90" s="47">
        <f>IF('KWh Monthly'!CC$5=-1,0,CB90+'KWh Monthly'!CC90)</f>
        <v>0</v>
      </c>
      <c r="CD90" s="47">
        <f>IF('KWh Monthly'!CD$5=-1,0,CC90+'KWh Monthly'!CD90)</f>
        <v>0</v>
      </c>
      <c r="CE90" s="47">
        <f>IF('KWh Monthly'!CE$5=-1,0,CD90+'KWh Monthly'!CE90)</f>
        <v>0</v>
      </c>
      <c r="CF90" s="47">
        <f>IF('KWh Monthly'!CF$5=-1,0,CE90+'KWh Monthly'!CF90)</f>
        <v>0</v>
      </c>
      <c r="CG90" s="47">
        <f>IF('KWh Monthly'!CG$5=-1,0,CF90+'KWh Monthly'!CG90)</f>
        <v>0</v>
      </c>
      <c r="CH90" s="47">
        <f>IF('KWh Monthly'!CH$5=-1,0,CG90+'KWh Monthly'!CH90)</f>
        <v>0</v>
      </c>
      <c r="CI90" s="47">
        <f>IF('KWh Monthly'!CI$5=-1,0,CH90+'KWh Monthly'!CI90)</f>
        <v>0</v>
      </c>
      <c r="CJ90" s="47">
        <f>IF('KWh Monthly'!CJ$5=-1,0,CI90+'KWh Monthly'!CJ90)</f>
        <v>0</v>
      </c>
      <c r="CK90" s="47">
        <f>IF('KWh Monthly'!CK$5=-1,0,CJ90+'KWh Monthly'!CK90)</f>
        <v>0</v>
      </c>
      <c r="CL90" s="47">
        <f>IF('KWh Monthly'!CL$5=-1,0,CK90+'KWh Monthly'!CL90)</f>
        <v>0</v>
      </c>
      <c r="CM90" s="47">
        <f>IF('KWh Monthly'!CM$5=-1,0,CL90+'KWh Monthly'!CM90)</f>
        <v>0</v>
      </c>
      <c r="CN90" s="47">
        <f>IF('KWh Monthly'!CN$5=-1,0,CM90+'KWh Monthly'!CN90)</f>
        <v>0</v>
      </c>
      <c r="CO90" s="47">
        <f>IF('KWh Monthly'!CO$5=-1,0,CN90+'KWh Monthly'!CO90)</f>
        <v>0</v>
      </c>
      <c r="CP90" s="47">
        <f>IF('KWh Monthly'!CP$5=-1,0,CO90+'KWh Monthly'!CP90)</f>
        <v>0</v>
      </c>
      <c r="CQ90" s="47">
        <f>IF('KWh Monthly'!CQ$5=-1,0,CP90+'KWh Monthly'!CQ90)</f>
        <v>0</v>
      </c>
      <c r="CR90" s="47">
        <f>IF('KWh Monthly'!CR$5=-1,0,CQ90+'KWh Monthly'!CR90)</f>
        <v>0</v>
      </c>
      <c r="CS90" s="47">
        <f>IF('KWh Monthly'!CS$5=-1,0,CR90+'KWh Monthly'!CS90)</f>
        <v>0</v>
      </c>
      <c r="CT90" s="47">
        <f>IF('KWh Monthly'!CT$5=-1,0,CS90+'KWh Monthly'!CT90)</f>
        <v>0</v>
      </c>
      <c r="CU90" s="47">
        <f>IF('KWh Monthly'!CU$5=-1,0,CT90+'KWh Monthly'!CU90)</f>
        <v>0</v>
      </c>
      <c r="CV90" s="47">
        <f>IF('KWh Monthly'!CV$5=-1,0,CU90+'KWh Monthly'!CV90)</f>
        <v>0</v>
      </c>
      <c r="CW90" s="47">
        <f>IF('KWh Monthly'!CW$5=-1,0,CV90+'KWh Monthly'!CW90)</f>
        <v>0</v>
      </c>
      <c r="CX90" s="47">
        <f>IF('KWh Monthly'!CX$5=-1,0,CW90+'KWh Monthly'!CX90)</f>
        <v>0</v>
      </c>
      <c r="CY90" s="47">
        <f>IF('KWh Monthly'!CY$5=-1,0,CX90+'KWh Monthly'!CY90)</f>
        <v>0</v>
      </c>
      <c r="CZ90" s="47">
        <f>IF('KWh Monthly'!CZ$5=-1,0,CY90+'KWh Monthly'!CZ90)</f>
        <v>0</v>
      </c>
      <c r="DA90" s="47">
        <f>IF('KWh Monthly'!DA$5=-1,0,CZ90+'KWh Monthly'!DA90)</f>
        <v>0</v>
      </c>
      <c r="DB90" s="47">
        <f>IF('KWh Monthly'!DB$5=-1,0,DA90+'KWh Monthly'!DB90)</f>
        <v>0</v>
      </c>
      <c r="DC90" s="47">
        <f>IF('KWh Monthly'!DC$5=-1,0,DB90+'KWh Monthly'!DC90)</f>
        <v>0</v>
      </c>
      <c r="DD90" s="47">
        <f>IF('KWh Monthly'!DD$5=-1,0,DC90+'KWh Monthly'!DD90)</f>
        <v>0</v>
      </c>
      <c r="DE90" s="47">
        <f>IF('KWh Monthly'!DE$5=-1,0,DD90+'KWh Monthly'!DE90)</f>
        <v>0</v>
      </c>
      <c r="DF90" s="47">
        <f>IF('KWh Monthly'!DF$5=-1,0,DE90+'KWh Monthly'!DF90)</f>
        <v>0</v>
      </c>
      <c r="DG90" s="47">
        <f>IF('KWh Monthly'!DG$5=-1,0,DF90+'KWh Monthly'!DG90)</f>
        <v>0</v>
      </c>
      <c r="DH90" s="47">
        <f>IF('KWh Monthly'!DH$5=-1,0,DG90+'KWh Monthly'!DH90)</f>
        <v>0</v>
      </c>
      <c r="DI90" s="47">
        <f>IF('KWh Monthly'!DI$5=-1,0,DH90+'KWh Monthly'!DI90)</f>
        <v>0</v>
      </c>
      <c r="DJ90" s="47">
        <f>IF('KWh Monthly'!DJ$5=-1,0,DI90+'KWh Monthly'!DJ90)</f>
        <v>0</v>
      </c>
      <c r="DK90" s="47">
        <f>IF('KWh Monthly'!DK$5=-1,0,DJ90+'KWh Monthly'!DK90)</f>
        <v>0</v>
      </c>
      <c r="DL90" s="47">
        <f>IF('KWh Monthly'!DL$5=-1,0,DK90+'KWh Monthly'!DL90)</f>
        <v>0</v>
      </c>
      <c r="DM90" s="47">
        <f>IF('KWh Monthly'!DM$5=-1,0,DL90+'KWh Monthly'!DM90)</f>
        <v>0</v>
      </c>
      <c r="DN90" s="47">
        <f>IF('KWh Monthly'!DN$5=-1,0,DM90+'KWh Monthly'!DN90)</f>
        <v>0</v>
      </c>
      <c r="DO90" s="47">
        <f>IF('KWh Monthly'!DO$5=-1,0,DN90+'KWh Monthly'!DO90)</f>
        <v>0</v>
      </c>
      <c r="DP90" s="47">
        <f>IF('KWh Monthly'!DP$5=-1,0,DO90+'KWh Monthly'!DP90)</f>
        <v>0</v>
      </c>
      <c r="DQ90" s="47">
        <f>IF('KWh Monthly'!DQ$5=-1,0,DP90+'KWh Monthly'!DQ90)</f>
        <v>0</v>
      </c>
      <c r="DR90" s="47">
        <f>IF('KWh Monthly'!DR$5=-1,0,DQ90+'KWh Monthly'!DR90)</f>
        <v>0</v>
      </c>
    </row>
    <row r="91" spans="1:122" x14ac:dyDescent="0.25">
      <c r="A91" s="195"/>
      <c r="B91" s="30" t="s">
        <v>15</v>
      </c>
      <c r="C91" s="47">
        <f>IF('KWh Monthly'!C$5=0,0,'KWh Monthly'!C91)</f>
        <v>0</v>
      </c>
      <c r="D91" s="47">
        <f>IF('KWh Monthly'!D$5=0,0,C91+'KWh Monthly'!D91)</f>
        <v>0</v>
      </c>
      <c r="E91" s="47">
        <f>IF('KWh Monthly'!E$5=0,0,D91+'KWh Monthly'!E91)</f>
        <v>0</v>
      </c>
      <c r="F91" s="47">
        <f>IF('KWh Monthly'!F$5=0,0,E91+'KWh Monthly'!F91)</f>
        <v>0</v>
      </c>
      <c r="G91" s="47">
        <f>IF('KWh Monthly'!G$5=0,0,F91+'KWh Monthly'!G91)</f>
        <v>0</v>
      </c>
      <c r="H91" s="47">
        <f>IF('KWh Monthly'!H$5=0,0,G91+'KWh Monthly'!H91)</f>
        <v>0</v>
      </c>
      <c r="I91" s="47">
        <f>IF('KWh Monthly'!I$5=0,0,H91+'KWh Monthly'!I91)</f>
        <v>0</v>
      </c>
      <c r="J91" s="47">
        <f>IF('KWh Monthly'!J$5=0,0,I91+'KWh Monthly'!J91)</f>
        <v>0</v>
      </c>
      <c r="K91" s="47">
        <f>IF('KWh Monthly'!K$5=0,0,J91+'KWh Monthly'!K91)</f>
        <v>0</v>
      </c>
      <c r="L91" s="47">
        <f>IF('KWh Monthly'!L$5=0,0,K91+'KWh Monthly'!L91)</f>
        <v>0</v>
      </c>
      <c r="M91" s="47">
        <f>IF('KWh Monthly'!M$5=0,0,L91+'KWh Monthly'!M91)</f>
        <v>0</v>
      </c>
      <c r="N91" s="47">
        <f>IF('KWh Monthly'!N$5=0,0,M91+'KWh Monthly'!N91)</f>
        <v>0</v>
      </c>
      <c r="O91" s="47">
        <f>IF('KWh Monthly'!O$5=0,0,N91+'KWh Monthly'!O91)</f>
        <v>25631.71088732421</v>
      </c>
      <c r="P91" s="47">
        <f>IF('KWh Monthly'!P$5=0,0,O91+'KWh Monthly'!P91)</f>
        <v>0</v>
      </c>
      <c r="Q91" s="47">
        <f>IF('KWh Monthly'!Q$5=0,0,P91+'KWh Monthly'!Q91)</f>
        <v>0</v>
      </c>
      <c r="R91" s="47">
        <f>IF('KWh Monthly'!R$5=0,0,Q91+'KWh Monthly'!R91)</f>
        <v>0</v>
      </c>
      <c r="S91" s="47">
        <f>IF('KWh Monthly'!S$5=0,0,R91+'KWh Monthly'!S91)</f>
        <v>0</v>
      </c>
      <c r="T91" s="47">
        <f>IF('KWh Monthly'!T$5=0,0,S91+'KWh Monthly'!T91)</f>
        <v>0</v>
      </c>
      <c r="U91" s="47">
        <f>IF('KWh Monthly'!U$5=0,0,T91+'KWh Monthly'!U91)</f>
        <v>0</v>
      </c>
      <c r="V91" s="47">
        <f>IF('KWh Monthly'!V$5=0,0,U91+'KWh Monthly'!V91)</f>
        <v>0</v>
      </c>
      <c r="W91" s="47">
        <f>IF('KWh Monthly'!W$5=0,0,V91+'KWh Monthly'!W91)</f>
        <v>0</v>
      </c>
      <c r="X91" s="47">
        <f>IF('KWh Monthly'!X$5=0,0,W91+'KWh Monthly'!X91)</f>
        <v>0</v>
      </c>
      <c r="Y91" s="47">
        <f>IF('KWh Monthly'!Y$5=0,0,X91+'KWh Monthly'!Y91)</f>
        <v>0</v>
      </c>
      <c r="Z91" s="47">
        <f>IF('KWh Monthly'!Z$5=0,0,Y91+'KWh Monthly'!Z91)</f>
        <v>0</v>
      </c>
      <c r="AA91" s="47">
        <f>IF('KWh Monthly'!AA$5=0,0,Z91+'KWh Monthly'!AA91)</f>
        <v>0</v>
      </c>
      <c r="AB91" s="47">
        <f>IF('KWh Monthly'!AB$5=0,0,AA91+'KWh Monthly'!AB91)</f>
        <v>0</v>
      </c>
      <c r="AC91" s="47">
        <f>IF('KWh Monthly'!AC$5=0,0,AB91+'KWh Monthly'!AC91)</f>
        <v>0</v>
      </c>
      <c r="AD91" s="47">
        <f>IF('KWh Monthly'!AD$5=0,0,AC91+'KWh Monthly'!AD91)</f>
        <v>0</v>
      </c>
      <c r="AE91" s="47">
        <f>IF('KWh Monthly'!AE$5=0,0,AD91+'KWh Monthly'!AE91)</f>
        <v>0</v>
      </c>
      <c r="AF91" s="47">
        <f>IF('KWh Monthly'!AF$5=0,0,AE91+'KWh Monthly'!AF91)</f>
        <v>0</v>
      </c>
      <c r="AG91" s="47">
        <f>IF('KWh Monthly'!AG$5=0,0,AF91+'KWh Monthly'!AG91)</f>
        <v>0</v>
      </c>
      <c r="AH91" s="47">
        <f>IF('KWh Monthly'!AH$5=0,0,AG91+'KWh Monthly'!AH91)</f>
        <v>0</v>
      </c>
      <c r="AI91" s="47">
        <f>IF('KWh Monthly'!AI$5=0,0,AH91+'KWh Monthly'!AI91)</f>
        <v>0</v>
      </c>
      <c r="AJ91" s="47">
        <f>IF('KWh Monthly'!AJ$5=0,0,AI91+'KWh Monthly'!AJ91)</f>
        <v>0</v>
      </c>
      <c r="AK91" s="47">
        <f>IF('KWh Monthly'!AK$5=0,0,AJ91+'KWh Monthly'!AK91)</f>
        <v>0</v>
      </c>
      <c r="AL91" s="47">
        <f>IF('KWh Monthly'!AL$5=0,0,AK91+'KWh Monthly'!AL91)</f>
        <v>0</v>
      </c>
      <c r="AM91" s="47">
        <f>IF('KWh Monthly'!AM$5=0,0,AL91+'KWh Monthly'!AM91)</f>
        <v>0</v>
      </c>
      <c r="AN91" s="47">
        <f>IF('KWh Monthly'!AN$5=0,0,AM91+'KWh Monthly'!AN91)</f>
        <v>0</v>
      </c>
      <c r="AO91" s="47">
        <f>IF('KWh Monthly'!AO$5=-1,0,AN91+'KWh Monthly'!AO91)</f>
        <v>0</v>
      </c>
      <c r="AP91" s="47">
        <f>IF('KWh Monthly'!AP$5=-1,0,AO91+'KWh Monthly'!AP91)</f>
        <v>0</v>
      </c>
      <c r="AQ91" s="47">
        <f>IF('KWh Monthly'!AQ$5=-1,0,AP91+'KWh Monthly'!AQ91)</f>
        <v>0</v>
      </c>
      <c r="AR91" s="47">
        <f>IF('KWh Monthly'!AR$5=-1,0,AQ91+'KWh Monthly'!AR91)</f>
        <v>0</v>
      </c>
      <c r="AS91" s="47">
        <f>IF('KWh Monthly'!AS$5=-1,0,AR91+'KWh Monthly'!AS91)</f>
        <v>0</v>
      </c>
      <c r="AT91" s="47">
        <f>IF('KWh Monthly'!AT$5=-1,0,AS91+'KWh Monthly'!AT91)</f>
        <v>0</v>
      </c>
      <c r="AU91" s="47">
        <f>IF('KWh Monthly'!AU$5=-1,0,AT91+'KWh Monthly'!AU91)</f>
        <v>0</v>
      </c>
      <c r="AV91" s="47">
        <f>IF('KWh Monthly'!AV$5=-1,0,AU91+'KWh Monthly'!AV91)</f>
        <v>0</v>
      </c>
      <c r="AW91" s="47">
        <f>IF('KWh Monthly'!AW$5=-1,0,AV91+'KWh Monthly'!AW91)</f>
        <v>0</v>
      </c>
      <c r="AX91" s="47">
        <f>IF('KWh Monthly'!AX$5=-1,0,AW91+'KWh Monthly'!AX91)</f>
        <v>0</v>
      </c>
      <c r="AY91" s="47">
        <f>IF('KWh Monthly'!AY$5=-1,0,AX91+'KWh Monthly'!AY91)</f>
        <v>0</v>
      </c>
      <c r="AZ91" s="47">
        <f>IF('KWh Monthly'!AZ$5=-1,0,AY91+'KWh Monthly'!AZ91)</f>
        <v>0</v>
      </c>
      <c r="BA91" s="47">
        <f>IF('KWh Monthly'!BA$5=-1,0,AZ91+'KWh Monthly'!BA91)</f>
        <v>0</v>
      </c>
      <c r="BB91" s="47">
        <f>IF('KWh Monthly'!BB$5=-1,0,BA91+'KWh Monthly'!BB91)</f>
        <v>0</v>
      </c>
      <c r="BC91" s="47">
        <f>IF('KWh Monthly'!BC$5=-1,0,BB91+'KWh Monthly'!BC91)</f>
        <v>0</v>
      </c>
      <c r="BD91" s="47">
        <f>IF('KWh Monthly'!BD$5=-1,0,BC91+'KWh Monthly'!BD91)</f>
        <v>0</v>
      </c>
      <c r="BE91" s="47">
        <f>IF('KWh Monthly'!BE$5=-1,0,BD91+'KWh Monthly'!BE91)</f>
        <v>0</v>
      </c>
      <c r="BF91" s="47">
        <f>IF('KWh Monthly'!BF$5=-1,0,BE91+'KWh Monthly'!BF91)</f>
        <v>0</v>
      </c>
      <c r="BG91" s="47">
        <f>IF('KWh Monthly'!BG$5=-1,0,BF91+'KWh Monthly'!BG91)</f>
        <v>0</v>
      </c>
      <c r="BH91" s="47">
        <f>IF('KWh Monthly'!BH$5=-1,0,BG91+'KWh Monthly'!BH91)</f>
        <v>0</v>
      </c>
      <c r="BI91" s="47">
        <f>IF('KWh Monthly'!BI$5=-1,0,BH91+'KWh Monthly'!BI91)</f>
        <v>0</v>
      </c>
      <c r="BJ91" s="47">
        <f>IF('KWh Monthly'!BJ$5=-1,0,BI91+'KWh Monthly'!BJ91)</f>
        <v>0</v>
      </c>
      <c r="BK91" s="47">
        <f>IF('KWh Monthly'!BK$5=-1,0,BJ91+'KWh Monthly'!BK91)</f>
        <v>0</v>
      </c>
      <c r="BL91" s="47">
        <f>IF('KWh Monthly'!BL$5=-1,0,BK91+'KWh Monthly'!BL91)</f>
        <v>0</v>
      </c>
      <c r="BM91" s="47">
        <f>IF('KWh Monthly'!BM$5=-1,0,BL91+'KWh Monthly'!BM91)</f>
        <v>0</v>
      </c>
      <c r="BN91" s="47">
        <f>IF('KWh Monthly'!BN$5=-1,0,BM91+'KWh Monthly'!BN91)</f>
        <v>0</v>
      </c>
      <c r="BO91" s="47">
        <f>IF('KWh Monthly'!BO$5=-1,0,BN91+'KWh Monthly'!BO91)</f>
        <v>0</v>
      </c>
      <c r="BP91" s="47">
        <f>IF('KWh Monthly'!BP$5=-1,0,BO91+'KWh Monthly'!BP91)</f>
        <v>0</v>
      </c>
      <c r="BQ91" s="47">
        <f>IF('KWh Monthly'!BQ$5=-1,0,BP91+'KWh Monthly'!BQ91)</f>
        <v>0</v>
      </c>
      <c r="BR91" s="47">
        <f>IF('KWh Monthly'!BR$5=-1,0,BQ91+'KWh Monthly'!BR91)</f>
        <v>0</v>
      </c>
      <c r="BS91" s="47">
        <f>IF('KWh Monthly'!BS$5=-1,0,BR91+'KWh Monthly'!BS91)</f>
        <v>0</v>
      </c>
      <c r="BT91" s="47">
        <f>IF('KWh Monthly'!BT$5=-1,0,BS91+'KWh Monthly'!BT91)</f>
        <v>0</v>
      </c>
      <c r="BU91" s="47">
        <f>IF('KWh Monthly'!BU$5=-1,0,BT91+'KWh Monthly'!BU91)</f>
        <v>0</v>
      </c>
      <c r="BV91" s="47">
        <f>IF('KWh Monthly'!BV$5=-1,0,BU91+'KWh Monthly'!BV91)</f>
        <v>0</v>
      </c>
      <c r="BW91" s="47">
        <f>IF('KWh Monthly'!BW$5=-1,0,BV91+'KWh Monthly'!BW91)</f>
        <v>0</v>
      </c>
      <c r="BX91" s="47">
        <f>IF('KWh Monthly'!BX$5=-1,0,BW91+'KWh Monthly'!BX91)</f>
        <v>0</v>
      </c>
      <c r="BY91" s="47">
        <f>IF('KWh Monthly'!BY$5=-1,0,BX91+'KWh Monthly'!BY91)</f>
        <v>0</v>
      </c>
      <c r="BZ91" s="47">
        <f>IF('KWh Monthly'!BZ$5=-1,0,BY91+'KWh Monthly'!BZ91)</f>
        <v>0</v>
      </c>
      <c r="CA91" s="47">
        <f>IF('KWh Monthly'!CA$5=-1,0,BZ91+'KWh Monthly'!CA91)</f>
        <v>0</v>
      </c>
      <c r="CB91" s="47">
        <f>IF('KWh Monthly'!CB$5=-1,0,CA91+'KWh Monthly'!CB91)</f>
        <v>0</v>
      </c>
      <c r="CC91" s="47">
        <f>IF('KWh Monthly'!CC$5=-1,0,CB91+'KWh Monthly'!CC91)</f>
        <v>0</v>
      </c>
      <c r="CD91" s="47">
        <f>IF('KWh Monthly'!CD$5=-1,0,CC91+'KWh Monthly'!CD91)</f>
        <v>0</v>
      </c>
      <c r="CE91" s="47">
        <f>IF('KWh Monthly'!CE$5=-1,0,CD91+'KWh Monthly'!CE91)</f>
        <v>0</v>
      </c>
      <c r="CF91" s="47">
        <f>IF('KWh Monthly'!CF$5=-1,0,CE91+'KWh Monthly'!CF91)</f>
        <v>0</v>
      </c>
      <c r="CG91" s="47">
        <f>IF('KWh Monthly'!CG$5=-1,0,CF91+'KWh Monthly'!CG91)</f>
        <v>0</v>
      </c>
      <c r="CH91" s="47">
        <f>IF('KWh Monthly'!CH$5=-1,0,CG91+'KWh Monthly'!CH91)</f>
        <v>0</v>
      </c>
      <c r="CI91" s="47">
        <f>IF('KWh Monthly'!CI$5=-1,0,CH91+'KWh Monthly'!CI91)</f>
        <v>0</v>
      </c>
      <c r="CJ91" s="47">
        <f>IF('KWh Monthly'!CJ$5=-1,0,CI91+'KWh Monthly'!CJ91)</f>
        <v>0</v>
      </c>
      <c r="CK91" s="47">
        <f>IF('KWh Monthly'!CK$5=-1,0,CJ91+'KWh Monthly'!CK91)</f>
        <v>0</v>
      </c>
      <c r="CL91" s="47">
        <f>IF('KWh Monthly'!CL$5=-1,0,CK91+'KWh Monthly'!CL91)</f>
        <v>0</v>
      </c>
      <c r="CM91" s="47">
        <f>IF('KWh Monthly'!CM$5=-1,0,CL91+'KWh Monthly'!CM91)</f>
        <v>0</v>
      </c>
      <c r="CN91" s="47">
        <f>IF('KWh Monthly'!CN$5=-1,0,CM91+'KWh Monthly'!CN91)</f>
        <v>0</v>
      </c>
      <c r="CO91" s="47">
        <f>IF('KWh Monthly'!CO$5=-1,0,CN91+'KWh Monthly'!CO91)</f>
        <v>0</v>
      </c>
      <c r="CP91" s="47">
        <f>IF('KWh Monthly'!CP$5=-1,0,CO91+'KWh Monthly'!CP91)</f>
        <v>0</v>
      </c>
      <c r="CQ91" s="47">
        <f>IF('KWh Monthly'!CQ$5=-1,0,CP91+'KWh Monthly'!CQ91)</f>
        <v>0</v>
      </c>
      <c r="CR91" s="47">
        <f>IF('KWh Monthly'!CR$5=-1,0,CQ91+'KWh Monthly'!CR91)</f>
        <v>0</v>
      </c>
      <c r="CS91" s="47">
        <f>IF('KWh Monthly'!CS$5=-1,0,CR91+'KWh Monthly'!CS91)</f>
        <v>0</v>
      </c>
      <c r="CT91" s="47">
        <f>IF('KWh Monthly'!CT$5=-1,0,CS91+'KWh Monthly'!CT91)</f>
        <v>0</v>
      </c>
      <c r="CU91" s="47">
        <f>IF('KWh Monthly'!CU$5=-1,0,CT91+'KWh Monthly'!CU91)</f>
        <v>0</v>
      </c>
      <c r="CV91" s="47">
        <f>IF('KWh Monthly'!CV$5=-1,0,CU91+'KWh Monthly'!CV91)</f>
        <v>0</v>
      </c>
      <c r="CW91" s="47">
        <f>IF('KWh Monthly'!CW$5=-1,0,CV91+'KWh Monthly'!CW91)</f>
        <v>0</v>
      </c>
      <c r="CX91" s="47">
        <f>IF('KWh Monthly'!CX$5=-1,0,CW91+'KWh Monthly'!CX91)</f>
        <v>0</v>
      </c>
      <c r="CY91" s="47">
        <f>IF('KWh Monthly'!CY$5=-1,0,CX91+'KWh Monthly'!CY91)</f>
        <v>0</v>
      </c>
      <c r="CZ91" s="47">
        <f>IF('KWh Monthly'!CZ$5=-1,0,CY91+'KWh Monthly'!CZ91)</f>
        <v>0</v>
      </c>
      <c r="DA91" s="47">
        <f>IF('KWh Monthly'!DA$5=-1,0,CZ91+'KWh Monthly'!DA91)</f>
        <v>0</v>
      </c>
      <c r="DB91" s="47">
        <f>IF('KWh Monthly'!DB$5=-1,0,DA91+'KWh Monthly'!DB91)</f>
        <v>0</v>
      </c>
      <c r="DC91" s="47">
        <f>IF('KWh Monthly'!DC$5=-1,0,DB91+'KWh Monthly'!DC91)</f>
        <v>0</v>
      </c>
      <c r="DD91" s="47">
        <f>IF('KWh Monthly'!DD$5=-1,0,DC91+'KWh Monthly'!DD91)</f>
        <v>0</v>
      </c>
      <c r="DE91" s="47">
        <f>IF('KWh Monthly'!DE$5=-1,0,DD91+'KWh Monthly'!DE91)</f>
        <v>0</v>
      </c>
      <c r="DF91" s="47">
        <f>IF('KWh Monthly'!DF$5=-1,0,DE91+'KWh Monthly'!DF91)</f>
        <v>0</v>
      </c>
      <c r="DG91" s="47">
        <f>IF('KWh Monthly'!DG$5=-1,0,DF91+'KWh Monthly'!DG91)</f>
        <v>0</v>
      </c>
      <c r="DH91" s="47">
        <f>IF('KWh Monthly'!DH$5=-1,0,DG91+'KWh Monthly'!DH91)</f>
        <v>0</v>
      </c>
      <c r="DI91" s="47">
        <f>IF('KWh Monthly'!DI$5=-1,0,DH91+'KWh Monthly'!DI91)</f>
        <v>0</v>
      </c>
      <c r="DJ91" s="47">
        <f>IF('KWh Monthly'!DJ$5=-1,0,DI91+'KWh Monthly'!DJ91)</f>
        <v>0</v>
      </c>
      <c r="DK91" s="47">
        <f>IF('KWh Monthly'!DK$5=-1,0,DJ91+'KWh Monthly'!DK91)</f>
        <v>0</v>
      </c>
      <c r="DL91" s="47">
        <f>IF('KWh Monthly'!DL$5=-1,0,DK91+'KWh Monthly'!DL91)</f>
        <v>0</v>
      </c>
      <c r="DM91" s="47">
        <f>IF('KWh Monthly'!DM$5=-1,0,DL91+'KWh Monthly'!DM91)</f>
        <v>0</v>
      </c>
      <c r="DN91" s="47">
        <f>IF('KWh Monthly'!DN$5=-1,0,DM91+'KWh Monthly'!DN91)</f>
        <v>0</v>
      </c>
      <c r="DO91" s="47">
        <f>IF('KWh Monthly'!DO$5=-1,0,DN91+'KWh Monthly'!DO91)</f>
        <v>0</v>
      </c>
      <c r="DP91" s="47">
        <f>IF('KWh Monthly'!DP$5=-1,0,DO91+'KWh Monthly'!DP91)</f>
        <v>0</v>
      </c>
      <c r="DQ91" s="47">
        <f>IF('KWh Monthly'!DQ$5=-1,0,DP91+'KWh Monthly'!DQ91)</f>
        <v>0</v>
      </c>
      <c r="DR91" s="47">
        <f>IF('KWh Monthly'!DR$5=-1,0,DQ91+'KWh Monthly'!DR91)</f>
        <v>0</v>
      </c>
    </row>
    <row r="92" spans="1:122" x14ac:dyDescent="0.25">
      <c r="A92" s="195"/>
      <c r="B92" s="30" t="s">
        <v>7</v>
      </c>
      <c r="C92" s="47">
        <f>IF('KWh Monthly'!C$5=0,0,'KWh Monthly'!C92)</f>
        <v>0</v>
      </c>
      <c r="D92" s="47">
        <f>IF('KWh Monthly'!D$5=0,0,C92+'KWh Monthly'!D92)</f>
        <v>0</v>
      </c>
      <c r="E92" s="47">
        <f>IF('KWh Monthly'!E$5=0,0,D92+'KWh Monthly'!E92)</f>
        <v>0</v>
      </c>
      <c r="F92" s="47">
        <f>IF('KWh Monthly'!F$5=0,0,E92+'KWh Monthly'!F92)</f>
        <v>0</v>
      </c>
      <c r="G92" s="47">
        <f>IF('KWh Monthly'!G$5=0,0,F92+'KWh Monthly'!G92)</f>
        <v>0</v>
      </c>
      <c r="H92" s="47">
        <f>IF('KWh Monthly'!H$5=0,0,G92+'KWh Monthly'!H92)</f>
        <v>0</v>
      </c>
      <c r="I92" s="47">
        <f>IF('KWh Monthly'!I$5=0,0,H92+'KWh Monthly'!I92)</f>
        <v>0</v>
      </c>
      <c r="J92" s="47">
        <f>IF('KWh Monthly'!J$5=0,0,I92+'KWh Monthly'!J92)</f>
        <v>0</v>
      </c>
      <c r="K92" s="47">
        <f>IF('KWh Monthly'!K$5=0,0,J92+'KWh Monthly'!K92)</f>
        <v>0</v>
      </c>
      <c r="L92" s="47">
        <f>IF('KWh Monthly'!L$5=0,0,K92+'KWh Monthly'!L92)</f>
        <v>0</v>
      </c>
      <c r="M92" s="47">
        <f>IF('KWh Monthly'!M$5=0,0,L92+'KWh Monthly'!M92)</f>
        <v>0</v>
      </c>
      <c r="N92" s="47">
        <f>IF('KWh Monthly'!N$5=0,0,M92+'KWh Monthly'!N92)</f>
        <v>0</v>
      </c>
      <c r="O92" s="47">
        <f>IF('KWh Monthly'!O$5=0,0,N92+'KWh Monthly'!O92)</f>
        <v>30000.467735967977</v>
      </c>
      <c r="P92" s="47">
        <f>IF('KWh Monthly'!P$5=0,0,O92+'KWh Monthly'!P92)</f>
        <v>0</v>
      </c>
      <c r="Q92" s="47">
        <f>IF('KWh Monthly'!Q$5=0,0,P92+'KWh Monthly'!Q92)</f>
        <v>0</v>
      </c>
      <c r="R92" s="47">
        <f>IF('KWh Monthly'!R$5=0,0,Q92+'KWh Monthly'!R92)</f>
        <v>0</v>
      </c>
      <c r="S92" s="47">
        <f>IF('KWh Monthly'!S$5=0,0,R92+'KWh Monthly'!S92)</f>
        <v>0</v>
      </c>
      <c r="T92" s="47">
        <f>IF('KWh Monthly'!T$5=0,0,S92+'KWh Monthly'!T92)</f>
        <v>0</v>
      </c>
      <c r="U92" s="47">
        <f>IF('KWh Monthly'!U$5=0,0,T92+'KWh Monthly'!U92)</f>
        <v>0</v>
      </c>
      <c r="V92" s="47">
        <f>IF('KWh Monthly'!V$5=0,0,U92+'KWh Monthly'!V92)</f>
        <v>0</v>
      </c>
      <c r="W92" s="47">
        <f>IF('KWh Monthly'!W$5=0,0,V92+'KWh Monthly'!W92)</f>
        <v>0</v>
      </c>
      <c r="X92" s="47">
        <f>IF('KWh Monthly'!X$5=0,0,W92+'KWh Monthly'!X92)</f>
        <v>0</v>
      </c>
      <c r="Y92" s="47">
        <f>IF('KWh Monthly'!Y$5=0,0,X92+'KWh Monthly'!Y92)</f>
        <v>0</v>
      </c>
      <c r="Z92" s="47">
        <f>IF('KWh Monthly'!Z$5=0,0,Y92+'KWh Monthly'!Z92)</f>
        <v>0</v>
      </c>
      <c r="AA92" s="47">
        <f>IF('KWh Monthly'!AA$5=0,0,Z92+'KWh Monthly'!AA92)</f>
        <v>0</v>
      </c>
      <c r="AB92" s="47">
        <f>IF('KWh Monthly'!AB$5=0,0,AA92+'KWh Monthly'!AB92)</f>
        <v>0</v>
      </c>
      <c r="AC92" s="47">
        <f>IF('KWh Monthly'!AC$5=0,0,AB92+'KWh Monthly'!AC92)</f>
        <v>0</v>
      </c>
      <c r="AD92" s="47">
        <f>IF('KWh Monthly'!AD$5=0,0,AC92+'KWh Monthly'!AD92)</f>
        <v>0</v>
      </c>
      <c r="AE92" s="47">
        <f>IF('KWh Monthly'!AE$5=0,0,AD92+'KWh Monthly'!AE92)</f>
        <v>0</v>
      </c>
      <c r="AF92" s="47">
        <f>IF('KWh Monthly'!AF$5=0,0,AE92+'KWh Monthly'!AF92)</f>
        <v>0</v>
      </c>
      <c r="AG92" s="47">
        <f>IF('KWh Monthly'!AG$5=0,0,AF92+'KWh Monthly'!AG92)</f>
        <v>0</v>
      </c>
      <c r="AH92" s="47">
        <f>IF('KWh Monthly'!AH$5=0,0,AG92+'KWh Monthly'!AH92)</f>
        <v>0</v>
      </c>
      <c r="AI92" s="47">
        <f>IF('KWh Monthly'!AI$5=0,0,AH92+'KWh Monthly'!AI92)</f>
        <v>0</v>
      </c>
      <c r="AJ92" s="47">
        <f>IF('KWh Monthly'!AJ$5=0,0,AI92+'KWh Monthly'!AJ92)</f>
        <v>0</v>
      </c>
      <c r="AK92" s="47">
        <f>IF('KWh Monthly'!AK$5=0,0,AJ92+'KWh Monthly'!AK92)</f>
        <v>0</v>
      </c>
      <c r="AL92" s="47">
        <f>IF('KWh Monthly'!AL$5=0,0,AK92+'KWh Monthly'!AL92)</f>
        <v>0</v>
      </c>
      <c r="AM92" s="47">
        <f>IF('KWh Monthly'!AM$5=0,0,AL92+'KWh Monthly'!AM92)</f>
        <v>0</v>
      </c>
      <c r="AN92" s="47">
        <f>IF('KWh Monthly'!AN$5=0,0,AM92+'KWh Monthly'!AN92)</f>
        <v>0</v>
      </c>
      <c r="AO92" s="47">
        <f>IF('KWh Monthly'!AO$5=-1,0,AN92+'KWh Monthly'!AO92)</f>
        <v>0</v>
      </c>
      <c r="AP92" s="47">
        <f>IF('KWh Monthly'!AP$5=-1,0,AO92+'KWh Monthly'!AP92)</f>
        <v>0</v>
      </c>
      <c r="AQ92" s="47">
        <f>IF('KWh Monthly'!AQ$5=-1,0,AP92+'KWh Monthly'!AQ92)</f>
        <v>0</v>
      </c>
      <c r="AR92" s="47">
        <f>IF('KWh Monthly'!AR$5=-1,0,AQ92+'KWh Monthly'!AR92)</f>
        <v>0</v>
      </c>
      <c r="AS92" s="47">
        <f>IF('KWh Monthly'!AS$5=-1,0,AR92+'KWh Monthly'!AS92)</f>
        <v>0</v>
      </c>
      <c r="AT92" s="47">
        <f>IF('KWh Monthly'!AT$5=-1,0,AS92+'KWh Monthly'!AT92)</f>
        <v>0</v>
      </c>
      <c r="AU92" s="47">
        <f>IF('KWh Monthly'!AU$5=-1,0,AT92+'KWh Monthly'!AU92)</f>
        <v>0</v>
      </c>
      <c r="AV92" s="47">
        <f>IF('KWh Monthly'!AV$5=-1,0,AU92+'KWh Monthly'!AV92)</f>
        <v>0</v>
      </c>
      <c r="AW92" s="47">
        <f>IF('KWh Monthly'!AW$5=-1,0,AV92+'KWh Monthly'!AW92)</f>
        <v>0</v>
      </c>
      <c r="AX92" s="47">
        <f>IF('KWh Monthly'!AX$5=-1,0,AW92+'KWh Monthly'!AX92)</f>
        <v>0</v>
      </c>
      <c r="AY92" s="47">
        <f>IF('KWh Monthly'!AY$5=-1,0,AX92+'KWh Monthly'!AY92)</f>
        <v>0</v>
      </c>
      <c r="AZ92" s="47">
        <f>IF('KWh Monthly'!AZ$5=-1,0,AY92+'KWh Monthly'!AZ92)</f>
        <v>0</v>
      </c>
      <c r="BA92" s="47">
        <f>IF('KWh Monthly'!BA$5=-1,0,AZ92+'KWh Monthly'!BA92)</f>
        <v>0</v>
      </c>
      <c r="BB92" s="47">
        <f>IF('KWh Monthly'!BB$5=-1,0,BA92+'KWh Monthly'!BB92)</f>
        <v>0</v>
      </c>
      <c r="BC92" s="47">
        <f>IF('KWh Monthly'!BC$5=-1,0,BB92+'KWh Monthly'!BC92)</f>
        <v>0</v>
      </c>
      <c r="BD92" s="47">
        <f>IF('KWh Monthly'!BD$5=-1,0,BC92+'KWh Monthly'!BD92)</f>
        <v>0</v>
      </c>
      <c r="BE92" s="47">
        <f>IF('KWh Monthly'!BE$5=-1,0,BD92+'KWh Monthly'!BE92)</f>
        <v>0</v>
      </c>
      <c r="BF92" s="47">
        <f>IF('KWh Monthly'!BF$5=-1,0,BE92+'KWh Monthly'!BF92)</f>
        <v>0</v>
      </c>
      <c r="BG92" s="47">
        <f>IF('KWh Monthly'!BG$5=-1,0,BF92+'KWh Monthly'!BG92)</f>
        <v>0</v>
      </c>
      <c r="BH92" s="47">
        <f>IF('KWh Monthly'!BH$5=-1,0,BG92+'KWh Monthly'!BH92)</f>
        <v>0</v>
      </c>
      <c r="BI92" s="47">
        <f>IF('KWh Monthly'!BI$5=-1,0,BH92+'KWh Monthly'!BI92)</f>
        <v>0</v>
      </c>
      <c r="BJ92" s="47">
        <f>IF('KWh Monthly'!BJ$5=-1,0,BI92+'KWh Monthly'!BJ92)</f>
        <v>0</v>
      </c>
      <c r="BK92" s="47">
        <f>IF('KWh Monthly'!BK$5=-1,0,BJ92+'KWh Monthly'!BK92)</f>
        <v>0</v>
      </c>
      <c r="BL92" s="47">
        <f>IF('KWh Monthly'!BL$5=-1,0,BK92+'KWh Monthly'!BL92)</f>
        <v>0</v>
      </c>
      <c r="BM92" s="47">
        <f>IF('KWh Monthly'!BM$5=-1,0,BL92+'KWh Monthly'!BM92)</f>
        <v>0</v>
      </c>
      <c r="BN92" s="47">
        <f>IF('KWh Monthly'!BN$5=-1,0,BM92+'KWh Monthly'!BN92)</f>
        <v>0</v>
      </c>
      <c r="BO92" s="47">
        <f>IF('KWh Monthly'!BO$5=-1,0,BN92+'KWh Monthly'!BO92)</f>
        <v>0</v>
      </c>
      <c r="BP92" s="47">
        <f>IF('KWh Monthly'!BP$5=-1,0,BO92+'KWh Monthly'!BP92)</f>
        <v>0</v>
      </c>
      <c r="BQ92" s="47">
        <f>IF('KWh Monthly'!BQ$5=-1,0,BP92+'KWh Monthly'!BQ92)</f>
        <v>0</v>
      </c>
      <c r="BR92" s="47">
        <f>IF('KWh Monthly'!BR$5=-1,0,BQ92+'KWh Monthly'!BR92)</f>
        <v>0</v>
      </c>
      <c r="BS92" s="47">
        <f>IF('KWh Monthly'!BS$5=-1,0,BR92+'KWh Monthly'!BS92)</f>
        <v>0</v>
      </c>
      <c r="BT92" s="47">
        <f>IF('KWh Monthly'!BT$5=-1,0,BS92+'KWh Monthly'!BT92)</f>
        <v>0</v>
      </c>
      <c r="BU92" s="47">
        <f>IF('KWh Monthly'!BU$5=-1,0,BT92+'KWh Monthly'!BU92)</f>
        <v>0</v>
      </c>
      <c r="BV92" s="47">
        <f>IF('KWh Monthly'!BV$5=-1,0,BU92+'KWh Monthly'!BV92)</f>
        <v>0</v>
      </c>
      <c r="BW92" s="47">
        <f>IF('KWh Monthly'!BW$5=-1,0,BV92+'KWh Monthly'!BW92)</f>
        <v>0</v>
      </c>
      <c r="BX92" s="47">
        <f>IF('KWh Monthly'!BX$5=-1,0,BW92+'KWh Monthly'!BX92)</f>
        <v>0</v>
      </c>
      <c r="BY92" s="47">
        <f>IF('KWh Monthly'!BY$5=-1,0,BX92+'KWh Monthly'!BY92)</f>
        <v>0</v>
      </c>
      <c r="BZ92" s="47">
        <f>IF('KWh Monthly'!BZ$5=-1,0,BY92+'KWh Monthly'!BZ92)</f>
        <v>0</v>
      </c>
      <c r="CA92" s="47">
        <f>IF('KWh Monthly'!CA$5=-1,0,BZ92+'KWh Monthly'!CA92)</f>
        <v>0</v>
      </c>
      <c r="CB92" s="47">
        <f>IF('KWh Monthly'!CB$5=-1,0,CA92+'KWh Monthly'!CB92)</f>
        <v>0</v>
      </c>
      <c r="CC92" s="47">
        <f>IF('KWh Monthly'!CC$5=-1,0,CB92+'KWh Monthly'!CC92)</f>
        <v>0</v>
      </c>
      <c r="CD92" s="47">
        <f>IF('KWh Monthly'!CD$5=-1,0,CC92+'KWh Monthly'!CD92)</f>
        <v>0</v>
      </c>
      <c r="CE92" s="47">
        <f>IF('KWh Monthly'!CE$5=-1,0,CD92+'KWh Monthly'!CE92)</f>
        <v>0</v>
      </c>
      <c r="CF92" s="47">
        <f>IF('KWh Monthly'!CF$5=-1,0,CE92+'KWh Monthly'!CF92)</f>
        <v>0</v>
      </c>
      <c r="CG92" s="47">
        <f>IF('KWh Monthly'!CG$5=-1,0,CF92+'KWh Monthly'!CG92)</f>
        <v>0</v>
      </c>
      <c r="CH92" s="47">
        <f>IF('KWh Monthly'!CH$5=-1,0,CG92+'KWh Monthly'!CH92)</f>
        <v>0</v>
      </c>
      <c r="CI92" s="47">
        <f>IF('KWh Monthly'!CI$5=-1,0,CH92+'KWh Monthly'!CI92)</f>
        <v>0</v>
      </c>
      <c r="CJ92" s="47">
        <f>IF('KWh Monthly'!CJ$5=-1,0,CI92+'KWh Monthly'!CJ92)</f>
        <v>0</v>
      </c>
      <c r="CK92" s="47">
        <f>IF('KWh Monthly'!CK$5=-1,0,CJ92+'KWh Monthly'!CK92)</f>
        <v>0</v>
      </c>
      <c r="CL92" s="47">
        <f>IF('KWh Monthly'!CL$5=-1,0,CK92+'KWh Monthly'!CL92)</f>
        <v>0</v>
      </c>
      <c r="CM92" s="47">
        <f>IF('KWh Monthly'!CM$5=-1,0,CL92+'KWh Monthly'!CM92)</f>
        <v>0</v>
      </c>
      <c r="CN92" s="47">
        <f>IF('KWh Monthly'!CN$5=-1,0,CM92+'KWh Monthly'!CN92)</f>
        <v>0</v>
      </c>
      <c r="CO92" s="47">
        <f>IF('KWh Monthly'!CO$5=-1,0,CN92+'KWh Monthly'!CO92)</f>
        <v>0</v>
      </c>
      <c r="CP92" s="47">
        <f>IF('KWh Monthly'!CP$5=-1,0,CO92+'KWh Monthly'!CP92)</f>
        <v>0</v>
      </c>
      <c r="CQ92" s="47">
        <f>IF('KWh Monthly'!CQ$5=-1,0,CP92+'KWh Monthly'!CQ92)</f>
        <v>0</v>
      </c>
      <c r="CR92" s="47">
        <f>IF('KWh Monthly'!CR$5=-1,0,CQ92+'KWh Monthly'!CR92)</f>
        <v>0</v>
      </c>
      <c r="CS92" s="47">
        <f>IF('KWh Monthly'!CS$5=-1,0,CR92+'KWh Monthly'!CS92)</f>
        <v>0</v>
      </c>
      <c r="CT92" s="47">
        <f>IF('KWh Monthly'!CT$5=-1,0,CS92+'KWh Monthly'!CT92)</f>
        <v>0</v>
      </c>
      <c r="CU92" s="47">
        <f>IF('KWh Monthly'!CU$5=-1,0,CT92+'KWh Monthly'!CU92)</f>
        <v>0</v>
      </c>
      <c r="CV92" s="47">
        <f>IF('KWh Monthly'!CV$5=-1,0,CU92+'KWh Monthly'!CV92)</f>
        <v>0</v>
      </c>
      <c r="CW92" s="47">
        <f>IF('KWh Monthly'!CW$5=-1,0,CV92+'KWh Monthly'!CW92)</f>
        <v>0</v>
      </c>
      <c r="CX92" s="47">
        <f>IF('KWh Monthly'!CX$5=-1,0,CW92+'KWh Monthly'!CX92)</f>
        <v>0</v>
      </c>
      <c r="CY92" s="47">
        <f>IF('KWh Monthly'!CY$5=-1,0,CX92+'KWh Monthly'!CY92)</f>
        <v>0</v>
      </c>
      <c r="CZ92" s="47">
        <f>IF('KWh Monthly'!CZ$5=-1,0,CY92+'KWh Monthly'!CZ92)</f>
        <v>0</v>
      </c>
      <c r="DA92" s="47">
        <f>IF('KWh Monthly'!DA$5=-1,0,CZ92+'KWh Monthly'!DA92)</f>
        <v>0</v>
      </c>
      <c r="DB92" s="47">
        <f>IF('KWh Monthly'!DB$5=-1,0,DA92+'KWh Monthly'!DB92)</f>
        <v>0</v>
      </c>
      <c r="DC92" s="47">
        <f>IF('KWh Monthly'!DC$5=-1,0,DB92+'KWh Monthly'!DC92)</f>
        <v>0</v>
      </c>
      <c r="DD92" s="47">
        <f>IF('KWh Monthly'!DD$5=-1,0,DC92+'KWh Monthly'!DD92)</f>
        <v>0</v>
      </c>
      <c r="DE92" s="47">
        <f>IF('KWh Monthly'!DE$5=-1,0,DD92+'KWh Monthly'!DE92)</f>
        <v>0</v>
      </c>
      <c r="DF92" s="47">
        <f>IF('KWh Monthly'!DF$5=-1,0,DE92+'KWh Monthly'!DF92)</f>
        <v>0</v>
      </c>
      <c r="DG92" s="47">
        <f>IF('KWh Monthly'!DG$5=-1,0,DF92+'KWh Monthly'!DG92)</f>
        <v>0</v>
      </c>
      <c r="DH92" s="47">
        <f>IF('KWh Monthly'!DH$5=-1,0,DG92+'KWh Monthly'!DH92)</f>
        <v>0</v>
      </c>
      <c r="DI92" s="47">
        <f>IF('KWh Monthly'!DI$5=-1,0,DH92+'KWh Monthly'!DI92)</f>
        <v>0</v>
      </c>
      <c r="DJ92" s="47">
        <f>IF('KWh Monthly'!DJ$5=-1,0,DI92+'KWh Monthly'!DJ92)</f>
        <v>0</v>
      </c>
      <c r="DK92" s="47">
        <f>IF('KWh Monthly'!DK$5=-1,0,DJ92+'KWh Monthly'!DK92)</f>
        <v>0</v>
      </c>
      <c r="DL92" s="47">
        <f>IF('KWh Monthly'!DL$5=-1,0,DK92+'KWh Monthly'!DL92)</f>
        <v>0</v>
      </c>
      <c r="DM92" s="47">
        <f>IF('KWh Monthly'!DM$5=-1,0,DL92+'KWh Monthly'!DM92)</f>
        <v>0</v>
      </c>
      <c r="DN92" s="47">
        <f>IF('KWh Monthly'!DN$5=-1,0,DM92+'KWh Monthly'!DN92)</f>
        <v>0</v>
      </c>
      <c r="DO92" s="47">
        <f>IF('KWh Monthly'!DO$5=-1,0,DN92+'KWh Monthly'!DO92)</f>
        <v>0</v>
      </c>
      <c r="DP92" s="47">
        <f>IF('KWh Monthly'!DP$5=-1,0,DO92+'KWh Monthly'!DP92)</f>
        <v>0</v>
      </c>
      <c r="DQ92" s="47">
        <f>IF('KWh Monthly'!DQ$5=-1,0,DP92+'KWh Monthly'!DQ92)</f>
        <v>0</v>
      </c>
      <c r="DR92" s="47">
        <f>IF('KWh Monthly'!DR$5=-1,0,DQ92+'KWh Monthly'!DR92)</f>
        <v>0</v>
      </c>
    </row>
    <row r="93" spans="1:122" ht="15.75" thickBot="1" x14ac:dyDescent="0.3">
      <c r="A93" s="196"/>
      <c r="B93" s="30" t="s">
        <v>8</v>
      </c>
      <c r="C93" s="47">
        <f>IF('KWh Monthly'!C$5=0,0,'KWh Monthly'!C93)</f>
        <v>0</v>
      </c>
      <c r="D93" s="47">
        <f>IF('KWh Monthly'!D$5=0,0,C93+'KWh Monthly'!D93)</f>
        <v>0</v>
      </c>
      <c r="E93" s="47">
        <f>IF('KWh Monthly'!E$5=0,0,D93+'KWh Monthly'!E93)</f>
        <v>0</v>
      </c>
      <c r="F93" s="47">
        <f>IF('KWh Monthly'!F$5=0,0,E93+'KWh Monthly'!F93)</f>
        <v>0</v>
      </c>
      <c r="G93" s="47">
        <f>IF('KWh Monthly'!G$5=0,0,F93+'KWh Monthly'!G93)</f>
        <v>0</v>
      </c>
      <c r="H93" s="47">
        <f>IF('KWh Monthly'!H$5=0,0,G93+'KWh Monthly'!H93)</f>
        <v>0</v>
      </c>
      <c r="I93" s="47">
        <f>IF('KWh Monthly'!I$5=0,0,H93+'KWh Monthly'!I93)</f>
        <v>0</v>
      </c>
      <c r="J93" s="47">
        <f>IF('KWh Monthly'!J$5=0,0,I93+'KWh Monthly'!J93)</f>
        <v>0</v>
      </c>
      <c r="K93" s="47">
        <f>IF('KWh Monthly'!K$5=0,0,J93+'KWh Monthly'!K93)</f>
        <v>0</v>
      </c>
      <c r="L93" s="47">
        <f>IF('KWh Monthly'!L$5=0,0,K93+'KWh Monthly'!L93)</f>
        <v>0</v>
      </c>
      <c r="M93" s="47">
        <f>IF('KWh Monthly'!M$5=0,0,L93+'KWh Monthly'!M93)</f>
        <v>0</v>
      </c>
      <c r="N93" s="47">
        <f>IF('KWh Monthly'!N$5=0,0,M93+'KWh Monthly'!N93)</f>
        <v>0</v>
      </c>
      <c r="O93" s="47">
        <f>IF('KWh Monthly'!O$5=0,0,N93+'KWh Monthly'!O93)</f>
        <v>19002.161346955963</v>
      </c>
      <c r="P93" s="47">
        <f>IF('KWh Monthly'!P$5=0,0,O93+'KWh Monthly'!P93)</f>
        <v>0</v>
      </c>
      <c r="Q93" s="47">
        <f>IF('KWh Monthly'!Q$5=0,0,P93+'KWh Monthly'!Q93)</f>
        <v>0</v>
      </c>
      <c r="R93" s="47">
        <f>IF('KWh Monthly'!R$5=0,0,Q93+'KWh Monthly'!R93)</f>
        <v>0</v>
      </c>
      <c r="S93" s="47">
        <f>IF('KWh Monthly'!S$5=0,0,R93+'KWh Monthly'!S93)</f>
        <v>0</v>
      </c>
      <c r="T93" s="47">
        <f>IF('KWh Monthly'!T$5=0,0,S93+'KWh Monthly'!T93)</f>
        <v>0</v>
      </c>
      <c r="U93" s="47">
        <f>IF('KWh Monthly'!U$5=0,0,T93+'KWh Monthly'!U93)</f>
        <v>0</v>
      </c>
      <c r="V93" s="47">
        <f>IF('KWh Monthly'!V$5=0,0,U93+'KWh Monthly'!V93)</f>
        <v>0</v>
      </c>
      <c r="W93" s="47">
        <f>IF('KWh Monthly'!W$5=0,0,V93+'KWh Monthly'!W93)</f>
        <v>0</v>
      </c>
      <c r="X93" s="47">
        <f>IF('KWh Monthly'!X$5=0,0,W93+'KWh Monthly'!X93)</f>
        <v>0</v>
      </c>
      <c r="Y93" s="47">
        <f>IF('KWh Monthly'!Y$5=0,0,X93+'KWh Monthly'!Y93)</f>
        <v>0</v>
      </c>
      <c r="Z93" s="47">
        <f>IF('KWh Monthly'!Z$5=0,0,Y93+'KWh Monthly'!Z93)</f>
        <v>0</v>
      </c>
      <c r="AA93" s="47">
        <f>IF('KWh Monthly'!AA$5=0,0,Z93+'KWh Monthly'!AA93)</f>
        <v>0</v>
      </c>
      <c r="AB93" s="47">
        <f>IF('KWh Monthly'!AB$5=0,0,AA93+'KWh Monthly'!AB93)</f>
        <v>0</v>
      </c>
      <c r="AC93" s="47">
        <f>IF('KWh Monthly'!AC$5=0,0,AB93+'KWh Monthly'!AC93)</f>
        <v>0</v>
      </c>
      <c r="AD93" s="47">
        <f>IF('KWh Monthly'!AD$5=0,0,AC93+'KWh Monthly'!AD93)</f>
        <v>0</v>
      </c>
      <c r="AE93" s="47">
        <f>IF('KWh Monthly'!AE$5=0,0,AD93+'KWh Monthly'!AE93)</f>
        <v>0</v>
      </c>
      <c r="AF93" s="47">
        <f>IF('KWh Monthly'!AF$5=0,0,AE93+'KWh Monthly'!AF93)</f>
        <v>0</v>
      </c>
      <c r="AG93" s="47">
        <f>IF('KWh Monthly'!AG$5=0,0,AF93+'KWh Monthly'!AG93)</f>
        <v>0</v>
      </c>
      <c r="AH93" s="47">
        <f>IF('KWh Monthly'!AH$5=0,0,AG93+'KWh Monthly'!AH93)</f>
        <v>0</v>
      </c>
      <c r="AI93" s="47">
        <f>IF('KWh Monthly'!AI$5=0,0,AH93+'KWh Monthly'!AI93)</f>
        <v>0</v>
      </c>
      <c r="AJ93" s="47">
        <f>IF('KWh Monthly'!AJ$5=0,0,AI93+'KWh Monthly'!AJ93)</f>
        <v>0</v>
      </c>
      <c r="AK93" s="47">
        <f>IF('KWh Monthly'!AK$5=0,0,AJ93+'KWh Monthly'!AK93)</f>
        <v>0</v>
      </c>
      <c r="AL93" s="47">
        <f>IF('KWh Monthly'!AL$5=0,0,AK93+'KWh Monthly'!AL93)</f>
        <v>0</v>
      </c>
      <c r="AM93" s="47">
        <f>IF('KWh Monthly'!AM$5=0,0,AL93+'KWh Monthly'!AM93)</f>
        <v>0</v>
      </c>
      <c r="AN93" s="47">
        <f>IF('KWh Monthly'!AN$5=0,0,AM93+'KWh Monthly'!AN93)</f>
        <v>0</v>
      </c>
      <c r="AO93" s="47">
        <f>IF('KWh Monthly'!AO$5=-1,0,AN93+'KWh Monthly'!AO93)</f>
        <v>0</v>
      </c>
      <c r="AP93" s="47">
        <f>IF('KWh Monthly'!AP$5=-1,0,AO93+'KWh Monthly'!AP93)</f>
        <v>0</v>
      </c>
      <c r="AQ93" s="47">
        <f>IF('KWh Monthly'!AQ$5=-1,0,AP93+'KWh Monthly'!AQ93)</f>
        <v>0</v>
      </c>
      <c r="AR93" s="47">
        <f>IF('KWh Monthly'!AR$5=-1,0,AQ93+'KWh Monthly'!AR93)</f>
        <v>0</v>
      </c>
      <c r="AS93" s="47">
        <f>IF('KWh Monthly'!AS$5=-1,0,AR93+'KWh Monthly'!AS93)</f>
        <v>0</v>
      </c>
      <c r="AT93" s="47">
        <f>IF('KWh Monthly'!AT$5=-1,0,AS93+'KWh Monthly'!AT93)</f>
        <v>0</v>
      </c>
      <c r="AU93" s="47">
        <f>IF('KWh Monthly'!AU$5=-1,0,AT93+'KWh Monthly'!AU93)</f>
        <v>0</v>
      </c>
      <c r="AV93" s="47">
        <f>IF('KWh Monthly'!AV$5=-1,0,AU93+'KWh Monthly'!AV93)</f>
        <v>0</v>
      </c>
      <c r="AW93" s="47">
        <f>IF('KWh Monthly'!AW$5=-1,0,AV93+'KWh Monthly'!AW93)</f>
        <v>0</v>
      </c>
      <c r="AX93" s="47">
        <f>IF('KWh Monthly'!AX$5=-1,0,AW93+'KWh Monthly'!AX93)</f>
        <v>0</v>
      </c>
      <c r="AY93" s="47">
        <f>IF('KWh Monthly'!AY$5=-1,0,AX93+'KWh Monthly'!AY93)</f>
        <v>0</v>
      </c>
      <c r="AZ93" s="47">
        <f>IF('KWh Monthly'!AZ$5=-1,0,AY93+'KWh Monthly'!AZ93)</f>
        <v>0</v>
      </c>
      <c r="BA93" s="47">
        <f>IF('KWh Monthly'!BA$5=-1,0,AZ93+'KWh Monthly'!BA93)</f>
        <v>0</v>
      </c>
      <c r="BB93" s="47">
        <f>IF('KWh Monthly'!BB$5=-1,0,BA93+'KWh Monthly'!BB93)</f>
        <v>0</v>
      </c>
      <c r="BC93" s="47">
        <f>IF('KWh Monthly'!BC$5=-1,0,BB93+'KWh Monthly'!BC93)</f>
        <v>0</v>
      </c>
      <c r="BD93" s="47">
        <f>IF('KWh Monthly'!BD$5=-1,0,BC93+'KWh Monthly'!BD93)</f>
        <v>0</v>
      </c>
      <c r="BE93" s="47">
        <f>IF('KWh Monthly'!BE$5=-1,0,BD93+'KWh Monthly'!BE93)</f>
        <v>0</v>
      </c>
      <c r="BF93" s="47">
        <f>IF('KWh Monthly'!BF$5=-1,0,BE93+'KWh Monthly'!BF93)</f>
        <v>0</v>
      </c>
      <c r="BG93" s="47">
        <f>IF('KWh Monthly'!BG$5=-1,0,BF93+'KWh Monthly'!BG93)</f>
        <v>0</v>
      </c>
      <c r="BH93" s="47">
        <f>IF('KWh Monthly'!BH$5=-1,0,BG93+'KWh Monthly'!BH93)</f>
        <v>0</v>
      </c>
      <c r="BI93" s="47">
        <f>IF('KWh Monthly'!BI$5=-1,0,BH93+'KWh Monthly'!BI93)</f>
        <v>0</v>
      </c>
      <c r="BJ93" s="47">
        <f>IF('KWh Monthly'!BJ$5=-1,0,BI93+'KWh Monthly'!BJ93)</f>
        <v>0</v>
      </c>
      <c r="BK93" s="47">
        <f>IF('KWh Monthly'!BK$5=-1,0,BJ93+'KWh Monthly'!BK93)</f>
        <v>0</v>
      </c>
      <c r="BL93" s="47">
        <f>IF('KWh Monthly'!BL$5=-1,0,BK93+'KWh Monthly'!BL93)</f>
        <v>0</v>
      </c>
      <c r="BM93" s="47">
        <f>IF('KWh Monthly'!BM$5=-1,0,BL93+'KWh Monthly'!BM93)</f>
        <v>0</v>
      </c>
      <c r="BN93" s="47">
        <f>IF('KWh Monthly'!BN$5=-1,0,BM93+'KWh Monthly'!BN93)</f>
        <v>0</v>
      </c>
      <c r="BO93" s="47">
        <f>IF('KWh Monthly'!BO$5=-1,0,BN93+'KWh Monthly'!BO93)</f>
        <v>0</v>
      </c>
      <c r="BP93" s="47">
        <f>IF('KWh Monthly'!BP$5=-1,0,BO93+'KWh Monthly'!BP93)</f>
        <v>0</v>
      </c>
      <c r="BQ93" s="47">
        <f>IF('KWh Monthly'!BQ$5=-1,0,BP93+'KWh Monthly'!BQ93)</f>
        <v>0</v>
      </c>
      <c r="BR93" s="47">
        <f>IF('KWh Monthly'!BR$5=-1,0,BQ93+'KWh Monthly'!BR93)</f>
        <v>0</v>
      </c>
      <c r="BS93" s="47">
        <f>IF('KWh Monthly'!BS$5=-1,0,BR93+'KWh Monthly'!BS93)</f>
        <v>0</v>
      </c>
      <c r="BT93" s="47">
        <f>IF('KWh Monthly'!BT$5=-1,0,BS93+'KWh Monthly'!BT93)</f>
        <v>0</v>
      </c>
      <c r="BU93" s="47">
        <f>IF('KWh Monthly'!BU$5=-1,0,BT93+'KWh Monthly'!BU93)</f>
        <v>0</v>
      </c>
      <c r="BV93" s="47">
        <f>IF('KWh Monthly'!BV$5=-1,0,BU93+'KWh Monthly'!BV93)</f>
        <v>0</v>
      </c>
      <c r="BW93" s="47">
        <f>IF('KWh Monthly'!BW$5=-1,0,BV93+'KWh Monthly'!BW93)</f>
        <v>0</v>
      </c>
      <c r="BX93" s="47">
        <f>IF('KWh Monthly'!BX$5=-1,0,BW93+'KWh Monthly'!BX93)</f>
        <v>0</v>
      </c>
      <c r="BY93" s="47">
        <f>IF('KWh Monthly'!BY$5=-1,0,BX93+'KWh Monthly'!BY93)</f>
        <v>0</v>
      </c>
      <c r="BZ93" s="47">
        <f>IF('KWh Monthly'!BZ$5=-1,0,BY93+'KWh Monthly'!BZ93)</f>
        <v>0</v>
      </c>
      <c r="CA93" s="47">
        <f>IF('KWh Monthly'!CA$5=-1,0,BZ93+'KWh Monthly'!CA93)</f>
        <v>0</v>
      </c>
      <c r="CB93" s="47">
        <f>IF('KWh Monthly'!CB$5=-1,0,CA93+'KWh Monthly'!CB93)</f>
        <v>0</v>
      </c>
      <c r="CC93" s="47">
        <f>IF('KWh Monthly'!CC$5=-1,0,CB93+'KWh Monthly'!CC93)</f>
        <v>0</v>
      </c>
      <c r="CD93" s="47">
        <f>IF('KWh Monthly'!CD$5=-1,0,CC93+'KWh Monthly'!CD93)</f>
        <v>0</v>
      </c>
      <c r="CE93" s="47">
        <f>IF('KWh Monthly'!CE$5=-1,0,CD93+'KWh Monthly'!CE93)</f>
        <v>0</v>
      </c>
      <c r="CF93" s="47">
        <f>IF('KWh Monthly'!CF$5=-1,0,CE93+'KWh Monthly'!CF93)</f>
        <v>0</v>
      </c>
      <c r="CG93" s="47">
        <f>IF('KWh Monthly'!CG$5=-1,0,CF93+'KWh Monthly'!CG93)</f>
        <v>0</v>
      </c>
      <c r="CH93" s="47">
        <f>IF('KWh Monthly'!CH$5=-1,0,CG93+'KWh Monthly'!CH93)</f>
        <v>0</v>
      </c>
      <c r="CI93" s="47">
        <f>IF('KWh Monthly'!CI$5=-1,0,CH93+'KWh Monthly'!CI93)</f>
        <v>0</v>
      </c>
      <c r="CJ93" s="47">
        <f>IF('KWh Monthly'!CJ$5=-1,0,CI93+'KWh Monthly'!CJ93)</f>
        <v>0</v>
      </c>
      <c r="CK93" s="47">
        <f>IF('KWh Monthly'!CK$5=-1,0,CJ93+'KWh Monthly'!CK93)</f>
        <v>0</v>
      </c>
      <c r="CL93" s="47">
        <f>IF('KWh Monthly'!CL$5=-1,0,CK93+'KWh Monthly'!CL93)</f>
        <v>0</v>
      </c>
      <c r="CM93" s="47">
        <f>IF('KWh Monthly'!CM$5=-1,0,CL93+'KWh Monthly'!CM93)</f>
        <v>0</v>
      </c>
      <c r="CN93" s="47">
        <f>IF('KWh Monthly'!CN$5=-1,0,CM93+'KWh Monthly'!CN93)</f>
        <v>0</v>
      </c>
      <c r="CO93" s="47">
        <f>IF('KWh Monthly'!CO$5=-1,0,CN93+'KWh Monthly'!CO93)</f>
        <v>0</v>
      </c>
      <c r="CP93" s="47">
        <f>IF('KWh Monthly'!CP$5=-1,0,CO93+'KWh Monthly'!CP93)</f>
        <v>0</v>
      </c>
      <c r="CQ93" s="47">
        <f>IF('KWh Monthly'!CQ$5=-1,0,CP93+'KWh Monthly'!CQ93)</f>
        <v>0</v>
      </c>
      <c r="CR93" s="47">
        <f>IF('KWh Monthly'!CR$5=-1,0,CQ93+'KWh Monthly'!CR93)</f>
        <v>0</v>
      </c>
      <c r="CS93" s="47">
        <f>IF('KWh Monthly'!CS$5=-1,0,CR93+'KWh Monthly'!CS93)</f>
        <v>0</v>
      </c>
      <c r="CT93" s="47">
        <f>IF('KWh Monthly'!CT$5=-1,0,CS93+'KWh Monthly'!CT93)</f>
        <v>0</v>
      </c>
      <c r="CU93" s="47">
        <f>IF('KWh Monthly'!CU$5=-1,0,CT93+'KWh Monthly'!CU93)</f>
        <v>0</v>
      </c>
      <c r="CV93" s="47">
        <f>IF('KWh Monthly'!CV$5=-1,0,CU93+'KWh Monthly'!CV93)</f>
        <v>0</v>
      </c>
      <c r="CW93" s="47">
        <f>IF('KWh Monthly'!CW$5=-1,0,CV93+'KWh Monthly'!CW93)</f>
        <v>0</v>
      </c>
      <c r="CX93" s="47">
        <f>IF('KWh Monthly'!CX$5=-1,0,CW93+'KWh Monthly'!CX93)</f>
        <v>0</v>
      </c>
      <c r="CY93" s="47">
        <f>IF('KWh Monthly'!CY$5=-1,0,CX93+'KWh Monthly'!CY93)</f>
        <v>0</v>
      </c>
      <c r="CZ93" s="47">
        <f>IF('KWh Monthly'!CZ$5=-1,0,CY93+'KWh Monthly'!CZ93)</f>
        <v>0</v>
      </c>
      <c r="DA93" s="47">
        <f>IF('KWh Monthly'!DA$5=-1,0,CZ93+'KWh Monthly'!DA93)</f>
        <v>0</v>
      </c>
      <c r="DB93" s="47">
        <f>IF('KWh Monthly'!DB$5=-1,0,DA93+'KWh Monthly'!DB93)</f>
        <v>0</v>
      </c>
      <c r="DC93" s="47">
        <f>IF('KWh Monthly'!DC$5=-1,0,DB93+'KWh Monthly'!DC93)</f>
        <v>0</v>
      </c>
      <c r="DD93" s="47">
        <f>IF('KWh Monthly'!DD$5=-1,0,DC93+'KWh Monthly'!DD93)</f>
        <v>0</v>
      </c>
      <c r="DE93" s="47">
        <f>IF('KWh Monthly'!DE$5=-1,0,DD93+'KWh Monthly'!DE93)</f>
        <v>0</v>
      </c>
      <c r="DF93" s="47">
        <f>IF('KWh Monthly'!DF$5=-1,0,DE93+'KWh Monthly'!DF93)</f>
        <v>0</v>
      </c>
      <c r="DG93" s="47">
        <f>IF('KWh Monthly'!DG$5=-1,0,DF93+'KWh Monthly'!DG93)</f>
        <v>0</v>
      </c>
      <c r="DH93" s="47">
        <f>IF('KWh Monthly'!DH$5=-1,0,DG93+'KWh Monthly'!DH93)</f>
        <v>0</v>
      </c>
      <c r="DI93" s="47">
        <f>IF('KWh Monthly'!DI$5=-1,0,DH93+'KWh Monthly'!DI93)</f>
        <v>0</v>
      </c>
      <c r="DJ93" s="47">
        <f>IF('KWh Monthly'!DJ$5=-1,0,DI93+'KWh Monthly'!DJ93)</f>
        <v>0</v>
      </c>
      <c r="DK93" s="47">
        <f>IF('KWh Monthly'!DK$5=-1,0,DJ93+'KWh Monthly'!DK93)</f>
        <v>0</v>
      </c>
      <c r="DL93" s="47">
        <f>IF('KWh Monthly'!DL$5=-1,0,DK93+'KWh Monthly'!DL93)</f>
        <v>0</v>
      </c>
      <c r="DM93" s="47">
        <f>IF('KWh Monthly'!DM$5=-1,0,DL93+'KWh Monthly'!DM93)</f>
        <v>0</v>
      </c>
      <c r="DN93" s="47">
        <f>IF('KWh Monthly'!DN$5=-1,0,DM93+'KWh Monthly'!DN93)</f>
        <v>0</v>
      </c>
      <c r="DO93" s="47">
        <f>IF('KWh Monthly'!DO$5=-1,0,DN93+'KWh Monthly'!DO93)</f>
        <v>0</v>
      </c>
      <c r="DP93" s="47">
        <f>IF('KWh Monthly'!DP$5=-1,0,DO93+'KWh Monthly'!DP93)</f>
        <v>0</v>
      </c>
      <c r="DQ93" s="47">
        <f>IF('KWh Monthly'!DQ$5=-1,0,DP93+'KWh Monthly'!DQ93)</f>
        <v>0</v>
      </c>
      <c r="DR93" s="47">
        <f>IF('KWh Monthly'!DR$5=-1,0,DQ93+'KWh Monthly'!DR93)</f>
        <v>0</v>
      </c>
    </row>
    <row r="96" spans="1:122" x14ac:dyDescent="0.25">
      <c r="B96" s="67" t="s">
        <v>68</v>
      </c>
      <c r="AN96" s="32"/>
    </row>
    <row r="97" spans="2:2" x14ac:dyDescent="0.25">
      <c r="B97" s="66">
        <v>123</v>
      </c>
    </row>
  </sheetData>
  <mergeCells count="9">
    <mergeCell ref="A66:A78"/>
    <mergeCell ref="A81:A93"/>
    <mergeCell ref="C21:O21"/>
    <mergeCell ref="B1:L1"/>
    <mergeCell ref="B3:L3"/>
    <mergeCell ref="A23:A32"/>
    <mergeCell ref="A36:A48"/>
    <mergeCell ref="A51:A63"/>
    <mergeCell ref="A9:A1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8"/>
  <sheetViews>
    <sheetView topLeftCell="H76" zoomScaleNormal="100" workbookViewId="0">
      <selection activeCell="R81" sqref="R81"/>
    </sheetView>
  </sheetViews>
  <sheetFormatPr defaultRowHeight="15" x14ac:dyDescent="0.25"/>
  <cols>
    <col min="1" max="1" width="4.28515625" style="38" customWidth="1"/>
    <col min="2" max="2" width="28" style="38" bestFit="1" customWidth="1"/>
    <col min="3" max="3" width="15.7109375" style="38" customWidth="1"/>
    <col min="4" max="5" width="18" style="38" bestFit="1" customWidth="1"/>
    <col min="6" max="9" width="19" style="38" bestFit="1" customWidth="1"/>
    <col min="10" max="19" width="15.7109375" style="38" customWidth="1"/>
    <col min="20" max="20" width="16.28515625" style="38" bestFit="1" customWidth="1"/>
    <col min="21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63" t="s">
        <v>66</v>
      </c>
      <c r="C1" s="22">
        <f>'KWh Monthly'!C1</f>
        <v>2019</v>
      </c>
      <c r="D1" s="22">
        <f>'KWh Monthly'!D1</f>
        <v>2020</v>
      </c>
      <c r="E1" s="22">
        <f>'KWh Monthly'!E1</f>
        <v>2021</v>
      </c>
      <c r="F1" s="22">
        <f>'KWh Monthly'!F1</f>
        <v>2022</v>
      </c>
      <c r="G1" s="22">
        <f>'KWh Monthly'!G1</f>
        <v>2023</v>
      </c>
      <c r="H1" s="22">
        <f>'KWh Monthly'!H1</f>
        <v>2024</v>
      </c>
      <c r="I1" s="22">
        <f>'KWh Monthly'!I1</f>
        <v>2025</v>
      </c>
      <c r="J1" s="22">
        <f>'KWh Monthly'!J1</f>
        <v>2026</v>
      </c>
      <c r="K1" s="22">
        <f>'KWh Monthly'!K1</f>
        <v>2027</v>
      </c>
      <c r="L1" s="22">
        <f>'KWh Monthly'!L1</f>
        <v>2028</v>
      </c>
    </row>
    <row r="2" spans="1:122" x14ac:dyDescent="0.25">
      <c r="B2" s="30" t="s">
        <v>63</v>
      </c>
      <c r="C2" s="47">
        <f>SUM(C5:N5)</f>
        <v>0</v>
      </c>
      <c r="D2" s="47">
        <f>SUM(O5:Z5)</f>
        <v>0</v>
      </c>
      <c r="E2" s="47">
        <f>SUM(AA5:AL5)</f>
        <v>0</v>
      </c>
      <c r="F2" s="47">
        <f>SUM(AM5:AX5)</f>
        <v>0</v>
      </c>
      <c r="G2" s="47">
        <f>SUM(AY5:BJ5)</f>
        <v>0</v>
      </c>
      <c r="H2" s="47">
        <f>SUM(BK5:BV5)</f>
        <v>0</v>
      </c>
      <c r="I2" s="47">
        <f>SUM(BW5:CH5)</f>
        <v>0</v>
      </c>
      <c r="J2" s="47">
        <f>SUM(CI5:CT5)</f>
        <v>0</v>
      </c>
      <c r="K2" s="47">
        <f>SUM(CU5:DF5)</f>
        <v>0</v>
      </c>
      <c r="L2" s="47">
        <f>SUM(DG5:DR5)</f>
        <v>0</v>
      </c>
    </row>
    <row r="3" spans="1:122" x14ac:dyDescent="0.25">
      <c r="C3" s="6"/>
    </row>
    <row r="4" spans="1:122" x14ac:dyDescent="0.25">
      <c r="B4" s="63" t="s">
        <v>66</v>
      </c>
      <c r="C4" s="35">
        <f>'TD Calc'!C4</f>
        <v>43466</v>
      </c>
      <c r="D4" s="35">
        <f>'TD Calc'!D4</f>
        <v>43497</v>
      </c>
      <c r="E4" s="35">
        <f>'TD Calc'!E4</f>
        <v>43525</v>
      </c>
      <c r="F4" s="35">
        <f>'TD Calc'!F4</f>
        <v>43556</v>
      </c>
      <c r="G4" s="35">
        <f>'TD Calc'!G4</f>
        <v>43586</v>
      </c>
      <c r="H4" s="35">
        <f>'TD Calc'!H4</f>
        <v>43617</v>
      </c>
      <c r="I4" s="35">
        <f>'TD Calc'!I4</f>
        <v>43647</v>
      </c>
      <c r="J4" s="35">
        <f>'TD Calc'!J4</f>
        <v>43678</v>
      </c>
      <c r="K4" s="35">
        <f>'TD Calc'!K4</f>
        <v>43709</v>
      </c>
      <c r="L4" s="35">
        <f>'TD Calc'!L4</f>
        <v>43739</v>
      </c>
      <c r="M4" s="35">
        <f>'TD Calc'!M4</f>
        <v>43770</v>
      </c>
      <c r="N4" s="35">
        <f>'TD Calc'!N4</f>
        <v>43800</v>
      </c>
      <c r="O4" s="35">
        <f>'TD Calc'!O4</f>
        <v>43831</v>
      </c>
      <c r="P4" s="35">
        <f>'TD Calc'!P4</f>
        <v>43862</v>
      </c>
      <c r="Q4" s="35">
        <f>'TD Calc'!Q4</f>
        <v>43891</v>
      </c>
      <c r="R4" s="35">
        <f>'TD Calc'!R4</f>
        <v>43922</v>
      </c>
      <c r="S4" s="35">
        <f>'TD Calc'!S4</f>
        <v>43952</v>
      </c>
      <c r="T4" s="35">
        <f>'TD Calc'!T4</f>
        <v>43983</v>
      </c>
      <c r="U4" s="35">
        <f>'TD Calc'!U4</f>
        <v>44013</v>
      </c>
      <c r="V4" s="35">
        <f>'TD Calc'!V4</f>
        <v>44044</v>
      </c>
      <c r="W4" s="35">
        <f>'TD Calc'!W4</f>
        <v>44075</v>
      </c>
      <c r="X4" s="35">
        <f>'TD Calc'!X4</f>
        <v>44105</v>
      </c>
      <c r="Y4" s="35">
        <f>'TD Calc'!Y4</f>
        <v>44136</v>
      </c>
      <c r="Z4" s="35">
        <f>'TD Calc'!Z4</f>
        <v>44166</v>
      </c>
      <c r="AA4" s="35">
        <f>'TD Calc'!AA4</f>
        <v>44197</v>
      </c>
      <c r="AB4" s="35">
        <f>'TD Calc'!AB4</f>
        <v>44228</v>
      </c>
      <c r="AC4" s="35">
        <f>'TD Calc'!AC4</f>
        <v>44256</v>
      </c>
      <c r="AD4" s="35">
        <f>'TD Calc'!AD4</f>
        <v>44287</v>
      </c>
      <c r="AE4" s="35">
        <f>'TD Calc'!AE4</f>
        <v>44317</v>
      </c>
      <c r="AF4" s="35">
        <f>'TD Calc'!AF4</f>
        <v>44348</v>
      </c>
      <c r="AG4" s="35">
        <f>'TD Calc'!AG4</f>
        <v>44378</v>
      </c>
      <c r="AH4" s="35">
        <f>'TD Calc'!AH4</f>
        <v>44409</v>
      </c>
      <c r="AI4" s="35">
        <f>'TD Calc'!AI4</f>
        <v>44440</v>
      </c>
      <c r="AJ4" s="35">
        <f>'TD Calc'!AJ4</f>
        <v>44470</v>
      </c>
      <c r="AK4" s="35">
        <f>'TD Calc'!AK4</f>
        <v>44501</v>
      </c>
      <c r="AL4" s="35">
        <f>'TD Calc'!AL4</f>
        <v>44531</v>
      </c>
      <c r="AM4" s="35">
        <f>'TD Calc'!AM4</f>
        <v>44562</v>
      </c>
      <c r="AN4" s="35">
        <f>'TD Calc'!AN4</f>
        <v>44593</v>
      </c>
      <c r="AO4" s="35">
        <f>'TD Calc'!AO4</f>
        <v>44621</v>
      </c>
      <c r="AP4" s="35">
        <f>'TD Calc'!AP4</f>
        <v>44652</v>
      </c>
      <c r="AQ4" s="35">
        <f>'TD Calc'!AQ4</f>
        <v>44682</v>
      </c>
      <c r="AR4" s="35">
        <f>'TD Calc'!AR4</f>
        <v>44713</v>
      </c>
      <c r="AS4" s="35">
        <f>'TD Calc'!AS4</f>
        <v>44743</v>
      </c>
      <c r="AT4" s="35">
        <f>'TD Calc'!AT4</f>
        <v>44774</v>
      </c>
      <c r="AU4" s="35">
        <f>'TD Calc'!AU4</f>
        <v>44805</v>
      </c>
      <c r="AV4" s="35">
        <f>'TD Calc'!AV4</f>
        <v>44835</v>
      </c>
      <c r="AW4" s="35">
        <f>'TD Calc'!AW4</f>
        <v>44866</v>
      </c>
      <c r="AX4" s="35">
        <f>'TD Calc'!AX4</f>
        <v>44896</v>
      </c>
      <c r="AY4" s="35">
        <f>'TD Calc'!AY4</f>
        <v>44927</v>
      </c>
      <c r="AZ4" s="35">
        <f>'TD Calc'!AZ4</f>
        <v>44958</v>
      </c>
      <c r="BA4" s="35">
        <f>'TD Calc'!BA4</f>
        <v>44986</v>
      </c>
      <c r="BB4" s="35">
        <f>'TD Calc'!BB4</f>
        <v>45017</v>
      </c>
      <c r="BC4" s="35">
        <f>'TD Calc'!BC4</f>
        <v>45047</v>
      </c>
      <c r="BD4" s="35">
        <f>'TD Calc'!BD4</f>
        <v>45078</v>
      </c>
      <c r="BE4" s="35">
        <f>'TD Calc'!BE4</f>
        <v>45108</v>
      </c>
      <c r="BF4" s="35">
        <f>'TD Calc'!BF4</f>
        <v>45139</v>
      </c>
      <c r="BG4" s="35">
        <f>'TD Calc'!BG4</f>
        <v>45170</v>
      </c>
      <c r="BH4" s="35">
        <f>'TD Calc'!BH4</f>
        <v>45200</v>
      </c>
      <c r="BI4" s="35">
        <f>'TD Calc'!BI4</f>
        <v>45231</v>
      </c>
      <c r="BJ4" s="35">
        <f>'TD Calc'!BJ4</f>
        <v>45261</v>
      </c>
      <c r="BK4" s="35">
        <f>'TD Calc'!BK4</f>
        <v>45292</v>
      </c>
      <c r="BL4" s="35">
        <f>'TD Calc'!BL4</f>
        <v>45323</v>
      </c>
      <c r="BM4" s="35">
        <f>'TD Calc'!BM4</f>
        <v>45352</v>
      </c>
      <c r="BN4" s="35">
        <f>'TD Calc'!BN4</f>
        <v>45383</v>
      </c>
      <c r="BO4" s="35">
        <f>'TD Calc'!BO4</f>
        <v>45413</v>
      </c>
      <c r="BP4" s="35">
        <f>'TD Calc'!BP4</f>
        <v>45444</v>
      </c>
      <c r="BQ4" s="35">
        <f>'TD Calc'!BQ4</f>
        <v>45474</v>
      </c>
      <c r="BR4" s="35">
        <f>'TD Calc'!BR4</f>
        <v>45505</v>
      </c>
      <c r="BS4" s="35">
        <f>'TD Calc'!BS4</f>
        <v>45536</v>
      </c>
      <c r="BT4" s="35">
        <f>'TD Calc'!BT4</f>
        <v>45566</v>
      </c>
      <c r="BU4" s="35">
        <f>'TD Calc'!BU4</f>
        <v>45597</v>
      </c>
      <c r="BV4" s="35">
        <f>'TD Calc'!BV4</f>
        <v>45627</v>
      </c>
      <c r="BW4" s="35">
        <f>'TD Calc'!BW4</f>
        <v>45658</v>
      </c>
      <c r="BX4" s="35">
        <f>'TD Calc'!BX4</f>
        <v>45689</v>
      </c>
      <c r="BY4" s="35">
        <f>'TD Calc'!BY4</f>
        <v>45717</v>
      </c>
      <c r="BZ4" s="35">
        <f>'TD Calc'!BZ4</f>
        <v>45748</v>
      </c>
      <c r="CA4" s="35">
        <f>'TD Calc'!CA4</f>
        <v>45778</v>
      </c>
      <c r="CB4" s="35">
        <f>'TD Calc'!CB4</f>
        <v>45809</v>
      </c>
      <c r="CC4" s="35">
        <f>'TD Calc'!CC4</f>
        <v>45839</v>
      </c>
      <c r="CD4" s="35">
        <f>'TD Calc'!CD4</f>
        <v>45870</v>
      </c>
      <c r="CE4" s="35">
        <f>'TD Calc'!CE4</f>
        <v>45901</v>
      </c>
      <c r="CF4" s="35">
        <f>'TD Calc'!CF4</f>
        <v>45931</v>
      </c>
      <c r="CG4" s="35">
        <f>'TD Calc'!CG4</f>
        <v>45962</v>
      </c>
      <c r="CH4" s="35">
        <f>'TD Calc'!CH4</f>
        <v>45992</v>
      </c>
      <c r="CI4" s="35">
        <f>'TD Calc'!CI4</f>
        <v>46023</v>
      </c>
      <c r="CJ4" s="35">
        <f>'TD Calc'!CJ4</f>
        <v>46054</v>
      </c>
      <c r="CK4" s="35">
        <f>'TD Calc'!CK4</f>
        <v>46082</v>
      </c>
      <c r="CL4" s="35">
        <f>'TD Calc'!CL4</f>
        <v>46113</v>
      </c>
      <c r="CM4" s="35">
        <f>'TD Calc'!CM4</f>
        <v>46143</v>
      </c>
      <c r="CN4" s="35">
        <f>'TD Calc'!CN4</f>
        <v>46174</v>
      </c>
      <c r="CO4" s="35">
        <f>'TD Calc'!CO4</f>
        <v>46204</v>
      </c>
      <c r="CP4" s="35">
        <f>'TD Calc'!CP4</f>
        <v>46235</v>
      </c>
      <c r="CQ4" s="35">
        <f>'TD Calc'!CQ4</f>
        <v>46266</v>
      </c>
      <c r="CR4" s="35">
        <f>'TD Calc'!CR4</f>
        <v>46296</v>
      </c>
      <c r="CS4" s="35">
        <f>'TD Calc'!CS4</f>
        <v>46327</v>
      </c>
      <c r="CT4" s="35">
        <f>'TD Calc'!CT4</f>
        <v>46357</v>
      </c>
      <c r="CU4" s="35">
        <f>'TD Calc'!CU4</f>
        <v>46388</v>
      </c>
      <c r="CV4" s="35">
        <f>'TD Calc'!CV4</f>
        <v>46419</v>
      </c>
      <c r="CW4" s="35">
        <f>'TD Calc'!CW4</f>
        <v>46447</v>
      </c>
      <c r="CX4" s="35">
        <f>'TD Calc'!CX4</f>
        <v>46478</v>
      </c>
      <c r="CY4" s="35">
        <f>'TD Calc'!CY4</f>
        <v>46508</v>
      </c>
      <c r="CZ4" s="35">
        <f>'TD Calc'!CZ4</f>
        <v>46539</v>
      </c>
      <c r="DA4" s="35">
        <f>'TD Calc'!DA4</f>
        <v>46569</v>
      </c>
      <c r="DB4" s="35">
        <f>'TD Calc'!DB4</f>
        <v>46600</v>
      </c>
      <c r="DC4" s="35">
        <f>'TD Calc'!DC4</f>
        <v>46631</v>
      </c>
      <c r="DD4" s="35">
        <f>'TD Calc'!DD4</f>
        <v>46661</v>
      </c>
      <c r="DE4" s="35">
        <f>'TD Calc'!DE4</f>
        <v>46692</v>
      </c>
      <c r="DF4" s="35">
        <f>'TD Calc'!DF4</f>
        <v>46722</v>
      </c>
      <c r="DG4" s="35">
        <f>'TD Calc'!DG4</f>
        <v>46753</v>
      </c>
      <c r="DH4" s="35">
        <f>'TD Calc'!DH4</f>
        <v>46784</v>
      </c>
      <c r="DI4" s="35">
        <f>'TD Calc'!DI4</f>
        <v>46813</v>
      </c>
      <c r="DJ4" s="35">
        <f>'TD Calc'!DJ4</f>
        <v>46844</v>
      </c>
      <c r="DK4" s="35">
        <f>'TD Calc'!DK4</f>
        <v>46874</v>
      </c>
      <c r="DL4" s="35">
        <f>'TD Calc'!DL4</f>
        <v>46905</v>
      </c>
      <c r="DM4" s="35">
        <f>'TD Calc'!DM4</f>
        <v>46935</v>
      </c>
      <c r="DN4" s="35">
        <f>'TD Calc'!DN4</f>
        <v>46966</v>
      </c>
      <c r="DO4" s="35">
        <f>'TD Calc'!DO4</f>
        <v>46997</v>
      </c>
      <c r="DP4" s="35">
        <f>'TD Calc'!DP4</f>
        <v>47027</v>
      </c>
      <c r="DQ4" s="35">
        <f>'TD Calc'!DQ4</f>
        <v>47058</v>
      </c>
      <c r="DR4" s="35">
        <f>'TD Calc'!DR4</f>
        <v>47088</v>
      </c>
    </row>
    <row r="5" spans="1:122" x14ac:dyDescent="0.25">
      <c r="B5" s="30" t="s">
        <v>45</v>
      </c>
      <c r="C5" s="47">
        <f>SUM(C13:C23,C26:C38,C41:C53,C56:C68,C71:C83)</f>
        <v>0</v>
      </c>
      <c r="D5" s="47">
        <f t="shared" ref="D5:BO5" si="0">SUM(D13:D23,D26:D38,D41:D53,D56:D68,D71:D83)</f>
        <v>0</v>
      </c>
      <c r="E5" s="47">
        <f t="shared" si="0"/>
        <v>0</v>
      </c>
      <c r="F5" s="47">
        <f t="shared" si="0"/>
        <v>0</v>
      </c>
      <c r="G5" s="47">
        <f t="shared" si="0"/>
        <v>0</v>
      </c>
      <c r="H5" s="47">
        <f t="shared" si="0"/>
        <v>0</v>
      </c>
      <c r="I5" s="47">
        <f t="shared" si="0"/>
        <v>0</v>
      </c>
      <c r="J5" s="47">
        <f t="shared" si="0"/>
        <v>0</v>
      </c>
      <c r="K5" s="47">
        <f t="shared" si="0"/>
        <v>0</v>
      </c>
      <c r="L5" s="47">
        <f t="shared" si="0"/>
        <v>0</v>
      </c>
      <c r="M5" s="47">
        <f t="shared" si="0"/>
        <v>0</v>
      </c>
      <c r="N5" s="47">
        <f t="shared" si="0"/>
        <v>0</v>
      </c>
      <c r="O5" s="47">
        <f t="shared" si="0"/>
        <v>0</v>
      </c>
      <c r="P5" s="47">
        <f t="shared" si="0"/>
        <v>0</v>
      </c>
      <c r="Q5" s="47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47">
        <f t="shared" si="0"/>
        <v>0</v>
      </c>
      <c r="W5" s="47">
        <f t="shared" si="0"/>
        <v>0</v>
      </c>
      <c r="X5" s="47">
        <f t="shared" si="0"/>
        <v>0</v>
      </c>
      <c r="Y5" s="47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7">
        <f t="shared" si="0"/>
        <v>0</v>
      </c>
      <c r="AD5" s="47">
        <f t="shared" si="0"/>
        <v>0</v>
      </c>
      <c r="AE5" s="47">
        <f t="shared" si="0"/>
        <v>0</v>
      </c>
      <c r="AF5" s="47">
        <f t="shared" si="0"/>
        <v>0</v>
      </c>
      <c r="AG5" s="47">
        <f t="shared" si="0"/>
        <v>0</v>
      </c>
      <c r="AH5" s="47">
        <f t="shared" si="0"/>
        <v>0</v>
      </c>
      <c r="AI5" s="47">
        <f t="shared" si="0"/>
        <v>0</v>
      </c>
      <c r="AJ5" s="47">
        <f t="shared" si="0"/>
        <v>0</v>
      </c>
      <c r="AK5" s="47">
        <f t="shared" si="0"/>
        <v>0</v>
      </c>
      <c r="AL5" s="47">
        <f t="shared" si="0"/>
        <v>0</v>
      </c>
      <c r="AM5" s="47">
        <f t="shared" si="0"/>
        <v>0</v>
      </c>
      <c r="AN5" s="47">
        <f t="shared" si="0"/>
        <v>0</v>
      </c>
      <c r="AO5" s="47">
        <f t="shared" si="0"/>
        <v>0</v>
      </c>
      <c r="AP5" s="47">
        <f t="shared" si="0"/>
        <v>0</v>
      </c>
      <c r="AQ5" s="47">
        <f t="shared" si="0"/>
        <v>0</v>
      </c>
      <c r="AR5" s="47">
        <f t="shared" si="0"/>
        <v>0</v>
      </c>
      <c r="AS5" s="47">
        <f t="shared" si="0"/>
        <v>0</v>
      </c>
      <c r="AT5" s="47">
        <f t="shared" si="0"/>
        <v>0</v>
      </c>
      <c r="AU5" s="47">
        <f t="shared" si="0"/>
        <v>0</v>
      </c>
      <c r="AV5" s="47">
        <f t="shared" si="0"/>
        <v>0</v>
      </c>
      <c r="AW5" s="47">
        <f t="shared" si="0"/>
        <v>0</v>
      </c>
      <c r="AX5" s="47">
        <f t="shared" si="0"/>
        <v>0</v>
      </c>
      <c r="AY5" s="47">
        <f t="shared" si="0"/>
        <v>0</v>
      </c>
      <c r="AZ5" s="47">
        <f t="shared" si="0"/>
        <v>0</v>
      </c>
      <c r="BA5" s="47">
        <f t="shared" si="0"/>
        <v>0</v>
      </c>
      <c r="BB5" s="47">
        <f t="shared" si="0"/>
        <v>0</v>
      </c>
      <c r="BC5" s="47">
        <f t="shared" si="0"/>
        <v>0</v>
      </c>
      <c r="BD5" s="47">
        <f t="shared" si="0"/>
        <v>0</v>
      </c>
      <c r="BE5" s="47">
        <f t="shared" si="0"/>
        <v>0</v>
      </c>
      <c r="BF5" s="47">
        <f t="shared" si="0"/>
        <v>0</v>
      </c>
      <c r="BG5" s="47">
        <f t="shared" si="0"/>
        <v>0</v>
      </c>
      <c r="BH5" s="47">
        <f t="shared" si="0"/>
        <v>0</v>
      </c>
      <c r="BI5" s="47">
        <f t="shared" si="0"/>
        <v>0</v>
      </c>
      <c r="BJ5" s="47">
        <f t="shared" si="0"/>
        <v>0</v>
      </c>
      <c r="BK5" s="47">
        <f t="shared" si="0"/>
        <v>0</v>
      </c>
      <c r="BL5" s="47">
        <f t="shared" si="0"/>
        <v>0</v>
      </c>
      <c r="BM5" s="47">
        <f t="shared" si="0"/>
        <v>0</v>
      </c>
      <c r="BN5" s="47">
        <f t="shared" si="0"/>
        <v>0</v>
      </c>
      <c r="BO5" s="47">
        <f t="shared" si="0"/>
        <v>0</v>
      </c>
      <c r="BP5" s="47">
        <f t="shared" ref="BP5:CJ5" si="1">SUM(BP13:BP23,BP26:BP38,BP41:BP53,BP56:BP68,BP71:BP83)</f>
        <v>0</v>
      </c>
      <c r="BQ5" s="47">
        <f t="shared" si="1"/>
        <v>0</v>
      </c>
      <c r="BR5" s="47">
        <f t="shared" si="1"/>
        <v>0</v>
      </c>
      <c r="BS5" s="47">
        <f t="shared" si="1"/>
        <v>0</v>
      </c>
      <c r="BT5" s="47">
        <f t="shared" si="1"/>
        <v>0</v>
      </c>
      <c r="BU5" s="47">
        <f t="shared" si="1"/>
        <v>0</v>
      </c>
      <c r="BV5" s="47">
        <f t="shared" si="1"/>
        <v>0</v>
      </c>
      <c r="BW5" s="47">
        <f t="shared" si="1"/>
        <v>0</v>
      </c>
      <c r="BX5" s="47">
        <f t="shared" si="1"/>
        <v>0</v>
      </c>
      <c r="BY5" s="47">
        <f t="shared" si="1"/>
        <v>0</v>
      </c>
      <c r="BZ5" s="47">
        <f t="shared" si="1"/>
        <v>0</v>
      </c>
      <c r="CA5" s="47">
        <f t="shared" si="1"/>
        <v>0</v>
      </c>
      <c r="CB5" s="47">
        <f t="shared" si="1"/>
        <v>0</v>
      </c>
      <c r="CC5" s="47">
        <f t="shared" si="1"/>
        <v>0</v>
      </c>
      <c r="CD5" s="47">
        <f t="shared" si="1"/>
        <v>0</v>
      </c>
      <c r="CE5" s="47">
        <f t="shared" si="1"/>
        <v>0</v>
      </c>
      <c r="CF5" s="47">
        <f t="shared" si="1"/>
        <v>0</v>
      </c>
      <c r="CG5" s="47">
        <f t="shared" si="1"/>
        <v>0</v>
      </c>
      <c r="CH5" s="47">
        <f t="shared" si="1"/>
        <v>0</v>
      </c>
      <c r="CI5" s="47">
        <f t="shared" si="1"/>
        <v>0</v>
      </c>
      <c r="CJ5" s="47">
        <f t="shared" si="1"/>
        <v>0</v>
      </c>
      <c r="CK5" s="47">
        <f t="shared" ref="CK5:DL5" si="2">SUM(CK13:CK23,CK26:CK38,CK41:CK53,CK56:CK68,CK71:CK83)</f>
        <v>0</v>
      </c>
      <c r="CL5" s="47">
        <f t="shared" si="2"/>
        <v>0</v>
      </c>
      <c r="CM5" s="47">
        <f t="shared" si="2"/>
        <v>0</v>
      </c>
      <c r="CN5" s="47">
        <f t="shared" si="2"/>
        <v>0</v>
      </c>
      <c r="CO5" s="47">
        <f t="shared" si="2"/>
        <v>0</v>
      </c>
      <c r="CP5" s="47">
        <f t="shared" si="2"/>
        <v>0</v>
      </c>
      <c r="CQ5" s="47">
        <f t="shared" si="2"/>
        <v>0</v>
      </c>
      <c r="CR5" s="47">
        <f t="shared" si="2"/>
        <v>0</v>
      </c>
      <c r="CS5" s="47">
        <f t="shared" si="2"/>
        <v>0</v>
      </c>
      <c r="CT5" s="47">
        <f t="shared" si="2"/>
        <v>0</v>
      </c>
      <c r="CU5" s="47">
        <f t="shared" si="2"/>
        <v>0</v>
      </c>
      <c r="CV5" s="47">
        <f t="shared" si="2"/>
        <v>0</v>
      </c>
      <c r="CW5" s="47">
        <f t="shared" si="2"/>
        <v>0</v>
      </c>
      <c r="CX5" s="47">
        <f t="shared" si="2"/>
        <v>0</v>
      </c>
      <c r="CY5" s="47">
        <f t="shared" si="2"/>
        <v>0</v>
      </c>
      <c r="CZ5" s="47">
        <f t="shared" si="2"/>
        <v>0</v>
      </c>
      <c r="DA5" s="47">
        <f t="shared" si="2"/>
        <v>0</v>
      </c>
      <c r="DB5" s="47">
        <f t="shared" si="2"/>
        <v>0</v>
      </c>
      <c r="DC5" s="47">
        <f t="shared" si="2"/>
        <v>0</v>
      </c>
      <c r="DD5" s="47">
        <f t="shared" si="2"/>
        <v>0</v>
      </c>
      <c r="DE5" s="47">
        <f t="shared" si="2"/>
        <v>0</v>
      </c>
      <c r="DF5" s="47">
        <f t="shared" si="2"/>
        <v>0</v>
      </c>
      <c r="DG5" s="47">
        <f t="shared" si="2"/>
        <v>0</v>
      </c>
      <c r="DH5" s="47">
        <f t="shared" si="2"/>
        <v>0</v>
      </c>
      <c r="DI5" s="47">
        <f t="shared" si="2"/>
        <v>0</v>
      </c>
      <c r="DJ5" s="47">
        <f t="shared" si="2"/>
        <v>0</v>
      </c>
      <c r="DK5" s="47">
        <f t="shared" si="2"/>
        <v>0</v>
      </c>
      <c r="DL5" s="47">
        <f t="shared" si="2"/>
        <v>0</v>
      </c>
      <c r="DM5" s="47">
        <f t="shared" ref="DM5:DR5" si="3">SUM(DM13:DM23,DM26:DM38,DM41:DM53,DM56:DM68,DM71:DM83)</f>
        <v>0</v>
      </c>
      <c r="DN5" s="47">
        <f t="shared" si="3"/>
        <v>0</v>
      </c>
      <c r="DO5" s="47">
        <f t="shared" si="3"/>
        <v>0</v>
      </c>
      <c r="DP5" s="47">
        <f t="shared" si="3"/>
        <v>0</v>
      </c>
      <c r="DQ5" s="47">
        <f t="shared" si="3"/>
        <v>0</v>
      </c>
      <c r="DR5" s="47">
        <f t="shared" si="3"/>
        <v>0</v>
      </c>
    </row>
    <row r="6" spans="1:122" x14ac:dyDescent="0.25">
      <c r="B6" s="30" t="s">
        <v>46</v>
      </c>
      <c r="C6" s="47">
        <f>SUM(C13:C23)</f>
        <v>0</v>
      </c>
      <c r="D6" s="47">
        <f t="shared" ref="D6:BO6" si="4">SUM(D13:D23)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J6" si="5">SUM(BP13:BP23)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L6" si="6">SUM(CK13:CK23)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ref="DM6:DR6" si="7">SUM(DM13:DM23)</f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x14ac:dyDescent="0.25">
      <c r="B7" s="30" t="s">
        <v>47</v>
      </c>
      <c r="C7" s="47">
        <f>SUM(C26:C38,C41:C53,C56:C68,C71:C83)</f>
        <v>0</v>
      </c>
      <c r="D7" s="47">
        <f t="shared" ref="D7:BO7" si="8">SUM(D26:D38,D41:D53,D56:D68,D71:D83)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0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J7" si="9">SUM(BP26:BP38,BP41:BP53,BP56:BP68,BP71:BP83)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L7" si="10">SUM(CK26:CK38,CK41:CK53,CK56:CK68,CK71:CK83)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ref="DM7:DR7" si="11">SUM(DM26:DM38,DM41:DM53,DM56:DM68,DM71:DM83)</f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9" spans="1:122" x14ac:dyDescent="0.25">
      <c r="B9" s="29"/>
      <c r="C9" s="15"/>
      <c r="D9" s="15"/>
      <c r="E9" s="15"/>
      <c r="F9" s="15"/>
      <c r="G9" s="15"/>
    </row>
    <row r="10" spans="1:122" x14ac:dyDescent="0.25">
      <c r="C10" s="38">
        <v>2019</v>
      </c>
    </row>
    <row r="11" spans="1:122" ht="24" customHeight="1" thickBot="1" x14ac:dyDescent="0.4">
      <c r="A11" s="49"/>
      <c r="B11" s="49"/>
      <c r="C11" s="170" t="s">
        <v>65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AP11" s="6"/>
    </row>
    <row r="12" spans="1:122" ht="15.75" x14ac:dyDescent="0.25">
      <c r="A12" s="10"/>
      <c r="B12" s="54" t="s">
        <v>31</v>
      </c>
      <c r="C12" s="35">
        <f>C4</f>
        <v>43466</v>
      </c>
      <c r="D12" s="35">
        <f t="shared" ref="D12:BO12" si="12">D4</f>
        <v>43497</v>
      </c>
      <c r="E12" s="35">
        <f t="shared" si="12"/>
        <v>43525</v>
      </c>
      <c r="F12" s="35">
        <f t="shared" si="12"/>
        <v>43556</v>
      </c>
      <c r="G12" s="35">
        <f t="shared" si="12"/>
        <v>43586</v>
      </c>
      <c r="H12" s="35">
        <f t="shared" si="12"/>
        <v>43617</v>
      </c>
      <c r="I12" s="35">
        <f t="shared" si="12"/>
        <v>43647</v>
      </c>
      <c r="J12" s="35">
        <f t="shared" si="12"/>
        <v>43678</v>
      </c>
      <c r="K12" s="35">
        <f t="shared" si="12"/>
        <v>43709</v>
      </c>
      <c r="L12" s="35">
        <f t="shared" si="12"/>
        <v>43739</v>
      </c>
      <c r="M12" s="35">
        <f t="shared" si="12"/>
        <v>43770</v>
      </c>
      <c r="N12" s="35">
        <f t="shared" si="12"/>
        <v>43800</v>
      </c>
      <c r="O12" s="35">
        <f t="shared" si="12"/>
        <v>43831</v>
      </c>
      <c r="P12" s="35">
        <f t="shared" si="12"/>
        <v>43862</v>
      </c>
      <c r="Q12" s="35">
        <f t="shared" si="12"/>
        <v>43891</v>
      </c>
      <c r="R12" s="35">
        <f t="shared" si="12"/>
        <v>43922</v>
      </c>
      <c r="S12" s="35">
        <f t="shared" si="12"/>
        <v>43952</v>
      </c>
      <c r="T12" s="35">
        <f t="shared" si="12"/>
        <v>43983</v>
      </c>
      <c r="U12" s="35">
        <f t="shared" si="12"/>
        <v>44013</v>
      </c>
      <c r="V12" s="35">
        <f t="shared" si="12"/>
        <v>44044</v>
      </c>
      <c r="W12" s="35">
        <f t="shared" si="12"/>
        <v>44075</v>
      </c>
      <c r="X12" s="35">
        <f t="shared" si="12"/>
        <v>44105</v>
      </c>
      <c r="Y12" s="35">
        <f t="shared" si="12"/>
        <v>44136</v>
      </c>
      <c r="Z12" s="35">
        <f t="shared" si="12"/>
        <v>44166</v>
      </c>
      <c r="AA12" s="35">
        <f t="shared" si="12"/>
        <v>44197</v>
      </c>
      <c r="AB12" s="35">
        <f t="shared" si="12"/>
        <v>44228</v>
      </c>
      <c r="AC12" s="35">
        <f t="shared" si="12"/>
        <v>44256</v>
      </c>
      <c r="AD12" s="35">
        <f t="shared" si="12"/>
        <v>44287</v>
      </c>
      <c r="AE12" s="35">
        <f t="shared" si="12"/>
        <v>44317</v>
      </c>
      <c r="AF12" s="35">
        <f t="shared" si="12"/>
        <v>44348</v>
      </c>
      <c r="AG12" s="35">
        <f t="shared" si="12"/>
        <v>44378</v>
      </c>
      <c r="AH12" s="35">
        <f t="shared" si="12"/>
        <v>44409</v>
      </c>
      <c r="AI12" s="35">
        <f t="shared" si="12"/>
        <v>44440</v>
      </c>
      <c r="AJ12" s="35">
        <f t="shared" si="12"/>
        <v>44470</v>
      </c>
      <c r="AK12" s="35">
        <f t="shared" si="12"/>
        <v>44501</v>
      </c>
      <c r="AL12" s="35">
        <f t="shared" si="12"/>
        <v>44531</v>
      </c>
      <c r="AM12" s="35">
        <f t="shared" si="12"/>
        <v>44562</v>
      </c>
      <c r="AN12" s="35">
        <f t="shared" si="12"/>
        <v>44593</v>
      </c>
      <c r="AO12" s="35">
        <f t="shared" si="12"/>
        <v>44621</v>
      </c>
      <c r="AP12" s="35">
        <f t="shared" si="12"/>
        <v>44652</v>
      </c>
      <c r="AQ12" s="35">
        <f t="shared" si="12"/>
        <v>44682</v>
      </c>
      <c r="AR12" s="35">
        <f t="shared" si="12"/>
        <v>44713</v>
      </c>
      <c r="AS12" s="35">
        <f t="shared" si="12"/>
        <v>44743</v>
      </c>
      <c r="AT12" s="35">
        <f t="shared" si="12"/>
        <v>44774</v>
      </c>
      <c r="AU12" s="35">
        <f t="shared" si="12"/>
        <v>44805</v>
      </c>
      <c r="AV12" s="35">
        <f t="shared" si="12"/>
        <v>44835</v>
      </c>
      <c r="AW12" s="35">
        <f t="shared" si="12"/>
        <v>44866</v>
      </c>
      <c r="AX12" s="35">
        <f t="shared" si="12"/>
        <v>44896</v>
      </c>
      <c r="AY12" s="35">
        <f t="shared" si="12"/>
        <v>44927</v>
      </c>
      <c r="AZ12" s="35">
        <f t="shared" si="12"/>
        <v>44958</v>
      </c>
      <c r="BA12" s="35">
        <f t="shared" si="12"/>
        <v>44986</v>
      </c>
      <c r="BB12" s="35">
        <f t="shared" si="12"/>
        <v>45017</v>
      </c>
      <c r="BC12" s="35">
        <f t="shared" si="12"/>
        <v>45047</v>
      </c>
      <c r="BD12" s="35">
        <f t="shared" si="12"/>
        <v>45078</v>
      </c>
      <c r="BE12" s="35">
        <f t="shared" si="12"/>
        <v>45108</v>
      </c>
      <c r="BF12" s="35">
        <f t="shared" si="12"/>
        <v>45139</v>
      </c>
      <c r="BG12" s="35">
        <f t="shared" si="12"/>
        <v>45170</v>
      </c>
      <c r="BH12" s="35">
        <f t="shared" si="12"/>
        <v>45200</v>
      </c>
      <c r="BI12" s="35">
        <f t="shared" si="12"/>
        <v>45231</v>
      </c>
      <c r="BJ12" s="35">
        <f t="shared" si="12"/>
        <v>45261</v>
      </c>
      <c r="BK12" s="35">
        <f t="shared" si="12"/>
        <v>45292</v>
      </c>
      <c r="BL12" s="35">
        <f t="shared" si="12"/>
        <v>45323</v>
      </c>
      <c r="BM12" s="35">
        <f t="shared" si="12"/>
        <v>45352</v>
      </c>
      <c r="BN12" s="35">
        <f t="shared" si="12"/>
        <v>45383</v>
      </c>
      <c r="BO12" s="35">
        <f t="shared" si="12"/>
        <v>45413</v>
      </c>
      <c r="BP12" s="35">
        <f t="shared" ref="BP12:CJ12" si="13">BP4</f>
        <v>45444</v>
      </c>
      <c r="BQ12" s="35">
        <f t="shared" si="13"/>
        <v>45474</v>
      </c>
      <c r="BR12" s="35">
        <f t="shared" si="13"/>
        <v>45505</v>
      </c>
      <c r="BS12" s="35">
        <f t="shared" si="13"/>
        <v>45536</v>
      </c>
      <c r="BT12" s="35">
        <f t="shared" si="13"/>
        <v>45566</v>
      </c>
      <c r="BU12" s="35">
        <f t="shared" si="13"/>
        <v>45597</v>
      </c>
      <c r="BV12" s="35">
        <f t="shared" si="13"/>
        <v>45627</v>
      </c>
      <c r="BW12" s="35">
        <f t="shared" si="13"/>
        <v>45658</v>
      </c>
      <c r="BX12" s="35">
        <f t="shared" si="13"/>
        <v>45689</v>
      </c>
      <c r="BY12" s="35">
        <f t="shared" si="13"/>
        <v>45717</v>
      </c>
      <c r="BZ12" s="35">
        <f t="shared" si="13"/>
        <v>45748</v>
      </c>
      <c r="CA12" s="35">
        <f t="shared" si="13"/>
        <v>45778</v>
      </c>
      <c r="CB12" s="35">
        <f t="shared" si="13"/>
        <v>45809</v>
      </c>
      <c r="CC12" s="35">
        <f t="shared" si="13"/>
        <v>45839</v>
      </c>
      <c r="CD12" s="35">
        <f t="shared" si="13"/>
        <v>45870</v>
      </c>
      <c r="CE12" s="35">
        <f t="shared" si="13"/>
        <v>45901</v>
      </c>
      <c r="CF12" s="35">
        <f t="shared" si="13"/>
        <v>45931</v>
      </c>
      <c r="CG12" s="35">
        <f t="shared" si="13"/>
        <v>45962</v>
      </c>
      <c r="CH12" s="35">
        <f t="shared" si="13"/>
        <v>45992</v>
      </c>
      <c r="CI12" s="35">
        <f t="shared" si="13"/>
        <v>46023</v>
      </c>
      <c r="CJ12" s="35">
        <f t="shared" si="13"/>
        <v>46054</v>
      </c>
      <c r="CK12" s="35">
        <f t="shared" ref="CK12:DL12" si="14">CK4</f>
        <v>46082</v>
      </c>
      <c r="CL12" s="35">
        <f t="shared" si="14"/>
        <v>46113</v>
      </c>
      <c r="CM12" s="35">
        <f t="shared" si="14"/>
        <v>46143</v>
      </c>
      <c r="CN12" s="35">
        <f t="shared" si="14"/>
        <v>46174</v>
      </c>
      <c r="CO12" s="35">
        <f t="shared" si="14"/>
        <v>46204</v>
      </c>
      <c r="CP12" s="35">
        <f t="shared" si="14"/>
        <v>46235</v>
      </c>
      <c r="CQ12" s="35">
        <f t="shared" si="14"/>
        <v>46266</v>
      </c>
      <c r="CR12" s="35">
        <f t="shared" si="14"/>
        <v>46296</v>
      </c>
      <c r="CS12" s="35">
        <f t="shared" si="14"/>
        <v>46327</v>
      </c>
      <c r="CT12" s="35">
        <f t="shared" si="14"/>
        <v>46357</v>
      </c>
      <c r="CU12" s="35">
        <f t="shared" si="14"/>
        <v>46388</v>
      </c>
      <c r="CV12" s="35">
        <f t="shared" si="14"/>
        <v>46419</v>
      </c>
      <c r="CW12" s="35">
        <f t="shared" si="14"/>
        <v>46447</v>
      </c>
      <c r="CX12" s="35">
        <f t="shared" si="14"/>
        <v>46478</v>
      </c>
      <c r="CY12" s="35">
        <f t="shared" si="14"/>
        <v>46508</v>
      </c>
      <c r="CZ12" s="35">
        <f t="shared" si="14"/>
        <v>46539</v>
      </c>
      <c r="DA12" s="35">
        <f t="shared" si="14"/>
        <v>46569</v>
      </c>
      <c r="DB12" s="35">
        <f t="shared" si="14"/>
        <v>46600</v>
      </c>
      <c r="DC12" s="35">
        <f t="shared" si="14"/>
        <v>46631</v>
      </c>
      <c r="DD12" s="35">
        <f t="shared" si="14"/>
        <v>46661</v>
      </c>
      <c r="DE12" s="35">
        <f t="shared" si="14"/>
        <v>46692</v>
      </c>
      <c r="DF12" s="35">
        <f t="shared" si="14"/>
        <v>46722</v>
      </c>
      <c r="DG12" s="35">
        <f t="shared" si="14"/>
        <v>46753</v>
      </c>
      <c r="DH12" s="35">
        <f t="shared" si="14"/>
        <v>46784</v>
      </c>
      <c r="DI12" s="35">
        <f t="shared" si="14"/>
        <v>46813</v>
      </c>
      <c r="DJ12" s="35">
        <f t="shared" si="14"/>
        <v>46844</v>
      </c>
      <c r="DK12" s="35">
        <f t="shared" si="14"/>
        <v>46874</v>
      </c>
      <c r="DL12" s="35">
        <f t="shared" si="14"/>
        <v>46905</v>
      </c>
      <c r="DM12" s="35">
        <f t="shared" ref="DM12:DR12" si="15">DM4</f>
        <v>46935</v>
      </c>
      <c r="DN12" s="35">
        <f t="shared" si="15"/>
        <v>46966</v>
      </c>
      <c r="DO12" s="35">
        <f t="shared" si="15"/>
        <v>46997</v>
      </c>
      <c r="DP12" s="35">
        <f t="shared" si="15"/>
        <v>47027</v>
      </c>
      <c r="DQ12" s="35">
        <f t="shared" si="15"/>
        <v>47058</v>
      </c>
      <c r="DR12" s="35">
        <f t="shared" si="15"/>
        <v>47088</v>
      </c>
    </row>
    <row r="13" spans="1:122" ht="15" customHeight="1" x14ac:dyDescent="0.25">
      <c r="A13" s="193" t="s">
        <v>28</v>
      </c>
      <c r="B13" s="30" t="s">
        <v>6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68"/>
      <c r="T13" s="68"/>
      <c r="U13" s="47">
        <f>T13</f>
        <v>0</v>
      </c>
      <c r="V13" s="47">
        <f t="shared" ref="V13:AQ23" si="16">U13</f>
        <v>0</v>
      </c>
      <c r="W13" s="47">
        <f t="shared" si="16"/>
        <v>0</v>
      </c>
      <c r="X13" s="47">
        <f t="shared" si="16"/>
        <v>0</v>
      </c>
      <c r="Y13" s="47">
        <f t="shared" si="16"/>
        <v>0</v>
      </c>
      <c r="Z13" s="47">
        <f t="shared" si="16"/>
        <v>0</v>
      </c>
      <c r="AA13" s="47">
        <f t="shared" si="16"/>
        <v>0</v>
      </c>
      <c r="AB13" s="47">
        <f t="shared" si="16"/>
        <v>0</v>
      </c>
      <c r="AC13" s="47">
        <f t="shared" si="16"/>
        <v>0</v>
      </c>
      <c r="AD13" s="47">
        <f t="shared" si="16"/>
        <v>0</v>
      </c>
      <c r="AE13" s="47">
        <f t="shared" si="16"/>
        <v>0</v>
      </c>
      <c r="AF13" s="68">
        <f>'KWh (Cumulative)'!Z23</f>
        <v>0</v>
      </c>
      <c r="AG13" s="47">
        <f t="shared" si="16"/>
        <v>0</v>
      </c>
      <c r="AH13" s="47">
        <f t="shared" si="16"/>
        <v>0</v>
      </c>
      <c r="AI13" s="47">
        <f t="shared" si="16"/>
        <v>0</v>
      </c>
      <c r="AJ13" s="47">
        <f t="shared" si="16"/>
        <v>0</v>
      </c>
      <c r="AK13" s="47">
        <f t="shared" si="16"/>
        <v>0</v>
      </c>
      <c r="AL13" s="47">
        <f t="shared" si="16"/>
        <v>0</v>
      </c>
      <c r="AM13" s="47">
        <f t="shared" si="16"/>
        <v>0</v>
      </c>
      <c r="AN13" s="47">
        <f t="shared" si="16"/>
        <v>0</v>
      </c>
      <c r="AO13" s="47">
        <f t="shared" si="16"/>
        <v>0</v>
      </c>
      <c r="AP13" s="47">
        <f t="shared" si="16"/>
        <v>0</v>
      </c>
      <c r="AQ13" s="47">
        <f t="shared" si="16"/>
        <v>0</v>
      </c>
      <c r="AR13" s="47">
        <f>AQ13</f>
        <v>0</v>
      </c>
      <c r="AS13" s="47">
        <f>AR13</f>
        <v>0</v>
      </c>
      <c r="AT13" s="47">
        <f t="shared" ref="AT13:BO23" si="17">AS13</f>
        <v>0</v>
      </c>
      <c r="AU13" s="47">
        <f t="shared" si="17"/>
        <v>0</v>
      </c>
      <c r="AV13" s="47">
        <f t="shared" si="17"/>
        <v>0</v>
      </c>
      <c r="AW13" s="47">
        <f t="shared" si="17"/>
        <v>0</v>
      </c>
      <c r="AX13" s="47">
        <f t="shared" si="17"/>
        <v>0</v>
      </c>
      <c r="AY13" s="47">
        <f t="shared" si="17"/>
        <v>0</v>
      </c>
      <c r="AZ13" s="47">
        <f t="shared" si="17"/>
        <v>0</v>
      </c>
      <c r="BA13" s="47">
        <f t="shared" si="17"/>
        <v>0</v>
      </c>
      <c r="BB13" s="47">
        <f t="shared" si="17"/>
        <v>0</v>
      </c>
      <c r="BC13" s="47">
        <f t="shared" si="17"/>
        <v>0</v>
      </c>
      <c r="BD13" s="68">
        <f>'KWh (Cumulative)'!AX23</f>
        <v>0</v>
      </c>
      <c r="BE13" s="47">
        <f t="shared" si="17"/>
        <v>0</v>
      </c>
      <c r="BF13" s="47">
        <f t="shared" si="17"/>
        <v>0</v>
      </c>
      <c r="BG13" s="47">
        <f t="shared" si="17"/>
        <v>0</v>
      </c>
      <c r="BH13" s="47">
        <f t="shared" si="17"/>
        <v>0</v>
      </c>
      <c r="BI13" s="47">
        <f t="shared" si="17"/>
        <v>0</v>
      </c>
      <c r="BJ13" s="47">
        <f t="shared" si="17"/>
        <v>0</v>
      </c>
      <c r="BK13" s="47">
        <f t="shared" si="17"/>
        <v>0</v>
      </c>
      <c r="BL13" s="47">
        <f t="shared" si="17"/>
        <v>0</v>
      </c>
      <c r="BM13" s="47">
        <f t="shared" si="17"/>
        <v>0</v>
      </c>
      <c r="BN13" s="47">
        <f t="shared" si="17"/>
        <v>0</v>
      </c>
      <c r="BO13" s="47">
        <f t="shared" si="17"/>
        <v>0</v>
      </c>
      <c r="BP13" s="68">
        <f>'KWh (Cumulative)'!BJ23</f>
        <v>0</v>
      </c>
      <c r="BQ13" s="47">
        <f>BP13</f>
        <v>0</v>
      </c>
      <c r="BR13" s="47">
        <f t="shared" ref="BR13:CJ23" si="18">BQ13</f>
        <v>0</v>
      </c>
      <c r="BS13" s="47">
        <f t="shared" si="18"/>
        <v>0</v>
      </c>
      <c r="BT13" s="47">
        <f t="shared" si="18"/>
        <v>0</v>
      </c>
      <c r="BU13" s="47">
        <f t="shared" si="18"/>
        <v>0</v>
      </c>
      <c r="BV13" s="47">
        <f t="shared" si="18"/>
        <v>0</v>
      </c>
      <c r="BW13" s="47">
        <f t="shared" si="18"/>
        <v>0</v>
      </c>
      <c r="BX13" s="47">
        <f t="shared" si="18"/>
        <v>0</v>
      </c>
      <c r="BY13" s="47">
        <f t="shared" si="18"/>
        <v>0</v>
      </c>
      <c r="BZ13" s="47">
        <f t="shared" si="18"/>
        <v>0</v>
      </c>
      <c r="CA13" s="47">
        <f t="shared" si="18"/>
        <v>0</v>
      </c>
      <c r="CB13" s="47">
        <f t="shared" si="18"/>
        <v>0</v>
      </c>
      <c r="CC13" s="47">
        <f t="shared" si="18"/>
        <v>0</v>
      </c>
      <c r="CD13" s="47">
        <f t="shared" si="18"/>
        <v>0</v>
      </c>
      <c r="CE13" s="47">
        <f t="shared" si="18"/>
        <v>0</v>
      </c>
      <c r="CF13" s="47">
        <f t="shared" si="18"/>
        <v>0</v>
      </c>
      <c r="CG13" s="47">
        <f t="shared" si="18"/>
        <v>0</v>
      </c>
      <c r="CH13" s="47">
        <f t="shared" si="18"/>
        <v>0</v>
      </c>
      <c r="CI13" s="47">
        <f t="shared" si="18"/>
        <v>0</v>
      </c>
      <c r="CJ13" s="47">
        <f t="shared" si="18"/>
        <v>0</v>
      </c>
      <c r="CK13" s="47">
        <f t="shared" ref="CK13:CK23" si="19">CJ13</f>
        <v>0</v>
      </c>
      <c r="CL13" s="47">
        <f t="shared" ref="CL13:CL23" si="20">CK13</f>
        <v>0</v>
      </c>
      <c r="CM13" s="47">
        <f t="shared" ref="CM13:CM23" si="21">CL13</f>
        <v>0</v>
      </c>
      <c r="CN13" s="47">
        <f>'KWh (Cumulative)'!CH23</f>
        <v>0</v>
      </c>
      <c r="CO13" s="47">
        <f t="shared" ref="CO13:CO23" si="22">CN13</f>
        <v>0</v>
      </c>
      <c r="CP13" s="47">
        <f t="shared" ref="CP13:CP23" si="23">CO13</f>
        <v>0</v>
      </c>
      <c r="CQ13" s="47">
        <f t="shared" ref="CQ13:CQ23" si="24">CP13</f>
        <v>0</v>
      </c>
      <c r="CR13" s="47">
        <f t="shared" ref="CR13:CR23" si="25">CQ13</f>
        <v>0</v>
      </c>
      <c r="CS13" s="47">
        <f t="shared" ref="CS13:CS23" si="26">CR13</f>
        <v>0</v>
      </c>
      <c r="CT13" s="47">
        <f t="shared" ref="CT13:CT23" si="27">CS13</f>
        <v>0</v>
      </c>
      <c r="CU13" s="47">
        <f t="shared" ref="CU13:CU23" si="28">CT13</f>
        <v>0</v>
      </c>
      <c r="CV13" s="47">
        <f t="shared" ref="CV13:CV23" si="29">CU13</f>
        <v>0</v>
      </c>
      <c r="CW13" s="47">
        <f t="shared" ref="CW13:CW23" si="30">CV13</f>
        <v>0</v>
      </c>
      <c r="CX13" s="47">
        <f t="shared" ref="CX13:CX23" si="31">CW13</f>
        <v>0</v>
      </c>
      <c r="CY13" s="47">
        <f t="shared" ref="CY13:CY23" si="32">CX13</f>
        <v>0</v>
      </c>
      <c r="CZ13" s="47">
        <f t="shared" ref="CZ13:CZ23" si="33">CY13</f>
        <v>0</v>
      </c>
      <c r="DA13" s="47">
        <f t="shared" ref="DA13:DA23" si="34">CZ13</f>
        <v>0</v>
      </c>
      <c r="DB13" s="47">
        <f t="shared" ref="DB13:DB23" si="35">DA13</f>
        <v>0</v>
      </c>
      <c r="DC13" s="47">
        <f t="shared" ref="DC13:DC23" si="36">DB13</f>
        <v>0</v>
      </c>
      <c r="DD13" s="47">
        <f t="shared" ref="DD13:DD23" si="37">DC13</f>
        <v>0</v>
      </c>
      <c r="DE13" s="47">
        <f t="shared" ref="DE13:DE23" si="38">DD13</f>
        <v>0</v>
      </c>
      <c r="DF13" s="47">
        <f t="shared" ref="DF13:DF23" si="39">DE13</f>
        <v>0</v>
      </c>
      <c r="DG13" s="47">
        <f t="shared" ref="DG13:DG23" si="40">DF13</f>
        <v>0</v>
      </c>
      <c r="DH13" s="47">
        <f t="shared" ref="DH13:DH23" si="41">DG13</f>
        <v>0</v>
      </c>
      <c r="DI13" s="47">
        <f t="shared" ref="DI13:DI23" si="42">DH13</f>
        <v>0</v>
      </c>
      <c r="DJ13" s="47">
        <f t="shared" ref="DJ13:DJ23" si="43">DI13</f>
        <v>0</v>
      </c>
      <c r="DK13" s="47">
        <f t="shared" ref="DK13:DK23" si="44">DJ13</f>
        <v>0</v>
      </c>
      <c r="DL13" s="47">
        <f t="shared" ref="DL13:DL23" si="45">DK13</f>
        <v>0</v>
      </c>
      <c r="DM13" s="47">
        <f t="shared" ref="DM13:DM23" si="46">DL13</f>
        <v>0</v>
      </c>
      <c r="DN13" s="47">
        <f t="shared" ref="DN13:DN23" si="47">DM13</f>
        <v>0</v>
      </c>
      <c r="DO13" s="47">
        <f t="shared" ref="DO13:DO23" si="48">DN13</f>
        <v>0</v>
      </c>
      <c r="DP13" s="47">
        <f t="shared" ref="DP13:DP23" si="49">DO13</f>
        <v>0</v>
      </c>
      <c r="DQ13" s="47">
        <f t="shared" ref="DQ13:DQ23" si="50">DP13</f>
        <v>0</v>
      </c>
      <c r="DR13" s="47">
        <f t="shared" ref="DR13:DR23" si="51">DQ13</f>
        <v>0</v>
      </c>
    </row>
    <row r="14" spans="1:122" x14ac:dyDescent="0.25">
      <c r="A14" s="193"/>
      <c r="B14" s="30" t="s">
        <v>1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68"/>
      <c r="T14" s="68"/>
      <c r="U14" s="47">
        <f t="shared" ref="U14:AJ23" si="52">T14</f>
        <v>0</v>
      </c>
      <c r="V14" s="47">
        <f t="shared" si="52"/>
        <v>0</v>
      </c>
      <c r="W14" s="47">
        <f t="shared" si="52"/>
        <v>0</v>
      </c>
      <c r="X14" s="47">
        <f t="shared" si="52"/>
        <v>0</v>
      </c>
      <c r="Y14" s="47">
        <f t="shared" si="52"/>
        <v>0</v>
      </c>
      <c r="Z14" s="47">
        <f t="shared" si="52"/>
        <v>0</v>
      </c>
      <c r="AA14" s="47">
        <f t="shared" si="52"/>
        <v>0</v>
      </c>
      <c r="AB14" s="47">
        <f t="shared" si="52"/>
        <v>0</v>
      </c>
      <c r="AC14" s="47">
        <f t="shared" si="52"/>
        <v>0</v>
      </c>
      <c r="AD14" s="47">
        <f t="shared" si="52"/>
        <v>0</v>
      </c>
      <c r="AE14" s="47">
        <f t="shared" si="52"/>
        <v>0</v>
      </c>
      <c r="AF14" s="68">
        <f>'KWh (Cumulative)'!Z24</f>
        <v>0</v>
      </c>
      <c r="AG14" s="47">
        <f t="shared" si="52"/>
        <v>0</v>
      </c>
      <c r="AH14" s="47">
        <f t="shared" si="52"/>
        <v>0</v>
      </c>
      <c r="AI14" s="47">
        <f t="shared" si="52"/>
        <v>0</v>
      </c>
      <c r="AJ14" s="47">
        <f t="shared" si="52"/>
        <v>0</v>
      </c>
      <c r="AK14" s="47">
        <f t="shared" si="16"/>
        <v>0</v>
      </c>
      <c r="AL14" s="47">
        <f t="shared" si="16"/>
        <v>0</v>
      </c>
      <c r="AM14" s="47">
        <f t="shared" si="16"/>
        <v>0</v>
      </c>
      <c r="AN14" s="47">
        <f t="shared" si="16"/>
        <v>0</v>
      </c>
      <c r="AO14" s="47">
        <f t="shared" si="16"/>
        <v>0</v>
      </c>
      <c r="AP14" s="47">
        <f t="shared" si="16"/>
        <v>0</v>
      </c>
      <c r="AQ14" s="47">
        <f t="shared" si="16"/>
        <v>0</v>
      </c>
      <c r="AR14" s="47">
        <f t="shared" ref="AR14:BH23" si="53">AQ14</f>
        <v>0</v>
      </c>
      <c r="AS14" s="47">
        <f t="shared" si="53"/>
        <v>0</v>
      </c>
      <c r="AT14" s="47">
        <f t="shared" si="53"/>
        <v>0</v>
      </c>
      <c r="AU14" s="47">
        <f t="shared" si="53"/>
        <v>0</v>
      </c>
      <c r="AV14" s="47">
        <f t="shared" si="53"/>
        <v>0</v>
      </c>
      <c r="AW14" s="47">
        <f t="shared" si="53"/>
        <v>0</v>
      </c>
      <c r="AX14" s="47">
        <f t="shared" si="53"/>
        <v>0</v>
      </c>
      <c r="AY14" s="47">
        <f t="shared" si="53"/>
        <v>0</v>
      </c>
      <c r="AZ14" s="47">
        <f t="shared" si="53"/>
        <v>0</v>
      </c>
      <c r="BA14" s="47">
        <f t="shared" si="53"/>
        <v>0</v>
      </c>
      <c r="BB14" s="47">
        <f t="shared" si="53"/>
        <v>0</v>
      </c>
      <c r="BC14" s="47">
        <f t="shared" si="53"/>
        <v>0</v>
      </c>
      <c r="BD14" s="68">
        <f>'KWh (Cumulative)'!AX24</f>
        <v>0</v>
      </c>
      <c r="BE14" s="47">
        <f t="shared" si="53"/>
        <v>0</v>
      </c>
      <c r="BF14" s="47">
        <f t="shared" si="53"/>
        <v>0</v>
      </c>
      <c r="BG14" s="47">
        <f t="shared" si="53"/>
        <v>0</v>
      </c>
      <c r="BH14" s="47">
        <f t="shared" si="53"/>
        <v>0</v>
      </c>
      <c r="BI14" s="47">
        <f t="shared" si="17"/>
        <v>0</v>
      </c>
      <c r="BJ14" s="47">
        <f t="shared" si="17"/>
        <v>0</v>
      </c>
      <c r="BK14" s="47">
        <f t="shared" si="17"/>
        <v>0</v>
      </c>
      <c r="BL14" s="47">
        <f t="shared" si="17"/>
        <v>0</v>
      </c>
      <c r="BM14" s="47">
        <f t="shared" si="17"/>
        <v>0</v>
      </c>
      <c r="BN14" s="47">
        <f t="shared" si="17"/>
        <v>0</v>
      </c>
      <c r="BO14" s="47">
        <f t="shared" si="17"/>
        <v>0</v>
      </c>
      <c r="BP14" s="68">
        <f>'KWh (Cumulative)'!BJ24</f>
        <v>0</v>
      </c>
      <c r="BQ14" s="47">
        <f t="shared" ref="BQ14:CF23" si="54">BP14</f>
        <v>0</v>
      </c>
      <c r="BR14" s="47">
        <f t="shared" si="54"/>
        <v>0</v>
      </c>
      <c r="BS14" s="47">
        <f t="shared" si="54"/>
        <v>0</v>
      </c>
      <c r="BT14" s="47">
        <f t="shared" si="54"/>
        <v>0</v>
      </c>
      <c r="BU14" s="47">
        <f t="shared" si="54"/>
        <v>0</v>
      </c>
      <c r="BV14" s="47">
        <f t="shared" si="54"/>
        <v>0</v>
      </c>
      <c r="BW14" s="47">
        <f t="shared" si="54"/>
        <v>0</v>
      </c>
      <c r="BX14" s="47">
        <f t="shared" si="54"/>
        <v>0</v>
      </c>
      <c r="BY14" s="47">
        <f t="shared" si="54"/>
        <v>0</v>
      </c>
      <c r="BZ14" s="47">
        <f t="shared" si="54"/>
        <v>0</v>
      </c>
      <c r="CA14" s="47">
        <f t="shared" si="54"/>
        <v>0</v>
      </c>
      <c r="CB14" s="47">
        <f t="shared" si="54"/>
        <v>0</v>
      </c>
      <c r="CC14" s="47">
        <f t="shared" si="54"/>
        <v>0</v>
      </c>
      <c r="CD14" s="47">
        <f t="shared" si="54"/>
        <v>0</v>
      </c>
      <c r="CE14" s="47">
        <f t="shared" si="54"/>
        <v>0</v>
      </c>
      <c r="CF14" s="47">
        <f t="shared" si="54"/>
        <v>0</v>
      </c>
      <c r="CG14" s="47">
        <f t="shared" si="18"/>
        <v>0</v>
      </c>
      <c r="CH14" s="47">
        <f t="shared" si="18"/>
        <v>0</v>
      </c>
      <c r="CI14" s="47">
        <f t="shared" si="18"/>
        <v>0</v>
      </c>
      <c r="CJ14" s="47">
        <f t="shared" si="18"/>
        <v>0</v>
      </c>
      <c r="CK14" s="47">
        <f t="shared" si="19"/>
        <v>0</v>
      </c>
      <c r="CL14" s="47">
        <f t="shared" si="20"/>
        <v>0</v>
      </c>
      <c r="CM14" s="47">
        <f t="shared" si="21"/>
        <v>0</v>
      </c>
      <c r="CN14" s="47">
        <f>'KWh (Cumulative)'!CH24</f>
        <v>0</v>
      </c>
      <c r="CO14" s="47">
        <f t="shared" si="22"/>
        <v>0</v>
      </c>
      <c r="CP14" s="47">
        <f t="shared" si="23"/>
        <v>0</v>
      </c>
      <c r="CQ14" s="47">
        <f t="shared" si="24"/>
        <v>0</v>
      </c>
      <c r="CR14" s="47">
        <f t="shared" si="25"/>
        <v>0</v>
      </c>
      <c r="CS14" s="47">
        <f t="shared" si="26"/>
        <v>0</v>
      </c>
      <c r="CT14" s="47">
        <f t="shared" si="27"/>
        <v>0</v>
      </c>
      <c r="CU14" s="47">
        <f t="shared" si="28"/>
        <v>0</v>
      </c>
      <c r="CV14" s="47">
        <f t="shared" si="29"/>
        <v>0</v>
      </c>
      <c r="CW14" s="47">
        <f t="shared" si="30"/>
        <v>0</v>
      </c>
      <c r="CX14" s="47">
        <f t="shared" si="31"/>
        <v>0</v>
      </c>
      <c r="CY14" s="47">
        <f t="shared" si="32"/>
        <v>0</v>
      </c>
      <c r="CZ14" s="47">
        <f t="shared" si="33"/>
        <v>0</v>
      </c>
      <c r="DA14" s="47">
        <f t="shared" si="34"/>
        <v>0</v>
      </c>
      <c r="DB14" s="47">
        <f t="shared" si="35"/>
        <v>0</v>
      </c>
      <c r="DC14" s="47">
        <f t="shared" si="36"/>
        <v>0</v>
      </c>
      <c r="DD14" s="47">
        <f t="shared" si="37"/>
        <v>0</v>
      </c>
      <c r="DE14" s="47">
        <f t="shared" si="38"/>
        <v>0</v>
      </c>
      <c r="DF14" s="47">
        <f t="shared" si="39"/>
        <v>0</v>
      </c>
      <c r="DG14" s="47">
        <f t="shared" si="40"/>
        <v>0</v>
      </c>
      <c r="DH14" s="47">
        <f t="shared" si="41"/>
        <v>0</v>
      </c>
      <c r="DI14" s="47">
        <f t="shared" si="42"/>
        <v>0</v>
      </c>
      <c r="DJ14" s="47">
        <f t="shared" si="43"/>
        <v>0</v>
      </c>
      <c r="DK14" s="47">
        <f t="shared" si="44"/>
        <v>0</v>
      </c>
      <c r="DL14" s="47">
        <f t="shared" si="45"/>
        <v>0</v>
      </c>
      <c r="DM14" s="47">
        <f t="shared" si="46"/>
        <v>0</v>
      </c>
      <c r="DN14" s="47">
        <f t="shared" si="47"/>
        <v>0</v>
      </c>
      <c r="DO14" s="47">
        <f t="shared" si="48"/>
        <v>0</v>
      </c>
      <c r="DP14" s="47">
        <f t="shared" si="49"/>
        <v>0</v>
      </c>
      <c r="DQ14" s="47">
        <f t="shared" si="50"/>
        <v>0</v>
      </c>
      <c r="DR14" s="47">
        <f t="shared" si="51"/>
        <v>0</v>
      </c>
    </row>
    <row r="15" spans="1:122" x14ac:dyDescent="0.25">
      <c r="A15" s="193"/>
      <c r="B15" s="30" t="s">
        <v>2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68"/>
      <c r="T15" s="68"/>
      <c r="U15" s="47">
        <f t="shared" si="52"/>
        <v>0</v>
      </c>
      <c r="V15" s="47">
        <f t="shared" si="16"/>
        <v>0</v>
      </c>
      <c r="W15" s="47">
        <f t="shared" si="16"/>
        <v>0</v>
      </c>
      <c r="X15" s="47">
        <f t="shared" si="16"/>
        <v>0</v>
      </c>
      <c r="Y15" s="47">
        <f t="shared" si="16"/>
        <v>0</v>
      </c>
      <c r="Z15" s="47">
        <f t="shared" si="16"/>
        <v>0</v>
      </c>
      <c r="AA15" s="47">
        <f t="shared" si="16"/>
        <v>0</v>
      </c>
      <c r="AB15" s="47">
        <f t="shared" si="16"/>
        <v>0</v>
      </c>
      <c r="AC15" s="47">
        <f t="shared" si="16"/>
        <v>0</v>
      </c>
      <c r="AD15" s="47">
        <f t="shared" si="16"/>
        <v>0</v>
      </c>
      <c r="AE15" s="47">
        <f t="shared" si="16"/>
        <v>0</v>
      </c>
      <c r="AF15" s="68">
        <f>'KWh (Cumulative)'!Z25</f>
        <v>0</v>
      </c>
      <c r="AG15" s="47">
        <f t="shared" si="16"/>
        <v>0</v>
      </c>
      <c r="AH15" s="47">
        <f t="shared" si="16"/>
        <v>0</v>
      </c>
      <c r="AI15" s="47">
        <f t="shared" si="16"/>
        <v>0</v>
      </c>
      <c r="AJ15" s="47">
        <f t="shared" si="16"/>
        <v>0</v>
      </c>
      <c r="AK15" s="47">
        <f t="shared" si="16"/>
        <v>0</v>
      </c>
      <c r="AL15" s="47">
        <f t="shared" si="16"/>
        <v>0</v>
      </c>
      <c r="AM15" s="47">
        <f t="shared" si="16"/>
        <v>0</v>
      </c>
      <c r="AN15" s="47">
        <f t="shared" si="16"/>
        <v>0</v>
      </c>
      <c r="AO15" s="47">
        <f t="shared" si="16"/>
        <v>0</v>
      </c>
      <c r="AP15" s="47">
        <f t="shared" si="16"/>
        <v>0</v>
      </c>
      <c r="AQ15" s="47">
        <f t="shared" si="16"/>
        <v>0</v>
      </c>
      <c r="AR15" s="47">
        <f t="shared" si="53"/>
        <v>0</v>
      </c>
      <c r="AS15" s="47">
        <f t="shared" si="53"/>
        <v>0</v>
      </c>
      <c r="AT15" s="47">
        <f t="shared" si="17"/>
        <v>0</v>
      </c>
      <c r="AU15" s="47">
        <f t="shared" si="17"/>
        <v>0</v>
      </c>
      <c r="AV15" s="47">
        <f t="shared" si="17"/>
        <v>0</v>
      </c>
      <c r="AW15" s="47">
        <f t="shared" si="17"/>
        <v>0</v>
      </c>
      <c r="AX15" s="47">
        <f t="shared" si="17"/>
        <v>0</v>
      </c>
      <c r="AY15" s="47">
        <f t="shared" si="17"/>
        <v>0</v>
      </c>
      <c r="AZ15" s="47">
        <f t="shared" si="17"/>
        <v>0</v>
      </c>
      <c r="BA15" s="47">
        <f t="shared" si="17"/>
        <v>0</v>
      </c>
      <c r="BB15" s="47">
        <f t="shared" si="17"/>
        <v>0</v>
      </c>
      <c r="BC15" s="47">
        <f t="shared" si="17"/>
        <v>0</v>
      </c>
      <c r="BD15" s="68">
        <f>'KWh (Cumulative)'!AX25</f>
        <v>0</v>
      </c>
      <c r="BE15" s="47">
        <f t="shared" si="17"/>
        <v>0</v>
      </c>
      <c r="BF15" s="47">
        <f t="shared" si="17"/>
        <v>0</v>
      </c>
      <c r="BG15" s="47">
        <f t="shared" si="17"/>
        <v>0</v>
      </c>
      <c r="BH15" s="47">
        <f t="shared" si="17"/>
        <v>0</v>
      </c>
      <c r="BI15" s="47">
        <f t="shared" si="17"/>
        <v>0</v>
      </c>
      <c r="BJ15" s="47">
        <f t="shared" si="17"/>
        <v>0</v>
      </c>
      <c r="BK15" s="47">
        <f t="shared" si="17"/>
        <v>0</v>
      </c>
      <c r="BL15" s="47">
        <f t="shared" si="17"/>
        <v>0</v>
      </c>
      <c r="BM15" s="47">
        <f t="shared" si="17"/>
        <v>0</v>
      </c>
      <c r="BN15" s="47">
        <f t="shared" si="17"/>
        <v>0</v>
      </c>
      <c r="BO15" s="47">
        <f t="shared" si="17"/>
        <v>0</v>
      </c>
      <c r="BP15" s="68">
        <f>'KWh (Cumulative)'!BJ25</f>
        <v>0</v>
      </c>
      <c r="BQ15" s="47">
        <f t="shared" si="54"/>
        <v>0</v>
      </c>
      <c r="BR15" s="47">
        <f t="shared" si="18"/>
        <v>0</v>
      </c>
      <c r="BS15" s="47">
        <f t="shared" si="18"/>
        <v>0</v>
      </c>
      <c r="BT15" s="47">
        <f t="shared" si="18"/>
        <v>0</v>
      </c>
      <c r="BU15" s="47">
        <f t="shared" si="18"/>
        <v>0</v>
      </c>
      <c r="BV15" s="47">
        <f t="shared" si="18"/>
        <v>0</v>
      </c>
      <c r="BW15" s="47">
        <f t="shared" si="18"/>
        <v>0</v>
      </c>
      <c r="BX15" s="47">
        <f t="shared" si="18"/>
        <v>0</v>
      </c>
      <c r="BY15" s="47">
        <f t="shared" si="18"/>
        <v>0</v>
      </c>
      <c r="BZ15" s="47">
        <f t="shared" si="18"/>
        <v>0</v>
      </c>
      <c r="CA15" s="47">
        <f t="shared" si="18"/>
        <v>0</v>
      </c>
      <c r="CB15" s="47">
        <f t="shared" si="18"/>
        <v>0</v>
      </c>
      <c r="CC15" s="47">
        <f t="shared" si="18"/>
        <v>0</v>
      </c>
      <c r="CD15" s="47">
        <f t="shared" si="18"/>
        <v>0</v>
      </c>
      <c r="CE15" s="47">
        <f t="shared" si="18"/>
        <v>0</v>
      </c>
      <c r="CF15" s="47">
        <f t="shared" si="18"/>
        <v>0</v>
      </c>
      <c r="CG15" s="47">
        <f t="shared" si="18"/>
        <v>0</v>
      </c>
      <c r="CH15" s="47">
        <f t="shared" si="18"/>
        <v>0</v>
      </c>
      <c r="CI15" s="47">
        <f t="shared" si="18"/>
        <v>0</v>
      </c>
      <c r="CJ15" s="47">
        <f t="shared" si="18"/>
        <v>0</v>
      </c>
      <c r="CK15" s="47">
        <f t="shared" si="19"/>
        <v>0</v>
      </c>
      <c r="CL15" s="47">
        <f t="shared" si="20"/>
        <v>0</v>
      </c>
      <c r="CM15" s="47">
        <f t="shared" si="21"/>
        <v>0</v>
      </c>
      <c r="CN15" s="47">
        <f>'KWh (Cumulative)'!CH25</f>
        <v>0</v>
      </c>
      <c r="CO15" s="47">
        <f t="shared" si="22"/>
        <v>0</v>
      </c>
      <c r="CP15" s="47">
        <f t="shared" si="23"/>
        <v>0</v>
      </c>
      <c r="CQ15" s="47">
        <f t="shared" si="24"/>
        <v>0</v>
      </c>
      <c r="CR15" s="47">
        <f t="shared" si="25"/>
        <v>0</v>
      </c>
      <c r="CS15" s="47">
        <f t="shared" si="26"/>
        <v>0</v>
      </c>
      <c r="CT15" s="47">
        <f t="shared" si="27"/>
        <v>0</v>
      </c>
      <c r="CU15" s="47">
        <f t="shared" si="28"/>
        <v>0</v>
      </c>
      <c r="CV15" s="47">
        <f t="shared" si="29"/>
        <v>0</v>
      </c>
      <c r="CW15" s="47">
        <f t="shared" si="30"/>
        <v>0</v>
      </c>
      <c r="CX15" s="47">
        <f t="shared" si="31"/>
        <v>0</v>
      </c>
      <c r="CY15" s="47">
        <f t="shared" si="32"/>
        <v>0</v>
      </c>
      <c r="CZ15" s="47">
        <f t="shared" si="33"/>
        <v>0</v>
      </c>
      <c r="DA15" s="47">
        <f t="shared" si="34"/>
        <v>0</v>
      </c>
      <c r="DB15" s="47">
        <f t="shared" si="35"/>
        <v>0</v>
      </c>
      <c r="DC15" s="47">
        <f t="shared" si="36"/>
        <v>0</v>
      </c>
      <c r="DD15" s="47">
        <f t="shared" si="37"/>
        <v>0</v>
      </c>
      <c r="DE15" s="47">
        <f t="shared" si="38"/>
        <v>0</v>
      </c>
      <c r="DF15" s="47">
        <f t="shared" si="39"/>
        <v>0</v>
      </c>
      <c r="DG15" s="47">
        <f t="shared" si="40"/>
        <v>0</v>
      </c>
      <c r="DH15" s="47">
        <f t="shared" si="41"/>
        <v>0</v>
      </c>
      <c r="DI15" s="47">
        <f t="shared" si="42"/>
        <v>0</v>
      </c>
      <c r="DJ15" s="47">
        <f t="shared" si="43"/>
        <v>0</v>
      </c>
      <c r="DK15" s="47">
        <f t="shared" si="44"/>
        <v>0</v>
      </c>
      <c r="DL15" s="47">
        <f t="shared" si="45"/>
        <v>0</v>
      </c>
      <c r="DM15" s="47">
        <f t="shared" si="46"/>
        <v>0</v>
      </c>
      <c r="DN15" s="47">
        <f t="shared" si="47"/>
        <v>0</v>
      </c>
      <c r="DO15" s="47">
        <f t="shared" si="48"/>
        <v>0</v>
      </c>
      <c r="DP15" s="47">
        <f t="shared" si="49"/>
        <v>0</v>
      </c>
      <c r="DQ15" s="47">
        <f t="shared" si="50"/>
        <v>0</v>
      </c>
      <c r="DR15" s="47">
        <f t="shared" si="51"/>
        <v>0</v>
      </c>
    </row>
    <row r="16" spans="1:122" x14ac:dyDescent="0.25">
      <c r="A16" s="193"/>
      <c r="B16" s="30" t="s">
        <v>12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68"/>
      <c r="T16" s="68"/>
      <c r="U16" s="47">
        <f t="shared" ref="U16" si="55">T16</f>
        <v>0</v>
      </c>
      <c r="V16" s="47">
        <f t="shared" ref="V16" si="56">U16</f>
        <v>0</v>
      </c>
      <c r="W16" s="47">
        <f t="shared" ref="W16" si="57">V16</f>
        <v>0</v>
      </c>
      <c r="X16" s="47">
        <f t="shared" ref="X16" si="58">W16</f>
        <v>0</v>
      </c>
      <c r="Y16" s="47">
        <f t="shared" ref="Y16" si="59">X16</f>
        <v>0</v>
      </c>
      <c r="Z16" s="47">
        <f t="shared" ref="Z16" si="60">Y16</f>
        <v>0</v>
      </c>
      <c r="AA16" s="47">
        <f t="shared" ref="AA16" si="61">Z16</f>
        <v>0</v>
      </c>
      <c r="AB16" s="47">
        <f t="shared" ref="AB16" si="62">AA16</f>
        <v>0</v>
      </c>
      <c r="AC16" s="47">
        <f t="shared" ref="AC16" si="63">AB16</f>
        <v>0</v>
      </c>
      <c r="AD16" s="47">
        <f t="shared" ref="AD16" si="64">AC16</f>
        <v>0</v>
      </c>
      <c r="AE16" s="47">
        <f t="shared" ref="AE16" si="65">AD16</f>
        <v>0</v>
      </c>
      <c r="AF16" s="68">
        <f>'KWh (Cumulative)'!Z26</f>
        <v>0</v>
      </c>
      <c r="AG16" s="47">
        <f t="shared" ref="AG16" si="66">AF16</f>
        <v>0</v>
      </c>
      <c r="AH16" s="47">
        <f t="shared" ref="AH16" si="67">AG16</f>
        <v>0</v>
      </c>
      <c r="AI16" s="47">
        <f t="shared" ref="AI16" si="68">AH16</f>
        <v>0</v>
      </c>
      <c r="AJ16" s="47">
        <f t="shared" ref="AJ16" si="69">AI16</f>
        <v>0</v>
      </c>
      <c r="AK16" s="47">
        <f t="shared" ref="AK16" si="70">AJ16</f>
        <v>0</v>
      </c>
      <c r="AL16" s="47">
        <f t="shared" ref="AL16" si="71">AK16</f>
        <v>0</v>
      </c>
      <c r="AM16" s="47">
        <f t="shared" ref="AM16" si="72">AL16</f>
        <v>0</v>
      </c>
      <c r="AN16" s="47">
        <f t="shared" ref="AN16" si="73">AM16</f>
        <v>0</v>
      </c>
      <c r="AO16" s="47">
        <f t="shared" ref="AO16" si="74">AN16</f>
        <v>0</v>
      </c>
      <c r="AP16" s="47">
        <f t="shared" ref="AP16" si="75">AO16</f>
        <v>0</v>
      </c>
      <c r="AQ16" s="47">
        <f t="shared" ref="AQ16" si="76">AP16</f>
        <v>0</v>
      </c>
      <c r="AR16" s="47">
        <f t="shared" ref="AR16:AS16" si="77">AQ16</f>
        <v>0</v>
      </c>
      <c r="AS16" s="47">
        <f t="shared" si="77"/>
        <v>0</v>
      </c>
      <c r="AT16" s="47">
        <f t="shared" ref="AT16" si="78">AS16</f>
        <v>0</v>
      </c>
      <c r="AU16" s="47">
        <f t="shared" ref="AU16" si="79">AT16</f>
        <v>0</v>
      </c>
      <c r="AV16" s="47">
        <f t="shared" ref="AV16" si="80">AU16</f>
        <v>0</v>
      </c>
      <c r="AW16" s="47">
        <f t="shared" ref="AW16" si="81">AV16</f>
        <v>0</v>
      </c>
      <c r="AX16" s="47">
        <f t="shared" ref="AX16" si="82">AW16</f>
        <v>0</v>
      </c>
      <c r="AY16" s="47">
        <f t="shared" ref="AY16" si="83">AX16</f>
        <v>0</v>
      </c>
      <c r="AZ16" s="47">
        <f t="shared" ref="AZ16" si="84">AY16</f>
        <v>0</v>
      </c>
      <c r="BA16" s="47">
        <f t="shared" ref="BA16" si="85">AZ16</f>
        <v>0</v>
      </c>
      <c r="BB16" s="47">
        <f t="shared" ref="BB16" si="86">BA16</f>
        <v>0</v>
      </c>
      <c r="BC16" s="47">
        <f t="shared" ref="BC16" si="87">BB16</f>
        <v>0</v>
      </c>
      <c r="BD16" s="68">
        <f>'KWh (Cumulative)'!AX26</f>
        <v>0</v>
      </c>
      <c r="BE16" s="47">
        <f t="shared" ref="BE16" si="88">BD16</f>
        <v>0</v>
      </c>
      <c r="BF16" s="47">
        <f t="shared" ref="BF16" si="89">BE16</f>
        <v>0</v>
      </c>
      <c r="BG16" s="47">
        <f t="shared" ref="BG16" si="90">BF16</f>
        <v>0</v>
      </c>
      <c r="BH16" s="47">
        <f t="shared" ref="BH16" si="91">BG16</f>
        <v>0</v>
      </c>
      <c r="BI16" s="47">
        <f t="shared" ref="BI16" si="92">BH16</f>
        <v>0</v>
      </c>
      <c r="BJ16" s="47">
        <f t="shared" ref="BJ16" si="93">BI16</f>
        <v>0</v>
      </c>
      <c r="BK16" s="47">
        <f t="shared" ref="BK16" si="94">BJ16</f>
        <v>0</v>
      </c>
      <c r="BL16" s="47">
        <f t="shared" ref="BL16" si="95">BK16</f>
        <v>0</v>
      </c>
      <c r="BM16" s="47">
        <f t="shared" ref="BM16" si="96">BL16</f>
        <v>0</v>
      </c>
      <c r="BN16" s="47">
        <f t="shared" ref="BN16" si="97">BM16</f>
        <v>0</v>
      </c>
      <c r="BO16" s="47">
        <f t="shared" ref="BO16" si="98">BN16</f>
        <v>0</v>
      </c>
      <c r="BP16" s="68">
        <f>'KWh (Cumulative)'!BJ26</f>
        <v>0</v>
      </c>
      <c r="BQ16" s="47">
        <f t="shared" ref="BQ16" si="99">BP16</f>
        <v>0</v>
      </c>
      <c r="BR16" s="47">
        <f t="shared" ref="BR16" si="100">BQ16</f>
        <v>0</v>
      </c>
      <c r="BS16" s="47">
        <f t="shared" ref="BS16" si="101">BR16</f>
        <v>0</v>
      </c>
      <c r="BT16" s="47">
        <f t="shared" ref="BT16" si="102">BS16</f>
        <v>0</v>
      </c>
      <c r="BU16" s="47">
        <f t="shared" ref="BU16" si="103">BT16</f>
        <v>0</v>
      </c>
      <c r="BV16" s="47">
        <f t="shared" ref="BV16" si="104">BU16</f>
        <v>0</v>
      </c>
      <c r="BW16" s="47">
        <f t="shared" ref="BW16" si="105">BV16</f>
        <v>0</v>
      </c>
      <c r="BX16" s="47">
        <f t="shared" ref="BX16" si="106">BW16</f>
        <v>0</v>
      </c>
      <c r="BY16" s="47">
        <f t="shared" ref="BY16" si="107">BX16</f>
        <v>0</v>
      </c>
      <c r="BZ16" s="47">
        <f t="shared" ref="BZ16" si="108">BY16</f>
        <v>0</v>
      </c>
      <c r="CA16" s="47">
        <f t="shared" ref="CA16" si="109">BZ16</f>
        <v>0</v>
      </c>
      <c r="CB16" s="47">
        <f t="shared" ref="CB16" si="110">CA16</f>
        <v>0</v>
      </c>
      <c r="CC16" s="47">
        <f t="shared" ref="CC16" si="111">CB16</f>
        <v>0</v>
      </c>
      <c r="CD16" s="47">
        <f t="shared" ref="CD16" si="112">CC16</f>
        <v>0</v>
      </c>
      <c r="CE16" s="47">
        <f t="shared" ref="CE16" si="113">CD16</f>
        <v>0</v>
      </c>
      <c r="CF16" s="47">
        <f t="shared" ref="CF16" si="114">CE16</f>
        <v>0</v>
      </c>
      <c r="CG16" s="47">
        <f t="shared" ref="CG16" si="115">CF16</f>
        <v>0</v>
      </c>
      <c r="CH16" s="47">
        <f t="shared" ref="CH16" si="116">CG16</f>
        <v>0</v>
      </c>
      <c r="CI16" s="47">
        <f t="shared" ref="CI16" si="117">CH16</f>
        <v>0</v>
      </c>
      <c r="CJ16" s="47">
        <f t="shared" ref="CJ16" si="118">CI16</f>
        <v>0</v>
      </c>
      <c r="CK16" s="47">
        <f t="shared" ref="CK16" si="119">CJ16</f>
        <v>0</v>
      </c>
      <c r="CL16" s="47">
        <f t="shared" ref="CL16" si="120">CK16</f>
        <v>0</v>
      </c>
      <c r="CM16" s="47">
        <f t="shared" ref="CM16" si="121">CL16</f>
        <v>0</v>
      </c>
      <c r="CN16" s="47">
        <f>'KWh (Cumulative)'!CH26</f>
        <v>0</v>
      </c>
      <c r="CO16" s="47">
        <f t="shared" ref="CO16" si="122">CN16</f>
        <v>0</v>
      </c>
      <c r="CP16" s="47">
        <f t="shared" ref="CP16" si="123">CO16</f>
        <v>0</v>
      </c>
      <c r="CQ16" s="47">
        <f t="shared" ref="CQ16" si="124">CP16</f>
        <v>0</v>
      </c>
      <c r="CR16" s="47">
        <f t="shared" ref="CR16" si="125">CQ16</f>
        <v>0</v>
      </c>
      <c r="CS16" s="47">
        <f t="shared" ref="CS16" si="126">CR16</f>
        <v>0</v>
      </c>
      <c r="CT16" s="47">
        <f t="shared" ref="CT16" si="127">CS16</f>
        <v>0</v>
      </c>
      <c r="CU16" s="47">
        <f t="shared" ref="CU16" si="128">CT16</f>
        <v>0</v>
      </c>
      <c r="CV16" s="47">
        <f t="shared" ref="CV16" si="129">CU16</f>
        <v>0</v>
      </c>
      <c r="CW16" s="47">
        <f t="shared" ref="CW16" si="130">CV16</f>
        <v>0</v>
      </c>
      <c r="CX16" s="47">
        <f t="shared" ref="CX16" si="131">CW16</f>
        <v>0</v>
      </c>
      <c r="CY16" s="47">
        <f t="shared" ref="CY16" si="132">CX16</f>
        <v>0</v>
      </c>
      <c r="CZ16" s="47">
        <f t="shared" ref="CZ16" si="133">CY16</f>
        <v>0</v>
      </c>
      <c r="DA16" s="47">
        <f t="shared" ref="DA16" si="134">CZ16</f>
        <v>0</v>
      </c>
      <c r="DB16" s="47">
        <f t="shared" ref="DB16" si="135">DA16</f>
        <v>0</v>
      </c>
      <c r="DC16" s="47">
        <f t="shared" ref="DC16" si="136">DB16</f>
        <v>0</v>
      </c>
      <c r="DD16" s="47">
        <f t="shared" ref="DD16" si="137">DC16</f>
        <v>0</v>
      </c>
      <c r="DE16" s="47">
        <f t="shared" ref="DE16" si="138">DD16</f>
        <v>0</v>
      </c>
      <c r="DF16" s="47">
        <f t="shared" ref="DF16" si="139">DE16</f>
        <v>0</v>
      </c>
      <c r="DG16" s="47">
        <f t="shared" ref="DG16" si="140">DF16</f>
        <v>0</v>
      </c>
      <c r="DH16" s="47">
        <f t="shared" ref="DH16" si="141">DG16</f>
        <v>0</v>
      </c>
      <c r="DI16" s="47">
        <f t="shared" ref="DI16" si="142">DH16</f>
        <v>0</v>
      </c>
      <c r="DJ16" s="47">
        <f t="shared" ref="DJ16" si="143">DI16</f>
        <v>0</v>
      </c>
      <c r="DK16" s="47">
        <f t="shared" ref="DK16" si="144">DJ16</f>
        <v>0</v>
      </c>
      <c r="DL16" s="47">
        <f t="shared" ref="DL16" si="145">DK16</f>
        <v>0</v>
      </c>
      <c r="DM16" s="47">
        <f t="shared" ref="DM16" si="146">DL16</f>
        <v>0</v>
      </c>
      <c r="DN16" s="47">
        <f t="shared" ref="DN16" si="147">DM16</f>
        <v>0</v>
      </c>
      <c r="DO16" s="47">
        <f t="shared" ref="DO16" si="148">DN16</f>
        <v>0</v>
      </c>
      <c r="DP16" s="47">
        <f t="shared" ref="DP16" si="149">DO16</f>
        <v>0</v>
      </c>
      <c r="DQ16" s="47">
        <f t="shared" ref="DQ16" si="150">DP16</f>
        <v>0</v>
      </c>
      <c r="DR16" s="47">
        <f t="shared" ref="DR16" si="151">DQ16</f>
        <v>0</v>
      </c>
    </row>
    <row r="17" spans="1:122" x14ac:dyDescent="0.25">
      <c r="A17" s="193"/>
      <c r="B17" s="30" t="s">
        <v>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68"/>
      <c r="T17" s="68"/>
      <c r="U17" s="47">
        <f t="shared" si="52"/>
        <v>0</v>
      </c>
      <c r="V17" s="47">
        <f t="shared" si="16"/>
        <v>0</v>
      </c>
      <c r="W17" s="47">
        <f t="shared" si="16"/>
        <v>0</v>
      </c>
      <c r="X17" s="47">
        <f t="shared" si="16"/>
        <v>0</v>
      </c>
      <c r="Y17" s="47">
        <f t="shared" si="16"/>
        <v>0</v>
      </c>
      <c r="Z17" s="47">
        <f t="shared" si="16"/>
        <v>0</v>
      </c>
      <c r="AA17" s="47">
        <f t="shared" si="16"/>
        <v>0</v>
      </c>
      <c r="AB17" s="47">
        <f t="shared" si="16"/>
        <v>0</v>
      </c>
      <c r="AC17" s="47">
        <f t="shared" si="16"/>
        <v>0</v>
      </c>
      <c r="AD17" s="47">
        <f t="shared" si="16"/>
        <v>0</v>
      </c>
      <c r="AE17" s="47">
        <f t="shared" si="16"/>
        <v>0</v>
      </c>
      <c r="AF17" s="68">
        <f>'KWh (Cumulative)'!Z27</f>
        <v>0</v>
      </c>
      <c r="AG17" s="47">
        <f t="shared" si="16"/>
        <v>0</v>
      </c>
      <c r="AH17" s="47">
        <f t="shared" si="16"/>
        <v>0</v>
      </c>
      <c r="AI17" s="47">
        <f t="shared" si="16"/>
        <v>0</v>
      </c>
      <c r="AJ17" s="47">
        <f t="shared" si="16"/>
        <v>0</v>
      </c>
      <c r="AK17" s="47">
        <f t="shared" si="16"/>
        <v>0</v>
      </c>
      <c r="AL17" s="47">
        <f t="shared" si="16"/>
        <v>0</v>
      </c>
      <c r="AM17" s="47">
        <f t="shared" si="16"/>
        <v>0</v>
      </c>
      <c r="AN17" s="47">
        <f t="shared" si="16"/>
        <v>0</v>
      </c>
      <c r="AO17" s="47">
        <f t="shared" si="16"/>
        <v>0</v>
      </c>
      <c r="AP17" s="47">
        <f t="shared" si="16"/>
        <v>0</v>
      </c>
      <c r="AQ17" s="47">
        <f t="shared" si="16"/>
        <v>0</v>
      </c>
      <c r="AR17" s="47">
        <f t="shared" si="53"/>
        <v>0</v>
      </c>
      <c r="AS17" s="47">
        <f t="shared" si="53"/>
        <v>0</v>
      </c>
      <c r="AT17" s="47">
        <f t="shared" si="17"/>
        <v>0</v>
      </c>
      <c r="AU17" s="47">
        <f t="shared" si="17"/>
        <v>0</v>
      </c>
      <c r="AV17" s="47">
        <f t="shared" si="17"/>
        <v>0</v>
      </c>
      <c r="AW17" s="47">
        <f t="shared" si="17"/>
        <v>0</v>
      </c>
      <c r="AX17" s="47">
        <f t="shared" si="17"/>
        <v>0</v>
      </c>
      <c r="AY17" s="47">
        <f t="shared" si="17"/>
        <v>0</v>
      </c>
      <c r="AZ17" s="47">
        <f t="shared" si="17"/>
        <v>0</v>
      </c>
      <c r="BA17" s="47">
        <f t="shared" si="17"/>
        <v>0</v>
      </c>
      <c r="BB17" s="47">
        <f t="shared" si="17"/>
        <v>0</v>
      </c>
      <c r="BC17" s="47">
        <f t="shared" si="17"/>
        <v>0</v>
      </c>
      <c r="BD17" s="68">
        <f>'KWh (Cumulative)'!AX27</f>
        <v>0</v>
      </c>
      <c r="BE17" s="47">
        <f t="shared" si="17"/>
        <v>0</v>
      </c>
      <c r="BF17" s="47">
        <f t="shared" si="17"/>
        <v>0</v>
      </c>
      <c r="BG17" s="47">
        <f t="shared" si="17"/>
        <v>0</v>
      </c>
      <c r="BH17" s="47">
        <f t="shared" si="17"/>
        <v>0</v>
      </c>
      <c r="BI17" s="47">
        <f t="shared" si="17"/>
        <v>0</v>
      </c>
      <c r="BJ17" s="47">
        <f t="shared" si="17"/>
        <v>0</v>
      </c>
      <c r="BK17" s="47">
        <f t="shared" si="17"/>
        <v>0</v>
      </c>
      <c r="BL17" s="47">
        <f t="shared" si="17"/>
        <v>0</v>
      </c>
      <c r="BM17" s="47">
        <f t="shared" si="17"/>
        <v>0</v>
      </c>
      <c r="BN17" s="47">
        <f t="shared" si="17"/>
        <v>0</v>
      </c>
      <c r="BO17" s="47">
        <f t="shared" si="17"/>
        <v>0</v>
      </c>
      <c r="BP17" s="68">
        <f>'KWh (Cumulative)'!BJ27</f>
        <v>0</v>
      </c>
      <c r="BQ17" s="47">
        <f t="shared" si="54"/>
        <v>0</v>
      </c>
      <c r="BR17" s="47">
        <f t="shared" si="18"/>
        <v>0</v>
      </c>
      <c r="BS17" s="47">
        <f t="shared" si="18"/>
        <v>0</v>
      </c>
      <c r="BT17" s="47">
        <f t="shared" si="18"/>
        <v>0</v>
      </c>
      <c r="BU17" s="47">
        <f t="shared" si="18"/>
        <v>0</v>
      </c>
      <c r="BV17" s="47">
        <f t="shared" si="18"/>
        <v>0</v>
      </c>
      <c r="BW17" s="47">
        <f t="shared" si="18"/>
        <v>0</v>
      </c>
      <c r="BX17" s="47">
        <f t="shared" si="18"/>
        <v>0</v>
      </c>
      <c r="BY17" s="47">
        <f t="shared" si="18"/>
        <v>0</v>
      </c>
      <c r="BZ17" s="47">
        <f t="shared" si="18"/>
        <v>0</v>
      </c>
      <c r="CA17" s="47">
        <f t="shared" si="18"/>
        <v>0</v>
      </c>
      <c r="CB17" s="47">
        <f t="shared" si="18"/>
        <v>0</v>
      </c>
      <c r="CC17" s="47">
        <f t="shared" si="18"/>
        <v>0</v>
      </c>
      <c r="CD17" s="47">
        <f t="shared" si="18"/>
        <v>0</v>
      </c>
      <c r="CE17" s="47">
        <f t="shared" si="18"/>
        <v>0</v>
      </c>
      <c r="CF17" s="47">
        <f t="shared" si="18"/>
        <v>0</v>
      </c>
      <c r="CG17" s="47">
        <f t="shared" si="18"/>
        <v>0</v>
      </c>
      <c r="CH17" s="47">
        <f t="shared" si="18"/>
        <v>0</v>
      </c>
      <c r="CI17" s="47">
        <f t="shared" si="18"/>
        <v>0</v>
      </c>
      <c r="CJ17" s="47">
        <f t="shared" si="18"/>
        <v>0</v>
      </c>
      <c r="CK17" s="47">
        <f t="shared" si="19"/>
        <v>0</v>
      </c>
      <c r="CL17" s="47">
        <f t="shared" si="20"/>
        <v>0</v>
      </c>
      <c r="CM17" s="47">
        <f t="shared" si="21"/>
        <v>0</v>
      </c>
      <c r="CN17" s="47">
        <f>'KWh (Cumulative)'!CH27</f>
        <v>0</v>
      </c>
      <c r="CO17" s="47">
        <f t="shared" si="22"/>
        <v>0</v>
      </c>
      <c r="CP17" s="47">
        <f t="shared" si="23"/>
        <v>0</v>
      </c>
      <c r="CQ17" s="47">
        <f t="shared" si="24"/>
        <v>0</v>
      </c>
      <c r="CR17" s="47">
        <f t="shared" si="25"/>
        <v>0</v>
      </c>
      <c r="CS17" s="47">
        <f t="shared" si="26"/>
        <v>0</v>
      </c>
      <c r="CT17" s="47">
        <f t="shared" si="27"/>
        <v>0</v>
      </c>
      <c r="CU17" s="47">
        <f t="shared" si="28"/>
        <v>0</v>
      </c>
      <c r="CV17" s="47">
        <f t="shared" si="29"/>
        <v>0</v>
      </c>
      <c r="CW17" s="47">
        <f t="shared" si="30"/>
        <v>0</v>
      </c>
      <c r="CX17" s="47">
        <f t="shared" si="31"/>
        <v>0</v>
      </c>
      <c r="CY17" s="47">
        <f t="shared" si="32"/>
        <v>0</v>
      </c>
      <c r="CZ17" s="47">
        <f t="shared" si="33"/>
        <v>0</v>
      </c>
      <c r="DA17" s="47">
        <f t="shared" si="34"/>
        <v>0</v>
      </c>
      <c r="DB17" s="47">
        <f t="shared" si="35"/>
        <v>0</v>
      </c>
      <c r="DC17" s="47">
        <f t="shared" si="36"/>
        <v>0</v>
      </c>
      <c r="DD17" s="47">
        <f t="shared" si="37"/>
        <v>0</v>
      </c>
      <c r="DE17" s="47">
        <f t="shared" si="38"/>
        <v>0</v>
      </c>
      <c r="DF17" s="47">
        <f t="shared" si="39"/>
        <v>0</v>
      </c>
      <c r="DG17" s="47">
        <f t="shared" si="40"/>
        <v>0</v>
      </c>
      <c r="DH17" s="47">
        <f t="shared" si="41"/>
        <v>0</v>
      </c>
      <c r="DI17" s="47">
        <f t="shared" si="42"/>
        <v>0</v>
      </c>
      <c r="DJ17" s="47">
        <f t="shared" si="43"/>
        <v>0</v>
      </c>
      <c r="DK17" s="47">
        <f t="shared" si="44"/>
        <v>0</v>
      </c>
      <c r="DL17" s="47">
        <f t="shared" si="45"/>
        <v>0</v>
      </c>
      <c r="DM17" s="47">
        <f t="shared" si="46"/>
        <v>0</v>
      </c>
      <c r="DN17" s="47">
        <f t="shared" si="47"/>
        <v>0</v>
      </c>
      <c r="DO17" s="47">
        <f t="shared" si="48"/>
        <v>0</v>
      </c>
      <c r="DP17" s="47">
        <f t="shared" si="49"/>
        <v>0</v>
      </c>
      <c r="DQ17" s="47">
        <f t="shared" si="50"/>
        <v>0</v>
      </c>
      <c r="DR17" s="47">
        <f t="shared" si="51"/>
        <v>0</v>
      </c>
    </row>
    <row r="18" spans="1:122" x14ac:dyDescent="0.25">
      <c r="A18" s="193"/>
      <c r="B18" s="30" t="s">
        <v>13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68"/>
      <c r="T18" s="68"/>
      <c r="U18" s="47">
        <f t="shared" si="52"/>
        <v>0</v>
      </c>
      <c r="V18" s="47">
        <f t="shared" si="16"/>
        <v>0</v>
      </c>
      <c r="W18" s="47">
        <f t="shared" si="16"/>
        <v>0</v>
      </c>
      <c r="X18" s="47">
        <f t="shared" si="16"/>
        <v>0</v>
      </c>
      <c r="Y18" s="47">
        <f t="shared" si="16"/>
        <v>0</v>
      </c>
      <c r="Z18" s="47">
        <f t="shared" si="16"/>
        <v>0</v>
      </c>
      <c r="AA18" s="47">
        <f t="shared" si="16"/>
        <v>0</v>
      </c>
      <c r="AB18" s="47">
        <f t="shared" si="16"/>
        <v>0</v>
      </c>
      <c r="AC18" s="47">
        <f t="shared" si="16"/>
        <v>0</v>
      </c>
      <c r="AD18" s="47">
        <f t="shared" si="16"/>
        <v>0</v>
      </c>
      <c r="AE18" s="47">
        <f t="shared" si="16"/>
        <v>0</v>
      </c>
      <c r="AF18" s="68">
        <f>'KWh (Cumulative)'!Z28</f>
        <v>0</v>
      </c>
      <c r="AG18" s="47">
        <f t="shared" si="16"/>
        <v>0</v>
      </c>
      <c r="AH18" s="47">
        <f t="shared" si="16"/>
        <v>0</v>
      </c>
      <c r="AI18" s="47">
        <f t="shared" si="16"/>
        <v>0</v>
      </c>
      <c r="AJ18" s="47">
        <f t="shared" si="16"/>
        <v>0</v>
      </c>
      <c r="AK18" s="47">
        <f t="shared" si="16"/>
        <v>0</v>
      </c>
      <c r="AL18" s="47">
        <f t="shared" si="16"/>
        <v>0</v>
      </c>
      <c r="AM18" s="47">
        <f t="shared" si="16"/>
        <v>0</v>
      </c>
      <c r="AN18" s="47">
        <f t="shared" si="16"/>
        <v>0</v>
      </c>
      <c r="AO18" s="47">
        <f t="shared" si="16"/>
        <v>0</v>
      </c>
      <c r="AP18" s="47">
        <f t="shared" si="16"/>
        <v>0</v>
      </c>
      <c r="AQ18" s="47">
        <f t="shared" si="16"/>
        <v>0</v>
      </c>
      <c r="AR18" s="47">
        <f t="shared" si="53"/>
        <v>0</v>
      </c>
      <c r="AS18" s="47">
        <f t="shared" si="53"/>
        <v>0</v>
      </c>
      <c r="AT18" s="47">
        <f t="shared" si="17"/>
        <v>0</v>
      </c>
      <c r="AU18" s="47">
        <f t="shared" si="17"/>
        <v>0</v>
      </c>
      <c r="AV18" s="47">
        <f t="shared" si="17"/>
        <v>0</v>
      </c>
      <c r="AW18" s="47">
        <f t="shared" si="17"/>
        <v>0</v>
      </c>
      <c r="AX18" s="47">
        <f t="shared" si="17"/>
        <v>0</v>
      </c>
      <c r="AY18" s="47">
        <f t="shared" si="17"/>
        <v>0</v>
      </c>
      <c r="AZ18" s="47">
        <f t="shared" si="17"/>
        <v>0</v>
      </c>
      <c r="BA18" s="47">
        <f t="shared" si="17"/>
        <v>0</v>
      </c>
      <c r="BB18" s="47">
        <f t="shared" si="17"/>
        <v>0</v>
      </c>
      <c r="BC18" s="47">
        <f t="shared" si="17"/>
        <v>0</v>
      </c>
      <c r="BD18" s="68">
        <f>'KWh (Cumulative)'!AX28</f>
        <v>0</v>
      </c>
      <c r="BE18" s="47">
        <f t="shared" si="17"/>
        <v>0</v>
      </c>
      <c r="BF18" s="47">
        <f t="shared" si="17"/>
        <v>0</v>
      </c>
      <c r="BG18" s="47">
        <f t="shared" si="17"/>
        <v>0</v>
      </c>
      <c r="BH18" s="47">
        <f t="shared" si="17"/>
        <v>0</v>
      </c>
      <c r="BI18" s="47">
        <f t="shared" si="17"/>
        <v>0</v>
      </c>
      <c r="BJ18" s="47">
        <f t="shared" si="17"/>
        <v>0</v>
      </c>
      <c r="BK18" s="47">
        <f t="shared" si="17"/>
        <v>0</v>
      </c>
      <c r="BL18" s="47">
        <f t="shared" si="17"/>
        <v>0</v>
      </c>
      <c r="BM18" s="47">
        <f t="shared" si="17"/>
        <v>0</v>
      </c>
      <c r="BN18" s="47">
        <f t="shared" si="17"/>
        <v>0</v>
      </c>
      <c r="BO18" s="47">
        <f t="shared" si="17"/>
        <v>0</v>
      </c>
      <c r="BP18" s="68">
        <f>'KWh (Cumulative)'!BJ28</f>
        <v>0</v>
      </c>
      <c r="BQ18" s="47">
        <f t="shared" si="54"/>
        <v>0</v>
      </c>
      <c r="BR18" s="47">
        <f t="shared" si="18"/>
        <v>0</v>
      </c>
      <c r="BS18" s="47">
        <f t="shared" si="18"/>
        <v>0</v>
      </c>
      <c r="BT18" s="47">
        <f t="shared" si="18"/>
        <v>0</v>
      </c>
      <c r="BU18" s="47">
        <f t="shared" si="18"/>
        <v>0</v>
      </c>
      <c r="BV18" s="47">
        <f t="shared" si="18"/>
        <v>0</v>
      </c>
      <c r="BW18" s="47">
        <f t="shared" si="18"/>
        <v>0</v>
      </c>
      <c r="BX18" s="47">
        <f t="shared" si="18"/>
        <v>0</v>
      </c>
      <c r="BY18" s="47">
        <f t="shared" si="18"/>
        <v>0</v>
      </c>
      <c r="BZ18" s="47">
        <f t="shared" si="18"/>
        <v>0</v>
      </c>
      <c r="CA18" s="47">
        <f t="shared" si="18"/>
        <v>0</v>
      </c>
      <c r="CB18" s="47">
        <f t="shared" si="18"/>
        <v>0</v>
      </c>
      <c r="CC18" s="47">
        <f t="shared" si="18"/>
        <v>0</v>
      </c>
      <c r="CD18" s="47">
        <f t="shared" si="18"/>
        <v>0</v>
      </c>
      <c r="CE18" s="47">
        <f t="shared" si="18"/>
        <v>0</v>
      </c>
      <c r="CF18" s="47">
        <f t="shared" si="18"/>
        <v>0</v>
      </c>
      <c r="CG18" s="47">
        <f t="shared" si="18"/>
        <v>0</v>
      </c>
      <c r="CH18" s="47">
        <f t="shared" si="18"/>
        <v>0</v>
      </c>
      <c r="CI18" s="47">
        <f t="shared" si="18"/>
        <v>0</v>
      </c>
      <c r="CJ18" s="47">
        <f t="shared" si="18"/>
        <v>0</v>
      </c>
      <c r="CK18" s="47">
        <f t="shared" si="19"/>
        <v>0</v>
      </c>
      <c r="CL18" s="47">
        <f t="shared" si="20"/>
        <v>0</v>
      </c>
      <c r="CM18" s="47">
        <f t="shared" si="21"/>
        <v>0</v>
      </c>
      <c r="CN18" s="47">
        <f>'KWh (Cumulative)'!CH28</f>
        <v>0</v>
      </c>
      <c r="CO18" s="47">
        <f t="shared" si="22"/>
        <v>0</v>
      </c>
      <c r="CP18" s="47">
        <f t="shared" si="23"/>
        <v>0</v>
      </c>
      <c r="CQ18" s="47">
        <f t="shared" si="24"/>
        <v>0</v>
      </c>
      <c r="CR18" s="47">
        <f t="shared" si="25"/>
        <v>0</v>
      </c>
      <c r="CS18" s="47">
        <f t="shared" si="26"/>
        <v>0</v>
      </c>
      <c r="CT18" s="47">
        <f t="shared" si="27"/>
        <v>0</v>
      </c>
      <c r="CU18" s="47">
        <f t="shared" si="28"/>
        <v>0</v>
      </c>
      <c r="CV18" s="47">
        <f t="shared" si="29"/>
        <v>0</v>
      </c>
      <c r="CW18" s="47">
        <f t="shared" si="30"/>
        <v>0</v>
      </c>
      <c r="CX18" s="47">
        <f t="shared" si="31"/>
        <v>0</v>
      </c>
      <c r="CY18" s="47">
        <f t="shared" si="32"/>
        <v>0</v>
      </c>
      <c r="CZ18" s="47">
        <f t="shared" si="33"/>
        <v>0</v>
      </c>
      <c r="DA18" s="47">
        <f t="shared" si="34"/>
        <v>0</v>
      </c>
      <c r="DB18" s="47">
        <f t="shared" si="35"/>
        <v>0</v>
      </c>
      <c r="DC18" s="47">
        <f t="shared" si="36"/>
        <v>0</v>
      </c>
      <c r="DD18" s="47">
        <f t="shared" si="37"/>
        <v>0</v>
      </c>
      <c r="DE18" s="47">
        <f t="shared" si="38"/>
        <v>0</v>
      </c>
      <c r="DF18" s="47">
        <f t="shared" si="39"/>
        <v>0</v>
      </c>
      <c r="DG18" s="47">
        <f t="shared" si="40"/>
        <v>0</v>
      </c>
      <c r="DH18" s="47">
        <f t="shared" si="41"/>
        <v>0</v>
      </c>
      <c r="DI18" s="47">
        <f t="shared" si="42"/>
        <v>0</v>
      </c>
      <c r="DJ18" s="47">
        <f t="shared" si="43"/>
        <v>0</v>
      </c>
      <c r="DK18" s="47">
        <f t="shared" si="44"/>
        <v>0</v>
      </c>
      <c r="DL18" s="47">
        <f t="shared" si="45"/>
        <v>0</v>
      </c>
      <c r="DM18" s="47">
        <f t="shared" si="46"/>
        <v>0</v>
      </c>
      <c r="DN18" s="47">
        <f t="shared" si="47"/>
        <v>0</v>
      </c>
      <c r="DO18" s="47">
        <f t="shared" si="48"/>
        <v>0</v>
      </c>
      <c r="DP18" s="47">
        <f t="shared" si="49"/>
        <v>0</v>
      </c>
      <c r="DQ18" s="47">
        <f t="shared" si="50"/>
        <v>0</v>
      </c>
      <c r="DR18" s="47">
        <f t="shared" si="51"/>
        <v>0</v>
      </c>
    </row>
    <row r="19" spans="1:122" x14ac:dyDescent="0.25">
      <c r="A19" s="193"/>
      <c r="B19" s="30" t="s">
        <v>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68"/>
      <c r="T19" s="68"/>
      <c r="U19" s="47">
        <f t="shared" si="52"/>
        <v>0</v>
      </c>
      <c r="V19" s="47">
        <f t="shared" si="16"/>
        <v>0</v>
      </c>
      <c r="W19" s="47">
        <f t="shared" si="16"/>
        <v>0</v>
      </c>
      <c r="X19" s="47">
        <f t="shared" si="16"/>
        <v>0</v>
      </c>
      <c r="Y19" s="47">
        <f t="shared" si="16"/>
        <v>0</v>
      </c>
      <c r="Z19" s="47">
        <f t="shared" si="16"/>
        <v>0</v>
      </c>
      <c r="AA19" s="47">
        <f t="shared" si="16"/>
        <v>0</v>
      </c>
      <c r="AB19" s="47">
        <f t="shared" si="16"/>
        <v>0</v>
      </c>
      <c r="AC19" s="47">
        <f t="shared" si="16"/>
        <v>0</v>
      </c>
      <c r="AD19" s="47">
        <f t="shared" si="16"/>
        <v>0</v>
      </c>
      <c r="AE19" s="47">
        <f t="shared" si="16"/>
        <v>0</v>
      </c>
      <c r="AF19" s="68">
        <f>'KWh (Cumulative)'!Z29</f>
        <v>0</v>
      </c>
      <c r="AG19" s="47">
        <f t="shared" si="16"/>
        <v>0</v>
      </c>
      <c r="AH19" s="47">
        <f t="shared" si="16"/>
        <v>0</v>
      </c>
      <c r="AI19" s="47">
        <f t="shared" si="16"/>
        <v>0</v>
      </c>
      <c r="AJ19" s="47">
        <f t="shared" si="16"/>
        <v>0</v>
      </c>
      <c r="AK19" s="47">
        <f t="shared" si="16"/>
        <v>0</v>
      </c>
      <c r="AL19" s="47">
        <f t="shared" si="16"/>
        <v>0</v>
      </c>
      <c r="AM19" s="47">
        <f t="shared" si="16"/>
        <v>0</v>
      </c>
      <c r="AN19" s="47">
        <f t="shared" si="16"/>
        <v>0</v>
      </c>
      <c r="AO19" s="47">
        <f t="shared" si="16"/>
        <v>0</v>
      </c>
      <c r="AP19" s="47">
        <f t="shared" si="16"/>
        <v>0</v>
      </c>
      <c r="AQ19" s="47">
        <f t="shared" si="16"/>
        <v>0</v>
      </c>
      <c r="AR19" s="47">
        <f t="shared" si="53"/>
        <v>0</v>
      </c>
      <c r="AS19" s="47">
        <f t="shared" si="53"/>
        <v>0</v>
      </c>
      <c r="AT19" s="47">
        <f t="shared" si="17"/>
        <v>0</v>
      </c>
      <c r="AU19" s="47">
        <f t="shared" si="17"/>
        <v>0</v>
      </c>
      <c r="AV19" s="47">
        <f t="shared" si="17"/>
        <v>0</v>
      </c>
      <c r="AW19" s="47">
        <f t="shared" si="17"/>
        <v>0</v>
      </c>
      <c r="AX19" s="47">
        <f t="shared" si="17"/>
        <v>0</v>
      </c>
      <c r="AY19" s="47">
        <f t="shared" si="17"/>
        <v>0</v>
      </c>
      <c r="AZ19" s="47">
        <f t="shared" si="17"/>
        <v>0</v>
      </c>
      <c r="BA19" s="47">
        <f t="shared" si="17"/>
        <v>0</v>
      </c>
      <c r="BB19" s="47">
        <f t="shared" si="17"/>
        <v>0</v>
      </c>
      <c r="BC19" s="47">
        <f t="shared" si="17"/>
        <v>0</v>
      </c>
      <c r="BD19" s="68">
        <f>'KWh (Cumulative)'!AX29</f>
        <v>0</v>
      </c>
      <c r="BE19" s="47">
        <f t="shared" si="17"/>
        <v>0</v>
      </c>
      <c r="BF19" s="47">
        <f t="shared" si="17"/>
        <v>0</v>
      </c>
      <c r="BG19" s="47">
        <f t="shared" si="17"/>
        <v>0</v>
      </c>
      <c r="BH19" s="47">
        <f t="shared" si="17"/>
        <v>0</v>
      </c>
      <c r="BI19" s="47">
        <f t="shared" si="17"/>
        <v>0</v>
      </c>
      <c r="BJ19" s="47">
        <f t="shared" si="17"/>
        <v>0</v>
      </c>
      <c r="BK19" s="47">
        <f t="shared" si="17"/>
        <v>0</v>
      </c>
      <c r="BL19" s="47">
        <f t="shared" si="17"/>
        <v>0</v>
      </c>
      <c r="BM19" s="47">
        <f t="shared" si="17"/>
        <v>0</v>
      </c>
      <c r="BN19" s="47">
        <f t="shared" si="17"/>
        <v>0</v>
      </c>
      <c r="BO19" s="47">
        <f t="shared" si="17"/>
        <v>0</v>
      </c>
      <c r="BP19" s="68">
        <f>'KWh (Cumulative)'!BJ29</f>
        <v>0</v>
      </c>
      <c r="BQ19" s="47">
        <f t="shared" si="54"/>
        <v>0</v>
      </c>
      <c r="BR19" s="47">
        <f t="shared" si="18"/>
        <v>0</v>
      </c>
      <c r="BS19" s="47">
        <f t="shared" si="18"/>
        <v>0</v>
      </c>
      <c r="BT19" s="47">
        <f t="shared" si="18"/>
        <v>0</v>
      </c>
      <c r="BU19" s="47">
        <f t="shared" si="18"/>
        <v>0</v>
      </c>
      <c r="BV19" s="47">
        <f t="shared" si="18"/>
        <v>0</v>
      </c>
      <c r="BW19" s="47">
        <f t="shared" si="18"/>
        <v>0</v>
      </c>
      <c r="BX19" s="47">
        <f t="shared" si="18"/>
        <v>0</v>
      </c>
      <c r="BY19" s="47">
        <f t="shared" si="18"/>
        <v>0</v>
      </c>
      <c r="BZ19" s="47">
        <f t="shared" si="18"/>
        <v>0</v>
      </c>
      <c r="CA19" s="47">
        <f t="shared" si="18"/>
        <v>0</v>
      </c>
      <c r="CB19" s="47">
        <f t="shared" si="18"/>
        <v>0</v>
      </c>
      <c r="CC19" s="47">
        <f t="shared" si="18"/>
        <v>0</v>
      </c>
      <c r="CD19" s="47">
        <f t="shared" si="18"/>
        <v>0</v>
      </c>
      <c r="CE19" s="47">
        <f t="shared" si="18"/>
        <v>0</v>
      </c>
      <c r="CF19" s="47">
        <f t="shared" si="18"/>
        <v>0</v>
      </c>
      <c r="CG19" s="47">
        <f t="shared" si="18"/>
        <v>0</v>
      </c>
      <c r="CH19" s="47">
        <f t="shared" si="18"/>
        <v>0</v>
      </c>
      <c r="CI19" s="47">
        <f t="shared" si="18"/>
        <v>0</v>
      </c>
      <c r="CJ19" s="47">
        <f t="shared" si="18"/>
        <v>0</v>
      </c>
      <c r="CK19" s="47">
        <f t="shared" si="19"/>
        <v>0</v>
      </c>
      <c r="CL19" s="47">
        <f t="shared" si="20"/>
        <v>0</v>
      </c>
      <c r="CM19" s="47">
        <f t="shared" si="21"/>
        <v>0</v>
      </c>
      <c r="CN19" s="47">
        <f>'KWh (Cumulative)'!CH29</f>
        <v>0</v>
      </c>
      <c r="CO19" s="47">
        <f t="shared" si="22"/>
        <v>0</v>
      </c>
      <c r="CP19" s="47">
        <f t="shared" si="23"/>
        <v>0</v>
      </c>
      <c r="CQ19" s="47">
        <f t="shared" si="24"/>
        <v>0</v>
      </c>
      <c r="CR19" s="47">
        <f t="shared" si="25"/>
        <v>0</v>
      </c>
      <c r="CS19" s="47">
        <f t="shared" si="26"/>
        <v>0</v>
      </c>
      <c r="CT19" s="47">
        <f t="shared" si="27"/>
        <v>0</v>
      </c>
      <c r="CU19" s="47">
        <f t="shared" si="28"/>
        <v>0</v>
      </c>
      <c r="CV19" s="47">
        <f t="shared" si="29"/>
        <v>0</v>
      </c>
      <c r="CW19" s="47">
        <f t="shared" si="30"/>
        <v>0</v>
      </c>
      <c r="CX19" s="47">
        <f t="shared" si="31"/>
        <v>0</v>
      </c>
      <c r="CY19" s="47">
        <f t="shared" si="32"/>
        <v>0</v>
      </c>
      <c r="CZ19" s="47">
        <f t="shared" si="33"/>
        <v>0</v>
      </c>
      <c r="DA19" s="47">
        <f t="shared" si="34"/>
        <v>0</v>
      </c>
      <c r="DB19" s="47">
        <f t="shared" si="35"/>
        <v>0</v>
      </c>
      <c r="DC19" s="47">
        <f t="shared" si="36"/>
        <v>0</v>
      </c>
      <c r="DD19" s="47">
        <f t="shared" si="37"/>
        <v>0</v>
      </c>
      <c r="DE19" s="47">
        <f t="shared" si="38"/>
        <v>0</v>
      </c>
      <c r="DF19" s="47">
        <f t="shared" si="39"/>
        <v>0</v>
      </c>
      <c r="DG19" s="47">
        <f t="shared" si="40"/>
        <v>0</v>
      </c>
      <c r="DH19" s="47">
        <f t="shared" si="41"/>
        <v>0</v>
      </c>
      <c r="DI19" s="47">
        <f t="shared" si="42"/>
        <v>0</v>
      </c>
      <c r="DJ19" s="47">
        <f t="shared" si="43"/>
        <v>0</v>
      </c>
      <c r="DK19" s="47">
        <f t="shared" si="44"/>
        <v>0</v>
      </c>
      <c r="DL19" s="47">
        <f t="shared" si="45"/>
        <v>0</v>
      </c>
      <c r="DM19" s="47">
        <f t="shared" si="46"/>
        <v>0</v>
      </c>
      <c r="DN19" s="47">
        <f t="shared" si="47"/>
        <v>0</v>
      </c>
      <c r="DO19" s="47">
        <f t="shared" si="48"/>
        <v>0</v>
      </c>
      <c r="DP19" s="47">
        <f t="shared" si="49"/>
        <v>0</v>
      </c>
      <c r="DQ19" s="47">
        <f t="shared" si="50"/>
        <v>0</v>
      </c>
      <c r="DR19" s="47">
        <f t="shared" si="51"/>
        <v>0</v>
      </c>
    </row>
    <row r="20" spans="1:122" x14ac:dyDescent="0.25">
      <c r="A20" s="193"/>
      <c r="B20" s="30" t="s">
        <v>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68"/>
      <c r="T20" s="68"/>
      <c r="U20" s="47">
        <f t="shared" si="52"/>
        <v>0</v>
      </c>
      <c r="V20" s="47">
        <f t="shared" si="16"/>
        <v>0</v>
      </c>
      <c r="W20" s="47">
        <f t="shared" si="16"/>
        <v>0</v>
      </c>
      <c r="X20" s="47">
        <f t="shared" si="16"/>
        <v>0</v>
      </c>
      <c r="Y20" s="47">
        <f t="shared" si="16"/>
        <v>0</v>
      </c>
      <c r="Z20" s="47">
        <f t="shared" si="16"/>
        <v>0</v>
      </c>
      <c r="AA20" s="47">
        <f t="shared" si="16"/>
        <v>0</v>
      </c>
      <c r="AB20" s="47">
        <f t="shared" si="16"/>
        <v>0</v>
      </c>
      <c r="AC20" s="47">
        <f t="shared" si="16"/>
        <v>0</v>
      </c>
      <c r="AD20" s="47">
        <f t="shared" si="16"/>
        <v>0</v>
      </c>
      <c r="AE20" s="47">
        <f t="shared" si="16"/>
        <v>0</v>
      </c>
      <c r="AF20" s="68">
        <f>'KWh (Cumulative)'!Z30</f>
        <v>0</v>
      </c>
      <c r="AG20" s="47">
        <f t="shared" si="16"/>
        <v>0</v>
      </c>
      <c r="AH20" s="47">
        <f t="shared" si="16"/>
        <v>0</v>
      </c>
      <c r="AI20" s="47">
        <f t="shared" si="16"/>
        <v>0</v>
      </c>
      <c r="AJ20" s="47">
        <f t="shared" si="16"/>
        <v>0</v>
      </c>
      <c r="AK20" s="47">
        <f t="shared" si="16"/>
        <v>0</v>
      </c>
      <c r="AL20" s="47">
        <f t="shared" si="16"/>
        <v>0</v>
      </c>
      <c r="AM20" s="47">
        <f t="shared" si="16"/>
        <v>0</v>
      </c>
      <c r="AN20" s="47">
        <f t="shared" si="16"/>
        <v>0</v>
      </c>
      <c r="AO20" s="47">
        <f t="shared" si="16"/>
        <v>0</v>
      </c>
      <c r="AP20" s="47">
        <f t="shared" si="16"/>
        <v>0</v>
      </c>
      <c r="AQ20" s="47">
        <f t="shared" si="16"/>
        <v>0</v>
      </c>
      <c r="AR20" s="47">
        <f t="shared" si="53"/>
        <v>0</v>
      </c>
      <c r="AS20" s="47">
        <f t="shared" si="53"/>
        <v>0</v>
      </c>
      <c r="AT20" s="47">
        <f t="shared" si="17"/>
        <v>0</v>
      </c>
      <c r="AU20" s="47">
        <f t="shared" si="17"/>
        <v>0</v>
      </c>
      <c r="AV20" s="47">
        <f t="shared" si="17"/>
        <v>0</v>
      </c>
      <c r="AW20" s="47">
        <f t="shared" si="17"/>
        <v>0</v>
      </c>
      <c r="AX20" s="47">
        <f t="shared" si="17"/>
        <v>0</v>
      </c>
      <c r="AY20" s="47">
        <f t="shared" si="17"/>
        <v>0</v>
      </c>
      <c r="AZ20" s="47">
        <f t="shared" si="17"/>
        <v>0</v>
      </c>
      <c r="BA20" s="47">
        <f t="shared" si="17"/>
        <v>0</v>
      </c>
      <c r="BB20" s="47">
        <f t="shared" si="17"/>
        <v>0</v>
      </c>
      <c r="BC20" s="47">
        <f t="shared" si="17"/>
        <v>0</v>
      </c>
      <c r="BD20" s="68">
        <f>'KWh (Cumulative)'!AX30</f>
        <v>0</v>
      </c>
      <c r="BE20" s="47">
        <f t="shared" si="17"/>
        <v>0</v>
      </c>
      <c r="BF20" s="47">
        <f t="shared" si="17"/>
        <v>0</v>
      </c>
      <c r="BG20" s="47">
        <f t="shared" si="17"/>
        <v>0</v>
      </c>
      <c r="BH20" s="47">
        <f t="shared" si="17"/>
        <v>0</v>
      </c>
      <c r="BI20" s="47">
        <f t="shared" si="17"/>
        <v>0</v>
      </c>
      <c r="BJ20" s="47">
        <f t="shared" si="17"/>
        <v>0</v>
      </c>
      <c r="BK20" s="47">
        <f t="shared" si="17"/>
        <v>0</v>
      </c>
      <c r="BL20" s="47">
        <f t="shared" si="17"/>
        <v>0</v>
      </c>
      <c r="BM20" s="47">
        <f t="shared" si="17"/>
        <v>0</v>
      </c>
      <c r="BN20" s="47">
        <f t="shared" si="17"/>
        <v>0</v>
      </c>
      <c r="BO20" s="47">
        <f t="shared" si="17"/>
        <v>0</v>
      </c>
      <c r="BP20" s="68">
        <f>'KWh (Cumulative)'!BJ30</f>
        <v>0</v>
      </c>
      <c r="BQ20" s="47">
        <f t="shared" si="54"/>
        <v>0</v>
      </c>
      <c r="BR20" s="47">
        <f t="shared" si="18"/>
        <v>0</v>
      </c>
      <c r="BS20" s="47">
        <f t="shared" si="18"/>
        <v>0</v>
      </c>
      <c r="BT20" s="47">
        <f t="shared" si="18"/>
        <v>0</v>
      </c>
      <c r="BU20" s="47">
        <f t="shared" si="18"/>
        <v>0</v>
      </c>
      <c r="BV20" s="47">
        <f t="shared" si="18"/>
        <v>0</v>
      </c>
      <c r="BW20" s="47">
        <f t="shared" si="18"/>
        <v>0</v>
      </c>
      <c r="BX20" s="47">
        <f t="shared" si="18"/>
        <v>0</v>
      </c>
      <c r="BY20" s="47">
        <f t="shared" si="18"/>
        <v>0</v>
      </c>
      <c r="BZ20" s="47">
        <f t="shared" si="18"/>
        <v>0</v>
      </c>
      <c r="CA20" s="47">
        <f t="shared" si="18"/>
        <v>0</v>
      </c>
      <c r="CB20" s="47">
        <f t="shared" si="18"/>
        <v>0</v>
      </c>
      <c r="CC20" s="47">
        <f t="shared" si="18"/>
        <v>0</v>
      </c>
      <c r="CD20" s="47">
        <f t="shared" si="18"/>
        <v>0</v>
      </c>
      <c r="CE20" s="47">
        <f t="shared" si="18"/>
        <v>0</v>
      </c>
      <c r="CF20" s="47">
        <f t="shared" si="18"/>
        <v>0</v>
      </c>
      <c r="CG20" s="47">
        <f t="shared" si="18"/>
        <v>0</v>
      </c>
      <c r="CH20" s="47">
        <f t="shared" si="18"/>
        <v>0</v>
      </c>
      <c r="CI20" s="47">
        <f t="shared" si="18"/>
        <v>0</v>
      </c>
      <c r="CJ20" s="47">
        <f t="shared" si="18"/>
        <v>0</v>
      </c>
      <c r="CK20" s="47">
        <f t="shared" si="19"/>
        <v>0</v>
      </c>
      <c r="CL20" s="47">
        <f t="shared" si="20"/>
        <v>0</v>
      </c>
      <c r="CM20" s="47">
        <f t="shared" si="21"/>
        <v>0</v>
      </c>
      <c r="CN20" s="47">
        <f>'KWh (Cumulative)'!CH30</f>
        <v>0</v>
      </c>
      <c r="CO20" s="47">
        <f t="shared" si="22"/>
        <v>0</v>
      </c>
      <c r="CP20" s="47">
        <f t="shared" si="23"/>
        <v>0</v>
      </c>
      <c r="CQ20" s="47">
        <f t="shared" si="24"/>
        <v>0</v>
      </c>
      <c r="CR20" s="47">
        <f t="shared" si="25"/>
        <v>0</v>
      </c>
      <c r="CS20" s="47">
        <f t="shared" si="26"/>
        <v>0</v>
      </c>
      <c r="CT20" s="47">
        <f t="shared" si="27"/>
        <v>0</v>
      </c>
      <c r="CU20" s="47">
        <f t="shared" si="28"/>
        <v>0</v>
      </c>
      <c r="CV20" s="47">
        <f t="shared" si="29"/>
        <v>0</v>
      </c>
      <c r="CW20" s="47">
        <f t="shared" si="30"/>
        <v>0</v>
      </c>
      <c r="CX20" s="47">
        <f t="shared" si="31"/>
        <v>0</v>
      </c>
      <c r="CY20" s="47">
        <f t="shared" si="32"/>
        <v>0</v>
      </c>
      <c r="CZ20" s="47">
        <f t="shared" si="33"/>
        <v>0</v>
      </c>
      <c r="DA20" s="47">
        <f t="shared" si="34"/>
        <v>0</v>
      </c>
      <c r="DB20" s="47">
        <f t="shared" si="35"/>
        <v>0</v>
      </c>
      <c r="DC20" s="47">
        <f t="shared" si="36"/>
        <v>0</v>
      </c>
      <c r="DD20" s="47">
        <f t="shared" si="37"/>
        <v>0</v>
      </c>
      <c r="DE20" s="47">
        <f t="shared" si="38"/>
        <v>0</v>
      </c>
      <c r="DF20" s="47">
        <f t="shared" si="39"/>
        <v>0</v>
      </c>
      <c r="DG20" s="47">
        <f t="shared" si="40"/>
        <v>0</v>
      </c>
      <c r="DH20" s="47">
        <f t="shared" si="41"/>
        <v>0</v>
      </c>
      <c r="DI20" s="47">
        <f t="shared" si="42"/>
        <v>0</v>
      </c>
      <c r="DJ20" s="47">
        <f t="shared" si="43"/>
        <v>0</v>
      </c>
      <c r="DK20" s="47">
        <f t="shared" si="44"/>
        <v>0</v>
      </c>
      <c r="DL20" s="47">
        <f t="shared" si="45"/>
        <v>0</v>
      </c>
      <c r="DM20" s="47">
        <f t="shared" si="46"/>
        <v>0</v>
      </c>
      <c r="DN20" s="47">
        <f t="shared" si="47"/>
        <v>0</v>
      </c>
      <c r="DO20" s="47">
        <f t="shared" si="48"/>
        <v>0</v>
      </c>
      <c r="DP20" s="47">
        <f t="shared" si="49"/>
        <v>0</v>
      </c>
      <c r="DQ20" s="47">
        <f t="shared" si="50"/>
        <v>0</v>
      </c>
      <c r="DR20" s="47">
        <f t="shared" si="51"/>
        <v>0</v>
      </c>
    </row>
    <row r="21" spans="1:122" x14ac:dyDescent="0.25">
      <c r="A21" s="193"/>
      <c r="B21" s="30" t="s">
        <v>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68"/>
      <c r="T21" s="68"/>
      <c r="U21" s="47">
        <f t="shared" si="52"/>
        <v>0</v>
      </c>
      <c r="V21" s="47">
        <f t="shared" si="16"/>
        <v>0</v>
      </c>
      <c r="W21" s="47">
        <f t="shared" si="16"/>
        <v>0</v>
      </c>
      <c r="X21" s="47">
        <f t="shared" si="16"/>
        <v>0</v>
      </c>
      <c r="Y21" s="47">
        <f t="shared" si="16"/>
        <v>0</v>
      </c>
      <c r="Z21" s="47">
        <f t="shared" si="16"/>
        <v>0</v>
      </c>
      <c r="AA21" s="47">
        <f t="shared" si="16"/>
        <v>0</v>
      </c>
      <c r="AB21" s="47">
        <f t="shared" si="16"/>
        <v>0</v>
      </c>
      <c r="AC21" s="47">
        <f t="shared" si="16"/>
        <v>0</v>
      </c>
      <c r="AD21" s="47">
        <f t="shared" si="16"/>
        <v>0</v>
      </c>
      <c r="AE21" s="47">
        <f t="shared" si="16"/>
        <v>0</v>
      </c>
      <c r="AF21" s="68">
        <f>'KWh (Cumulative)'!Z31</f>
        <v>0</v>
      </c>
      <c r="AG21" s="47">
        <f t="shared" si="16"/>
        <v>0</v>
      </c>
      <c r="AH21" s="47">
        <f t="shared" si="16"/>
        <v>0</v>
      </c>
      <c r="AI21" s="47">
        <f t="shared" si="16"/>
        <v>0</v>
      </c>
      <c r="AJ21" s="47">
        <f t="shared" si="16"/>
        <v>0</v>
      </c>
      <c r="AK21" s="47">
        <f t="shared" si="16"/>
        <v>0</v>
      </c>
      <c r="AL21" s="47">
        <f t="shared" si="16"/>
        <v>0</v>
      </c>
      <c r="AM21" s="47">
        <f t="shared" si="16"/>
        <v>0</v>
      </c>
      <c r="AN21" s="47">
        <f t="shared" si="16"/>
        <v>0</v>
      </c>
      <c r="AO21" s="47">
        <f t="shared" si="16"/>
        <v>0</v>
      </c>
      <c r="AP21" s="47">
        <f t="shared" si="16"/>
        <v>0</v>
      </c>
      <c r="AQ21" s="47">
        <f t="shared" si="16"/>
        <v>0</v>
      </c>
      <c r="AR21" s="47">
        <f t="shared" si="53"/>
        <v>0</v>
      </c>
      <c r="AS21" s="47">
        <f t="shared" si="53"/>
        <v>0</v>
      </c>
      <c r="AT21" s="47">
        <f t="shared" si="17"/>
        <v>0</v>
      </c>
      <c r="AU21" s="47">
        <f t="shared" si="17"/>
        <v>0</v>
      </c>
      <c r="AV21" s="47">
        <f t="shared" si="17"/>
        <v>0</v>
      </c>
      <c r="AW21" s="47">
        <f t="shared" si="17"/>
        <v>0</v>
      </c>
      <c r="AX21" s="47">
        <f t="shared" si="17"/>
        <v>0</v>
      </c>
      <c r="AY21" s="47">
        <f t="shared" si="17"/>
        <v>0</v>
      </c>
      <c r="AZ21" s="47">
        <f t="shared" si="17"/>
        <v>0</v>
      </c>
      <c r="BA21" s="47">
        <f t="shared" si="17"/>
        <v>0</v>
      </c>
      <c r="BB21" s="47">
        <f t="shared" si="17"/>
        <v>0</v>
      </c>
      <c r="BC21" s="47">
        <f t="shared" si="17"/>
        <v>0</v>
      </c>
      <c r="BD21" s="68">
        <f>'KWh (Cumulative)'!AX31</f>
        <v>0</v>
      </c>
      <c r="BE21" s="47">
        <f t="shared" si="17"/>
        <v>0</v>
      </c>
      <c r="BF21" s="47">
        <f t="shared" si="17"/>
        <v>0</v>
      </c>
      <c r="BG21" s="47">
        <f t="shared" si="17"/>
        <v>0</v>
      </c>
      <c r="BH21" s="47">
        <f t="shared" si="17"/>
        <v>0</v>
      </c>
      <c r="BI21" s="47">
        <f t="shared" si="17"/>
        <v>0</v>
      </c>
      <c r="BJ21" s="47">
        <f t="shared" si="17"/>
        <v>0</v>
      </c>
      <c r="BK21" s="47">
        <f t="shared" si="17"/>
        <v>0</v>
      </c>
      <c r="BL21" s="47">
        <f t="shared" si="17"/>
        <v>0</v>
      </c>
      <c r="BM21" s="47">
        <f t="shared" si="17"/>
        <v>0</v>
      </c>
      <c r="BN21" s="47">
        <f t="shared" si="17"/>
        <v>0</v>
      </c>
      <c r="BO21" s="47">
        <f t="shared" si="17"/>
        <v>0</v>
      </c>
      <c r="BP21" s="68">
        <f>'KWh (Cumulative)'!BJ31</f>
        <v>0</v>
      </c>
      <c r="BQ21" s="47">
        <f t="shared" si="54"/>
        <v>0</v>
      </c>
      <c r="BR21" s="47">
        <f t="shared" si="18"/>
        <v>0</v>
      </c>
      <c r="BS21" s="47">
        <f t="shared" si="18"/>
        <v>0</v>
      </c>
      <c r="BT21" s="47">
        <f t="shared" si="18"/>
        <v>0</v>
      </c>
      <c r="BU21" s="47">
        <f t="shared" si="18"/>
        <v>0</v>
      </c>
      <c r="BV21" s="47">
        <f t="shared" si="18"/>
        <v>0</v>
      </c>
      <c r="BW21" s="47">
        <f t="shared" si="18"/>
        <v>0</v>
      </c>
      <c r="BX21" s="47">
        <f t="shared" si="18"/>
        <v>0</v>
      </c>
      <c r="BY21" s="47">
        <f t="shared" si="18"/>
        <v>0</v>
      </c>
      <c r="BZ21" s="47">
        <f t="shared" si="18"/>
        <v>0</v>
      </c>
      <c r="CA21" s="47">
        <f t="shared" si="18"/>
        <v>0</v>
      </c>
      <c r="CB21" s="47">
        <f t="shared" si="18"/>
        <v>0</v>
      </c>
      <c r="CC21" s="47">
        <f t="shared" si="18"/>
        <v>0</v>
      </c>
      <c r="CD21" s="47">
        <f t="shared" si="18"/>
        <v>0</v>
      </c>
      <c r="CE21" s="47">
        <f t="shared" si="18"/>
        <v>0</v>
      </c>
      <c r="CF21" s="47">
        <f t="shared" si="18"/>
        <v>0</v>
      </c>
      <c r="CG21" s="47">
        <f t="shared" si="18"/>
        <v>0</v>
      </c>
      <c r="CH21" s="47">
        <f t="shared" si="18"/>
        <v>0</v>
      </c>
      <c r="CI21" s="47">
        <f t="shared" si="18"/>
        <v>0</v>
      </c>
      <c r="CJ21" s="47">
        <f t="shared" si="18"/>
        <v>0</v>
      </c>
      <c r="CK21" s="47">
        <f t="shared" si="19"/>
        <v>0</v>
      </c>
      <c r="CL21" s="47">
        <f t="shared" si="20"/>
        <v>0</v>
      </c>
      <c r="CM21" s="47">
        <f t="shared" si="21"/>
        <v>0</v>
      </c>
      <c r="CN21" s="47">
        <f>'KWh (Cumulative)'!CH31</f>
        <v>0</v>
      </c>
      <c r="CO21" s="47">
        <f t="shared" si="22"/>
        <v>0</v>
      </c>
      <c r="CP21" s="47">
        <f t="shared" si="23"/>
        <v>0</v>
      </c>
      <c r="CQ21" s="47">
        <f t="shared" si="24"/>
        <v>0</v>
      </c>
      <c r="CR21" s="47">
        <f t="shared" si="25"/>
        <v>0</v>
      </c>
      <c r="CS21" s="47">
        <f t="shared" si="26"/>
        <v>0</v>
      </c>
      <c r="CT21" s="47">
        <f t="shared" si="27"/>
        <v>0</v>
      </c>
      <c r="CU21" s="47">
        <f t="shared" si="28"/>
        <v>0</v>
      </c>
      <c r="CV21" s="47">
        <f t="shared" si="29"/>
        <v>0</v>
      </c>
      <c r="CW21" s="47">
        <f t="shared" si="30"/>
        <v>0</v>
      </c>
      <c r="CX21" s="47">
        <f t="shared" si="31"/>
        <v>0</v>
      </c>
      <c r="CY21" s="47">
        <f t="shared" si="32"/>
        <v>0</v>
      </c>
      <c r="CZ21" s="47">
        <f t="shared" si="33"/>
        <v>0</v>
      </c>
      <c r="DA21" s="47">
        <f t="shared" si="34"/>
        <v>0</v>
      </c>
      <c r="DB21" s="47">
        <f t="shared" si="35"/>
        <v>0</v>
      </c>
      <c r="DC21" s="47">
        <f t="shared" si="36"/>
        <v>0</v>
      </c>
      <c r="DD21" s="47">
        <f t="shared" si="37"/>
        <v>0</v>
      </c>
      <c r="DE21" s="47">
        <f t="shared" si="38"/>
        <v>0</v>
      </c>
      <c r="DF21" s="47">
        <f t="shared" si="39"/>
        <v>0</v>
      </c>
      <c r="DG21" s="47">
        <f t="shared" si="40"/>
        <v>0</v>
      </c>
      <c r="DH21" s="47">
        <f t="shared" si="41"/>
        <v>0</v>
      </c>
      <c r="DI21" s="47">
        <f t="shared" si="42"/>
        <v>0</v>
      </c>
      <c r="DJ21" s="47">
        <f t="shared" si="43"/>
        <v>0</v>
      </c>
      <c r="DK21" s="47">
        <f t="shared" si="44"/>
        <v>0</v>
      </c>
      <c r="DL21" s="47">
        <f t="shared" si="45"/>
        <v>0</v>
      </c>
      <c r="DM21" s="47">
        <f t="shared" si="46"/>
        <v>0</v>
      </c>
      <c r="DN21" s="47">
        <f t="shared" si="47"/>
        <v>0</v>
      </c>
      <c r="DO21" s="47">
        <f t="shared" si="48"/>
        <v>0</v>
      </c>
      <c r="DP21" s="47">
        <f t="shared" si="49"/>
        <v>0</v>
      </c>
      <c r="DQ21" s="47">
        <f t="shared" si="50"/>
        <v>0</v>
      </c>
      <c r="DR21" s="47">
        <f t="shared" si="51"/>
        <v>0</v>
      </c>
    </row>
    <row r="22" spans="1:122" x14ac:dyDescent="0.25">
      <c r="A22" s="193"/>
      <c r="B22" s="30" t="s">
        <v>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68"/>
      <c r="T22" s="68"/>
      <c r="U22" s="47">
        <f t="shared" si="52"/>
        <v>0</v>
      </c>
      <c r="V22" s="47">
        <f t="shared" si="16"/>
        <v>0</v>
      </c>
      <c r="W22" s="47">
        <f t="shared" si="16"/>
        <v>0</v>
      </c>
      <c r="X22" s="47">
        <f t="shared" si="16"/>
        <v>0</v>
      </c>
      <c r="Y22" s="47">
        <f t="shared" si="16"/>
        <v>0</v>
      </c>
      <c r="Z22" s="47">
        <f t="shared" si="16"/>
        <v>0</v>
      </c>
      <c r="AA22" s="47">
        <f t="shared" si="16"/>
        <v>0</v>
      </c>
      <c r="AB22" s="47">
        <f t="shared" si="16"/>
        <v>0</v>
      </c>
      <c r="AC22" s="47">
        <f t="shared" si="16"/>
        <v>0</v>
      </c>
      <c r="AD22" s="47">
        <f t="shared" si="16"/>
        <v>0</v>
      </c>
      <c r="AE22" s="47">
        <f t="shared" si="16"/>
        <v>0</v>
      </c>
      <c r="AF22" s="68">
        <f>'KWh (Cumulative)'!Z32</f>
        <v>0</v>
      </c>
      <c r="AG22" s="47">
        <f t="shared" si="16"/>
        <v>0</v>
      </c>
      <c r="AH22" s="47">
        <f t="shared" si="16"/>
        <v>0</v>
      </c>
      <c r="AI22" s="47">
        <f t="shared" si="16"/>
        <v>0</v>
      </c>
      <c r="AJ22" s="47">
        <f t="shared" si="16"/>
        <v>0</v>
      </c>
      <c r="AK22" s="47">
        <f t="shared" si="16"/>
        <v>0</v>
      </c>
      <c r="AL22" s="47">
        <f t="shared" si="16"/>
        <v>0</v>
      </c>
      <c r="AM22" s="47">
        <f t="shared" si="16"/>
        <v>0</v>
      </c>
      <c r="AN22" s="47">
        <f t="shared" si="16"/>
        <v>0</v>
      </c>
      <c r="AO22" s="47">
        <f t="shared" si="16"/>
        <v>0</v>
      </c>
      <c r="AP22" s="47">
        <f t="shared" si="16"/>
        <v>0</v>
      </c>
      <c r="AQ22" s="47">
        <f t="shared" si="16"/>
        <v>0</v>
      </c>
      <c r="AR22" s="47">
        <f t="shared" si="53"/>
        <v>0</v>
      </c>
      <c r="AS22" s="47">
        <f t="shared" si="53"/>
        <v>0</v>
      </c>
      <c r="AT22" s="47">
        <f t="shared" si="17"/>
        <v>0</v>
      </c>
      <c r="AU22" s="47">
        <f t="shared" si="17"/>
        <v>0</v>
      </c>
      <c r="AV22" s="47">
        <f t="shared" si="17"/>
        <v>0</v>
      </c>
      <c r="AW22" s="47">
        <f t="shared" si="17"/>
        <v>0</v>
      </c>
      <c r="AX22" s="47">
        <f t="shared" si="17"/>
        <v>0</v>
      </c>
      <c r="AY22" s="47">
        <f t="shared" si="17"/>
        <v>0</v>
      </c>
      <c r="AZ22" s="47">
        <f t="shared" si="17"/>
        <v>0</v>
      </c>
      <c r="BA22" s="47">
        <f t="shared" si="17"/>
        <v>0</v>
      </c>
      <c r="BB22" s="47">
        <f t="shared" si="17"/>
        <v>0</v>
      </c>
      <c r="BC22" s="47">
        <f t="shared" si="17"/>
        <v>0</v>
      </c>
      <c r="BD22" s="68">
        <f>'KWh (Cumulative)'!AX32</f>
        <v>0</v>
      </c>
      <c r="BE22" s="47">
        <f t="shared" si="17"/>
        <v>0</v>
      </c>
      <c r="BF22" s="47">
        <f t="shared" si="17"/>
        <v>0</v>
      </c>
      <c r="BG22" s="47">
        <f t="shared" si="17"/>
        <v>0</v>
      </c>
      <c r="BH22" s="47">
        <f t="shared" si="17"/>
        <v>0</v>
      </c>
      <c r="BI22" s="47">
        <f t="shared" si="17"/>
        <v>0</v>
      </c>
      <c r="BJ22" s="47">
        <f t="shared" si="17"/>
        <v>0</v>
      </c>
      <c r="BK22" s="47">
        <f t="shared" si="17"/>
        <v>0</v>
      </c>
      <c r="BL22" s="47">
        <f t="shared" si="17"/>
        <v>0</v>
      </c>
      <c r="BM22" s="47">
        <f t="shared" si="17"/>
        <v>0</v>
      </c>
      <c r="BN22" s="47">
        <f t="shared" si="17"/>
        <v>0</v>
      </c>
      <c r="BO22" s="47">
        <f t="shared" si="17"/>
        <v>0</v>
      </c>
      <c r="BP22" s="68">
        <f>'KWh (Cumulative)'!BJ32</f>
        <v>0</v>
      </c>
      <c r="BQ22" s="47">
        <f t="shared" si="54"/>
        <v>0</v>
      </c>
      <c r="BR22" s="47">
        <f t="shared" si="18"/>
        <v>0</v>
      </c>
      <c r="BS22" s="47">
        <f t="shared" si="18"/>
        <v>0</v>
      </c>
      <c r="BT22" s="47">
        <f t="shared" si="18"/>
        <v>0</v>
      </c>
      <c r="BU22" s="47">
        <f t="shared" si="18"/>
        <v>0</v>
      </c>
      <c r="BV22" s="47">
        <f t="shared" si="18"/>
        <v>0</v>
      </c>
      <c r="BW22" s="47">
        <f t="shared" si="18"/>
        <v>0</v>
      </c>
      <c r="BX22" s="47">
        <f t="shared" si="18"/>
        <v>0</v>
      </c>
      <c r="BY22" s="47">
        <f t="shared" si="18"/>
        <v>0</v>
      </c>
      <c r="BZ22" s="47">
        <f t="shared" si="18"/>
        <v>0</v>
      </c>
      <c r="CA22" s="47">
        <f t="shared" si="18"/>
        <v>0</v>
      </c>
      <c r="CB22" s="47">
        <f t="shared" si="18"/>
        <v>0</v>
      </c>
      <c r="CC22" s="47">
        <f t="shared" si="18"/>
        <v>0</v>
      </c>
      <c r="CD22" s="47">
        <f t="shared" si="18"/>
        <v>0</v>
      </c>
      <c r="CE22" s="47">
        <f t="shared" si="18"/>
        <v>0</v>
      </c>
      <c r="CF22" s="47">
        <f t="shared" si="18"/>
        <v>0</v>
      </c>
      <c r="CG22" s="47">
        <f t="shared" si="18"/>
        <v>0</v>
      </c>
      <c r="CH22" s="47">
        <f t="shared" si="18"/>
        <v>0</v>
      </c>
      <c r="CI22" s="47">
        <f t="shared" si="18"/>
        <v>0</v>
      </c>
      <c r="CJ22" s="47">
        <f t="shared" si="18"/>
        <v>0</v>
      </c>
      <c r="CK22" s="47">
        <f t="shared" si="19"/>
        <v>0</v>
      </c>
      <c r="CL22" s="47">
        <f t="shared" si="20"/>
        <v>0</v>
      </c>
      <c r="CM22" s="47">
        <f t="shared" si="21"/>
        <v>0</v>
      </c>
      <c r="CN22" s="47">
        <f>'KWh (Cumulative)'!CH32</f>
        <v>0</v>
      </c>
      <c r="CO22" s="47">
        <f t="shared" si="22"/>
        <v>0</v>
      </c>
      <c r="CP22" s="47">
        <f t="shared" si="23"/>
        <v>0</v>
      </c>
      <c r="CQ22" s="47">
        <f t="shared" si="24"/>
        <v>0</v>
      </c>
      <c r="CR22" s="47">
        <f t="shared" si="25"/>
        <v>0</v>
      </c>
      <c r="CS22" s="47">
        <f t="shared" si="26"/>
        <v>0</v>
      </c>
      <c r="CT22" s="47">
        <f t="shared" si="27"/>
        <v>0</v>
      </c>
      <c r="CU22" s="47">
        <f t="shared" si="28"/>
        <v>0</v>
      </c>
      <c r="CV22" s="47">
        <f t="shared" si="29"/>
        <v>0</v>
      </c>
      <c r="CW22" s="47">
        <f t="shared" si="30"/>
        <v>0</v>
      </c>
      <c r="CX22" s="47">
        <f t="shared" si="31"/>
        <v>0</v>
      </c>
      <c r="CY22" s="47">
        <f t="shared" si="32"/>
        <v>0</v>
      </c>
      <c r="CZ22" s="47">
        <f t="shared" si="33"/>
        <v>0</v>
      </c>
      <c r="DA22" s="47">
        <f t="shared" si="34"/>
        <v>0</v>
      </c>
      <c r="DB22" s="47">
        <f t="shared" si="35"/>
        <v>0</v>
      </c>
      <c r="DC22" s="47">
        <f t="shared" si="36"/>
        <v>0</v>
      </c>
      <c r="DD22" s="47">
        <f t="shared" si="37"/>
        <v>0</v>
      </c>
      <c r="DE22" s="47">
        <f t="shared" si="38"/>
        <v>0</v>
      </c>
      <c r="DF22" s="47">
        <f t="shared" si="39"/>
        <v>0</v>
      </c>
      <c r="DG22" s="47">
        <f t="shared" si="40"/>
        <v>0</v>
      </c>
      <c r="DH22" s="47">
        <f t="shared" si="41"/>
        <v>0</v>
      </c>
      <c r="DI22" s="47">
        <f t="shared" si="42"/>
        <v>0</v>
      </c>
      <c r="DJ22" s="47">
        <f t="shared" si="43"/>
        <v>0</v>
      </c>
      <c r="DK22" s="47">
        <f t="shared" si="44"/>
        <v>0</v>
      </c>
      <c r="DL22" s="47">
        <f t="shared" si="45"/>
        <v>0</v>
      </c>
      <c r="DM22" s="47">
        <f t="shared" si="46"/>
        <v>0</v>
      </c>
      <c r="DN22" s="47">
        <f t="shared" si="47"/>
        <v>0</v>
      </c>
      <c r="DO22" s="47">
        <f t="shared" si="48"/>
        <v>0</v>
      </c>
      <c r="DP22" s="47">
        <f t="shared" si="49"/>
        <v>0</v>
      </c>
      <c r="DQ22" s="47">
        <f t="shared" si="50"/>
        <v>0</v>
      </c>
      <c r="DR22" s="47">
        <f t="shared" si="51"/>
        <v>0</v>
      </c>
    </row>
    <row r="23" spans="1:122" ht="15.75" thickBot="1" x14ac:dyDescent="0.3">
      <c r="A23" s="64"/>
      <c r="B23" s="53"/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68"/>
      <c r="T23" s="68"/>
      <c r="U23" s="47">
        <f t="shared" si="52"/>
        <v>0</v>
      </c>
      <c r="V23" s="47">
        <f t="shared" si="16"/>
        <v>0</v>
      </c>
      <c r="W23" s="47">
        <f t="shared" si="16"/>
        <v>0</v>
      </c>
      <c r="X23" s="47">
        <f t="shared" si="16"/>
        <v>0</v>
      </c>
      <c r="Y23" s="47">
        <f t="shared" si="16"/>
        <v>0</v>
      </c>
      <c r="Z23" s="47">
        <f t="shared" si="16"/>
        <v>0</v>
      </c>
      <c r="AA23" s="47">
        <f t="shared" si="16"/>
        <v>0</v>
      </c>
      <c r="AB23" s="47">
        <f t="shared" si="16"/>
        <v>0</v>
      </c>
      <c r="AC23" s="47">
        <f t="shared" si="16"/>
        <v>0</v>
      </c>
      <c r="AD23" s="47">
        <f t="shared" si="16"/>
        <v>0</v>
      </c>
      <c r="AE23" s="47">
        <f t="shared" si="16"/>
        <v>0</v>
      </c>
      <c r="AF23" s="68">
        <f>'KWh (Cumulative)'!Z33</f>
        <v>0</v>
      </c>
      <c r="AG23" s="47">
        <f t="shared" si="16"/>
        <v>0</v>
      </c>
      <c r="AH23" s="47">
        <f t="shared" si="16"/>
        <v>0</v>
      </c>
      <c r="AI23" s="47">
        <f t="shared" si="16"/>
        <v>0</v>
      </c>
      <c r="AJ23" s="47">
        <f t="shared" si="16"/>
        <v>0</v>
      </c>
      <c r="AK23" s="47">
        <f t="shared" si="16"/>
        <v>0</v>
      </c>
      <c r="AL23" s="47">
        <f t="shared" si="16"/>
        <v>0</v>
      </c>
      <c r="AM23" s="47">
        <f t="shared" si="16"/>
        <v>0</v>
      </c>
      <c r="AN23" s="47">
        <f t="shared" si="16"/>
        <v>0</v>
      </c>
      <c r="AO23" s="47">
        <f t="shared" si="16"/>
        <v>0</v>
      </c>
      <c r="AP23" s="47">
        <f t="shared" si="16"/>
        <v>0</v>
      </c>
      <c r="AQ23" s="47">
        <f t="shared" si="16"/>
        <v>0</v>
      </c>
      <c r="AR23" s="68">
        <f>'KWh (Cumulative)'!AL33</f>
        <v>0</v>
      </c>
      <c r="AS23" s="47">
        <f t="shared" si="53"/>
        <v>0</v>
      </c>
      <c r="AT23" s="47">
        <f t="shared" si="17"/>
        <v>0</v>
      </c>
      <c r="AU23" s="47">
        <f t="shared" si="17"/>
        <v>0</v>
      </c>
      <c r="AV23" s="47">
        <f t="shared" si="17"/>
        <v>0</v>
      </c>
      <c r="AW23" s="47">
        <f t="shared" si="17"/>
        <v>0</v>
      </c>
      <c r="AX23" s="47">
        <f t="shared" si="17"/>
        <v>0</v>
      </c>
      <c r="AY23" s="47">
        <f t="shared" si="17"/>
        <v>0</v>
      </c>
      <c r="AZ23" s="47">
        <f t="shared" si="17"/>
        <v>0</v>
      </c>
      <c r="BA23" s="47">
        <f t="shared" si="17"/>
        <v>0</v>
      </c>
      <c r="BB23" s="47">
        <f t="shared" si="17"/>
        <v>0</v>
      </c>
      <c r="BC23" s="47">
        <f t="shared" si="17"/>
        <v>0</v>
      </c>
      <c r="BD23" s="68">
        <f>'KWh (Cumulative)'!AX33</f>
        <v>0</v>
      </c>
      <c r="BE23" s="47">
        <f t="shared" si="17"/>
        <v>0</v>
      </c>
      <c r="BF23" s="47">
        <f t="shared" si="17"/>
        <v>0</v>
      </c>
      <c r="BG23" s="47">
        <f t="shared" si="17"/>
        <v>0</v>
      </c>
      <c r="BH23" s="47">
        <f t="shared" si="17"/>
        <v>0</v>
      </c>
      <c r="BI23" s="47">
        <f t="shared" si="17"/>
        <v>0</v>
      </c>
      <c r="BJ23" s="47">
        <f t="shared" si="17"/>
        <v>0</v>
      </c>
      <c r="BK23" s="47">
        <f t="shared" si="17"/>
        <v>0</v>
      </c>
      <c r="BL23" s="47">
        <f t="shared" si="17"/>
        <v>0</v>
      </c>
      <c r="BM23" s="47">
        <f t="shared" si="17"/>
        <v>0</v>
      </c>
      <c r="BN23" s="47">
        <f t="shared" si="17"/>
        <v>0</v>
      </c>
      <c r="BO23" s="47">
        <f t="shared" si="17"/>
        <v>0</v>
      </c>
      <c r="BP23" s="68">
        <f>'KWh (Cumulative)'!BJ33</f>
        <v>0</v>
      </c>
      <c r="BQ23" s="47">
        <f t="shared" si="54"/>
        <v>0</v>
      </c>
      <c r="BR23" s="47">
        <f t="shared" si="18"/>
        <v>0</v>
      </c>
      <c r="BS23" s="47">
        <f t="shared" si="18"/>
        <v>0</v>
      </c>
      <c r="BT23" s="47">
        <f t="shared" si="18"/>
        <v>0</v>
      </c>
      <c r="BU23" s="47">
        <f t="shared" si="18"/>
        <v>0</v>
      </c>
      <c r="BV23" s="47">
        <f t="shared" si="18"/>
        <v>0</v>
      </c>
      <c r="BW23" s="47">
        <f t="shared" si="18"/>
        <v>0</v>
      </c>
      <c r="BX23" s="47">
        <f t="shared" si="18"/>
        <v>0</v>
      </c>
      <c r="BY23" s="47">
        <f t="shared" si="18"/>
        <v>0</v>
      </c>
      <c r="BZ23" s="47">
        <f t="shared" si="18"/>
        <v>0</v>
      </c>
      <c r="CA23" s="47">
        <f t="shared" si="18"/>
        <v>0</v>
      </c>
      <c r="CB23" s="68">
        <f>'KWh (Cumulative)'!BV33</f>
        <v>0</v>
      </c>
      <c r="CC23" s="47">
        <f t="shared" si="18"/>
        <v>0</v>
      </c>
      <c r="CD23" s="47">
        <f t="shared" si="18"/>
        <v>0</v>
      </c>
      <c r="CE23" s="47">
        <f t="shared" si="18"/>
        <v>0</v>
      </c>
      <c r="CF23" s="47">
        <f t="shared" si="18"/>
        <v>0</v>
      </c>
      <c r="CG23" s="47">
        <f t="shared" si="18"/>
        <v>0</v>
      </c>
      <c r="CH23" s="47">
        <f t="shared" si="18"/>
        <v>0</v>
      </c>
      <c r="CI23" s="47">
        <f t="shared" si="18"/>
        <v>0</v>
      </c>
      <c r="CJ23" s="47">
        <f t="shared" si="18"/>
        <v>0</v>
      </c>
      <c r="CK23" s="47">
        <f t="shared" si="19"/>
        <v>0</v>
      </c>
      <c r="CL23" s="47">
        <f t="shared" si="20"/>
        <v>0</v>
      </c>
      <c r="CM23" s="47">
        <f t="shared" si="21"/>
        <v>0</v>
      </c>
      <c r="CN23" s="47">
        <f>'KWh (Cumulative)'!CH33</f>
        <v>0</v>
      </c>
      <c r="CO23" s="47">
        <f t="shared" si="22"/>
        <v>0</v>
      </c>
      <c r="CP23" s="47">
        <f t="shared" si="23"/>
        <v>0</v>
      </c>
      <c r="CQ23" s="47">
        <f t="shared" si="24"/>
        <v>0</v>
      </c>
      <c r="CR23" s="47">
        <f t="shared" si="25"/>
        <v>0</v>
      </c>
      <c r="CS23" s="47">
        <f t="shared" si="26"/>
        <v>0</v>
      </c>
      <c r="CT23" s="47">
        <f t="shared" si="27"/>
        <v>0</v>
      </c>
      <c r="CU23" s="47">
        <f t="shared" si="28"/>
        <v>0</v>
      </c>
      <c r="CV23" s="47">
        <f t="shared" si="29"/>
        <v>0</v>
      </c>
      <c r="CW23" s="47">
        <f t="shared" si="30"/>
        <v>0</v>
      </c>
      <c r="CX23" s="47">
        <f t="shared" si="31"/>
        <v>0</v>
      </c>
      <c r="CY23" s="47">
        <f t="shared" si="32"/>
        <v>0</v>
      </c>
      <c r="CZ23" s="47">
        <f t="shared" si="33"/>
        <v>0</v>
      </c>
      <c r="DA23" s="47">
        <f t="shared" si="34"/>
        <v>0</v>
      </c>
      <c r="DB23" s="47">
        <f t="shared" si="35"/>
        <v>0</v>
      </c>
      <c r="DC23" s="47">
        <f t="shared" si="36"/>
        <v>0</v>
      </c>
      <c r="DD23" s="47">
        <f t="shared" si="37"/>
        <v>0</v>
      </c>
      <c r="DE23" s="47">
        <f t="shared" si="38"/>
        <v>0</v>
      </c>
      <c r="DF23" s="47">
        <f t="shared" si="39"/>
        <v>0</v>
      </c>
      <c r="DG23" s="47">
        <f t="shared" si="40"/>
        <v>0</v>
      </c>
      <c r="DH23" s="47">
        <f t="shared" si="41"/>
        <v>0</v>
      </c>
      <c r="DI23" s="47">
        <f t="shared" si="42"/>
        <v>0</v>
      </c>
      <c r="DJ23" s="47">
        <f t="shared" si="43"/>
        <v>0</v>
      </c>
      <c r="DK23" s="47">
        <f t="shared" si="44"/>
        <v>0</v>
      </c>
      <c r="DL23" s="47">
        <f t="shared" si="45"/>
        <v>0</v>
      </c>
      <c r="DM23" s="47">
        <f t="shared" si="46"/>
        <v>0</v>
      </c>
      <c r="DN23" s="47">
        <f t="shared" si="47"/>
        <v>0</v>
      </c>
      <c r="DO23" s="47">
        <f t="shared" si="48"/>
        <v>0</v>
      </c>
      <c r="DP23" s="47">
        <f t="shared" si="49"/>
        <v>0</v>
      </c>
      <c r="DQ23" s="47">
        <f t="shared" si="50"/>
        <v>0</v>
      </c>
      <c r="DR23" s="47">
        <f t="shared" si="51"/>
        <v>0</v>
      </c>
    </row>
    <row r="24" spans="1:122" ht="15.75" thickBot="1" x14ac:dyDescent="0.3"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3"/>
      <c r="P24" s="1"/>
      <c r="Q24" s="1"/>
      <c r="R24" s="1"/>
      <c r="S24" s="1"/>
      <c r="T24" s="68">
        <f>'KWh (Cumulative)'!N34</f>
        <v>0</v>
      </c>
      <c r="U24" s="1"/>
      <c r="V24" s="1"/>
      <c r="W24" s="1"/>
      <c r="X24" s="1"/>
      <c r="Y24" s="1"/>
      <c r="Z24" s="2"/>
      <c r="AA24" s="3"/>
      <c r="AB24" s="1"/>
      <c r="AC24" s="1"/>
      <c r="AD24" s="1"/>
      <c r="AE24" s="1"/>
      <c r="AF24" s="68">
        <f>'KWh (Cumulative)'!Z34</f>
        <v>0</v>
      </c>
      <c r="AG24" s="1"/>
      <c r="AH24" s="1"/>
      <c r="AI24" s="1"/>
      <c r="AJ24" s="1"/>
      <c r="AK24" s="1"/>
      <c r="AL24" s="2"/>
      <c r="AM24" s="3"/>
      <c r="AN24" s="1"/>
      <c r="AO24" s="1"/>
      <c r="AP24" s="1"/>
      <c r="AQ24" s="1"/>
      <c r="AR24" s="68">
        <f>'KWh (Cumulative)'!AL34</f>
        <v>0</v>
      </c>
      <c r="AS24" s="1"/>
      <c r="AT24" s="1"/>
      <c r="AU24" s="1"/>
      <c r="AV24" s="1"/>
      <c r="AW24" s="1"/>
      <c r="AX24" s="2"/>
      <c r="BD24" s="68">
        <f>'KWh (Cumulative)'!AX34</f>
        <v>0</v>
      </c>
      <c r="BP24" s="68">
        <f>'KWh (Cumulative)'!BJ34</f>
        <v>0</v>
      </c>
      <c r="CB24" s="68">
        <f>'KWh (Cumulative)'!BV34</f>
        <v>0</v>
      </c>
      <c r="CN24" s="47">
        <f>'KWh (Cumulative)'!CH34</f>
        <v>0</v>
      </c>
    </row>
    <row r="25" spans="1:122" ht="15.75" x14ac:dyDescent="0.25">
      <c r="A25" s="9"/>
      <c r="B25" s="54" t="s">
        <v>30</v>
      </c>
      <c r="C25" s="35">
        <f>C12</f>
        <v>43466</v>
      </c>
      <c r="D25" s="35">
        <f t="shared" ref="D25:BP25" si="152">D12</f>
        <v>43497</v>
      </c>
      <c r="E25" s="35">
        <f t="shared" si="152"/>
        <v>43525</v>
      </c>
      <c r="F25" s="35">
        <f t="shared" si="152"/>
        <v>43556</v>
      </c>
      <c r="G25" s="35">
        <f t="shared" si="152"/>
        <v>43586</v>
      </c>
      <c r="H25" s="35">
        <f t="shared" si="152"/>
        <v>43617</v>
      </c>
      <c r="I25" s="35">
        <f t="shared" si="152"/>
        <v>43647</v>
      </c>
      <c r="J25" s="35">
        <f t="shared" si="152"/>
        <v>43678</v>
      </c>
      <c r="K25" s="35">
        <f t="shared" si="152"/>
        <v>43709</v>
      </c>
      <c r="L25" s="35">
        <f t="shared" si="152"/>
        <v>43739</v>
      </c>
      <c r="M25" s="35">
        <f t="shared" si="152"/>
        <v>43770</v>
      </c>
      <c r="N25" s="35">
        <f t="shared" si="152"/>
        <v>43800</v>
      </c>
      <c r="O25" s="35">
        <f t="shared" si="152"/>
        <v>43831</v>
      </c>
      <c r="P25" s="35">
        <f t="shared" si="152"/>
        <v>43862</v>
      </c>
      <c r="Q25" s="35">
        <f t="shared" si="152"/>
        <v>43891</v>
      </c>
      <c r="R25" s="35">
        <f t="shared" si="152"/>
        <v>43922</v>
      </c>
      <c r="S25" s="35">
        <f t="shared" si="152"/>
        <v>43952</v>
      </c>
      <c r="T25" s="35">
        <f t="shared" si="152"/>
        <v>43983</v>
      </c>
      <c r="U25" s="35">
        <f t="shared" si="152"/>
        <v>44013</v>
      </c>
      <c r="V25" s="35">
        <f t="shared" si="152"/>
        <v>44044</v>
      </c>
      <c r="W25" s="35">
        <f t="shared" si="152"/>
        <v>44075</v>
      </c>
      <c r="X25" s="35">
        <f t="shared" si="152"/>
        <v>44105</v>
      </c>
      <c r="Y25" s="35">
        <f t="shared" si="152"/>
        <v>44136</v>
      </c>
      <c r="Z25" s="35">
        <f t="shared" si="152"/>
        <v>44166</v>
      </c>
      <c r="AA25" s="35">
        <f t="shared" si="152"/>
        <v>44197</v>
      </c>
      <c r="AB25" s="35">
        <f t="shared" si="152"/>
        <v>44228</v>
      </c>
      <c r="AC25" s="35">
        <f t="shared" si="152"/>
        <v>44256</v>
      </c>
      <c r="AD25" s="35">
        <f t="shared" si="152"/>
        <v>44287</v>
      </c>
      <c r="AE25" s="35">
        <f t="shared" si="152"/>
        <v>44317</v>
      </c>
      <c r="AF25" s="35">
        <f t="shared" ref="AF25" si="153">AF12</f>
        <v>44348</v>
      </c>
      <c r="AG25" s="35">
        <f t="shared" si="152"/>
        <v>44378</v>
      </c>
      <c r="AH25" s="35">
        <f t="shared" si="152"/>
        <v>44409</v>
      </c>
      <c r="AI25" s="35">
        <f t="shared" si="152"/>
        <v>44440</v>
      </c>
      <c r="AJ25" s="35">
        <f t="shared" si="152"/>
        <v>44470</v>
      </c>
      <c r="AK25" s="35">
        <f t="shared" si="152"/>
        <v>44501</v>
      </c>
      <c r="AL25" s="35">
        <f t="shared" si="152"/>
        <v>44531</v>
      </c>
      <c r="AM25" s="35">
        <f t="shared" si="152"/>
        <v>44562</v>
      </c>
      <c r="AN25" s="35">
        <f t="shared" si="152"/>
        <v>44593</v>
      </c>
      <c r="AO25" s="35">
        <f t="shared" si="152"/>
        <v>44621</v>
      </c>
      <c r="AP25" s="35">
        <f t="shared" si="152"/>
        <v>44652</v>
      </c>
      <c r="AQ25" s="35">
        <f t="shared" si="152"/>
        <v>44682</v>
      </c>
      <c r="AR25" s="35">
        <f t="shared" si="152"/>
        <v>44713</v>
      </c>
      <c r="AS25" s="35">
        <f t="shared" si="152"/>
        <v>44743</v>
      </c>
      <c r="AT25" s="35">
        <f t="shared" si="152"/>
        <v>44774</v>
      </c>
      <c r="AU25" s="35">
        <f t="shared" si="152"/>
        <v>44805</v>
      </c>
      <c r="AV25" s="35">
        <f t="shared" si="152"/>
        <v>44835</v>
      </c>
      <c r="AW25" s="35">
        <f t="shared" si="152"/>
        <v>44866</v>
      </c>
      <c r="AX25" s="35">
        <f t="shared" si="152"/>
        <v>44896</v>
      </c>
      <c r="AY25" s="35">
        <f t="shared" si="152"/>
        <v>44927</v>
      </c>
      <c r="AZ25" s="35">
        <f t="shared" si="152"/>
        <v>44958</v>
      </c>
      <c r="BA25" s="35">
        <f t="shared" si="152"/>
        <v>44986</v>
      </c>
      <c r="BB25" s="35">
        <f t="shared" si="152"/>
        <v>45017</v>
      </c>
      <c r="BC25" s="35">
        <f t="shared" si="152"/>
        <v>45047</v>
      </c>
      <c r="BD25" s="35">
        <f t="shared" ref="BD25" si="154">BD12</f>
        <v>45078</v>
      </c>
      <c r="BE25" s="35">
        <f t="shared" si="152"/>
        <v>45108</v>
      </c>
      <c r="BF25" s="35">
        <f t="shared" si="152"/>
        <v>45139</v>
      </c>
      <c r="BG25" s="35">
        <f t="shared" si="152"/>
        <v>45170</v>
      </c>
      <c r="BH25" s="35">
        <f t="shared" si="152"/>
        <v>45200</v>
      </c>
      <c r="BI25" s="35">
        <f t="shared" si="152"/>
        <v>45231</v>
      </c>
      <c r="BJ25" s="35">
        <f t="shared" si="152"/>
        <v>45261</v>
      </c>
      <c r="BK25" s="35">
        <f t="shared" si="152"/>
        <v>45292</v>
      </c>
      <c r="BL25" s="35">
        <f t="shared" si="152"/>
        <v>45323</v>
      </c>
      <c r="BM25" s="35">
        <f t="shared" si="152"/>
        <v>45352</v>
      </c>
      <c r="BN25" s="35">
        <f t="shared" si="152"/>
        <v>45383</v>
      </c>
      <c r="BO25" s="35">
        <f t="shared" si="152"/>
        <v>45413</v>
      </c>
      <c r="BP25" s="35">
        <f t="shared" si="152"/>
        <v>45444</v>
      </c>
      <c r="BQ25" s="35">
        <f t="shared" ref="BQ25:CJ25" si="155">BQ12</f>
        <v>45474</v>
      </c>
      <c r="BR25" s="35">
        <f t="shared" si="155"/>
        <v>45505</v>
      </c>
      <c r="BS25" s="35">
        <f t="shared" si="155"/>
        <v>45536</v>
      </c>
      <c r="BT25" s="35">
        <f t="shared" si="155"/>
        <v>45566</v>
      </c>
      <c r="BU25" s="35">
        <f t="shared" si="155"/>
        <v>45597</v>
      </c>
      <c r="BV25" s="35">
        <f t="shared" si="155"/>
        <v>45627</v>
      </c>
      <c r="BW25" s="35">
        <f t="shared" si="155"/>
        <v>45658</v>
      </c>
      <c r="BX25" s="35">
        <f t="shared" si="155"/>
        <v>45689</v>
      </c>
      <c r="BY25" s="35">
        <f t="shared" si="155"/>
        <v>45717</v>
      </c>
      <c r="BZ25" s="35">
        <f t="shared" si="155"/>
        <v>45748</v>
      </c>
      <c r="CA25" s="35">
        <f t="shared" si="155"/>
        <v>45778</v>
      </c>
      <c r="CB25" s="35">
        <f t="shared" si="155"/>
        <v>45809</v>
      </c>
      <c r="CC25" s="35">
        <f t="shared" si="155"/>
        <v>45839</v>
      </c>
      <c r="CD25" s="35">
        <f t="shared" si="155"/>
        <v>45870</v>
      </c>
      <c r="CE25" s="35">
        <f t="shared" si="155"/>
        <v>45901</v>
      </c>
      <c r="CF25" s="35">
        <f t="shared" si="155"/>
        <v>45931</v>
      </c>
      <c r="CG25" s="35">
        <f t="shared" si="155"/>
        <v>45962</v>
      </c>
      <c r="CH25" s="35">
        <f t="shared" si="155"/>
        <v>45992</v>
      </c>
      <c r="CI25" s="35">
        <f t="shared" si="155"/>
        <v>46023</v>
      </c>
      <c r="CJ25" s="35">
        <f t="shared" si="155"/>
        <v>46054</v>
      </c>
      <c r="CK25" s="35">
        <f t="shared" ref="CK25:DL25" si="156">CK12</f>
        <v>46082</v>
      </c>
      <c r="CL25" s="35">
        <f t="shared" si="156"/>
        <v>46113</v>
      </c>
      <c r="CM25" s="35">
        <f t="shared" si="156"/>
        <v>46143</v>
      </c>
      <c r="CN25" s="35">
        <f t="shared" si="156"/>
        <v>46174</v>
      </c>
      <c r="CO25" s="35">
        <f t="shared" si="156"/>
        <v>46204</v>
      </c>
      <c r="CP25" s="35">
        <f t="shared" si="156"/>
        <v>46235</v>
      </c>
      <c r="CQ25" s="35">
        <f t="shared" si="156"/>
        <v>46266</v>
      </c>
      <c r="CR25" s="35">
        <f t="shared" si="156"/>
        <v>46296</v>
      </c>
      <c r="CS25" s="35">
        <f t="shared" si="156"/>
        <v>46327</v>
      </c>
      <c r="CT25" s="35">
        <f t="shared" si="156"/>
        <v>46357</v>
      </c>
      <c r="CU25" s="35">
        <f t="shared" si="156"/>
        <v>46388</v>
      </c>
      <c r="CV25" s="35">
        <f t="shared" si="156"/>
        <v>46419</v>
      </c>
      <c r="CW25" s="35">
        <f t="shared" si="156"/>
        <v>46447</v>
      </c>
      <c r="CX25" s="35">
        <f t="shared" si="156"/>
        <v>46478</v>
      </c>
      <c r="CY25" s="35">
        <f t="shared" si="156"/>
        <v>46508</v>
      </c>
      <c r="CZ25" s="35">
        <f t="shared" si="156"/>
        <v>46539</v>
      </c>
      <c r="DA25" s="35">
        <f t="shared" si="156"/>
        <v>46569</v>
      </c>
      <c r="DB25" s="35">
        <f t="shared" si="156"/>
        <v>46600</v>
      </c>
      <c r="DC25" s="35">
        <f t="shared" si="156"/>
        <v>46631</v>
      </c>
      <c r="DD25" s="35">
        <f t="shared" si="156"/>
        <v>46661</v>
      </c>
      <c r="DE25" s="35">
        <f t="shared" si="156"/>
        <v>46692</v>
      </c>
      <c r="DF25" s="35">
        <f t="shared" si="156"/>
        <v>46722</v>
      </c>
      <c r="DG25" s="35">
        <f t="shared" si="156"/>
        <v>46753</v>
      </c>
      <c r="DH25" s="35">
        <f t="shared" si="156"/>
        <v>46784</v>
      </c>
      <c r="DI25" s="35">
        <f t="shared" si="156"/>
        <v>46813</v>
      </c>
      <c r="DJ25" s="35">
        <f t="shared" si="156"/>
        <v>46844</v>
      </c>
      <c r="DK25" s="35">
        <f t="shared" si="156"/>
        <v>46874</v>
      </c>
      <c r="DL25" s="35">
        <f t="shared" si="156"/>
        <v>46905</v>
      </c>
      <c r="DM25" s="35">
        <f t="shared" ref="DM25:DR25" si="157">DM12</f>
        <v>46935</v>
      </c>
      <c r="DN25" s="35">
        <f t="shared" si="157"/>
        <v>46966</v>
      </c>
      <c r="DO25" s="35">
        <f t="shared" si="157"/>
        <v>46997</v>
      </c>
      <c r="DP25" s="35">
        <f t="shared" si="157"/>
        <v>47027</v>
      </c>
      <c r="DQ25" s="35">
        <f t="shared" si="157"/>
        <v>47058</v>
      </c>
      <c r="DR25" s="35">
        <f t="shared" si="157"/>
        <v>47088</v>
      </c>
    </row>
    <row r="26" spans="1:122" ht="15" customHeight="1" x14ac:dyDescent="0.25">
      <c r="A26" s="194" t="s">
        <v>29</v>
      </c>
      <c r="B26" s="30" t="s">
        <v>9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68"/>
      <c r="T26" s="68"/>
      <c r="U26" s="47">
        <f>T26</f>
        <v>0</v>
      </c>
      <c r="V26" s="47">
        <f t="shared" ref="V26:AQ26" si="158">U26</f>
        <v>0</v>
      </c>
      <c r="W26" s="47">
        <f t="shared" si="158"/>
        <v>0</v>
      </c>
      <c r="X26" s="47">
        <f t="shared" si="158"/>
        <v>0</v>
      </c>
      <c r="Y26" s="47">
        <f t="shared" si="158"/>
        <v>0</v>
      </c>
      <c r="Z26" s="47">
        <f t="shared" si="158"/>
        <v>0</v>
      </c>
      <c r="AA26" s="47">
        <f t="shared" si="158"/>
        <v>0</v>
      </c>
      <c r="AB26" s="47">
        <f t="shared" si="158"/>
        <v>0</v>
      </c>
      <c r="AC26" s="47">
        <f t="shared" si="158"/>
        <v>0</v>
      </c>
      <c r="AD26" s="47">
        <f t="shared" si="158"/>
        <v>0</v>
      </c>
      <c r="AE26" s="47">
        <f t="shared" ref="AE26" si="159">AD26</f>
        <v>0</v>
      </c>
      <c r="AF26" s="68">
        <f>'KWh (Cumulative)'!Z36</f>
        <v>0</v>
      </c>
      <c r="AG26" s="47">
        <f t="shared" si="158"/>
        <v>0</v>
      </c>
      <c r="AH26" s="47">
        <f t="shared" si="158"/>
        <v>0</v>
      </c>
      <c r="AI26" s="47">
        <f t="shared" si="158"/>
        <v>0</v>
      </c>
      <c r="AJ26" s="47">
        <f t="shared" si="158"/>
        <v>0</v>
      </c>
      <c r="AK26" s="47">
        <f t="shared" si="158"/>
        <v>0</v>
      </c>
      <c r="AL26" s="47">
        <f t="shared" si="158"/>
        <v>0</v>
      </c>
      <c r="AM26" s="47">
        <f t="shared" si="158"/>
        <v>0</v>
      </c>
      <c r="AN26" s="47">
        <f t="shared" si="158"/>
        <v>0</v>
      </c>
      <c r="AO26" s="47">
        <f t="shared" si="158"/>
        <v>0</v>
      </c>
      <c r="AP26" s="47">
        <f t="shared" si="158"/>
        <v>0</v>
      </c>
      <c r="AQ26" s="47">
        <f t="shared" si="158"/>
        <v>0</v>
      </c>
      <c r="AR26" s="47">
        <f>AQ26</f>
        <v>0</v>
      </c>
      <c r="AS26" s="47">
        <f>AR26</f>
        <v>0</v>
      </c>
      <c r="AT26" s="47">
        <f t="shared" ref="AT26:BO26" si="160">AS26</f>
        <v>0</v>
      </c>
      <c r="AU26" s="47">
        <f t="shared" si="160"/>
        <v>0</v>
      </c>
      <c r="AV26" s="47">
        <f t="shared" si="160"/>
        <v>0</v>
      </c>
      <c r="AW26" s="47">
        <f t="shared" si="160"/>
        <v>0</v>
      </c>
      <c r="AX26" s="47">
        <f t="shared" si="160"/>
        <v>0</v>
      </c>
      <c r="AY26" s="47">
        <f t="shared" si="160"/>
        <v>0</v>
      </c>
      <c r="AZ26" s="47">
        <f t="shared" si="160"/>
        <v>0</v>
      </c>
      <c r="BA26" s="47">
        <f t="shared" si="160"/>
        <v>0</v>
      </c>
      <c r="BB26" s="47">
        <f t="shared" si="160"/>
        <v>0</v>
      </c>
      <c r="BC26" s="47">
        <f t="shared" si="160"/>
        <v>0</v>
      </c>
      <c r="BD26" s="68">
        <f>'KWh (Cumulative)'!AX36</f>
        <v>0</v>
      </c>
      <c r="BE26" s="47">
        <f t="shared" si="160"/>
        <v>0</v>
      </c>
      <c r="BF26" s="47">
        <f t="shared" si="160"/>
        <v>0</v>
      </c>
      <c r="BG26" s="47">
        <f t="shared" si="160"/>
        <v>0</v>
      </c>
      <c r="BH26" s="47">
        <f t="shared" si="160"/>
        <v>0</v>
      </c>
      <c r="BI26" s="47">
        <f t="shared" si="160"/>
        <v>0</v>
      </c>
      <c r="BJ26" s="47">
        <f t="shared" si="160"/>
        <v>0</v>
      </c>
      <c r="BK26" s="47">
        <f t="shared" si="160"/>
        <v>0</v>
      </c>
      <c r="BL26" s="47">
        <f t="shared" si="160"/>
        <v>0</v>
      </c>
      <c r="BM26" s="47">
        <f t="shared" si="160"/>
        <v>0</v>
      </c>
      <c r="BN26" s="47">
        <f t="shared" si="160"/>
        <v>0</v>
      </c>
      <c r="BO26" s="47">
        <f t="shared" si="160"/>
        <v>0</v>
      </c>
      <c r="BP26" s="68">
        <f>'KWh (Cumulative)'!BJ36</f>
        <v>0</v>
      </c>
      <c r="BQ26" s="47">
        <f>BP26</f>
        <v>0</v>
      </c>
      <c r="BR26" s="47">
        <f t="shared" ref="BR26:CJ26" si="161">BQ26</f>
        <v>0</v>
      </c>
      <c r="BS26" s="47">
        <f t="shared" si="161"/>
        <v>0</v>
      </c>
      <c r="BT26" s="47">
        <f t="shared" si="161"/>
        <v>0</v>
      </c>
      <c r="BU26" s="47">
        <f t="shared" si="161"/>
        <v>0</v>
      </c>
      <c r="BV26" s="47">
        <f t="shared" si="161"/>
        <v>0</v>
      </c>
      <c r="BW26" s="47">
        <f t="shared" si="161"/>
        <v>0</v>
      </c>
      <c r="BX26" s="47">
        <f t="shared" si="161"/>
        <v>0</v>
      </c>
      <c r="BY26" s="47">
        <f t="shared" si="161"/>
        <v>0</v>
      </c>
      <c r="BZ26" s="47">
        <f t="shared" si="161"/>
        <v>0</v>
      </c>
      <c r="CA26" s="47">
        <f t="shared" si="161"/>
        <v>0</v>
      </c>
      <c r="CB26" s="47">
        <f t="shared" si="161"/>
        <v>0</v>
      </c>
      <c r="CC26" s="47">
        <f t="shared" si="161"/>
        <v>0</v>
      </c>
      <c r="CD26" s="47">
        <f t="shared" si="161"/>
        <v>0</v>
      </c>
      <c r="CE26" s="47">
        <f t="shared" si="161"/>
        <v>0</v>
      </c>
      <c r="CF26" s="47">
        <f t="shared" si="161"/>
        <v>0</v>
      </c>
      <c r="CG26" s="47">
        <f t="shared" si="161"/>
        <v>0</v>
      </c>
      <c r="CH26" s="47">
        <f t="shared" si="161"/>
        <v>0</v>
      </c>
      <c r="CI26" s="47">
        <f t="shared" si="161"/>
        <v>0</v>
      </c>
      <c r="CJ26" s="47">
        <f t="shared" si="161"/>
        <v>0</v>
      </c>
      <c r="CK26" s="47">
        <f t="shared" ref="CK26:CK38" si="162">CJ26</f>
        <v>0</v>
      </c>
      <c r="CL26" s="47">
        <f t="shared" ref="CL26:CL38" si="163">CK26</f>
        <v>0</v>
      </c>
      <c r="CM26" s="47">
        <f t="shared" ref="CM26:CM38" si="164">CL26</f>
        <v>0</v>
      </c>
      <c r="CN26" s="47">
        <f>'KWh (Cumulative)'!CH36</f>
        <v>0</v>
      </c>
      <c r="CO26" s="47">
        <f t="shared" ref="CO26:CO38" si="165">CN26</f>
        <v>0</v>
      </c>
      <c r="CP26" s="47">
        <f t="shared" ref="CP26:CP38" si="166">CO26</f>
        <v>0</v>
      </c>
      <c r="CQ26" s="47">
        <f t="shared" ref="CQ26:CQ38" si="167">CP26</f>
        <v>0</v>
      </c>
      <c r="CR26" s="47">
        <f t="shared" ref="CR26:CR38" si="168">CQ26</f>
        <v>0</v>
      </c>
      <c r="CS26" s="47">
        <f t="shared" ref="CS26:CS38" si="169">CR26</f>
        <v>0</v>
      </c>
      <c r="CT26" s="47">
        <f t="shared" ref="CT26:CT38" si="170">CS26</f>
        <v>0</v>
      </c>
      <c r="CU26" s="47">
        <f t="shared" ref="CU26:CU38" si="171">CT26</f>
        <v>0</v>
      </c>
      <c r="CV26" s="47">
        <f t="shared" ref="CV26:CV38" si="172">CU26</f>
        <v>0</v>
      </c>
      <c r="CW26" s="47">
        <f t="shared" ref="CW26:CW38" si="173">CV26</f>
        <v>0</v>
      </c>
      <c r="CX26" s="47">
        <f t="shared" ref="CX26:CX38" si="174">CW26</f>
        <v>0</v>
      </c>
      <c r="CY26" s="47">
        <f t="shared" ref="CY26:CY38" si="175">CX26</f>
        <v>0</v>
      </c>
      <c r="CZ26" s="47">
        <f t="shared" ref="CZ26:CZ38" si="176">CY26</f>
        <v>0</v>
      </c>
      <c r="DA26" s="47">
        <f t="shared" ref="DA26:DA38" si="177">CZ26</f>
        <v>0</v>
      </c>
      <c r="DB26" s="47">
        <f t="shared" ref="DB26:DB38" si="178">DA26</f>
        <v>0</v>
      </c>
      <c r="DC26" s="47">
        <f t="shared" ref="DC26:DC38" si="179">DB26</f>
        <v>0</v>
      </c>
      <c r="DD26" s="47">
        <f t="shared" ref="DD26:DD38" si="180">DC26</f>
        <v>0</v>
      </c>
      <c r="DE26" s="47">
        <f t="shared" ref="DE26:DE38" si="181">DD26</f>
        <v>0</v>
      </c>
      <c r="DF26" s="47">
        <f t="shared" ref="DF26:DF38" si="182">DE26</f>
        <v>0</v>
      </c>
      <c r="DG26" s="47">
        <f t="shared" ref="DG26:DG38" si="183">DF26</f>
        <v>0</v>
      </c>
      <c r="DH26" s="47">
        <f t="shared" ref="DH26:DH38" si="184">DG26</f>
        <v>0</v>
      </c>
      <c r="DI26" s="47">
        <f t="shared" ref="DI26:DI38" si="185">DH26</f>
        <v>0</v>
      </c>
      <c r="DJ26" s="47">
        <f t="shared" ref="DJ26:DJ38" si="186">DI26</f>
        <v>0</v>
      </c>
      <c r="DK26" s="47">
        <f t="shared" ref="DK26:DK38" si="187">DJ26</f>
        <v>0</v>
      </c>
      <c r="DL26" s="47">
        <f t="shared" ref="DL26:DL38" si="188">DK26</f>
        <v>0</v>
      </c>
      <c r="DM26" s="47">
        <f t="shared" ref="DM26:DM38" si="189">DL26</f>
        <v>0</v>
      </c>
      <c r="DN26" s="47">
        <f t="shared" ref="DN26:DN38" si="190">DM26</f>
        <v>0</v>
      </c>
      <c r="DO26" s="47">
        <f t="shared" ref="DO26:DO38" si="191">DN26</f>
        <v>0</v>
      </c>
      <c r="DP26" s="47">
        <f t="shared" ref="DP26:DP38" si="192">DO26</f>
        <v>0</v>
      </c>
      <c r="DQ26" s="47">
        <f t="shared" ref="DQ26:DQ38" si="193">DP26</f>
        <v>0</v>
      </c>
      <c r="DR26" s="47">
        <f t="shared" ref="DR26:DR38" si="194">DQ26</f>
        <v>0</v>
      </c>
    </row>
    <row r="27" spans="1:122" x14ac:dyDescent="0.25">
      <c r="A27" s="194"/>
      <c r="B27" s="30" t="s">
        <v>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68"/>
      <c r="T27" s="68"/>
      <c r="U27" s="47">
        <f t="shared" ref="U27:AQ27" si="195">T27</f>
        <v>0</v>
      </c>
      <c r="V27" s="47">
        <f t="shared" si="195"/>
        <v>0</v>
      </c>
      <c r="W27" s="47">
        <f t="shared" si="195"/>
        <v>0</v>
      </c>
      <c r="X27" s="47">
        <f t="shared" si="195"/>
        <v>0</v>
      </c>
      <c r="Y27" s="47">
        <f t="shared" si="195"/>
        <v>0</v>
      </c>
      <c r="Z27" s="47">
        <f t="shared" si="195"/>
        <v>0</v>
      </c>
      <c r="AA27" s="47">
        <f t="shared" si="195"/>
        <v>0</v>
      </c>
      <c r="AB27" s="47">
        <f t="shared" si="195"/>
        <v>0</v>
      </c>
      <c r="AC27" s="47">
        <f t="shared" si="195"/>
        <v>0</v>
      </c>
      <c r="AD27" s="47">
        <f t="shared" si="195"/>
        <v>0</v>
      </c>
      <c r="AE27" s="47">
        <f t="shared" ref="AE27:AE38" si="196">AD27</f>
        <v>0</v>
      </c>
      <c r="AF27" s="68">
        <f>'KWh (Cumulative)'!Z37</f>
        <v>0</v>
      </c>
      <c r="AG27" s="47">
        <f t="shared" si="195"/>
        <v>0</v>
      </c>
      <c r="AH27" s="47">
        <f t="shared" si="195"/>
        <v>0</v>
      </c>
      <c r="AI27" s="47">
        <f t="shared" si="195"/>
        <v>0</v>
      </c>
      <c r="AJ27" s="47">
        <f t="shared" si="195"/>
        <v>0</v>
      </c>
      <c r="AK27" s="47">
        <f t="shared" si="195"/>
        <v>0</v>
      </c>
      <c r="AL27" s="47">
        <f t="shared" si="195"/>
        <v>0</v>
      </c>
      <c r="AM27" s="47">
        <f t="shared" si="195"/>
        <v>0</v>
      </c>
      <c r="AN27" s="47">
        <f t="shared" si="195"/>
        <v>0</v>
      </c>
      <c r="AO27" s="47">
        <f t="shared" si="195"/>
        <v>0</v>
      </c>
      <c r="AP27" s="47">
        <f t="shared" si="195"/>
        <v>0</v>
      </c>
      <c r="AQ27" s="47">
        <f t="shared" si="195"/>
        <v>0</v>
      </c>
      <c r="AR27" s="47">
        <f t="shared" ref="AR27:BO27" si="197">AQ27</f>
        <v>0</v>
      </c>
      <c r="AS27" s="47">
        <f t="shared" si="197"/>
        <v>0</v>
      </c>
      <c r="AT27" s="47">
        <f t="shared" si="197"/>
        <v>0</v>
      </c>
      <c r="AU27" s="47">
        <f t="shared" si="197"/>
        <v>0</v>
      </c>
      <c r="AV27" s="47">
        <f t="shared" si="197"/>
        <v>0</v>
      </c>
      <c r="AW27" s="47">
        <f t="shared" si="197"/>
        <v>0</v>
      </c>
      <c r="AX27" s="47">
        <f t="shared" si="197"/>
        <v>0</v>
      </c>
      <c r="AY27" s="47">
        <f t="shared" si="197"/>
        <v>0</v>
      </c>
      <c r="AZ27" s="47">
        <f t="shared" si="197"/>
        <v>0</v>
      </c>
      <c r="BA27" s="47">
        <f t="shared" si="197"/>
        <v>0</v>
      </c>
      <c r="BB27" s="47">
        <f t="shared" si="197"/>
        <v>0</v>
      </c>
      <c r="BC27" s="47">
        <f t="shared" si="197"/>
        <v>0</v>
      </c>
      <c r="BD27" s="68">
        <f>'KWh (Cumulative)'!AX37</f>
        <v>0</v>
      </c>
      <c r="BE27" s="47">
        <f t="shared" si="197"/>
        <v>0</v>
      </c>
      <c r="BF27" s="47">
        <f t="shared" si="197"/>
        <v>0</v>
      </c>
      <c r="BG27" s="47">
        <f t="shared" si="197"/>
        <v>0</v>
      </c>
      <c r="BH27" s="47">
        <f t="shared" si="197"/>
        <v>0</v>
      </c>
      <c r="BI27" s="47">
        <f t="shared" si="197"/>
        <v>0</v>
      </c>
      <c r="BJ27" s="47">
        <f t="shared" si="197"/>
        <v>0</v>
      </c>
      <c r="BK27" s="47">
        <f t="shared" si="197"/>
        <v>0</v>
      </c>
      <c r="BL27" s="47">
        <f t="shared" si="197"/>
        <v>0</v>
      </c>
      <c r="BM27" s="47">
        <f t="shared" si="197"/>
        <v>0</v>
      </c>
      <c r="BN27" s="47">
        <f t="shared" si="197"/>
        <v>0</v>
      </c>
      <c r="BO27" s="47">
        <f t="shared" si="197"/>
        <v>0</v>
      </c>
      <c r="BP27" s="68">
        <f>'KWh (Cumulative)'!BJ37</f>
        <v>0</v>
      </c>
      <c r="BQ27" s="47">
        <f t="shared" ref="BQ27:CJ27" si="198">BP27</f>
        <v>0</v>
      </c>
      <c r="BR27" s="47">
        <f t="shared" si="198"/>
        <v>0</v>
      </c>
      <c r="BS27" s="47">
        <f t="shared" si="198"/>
        <v>0</v>
      </c>
      <c r="BT27" s="47">
        <f t="shared" si="198"/>
        <v>0</v>
      </c>
      <c r="BU27" s="47">
        <f t="shared" si="198"/>
        <v>0</v>
      </c>
      <c r="BV27" s="47">
        <f t="shared" si="198"/>
        <v>0</v>
      </c>
      <c r="BW27" s="47">
        <f t="shared" si="198"/>
        <v>0</v>
      </c>
      <c r="BX27" s="47">
        <f t="shared" si="198"/>
        <v>0</v>
      </c>
      <c r="BY27" s="47">
        <f t="shared" si="198"/>
        <v>0</v>
      </c>
      <c r="BZ27" s="47">
        <f t="shared" si="198"/>
        <v>0</v>
      </c>
      <c r="CA27" s="47">
        <f t="shared" si="198"/>
        <v>0</v>
      </c>
      <c r="CB27" s="47">
        <f t="shared" si="198"/>
        <v>0</v>
      </c>
      <c r="CC27" s="47">
        <f t="shared" si="198"/>
        <v>0</v>
      </c>
      <c r="CD27" s="47">
        <f t="shared" si="198"/>
        <v>0</v>
      </c>
      <c r="CE27" s="47">
        <f t="shared" si="198"/>
        <v>0</v>
      </c>
      <c r="CF27" s="47">
        <f t="shared" si="198"/>
        <v>0</v>
      </c>
      <c r="CG27" s="47">
        <f t="shared" si="198"/>
        <v>0</v>
      </c>
      <c r="CH27" s="47">
        <f t="shared" si="198"/>
        <v>0</v>
      </c>
      <c r="CI27" s="47">
        <f t="shared" si="198"/>
        <v>0</v>
      </c>
      <c r="CJ27" s="47">
        <f t="shared" si="198"/>
        <v>0</v>
      </c>
      <c r="CK27" s="47">
        <f t="shared" si="162"/>
        <v>0</v>
      </c>
      <c r="CL27" s="47">
        <f t="shared" si="163"/>
        <v>0</v>
      </c>
      <c r="CM27" s="47">
        <f t="shared" si="164"/>
        <v>0</v>
      </c>
      <c r="CN27" s="47">
        <f>'KWh (Cumulative)'!CH37</f>
        <v>0</v>
      </c>
      <c r="CO27" s="47">
        <f t="shared" si="165"/>
        <v>0</v>
      </c>
      <c r="CP27" s="47">
        <f t="shared" si="166"/>
        <v>0</v>
      </c>
      <c r="CQ27" s="47">
        <f t="shared" si="167"/>
        <v>0</v>
      </c>
      <c r="CR27" s="47">
        <f t="shared" si="168"/>
        <v>0</v>
      </c>
      <c r="CS27" s="47">
        <f t="shared" si="169"/>
        <v>0</v>
      </c>
      <c r="CT27" s="47">
        <f t="shared" si="170"/>
        <v>0</v>
      </c>
      <c r="CU27" s="47">
        <f t="shared" si="171"/>
        <v>0</v>
      </c>
      <c r="CV27" s="47">
        <f t="shared" si="172"/>
        <v>0</v>
      </c>
      <c r="CW27" s="47">
        <f t="shared" si="173"/>
        <v>0</v>
      </c>
      <c r="CX27" s="47">
        <f t="shared" si="174"/>
        <v>0</v>
      </c>
      <c r="CY27" s="47">
        <f t="shared" si="175"/>
        <v>0</v>
      </c>
      <c r="CZ27" s="47">
        <f t="shared" si="176"/>
        <v>0</v>
      </c>
      <c r="DA27" s="47">
        <f t="shared" si="177"/>
        <v>0</v>
      </c>
      <c r="DB27" s="47">
        <f t="shared" si="178"/>
        <v>0</v>
      </c>
      <c r="DC27" s="47">
        <f t="shared" si="179"/>
        <v>0</v>
      </c>
      <c r="DD27" s="47">
        <f t="shared" si="180"/>
        <v>0</v>
      </c>
      <c r="DE27" s="47">
        <f t="shared" si="181"/>
        <v>0</v>
      </c>
      <c r="DF27" s="47">
        <f t="shared" si="182"/>
        <v>0</v>
      </c>
      <c r="DG27" s="47">
        <f t="shared" si="183"/>
        <v>0</v>
      </c>
      <c r="DH27" s="47">
        <f t="shared" si="184"/>
        <v>0</v>
      </c>
      <c r="DI27" s="47">
        <f t="shared" si="185"/>
        <v>0</v>
      </c>
      <c r="DJ27" s="47">
        <f t="shared" si="186"/>
        <v>0</v>
      </c>
      <c r="DK27" s="47">
        <f t="shared" si="187"/>
        <v>0</v>
      </c>
      <c r="DL27" s="47">
        <f t="shared" si="188"/>
        <v>0</v>
      </c>
      <c r="DM27" s="47">
        <f t="shared" si="189"/>
        <v>0</v>
      </c>
      <c r="DN27" s="47">
        <f t="shared" si="190"/>
        <v>0</v>
      </c>
      <c r="DO27" s="47">
        <f t="shared" si="191"/>
        <v>0</v>
      </c>
      <c r="DP27" s="47">
        <f t="shared" si="192"/>
        <v>0</v>
      </c>
      <c r="DQ27" s="47">
        <f t="shared" si="193"/>
        <v>0</v>
      </c>
      <c r="DR27" s="47">
        <f t="shared" si="194"/>
        <v>0</v>
      </c>
    </row>
    <row r="28" spans="1:122" x14ac:dyDescent="0.25">
      <c r="A28" s="194"/>
      <c r="B28" s="30" t="s">
        <v>10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68"/>
      <c r="T28" s="68"/>
      <c r="U28" s="47">
        <f t="shared" ref="U28:AQ28" si="199">T28</f>
        <v>0</v>
      </c>
      <c r="V28" s="47">
        <f t="shared" si="199"/>
        <v>0</v>
      </c>
      <c r="W28" s="47">
        <f t="shared" si="199"/>
        <v>0</v>
      </c>
      <c r="X28" s="47">
        <f t="shared" si="199"/>
        <v>0</v>
      </c>
      <c r="Y28" s="47">
        <f t="shared" si="199"/>
        <v>0</v>
      </c>
      <c r="Z28" s="47">
        <f t="shared" si="199"/>
        <v>0</v>
      </c>
      <c r="AA28" s="47">
        <f t="shared" si="199"/>
        <v>0</v>
      </c>
      <c r="AB28" s="47">
        <f t="shared" si="199"/>
        <v>0</v>
      </c>
      <c r="AC28" s="47">
        <f t="shared" si="199"/>
        <v>0</v>
      </c>
      <c r="AD28" s="47">
        <f t="shared" si="199"/>
        <v>0</v>
      </c>
      <c r="AE28" s="47">
        <f t="shared" si="196"/>
        <v>0</v>
      </c>
      <c r="AF28" s="68">
        <f>'KWh (Cumulative)'!Z38</f>
        <v>0</v>
      </c>
      <c r="AG28" s="47">
        <f t="shared" si="199"/>
        <v>0</v>
      </c>
      <c r="AH28" s="47">
        <f t="shared" si="199"/>
        <v>0</v>
      </c>
      <c r="AI28" s="47">
        <f t="shared" si="199"/>
        <v>0</v>
      </c>
      <c r="AJ28" s="47">
        <f t="shared" si="199"/>
        <v>0</v>
      </c>
      <c r="AK28" s="47">
        <f t="shared" si="199"/>
        <v>0</v>
      </c>
      <c r="AL28" s="47">
        <f t="shared" si="199"/>
        <v>0</v>
      </c>
      <c r="AM28" s="47">
        <f t="shared" si="199"/>
        <v>0</v>
      </c>
      <c r="AN28" s="47">
        <f t="shared" si="199"/>
        <v>0</v>
      </c>
      <c r="AO28" s="47">
        <f t="shared" si="199"/>
        <v>0</v>
      </c>
      <c r="AP28" s="47">
        <f t="shared" si="199"/>
        <v>0</v>
      </c>
      <c r="AQ28" s="47">
        <f t="shared" si="199"/>
        <v>0</v>
      </c>
      <c r="AR28" s="47">
        <f t="shared" ref="AR28:BO28" si="200">AQ28</f>
        <v>0</v>
      </c>
      <c r="AS28" s="47">
        <f t="shared" si="200"/>
        <v>0</v>
      </c>
      <c r="AT28" s="47">
        <f t="shared" si="200"/>
        <v>0</v>
      </c>
      <c r="AU28" s="47">
        <f t="shared" si="200"/>
        <v>0</v>
      </c>
      <c r="AV28" s="47">
        <f t="shared" si="200"/>
        <v>0</v>
      </c>
      <c r="AW28" s="47">
        <f t="shared" si="200"/>
        <v>0</v>
      </c>
      <c r="AX28" s="47">
        <f t="shared" si="200"/>
        <v>0</v>
      </c>
      <c r="AY28" s="47">
        <f t="shared" si="200"/>
        <v>0</v>
      </c>
      <c r="AZ28" s="47">
        <f t="shared" si="200"/>
        <v>0</v>
      </c>
      <c r="BA28" s="47">
        <f t="shared" si="200"/>
        <v>0</v>
      </c>
      <c r="BB28" s="47">
        <f t="shared" si="200"/>
        <v>0</v>
      </c>
      <c r="BC28" s="47">
        <f t="shared" si="200"/>
        <v>0</v>
      </c>
      <c r="BD28" s="68">
        <f>'KWh (Cumulative)'!AX38</f>
        <v>0</v>
      </c>
      <c r="BE28" s="47">
        <f t="shared" si="200"/>
        <v>0</v>
      </c>
      <c r="BF28" s="47">
        <f t="shared" si="200"/>
        <v>0</v>
      </c>
      <c r="BG28" s="47">
        <f t="shared" si="200"/>
        <v>0</v>
      </c>
      <c r="BH28" s="47">
        <f t="shared" si="200"/>
        <v>0</v>
      </c>
      <c r="BI28" s="47">
        <f t="shared" si="200"/>
        <v>0</v>
      </c>
      <c r="BJ28" s="47">
        <f t="shared" si="200"/>
        <v>0</v>
      </c>
      <c r="BK28" s="47">
        <f t="shared" si="200"/>
        <v>0</v>
      </c>
      <c r="BL28" s="47">
        <f t="shared" si="200"/>
        <v>0</v>
      </c>
      <c r="BM28" s="47">
        <f t="shared" si="200"/>
        <v>0</v>
      </c>
      <c r="BN28" s="47">
        <f t="shared" si="200"/>
        <v>0</v>
      </c>
      <c r="BO28" s="47">
        <f t="shared" si="200"/>
        <v>0</v>
      </c>
      <c r="BP28" s="68">
        <f>'KWh (Cumulative)'!BJ38</f>
        <v>0</v>
      </c>
      <c r="BQ28" s="47">
        <f t="shared" ref="BQ28:CJ28" si="201">BP28</f>
        <v>0</v>
      </c>
      <c r="BR28" s="47">
        <f t="shared" si="201"/>
        <v>0</v>
      </c>
      <c r="BS28" s="47">
        <f t="shared" si="201"/>
        <v>0</v>
      </c>
      <c r="BT28" s="47">
        <f t="shared" si="201"/>
        <v>0</v>
      </c>
      <c r="BU28" s="47">
        <f t="shared" si="201"/>
        <v>0</v>
      </c>
      <c r="BV28" s="47">
        <f t="shared" si="201"/>
        <v>0</v>
      </c>
      <c r="BW28" s="47">
        <f t="shared" si="201"/>
        <v>0</v>
      </c>
      <c r="BX28" s="47">
        <f t="shared" si="201"/>
        <v>0</v>
      </c>
      <c r="BY28" s="47">
        <f t="shared" si="201"/>
        <v>0</v>
      </c>
      <c r="BZ28" s="47">
        <f t="shared" si="201"/>
        <v>0</v>
      </c>
      <c r="CA28" s="47">
        <f t="shared" si="201"/>
        <v>0</v>
      </c>
      <c r="CB28" s="47">
        <f t="shared" si="201"/>
        <v>0</v>
      </c>
      <c r="CC28" s="47">
        <f t="shared" si="201"/>
        <v>0</v>
      </c>
      <c r="CD28" s="47">
        <f t="shared" si="201"/>
        <v>0</v>
      </c>
      <c r="CE28" s="47">
        <f t="shared" si="201"/>
        <v>0</v>
      </c>
      <c r="CF28" s="47">
        <f t="shared" si="201"/>
        <v>0</v>
      </c>
      <c r="CG28" s="47">
        <f t="shared" si="201"/>
        <v>0</v>
      </c>
      <c r="CH28" s="47">
        <f t="shared" si="201"/>
        <v>0</v>
      </c>
      <c r="CI28" s="47">
        <f t="shared" si="201"/>
        <v>0</v>
      </c>
      <c r="CJ28" s="47">
        <f t="shared" si="201"/>
        <v>0</v>
      </c>
      <c r="CK28" s="47">
        <f t="shared" si="162"/>
        <v>0</v>
      </c>
      <c r="CL28" s="47">
        <f t="shared" si="163"/>
        <v>0</v>
      </c>
      <c r="CM28" s="47">
        <f t="shared" si="164"/>
        <v>0</v>
      </c>
      <c r="CN28" s="47">
        <f>'KWh (Cumulative)'!CH38</f>
        <v>0</v>
      </c>
      <c r="CO28" s="47">
        <f t="shared" si="165"/>
        <v>0</v>
      </c>
      <c r="CP28" s="47">
        <f t="shared" si="166"/>
        <v>0</v>
      </c>
      <c r="CQ28" s="47">
        <f t="shared" si="167"/>
        <v>0</v>
      </c>
      <c r="CR28" s="47">
        <f t="shared" si="168"/>
        <v>0</v>
      </c>
      <c r="CS28" s="47">
        <f t="shared" si="169"/>
        <v>0</v>
      </c>
      <c r="CT28" s="47">
        <f t="shared" si="170"/>
        <v>0</v>
      </c>
      <c r="CU28" s="47">
        <f t="shared" si="171"/>
        <v>0</v>
      </c>
      <c r="CV28" s="47">
        <f t="shared" si="172"/>
        <v>0</v>
      </c>
      <c r="CW28" s="47">
        <f t="shared" si="173"/>
        <v>0</v>
      </c>
      <c r="CX28" s="47">
        <f t="shared" si="174"/>
        <v>0</v>
      </c>
      <c r="CY28" s="47">
        <f t="shared" si="175"/>
        <v>0</v>
      </c>
      <c r="CZ28" s="47">
        <f t="shared" si="176"/>
        <v>0</v>
      </c>
      <c r="DA28" s="47">
        <f t="shared" si="177"/>
        <v>0</v>
      </c>
      <c r="DB28" s="47">
        <f t="shared" si="178"/>
        <v>0</v>
      </c>
      <c r="DC28" s="47">
        <f t="shared" si="179"/>
        <v>0</v>
      </c>
      <c r="DD28" s="47">
        <f t="shared" si="180"/>
        <v>0</v>
      </c>
      <c r="DE28" s="47">
        <f t="shared" si="181"/>
        <v>0</v>
      </c>
      <c r="DF28" s="47">
        <f t="shared" si="182"/>
        <v>0</v>
      </c>
      <c r="DG28" s="47">
        <f t="shared" si="183"/>
        <v>0</v>
      </c>
      <c r="DH28" s="47">
        <f t="shared" si="184"/>
        <v>0</v>
      </c>
      <c r="DI28" s="47">
        <f t="shared" si="185"/>
        <v>0</v>
      </c>
      <c r="DJ28" s="47">
        <f t="shared" si="186"/>
        <v>0</v>
      </c>
      <c r="DK28" s="47">
        <f t="shared" si="187"/>
        <v>0</v>
      </c>
      <c r="DL28" s="47">
        <f t="shared" si="188"/>
        <v>0</v>
      </c>
      <c r="DM28" s="47">
        <f t="shared" si="189"/>
        <v>0</v>
      </c>
      <c r="DN28" s="47">
        <f t="shared" si="190"/>
        <v>0</v>
      </c>
      <c r="DO28" s="47">
        <f t="shared" si="191"/>
        <v>0</v>
      </c>
      <c r="DP28" s="47">
        <f t="shared" si="192"/>
        <v>0</v>
      </c>
      <c r="DQ28" s="47">
        <f t="shared" si="193"/>
        <v>0</v>
      </c>
      <c r="DR28" s="47">
        <f t="shared" si="194"/>
        <v>0</v>
      </c>
    </row>
    <row r="29" spans="1:122" x14ac:dyDescent="0.25">
      <c r="A29" s="194"/>
      <c r="B29" s="30" t="s">
        <v>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68"/>
      <c r="T29" s="68"/>
      <c r="U29" s="47">
        <f t="shared" ref="U29:AQ29" si="202">T29</f>
        <v>0</v>
      </c>
      <c r="V29" s="47">
        <f t="shared" si="202"/>
        <v>0</v>
      </c>
      <c r="W29" s="47">
        <f t="shared" si="202"/>
        <v>0</v>
      </c>
      <c r="X29" s="47">
        <f t="shared" si="202"/>
        <v>0</v>
      </c>
      <c r="Y29" s="47">
        <f t="shared" si="202"/>
        <v>0</v>
      </c>
      <c r="Z29" s="47">
        <f t="shared" si="202"/>
        <v>0</v>
      </c>
      <c r="AA29" s="47">
        <f t="shared" si="202"/>
        <v>0</v>
      </c>
      <c r="AB29" s="47">
        <f t="shared" si="202"/>
        <v>0</v>
      </c>
      <c r="AC29" s="47">
        <f t="shared" si="202"/>
        <v>0</v>
      </c>
      <c r="AD29" s="47">
        <f t="shared" si="202"/>
        <v>0</v>
      </c>
      <c r="AE29" s="47">
        <f t="shared" si="196"/>
        <v>0</v>
      </c>
      <c r="AF29" s="68">
        <f>'KWh (Cumulative)'!Z39</f>
        <v>0</v>
      </c>
      <c r="AG29" s="47">
        <f t="shared" si="202"/>
        <v>0</v>
      </c>
      <c r="AH29" s="47">
        <f t="shared" si="202"/>
        <v>0</v>
      </c>
      <c r="AI29" s="47">
        <f t="shared" si="202"/>
        <v>0</v>
      </c>
      <c r="AJ29" s="47">
        <f t="shared" si="202"/>
        <v>0</v>
      </c>
      <c r="AK29" s="47">
        <f t="shared" si="202"/>
        <v>0</v>
      </c>
      <c r="AL29" s="47">
        <f t="shared" si="202"/>
        <v>0</v>
      </c>
      <c r="AM29" s="47">
        <f t="shared" si="202"/>
        <v>0</v>
      </c>
      <c r="AN29" s="47">
        <f t="shared" si="202"/>
        <v>0</v>
      </c>
      <c r="AO29" s="47">
        <f t="shared" si="202"/>
        <v>0</v>
      </c>
      <c r="AP29" s="47">
        <f t="shared" si="202"/>
        <v>0</v>
      </c>
      <c r="AQ29" s="47">
        <f t="shared" si="202"/>
        <v>0</v>
      </c>
      <c r="AR29" s="47">
        <f t="shared" ref="AR29:BO29" si="203">AQ29</f>
        <v>0</v>
      </c>
      <c r="AS29" s="47">
        <f t="shared" si="203"/>
        <v>0</v>
      </c>
      <c r="AT29" s="47">
        <f t="shared" si="203"/>
        <v>0</v>
      </c>
      <c r="AU29" s="47">
        <f t="shared" si="203"/>
        <v>0</v>
      </c>
      <c r="AV29" s="47">
        <f t="shared" si="203"/>
        <v>0</v>
      </c>
      <c r="AW29" s="47">
        <f t="shared" si="203"/>
        <v>0</v>
      </c>
      <c r="AX29" s="47">
        <f t="shared" si="203"/>
        <v>0</v>
      </c>
      <c r="AY29" s="47">
        <f t="shared" si="203"/>
        <v>0</v>
      </c>
      <c r="AZ29" s="47">
        <f t="shared" si="203"/>
        <v>0</v>
      </c>
      <c r="BA29" s="47">
        <f t="shared" si="203"/>
        <v>0</v>
      </c>
      <c r="BB29" s="47">
        <f t="shared" si="203"/>
        <v>0</v>
      </c>
      <c r="BC29" s="47">
        <f t="shared" si="203"/>
        <v>0</v>
      </c>
      <c r="BD29" s="68">
        <f>'KWh (Cumulative)'!AX39</f>
        <v>0</v>
      </c>
      <c r="BE29" s="47">
        <f t="shared" si="203"/>
        <v>0</v>
      </c>
      <c r="BF29" s="47">
        <f t="shared" si="203"/>
        <v>0</v>
      </c>
      <c r="BG29" s="47">
        <f t="shared" si="203"/>
        <v>0</v>
      </c>
      <c r="BH29" s="47">
        <f t="shared" si="203"/>
        <v>0</v>
      </c>
      <c r="BI29" s="47">
        <f t="shared" si="203"/>
        <v>0</v>
      </c>
      <c r="BJ29" s="47">
        <f t="shared" si="203"/>
        <v>0</v>
      </c>
      <c r="BK29" s="47">
        <f t="shared" si="203"/>
        <v>0</v>
      </c>
      <c r="BL29" s="47">
        <f t="shared" si="203"/>
        <v>0</v>
      </c>
      <c r="BM29" s="47">
        <f t="shared" si="203"/>
        <v>0</v>
      </c>
      <c r="BN29" s="47">
        <f t="shared" si="203"/>
        <v>0</v>
      </c>
      <c r="BO29" s="47">
        <f t="shared" si="203"/>
        <v>0</v>
      </c>
      <c r="BP29" s="68">
        <f>'KWh (Cumulative)'!BJ39</f>
        <v>0</v>
      </c>
      <c r="BQ29" s="47">
        <f t="shared" ref="BQ29:CJ29" si="204">BP29</f>
        <v>0</v>
      </c>
      <c r="BR29" s="47">
        <f t="shared" si="204"/>
        <v>0</v>
      </c>
      <c r="BS29" s="47">
        <f t="shared" si="204"/>
        <v>0</v>
      </c>
      <c r="BT29" s="47">
        <f t="shared" si="204"/>
        <v>0</v>
      </c>
      <c r="BU29" s="47">
        <f t="shared" si="204"/>
        <v>0</v>
      </c>
      <c r="BV29" s="47">
        <f t="shared" si="204"/>
        <v>0</v>
      </c>
      <c r="BW29" s="47">
        <f t="shared" si="204"/>
        <v>0</v>
      </c>
      <c r="BX29" s="47">
        <f t="shared" si="204"/>
        <v>0</v>
      </c>
      <c r="BY29" s="47">
        <f t="shared" si="204"/>
        <v>0</v>
      </c>
      <c r="BZ29" s="47">
        <f t="shared" si="204"/>
        <v>0</v>
      </c>
      <c r="CA29" s="47">
        <f t="shared" si="204"/>
        <v>0</v>
      </c>
      <c r="CB29" s="47">
        <f t="shared" si="204"/>
        <v>0</v>
      </c>
      <c r="CC29" s="47">
        <f t="shared" si="204"/>
        <v>0</v>
      </c>
      <c r="CD29" s="47">
        <f t="shared" si="204"/>
        <v>0</v>
      </c>
      <c r="CE29" s="47">
        <f t="shared" si="204"/>
        <v>0</v>
      </c>
      <c r="CF29" s="47">
        <f t="shared" si="204"/>
        <v>0</v>
      </c>
      <c r="CG29" s="47">
        <f t="shared" si="204"/>
        <v>0</v>
      </c>
      <c r="CH29" s="47">
        <f t="shared" si="204"/>
        <v>0</v>
      </c>
      <c r="CI29" s="47">
        <f t="shared" si="204"/>
        <v>0</v>
      </c>
      <c r="CJ29" s="47">
        <f t="shared" si="204"/>
        <v>0</v>
      </c>
      <c r="CK29" s="47">
        <f t="shared" si="162"/>
        <v>0</v>
      </c>
      <c r="CL29" s="47">
        <f t="shared" si="163"/>
        <v>0</v>
      </c>
      <c r="CM29" s="47">
        <f t="shared" si="164"/>
        <v>0</v>
      </c>
      <c r="CN29" s="47">
        <f>'KWh (Cumulative)'!CH39</f>
        <v>0</v>
      </c>
      <c r="CO29" s="47">
        <f t="shared" si="165"/>
        <v>0</v>
      </c>
      <c r="CP29" s="47">
        <f t="shared" si="166"/>
        <v>0</v>
      </c>
      <c r="CQ29" s="47">
        <f t="shared" si="167"/>
        <v>0</v>
      </c>
      <c r="CR29" s="47">
        <f t="shared" si="168"/>
        <v>0</v>
      </c>
      <c r="CS29" s="47">
        <f t="shared" si="169"/>
        <v>0</v>
      </c>
      <c r="CT29" s="47">
        <f t="shared" si="170"/>
        <v>0</v>
      </c>
      <c r="CU29" s="47">
        <f t="shared" si="171"/>
        <v>0</v>
      </c>
      <c r="CV29" s="47">
        <f t="shared" si="172"/>
        <v>0</v>
      </c>
      <c r="CW29" s="47">
        <f t="shared" si="173"/>
        <v>0</v>
      </c>
      <c r="CX29" s="47">
        <f t="shared" si="174"/>
        <v>0</v>
      </c>
      <c r="CY29" s="47">
        <f t="shared" si="175"/>
        <v>0</v>
      </c>
      <c r="CZ29" s="47">
        <f t="shared" si="176"/>
        <v>0</v>
      </c>
      <c r="DA29" s="47">
        <f t="shared" si="177"/>
        <v>0</v>
      </c>
      <c r="DB29" s="47">
        <f t="shared" si="178"/>
        <v>0</v>
      </c>
      <c r="DC29" s="47">
        <f t="shared" si="179"/>
        <v>0</v>
      </c>
      <c r="DD29" s="47">
        <f t="shared" si="180"/>
        <v>0</v>
      </c>
      <c r="DE29" s="47">
        <f t="shared" si="181"/>
        <v>0</v>
      </c>
      <c r="DF29" s="47">
        <f t="shared" si="182"/>
        <v>0</v>
      </c>
      <c r="DG29" s="47">
        <f t="shared" si="183"/>
        <v>0</v>
      </c>
      <c r="DH29" s="47">
        <f t="shared" si="184"/>
        <v>0</v>
      </c>
      <c r="DI29" s="47">
        <f t="shared" si="185"/>
        <v>0</v>
      </c>
      <c r="DJ29" s="47">
        <f t="shared" si="186"/>
        <v>0</v>
      </c>
      <c r="DK29" s="47">
        <f t="shared" si="187"/>
        <v>0</v>
      </c>
      <c r="DL29" s="47">
        <f t="shared" si="188"/>
        <v>0</v>
      </c>
      <c r="DM29" s="47">
        <f t="shared" si="189"/>
        <v>0</v>
      </c>
      <c r="DN29" s="47">
        <f t="shared" si="190"/>
        <v>0</v>
      </c>
      <c r="DO29" s="47">
        <f t="shared" si="191"/>
        <v>0</v>
      </c>
      <c r="DP29" s="47">
        <f t="shared" si="192"/>
        <v>0</v>
      </c>
      <c r="DQ29" s="47">
        <f t="shared" si="193"/>
        <v>0</v>
      </c>
      <c r="DR29" s="47">
        <f t="shared" si="194"/>
        <v>0</v>
      </c>
    </row>
    <row r="30" spans="1:122" x14ac:dyDescent="0.25">
      <c r="A30" s="194"/>
      <c r="B30" s="30" t="s">
        <v>11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68"/>
      <c r="T30" s="68"/>
      <c r="U30" s="47">
        <f t="shared" ref="U30:AQ30" si="205">T30</f>
        <v>0</v>
      </c>
      <c r="V30" s="47">
        <f t="shared" si="205"/>
        <v>0</v>
      </c>
      <c r="W30" s="47">
        <f t="shared" si="205"/>
        <v>0</v>
      </c>
      <c r="X30" s="47">
        <f t="shared" si="205"/>
        <v>0</v>
      </c>
      <c r="Y30" s="47">
        <f t="shared" si="205"/>
        <v>0</v>
      </c>
      <c r="Z30" s="47">
        <f t="shared" si="205"/>
        <v>0</v>
      </c>
      <c r="AA30" s="47">
        <f t="shared" si="205"/>
        <v>0</v>
      </c>
      <c r="AB30" s="47">
        <f t="shared" si="205"/>
        <v>0</v>
      </c>
      <c r="AC30" s="47">
        <f t="shared" si="205"/>
        <v>0</v>
      </c>
      <c r="AD30" s="47">
        <f t="shared" si="205"/>
        <v>0</v>
      </c>
      <c r="AE30" s="47">
        <f t="shared" si="196"/>
        <v>0</v>
      </c>
      <c r="AF30" s="68">
        <f>'KWh (Cumulative)'!Z40</f>
        <v>0</v>
      </c>
      <c r="AG30" s="47">
        <f t="shared" si="205"/>
        <v>0</v>
      </c>
      <c r="AH30" s="47">
        <f t="shared" si="205"/>
        <v>0</v>
      </c>
      <c r="AI30" s="47">
        <f t="shared" si="205"/>
        <v>0</v>
      </c>
      <c r="AJ30" s="47">
        <f t="shared" si="205"/>
        <v>0</v>
      </c>
      <c r="AK30" s="47">
        <f t="shared" si="205"/>
        <v>0</v>
      </c>
      <c r="AL30" s="47">
        <f t="shared" si="205"/>
        <v>0</v>
      </c>
      <c r="AM30" s="47">
        <f t="shared" si="205"/>
        <v>0</v>
      </c>
      <c r="AN30" s="47">
        <f t="shared" si="205"/>
        <v>0</v>
      </c>
      <c r="AO30" s="47">
        <f t="shared" si="205"/>
        <v>0</v>
      </c>
      <c r="AP30" s="47">
        <f t="shared" si="205"/>
        <v>0</v>
      </c>
      <c r="AQ30" s="47">
        <f t="shared" si="205"/>
        <v>0</v>
      </c>
      <c r="AR30" s="47">
        <f t="shared" ref="AR30:BO30" si="206">AQ30</f>
        <v>0</v>
      </c>
      <c r="AS30" s="47">
        <f t="shared" si="206"/>
        <v>0</v>
      </c>
      <c r="AT30" s="47">
        <f t="shared" si="206"/>
        <v>0</v>
      </c>
      <c r="AU30" s="47">
        <f t="shared" si="206"/>
        <v>0</v>
      </c>
      <c r="AV30" s="47">
        <f t="shared" si="206"/>
        <v>0</v>
      </c>
      <c r="AW30" s="47">
        <f t="shared" si="206"/>
        <v>0</v>
      </c>
      <c r="AX30" s="47">
        <f t="shared" si="206"/>
        <v>0</v>
      </c>
      <c r="AY30" s="47">
        <f t="shared" si="206"/>
        <v>0</v>
      </c>
      <c r="AZ30" s="47">
        <f t="shared" si="206"/>
        <v>0</v>
      </c>
      <c r="BA30" s="47">
        <f t="shared" si="206"/>
        <v>0</v>
      </c>
      <c r="BB30" s="47">
        <f t="shared" si="206"/>
        <v>0</v>
      </c>
      <c r="BC30" s="47">
        <f t="shared" si="206"/>
        <v>0</v>
      </c>
      <c r="BD30" s="68">
        <f>'KWh (Cumulative)'!AX40</f>
        <v>0</v>
      </c>
      <c r="BE30" s="47">
        <f t="shared" si="206"/>
        <v>0</v>
      </c>
      <c r="BF30" s="47">
        <f t="shared" si="206"/>
        <v>0</v>
      </c>
      <c r="BG30" s="47">
        <f t="shared" si="206"/>
        <v>0</v>
      </c>
      <c r="BH30" s="47">
        <f t="shared" si="206"/>
        <v>0</v>
      </c>
      <c r="BI30" s="47">
        <f t="shared" si="206"/>
        <v>0</v>
      </c>
      <c r="BJ30" s="47">
        <f t="shared" si="206"/>
        <v>0</v>
      </c>
      <c r="BK30" s="47">
        <f t="shared" si="206"/>
        <v>0</v>
      </c>
      <c r="BL30" s="47">
        <f t="shared" si="206"/>
        <v>0</v>
      </c>
      <c r="BM30" s="47">
        <f t="shared" si="206"/>
        <v>0</v>
      </c>
      <c r="BN30" s="47">
        <f t="shared" si="206"/>
        <v>0</v>
      </c>
      <c r="BO30" s="47">
        <f t="shared" si="206"/>
        <v>0</v>
      </c>
      <c r="BP30" s="68">
        <f>'KWh (Cumulative)'!BJ40</f>
        <v>0</v>
      </c>
      <c r="BQ30" s="47">
        <f t="shared" ref="BQ30:CJ30" si="207">BP30</f>
        <v>0</v>
      </c>
      <c r="BR30" s="47">
        <f t="shared" si="207"/>
        <v>0</v>
      </c>
      <c r="BS30" s="47">
        <f t="shared" si="207"/>
        <v>0</v>
      </c>
      <c r="BT30" s="47">
        <f t="shared" si="207"/>
        <v>0</v>
      </c>
      <c r="BU30" s="47">
        <f t="shared" si="207"/>
        <v>0</v>
      </c>
      <c r="BV30" s="47">
        <f t="shared" si="207"/>
        <v>0</v>
      </c>
      <c r="BW30" s="47">
        <f t="shared" si="207"/>
        <v>0</v>
      </c>
      <c r="BX30" s="47">
        <f t="shared" si="207"/>
        <v>0</v>
      </c>
      <c r="BY30" s="47">
        <f t="shared" si="207"/>
        <v>0</v>
      </c>
      <c r="BZ30" s="47">
        <f t="shared" si="207"/>
        <v>0</v>
      </c>
      <c r="CA30" s="47">
        <f t="shared" si="207"/>
        <v>0</v>
      </c>
      <c r="CB30" s="47">
        <f t="shared" si="207"/>
        <v>0</v>
      </c>
      <c r="CC30" s="47">
        <f t="shared" si="207"/>
        <v>0</v>
      </c>
      <c r="CD30" s="47">
        <f t="shared" si="207"/>
        <v>0</v>
      </c>
      <c r="CE30" s="47">
        <f t="shared" si="207"/>
        <v>0</v>
      </c>
      <c r="CF30" s="47">
        <f t="shared" si="207"/>
        <v>0</v>
      </c>
      <c r="CG30" s="47">
        <f t="shared" si="207"/>
        <v>0</v>
      </c>
      <c r="CH30" s="47">
        <f t="shared" si="207"/>
        <v>0</v>
      </c>
      <c r="CI30" s="47">
        <f t="shared" si="207"/>
        <v>0</v>
      </c>
      <c r="CJ30" s="47">
        <f t="shared" si="207"/>
        <v>0</v>
      </c>
      <c r="CK30" s="47">
        <f t="shared" si="162"/>
        <v>0</v>
      </c>
      <c r="CL30" s="47">
        <f t="shared" si="163"/>
        <v>0</v>
      </c>
      <c r="CM30" s="47">
        <f t="shared" si="164"/>
        <v>0</v>
      </c>
      <c r="CN30" s="47">
        <f>'KWh (Cumulative)'!CH40</f>
        <v>0</v>
      </c>
      <c r="CO30" s="47">
        <f t="shared" si="165"/>
        <v>0</v>
      </c>
      <c r="CP30" s="47">
        <f t="shared" si="166"/>
        <v>0</v>
      </c>
      <c r="CQ30" s="47">
        <f t="shared" si="167"/>
        <v>0</v>
      </c>
      <c r="CR30" s="47">
        <f t="shared" si="168"/>
        <v>0</v>
      </c>
      <c r="CS30" s="47">
        <f t="shared" si="169"/>
        <v>0</v>
      </c>
      <c r="CT30" s="47">
        <f t="shared" si="170"/>
        <v>0</v>
      </c>
      <c r="CU30" s="47">
        <f t="shared" si="171"/>
        <v>0</v>
      </c>
      <c r="CV30" s="47">
        <f t="shared" si="172"/>
        <v>0</v>
      </c>
      <c r="CW30" s="47">
        <f t="shared" si="173"/>
        <v>0</v>
      </c>
      <c r="CX30" s="47">
        <f t="shared" si="174"/>
        <v>0</v>
      </c>
      <c r="CY30" s="47">
        <f t="shared" si="175"/>
        <v>0</v>
      </c>
      <c r="CZ30" s="47">
        <f t="shared" si="176"/>
        <v>0</v>
      </c>
      <c r="DA30" s="47">
        <f t="shared" si="177"/>
        <v>0</v>
      </c>
      <c r="DB30" s="47">
        <f t="shared" si="178"/>
        <v>0</v>
      </c>
      <c r="DC30" s="47">
        <f t="shared" si="179"/>
        <v>0</v>
      </c>
      <c r="DD30" s="47">
        <f t="shared" si="180"/>
        <v>0</v>
      </c>
      <c r="DE30" s="47">
        <f t="shared" si="181"/>
        <v>0</v>
      </c>
      <c r="DF30" s="47">
        <f t="shared" si="182"/>
        <v>0</v>
      </c>
      <c r="DG30" s="47">
        <f t="shared" si="183"/>
        <v>0</v>
      </c>
      <c r="DH30" s="47">
        <f t="shared" si="184"/>
        <v>0</v>
      </c>
      <c r="DI30" s="47">
        <f t="shared" si="185"/>
        <v>0</v>
      </c>
      <c r="DJ30" s="47">
        <f t="shared" si="186"/>
        <v>0</v>
      </c>
      <c r="DK30" s="47">
        <f t="shared" si="187"/>
        <v>0</v>
      </c>
      <c r="DL30" s="47">
        <f t="shared" si="188"/>
        <v>0</v>
      </c>
      <c r="DM30" s="47">
        <f t="shared" si="189"/>
        <v>0</v>
      </c>
      <c r="DN30" s="47">
        <f t="shared" si="190"/>
        <v>0</v>
      </c>
      <c r="DO30" s="47">
        <f t="shared" si="191"/>
        <v>0</v>
      </c>
      <c r="DP30" s="47">
        <f t="shared" si="192"/>
        <v>0</v>
      </c>
      <c r="DQ30" s="47">
        <f t="shared" si="193"/>
        <v>0</v>
      </c>
      <c r="DR30" s="47">
        <f t="shared" si="194"/>
        <v>0</v>
      </c>
    </row>
    <row r="31" spans="1:122" x14ac:dyDescent="0.25">
      <c r="A31" s="194"/>
      <c r="B31" s="30" t="s">
        <v>12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68"/>
      <c r="T31" s="68"/>
      <c r="U31" s="47">
        <f t="shared" ref="U31:AQ31" si="208">T31</f>
        <v>0</v>
      </c>
      <c r="V31" s="47">
        <f t="shared" si="208"/>
        <v>0</v>
      </c>
      <c r="W31" s="47">
        <f t="shared" si="208"/>
        <v>0</v>
      </c>
      <c r="X31" s="47">
        <f t="shared" si="208"/>
        <v>0</v>
      </c>
      <c r="Y31" s="47">
        <f t="shared" si="208"/>
        <v>0</v>
      </c>
      <c r="Z31" s="47">
        <f t="shared" si="208"/>
        <v>0</v>
      </c>
      <c r="AA31" s="47">
        <f t="shared" si="208"/>
        <v>0</v>
      </c>
      <c r="AB31" s="47">
        <f t="shared" si="208"/>
        <v>0</v>
      </c>
      <c r="AC31" s="47">
        <f t="shared" si="208"/>
        <v>0</v>
      </c>
      <c r="AD31" s="47">
        <f t="shared" si="208"/>
        <v>0</v>
      </c>
      <c r="AE31" s="47">
        <f t="shared" si="196"/>
        <v>0</v>
      </c>
      <c r="AF31" s="68">
        <f>'KWh (Cumulative)'!Z41</f>
        <v>0</v>
      </c>
      <c r="AG31" s="47">
        <f t="shared" si="208"/>
        <v>0</v>
      </c>
      <c r="AH31" s="47">
        <f t="shared" si="208"/>
        <v>0</v>
      </c>
      <c r="AI31" s="47">
        <f t="shared" si="208"/>
        <v>0</v>
      </c>
      <c r="AJ31" s="47">
        <f t="shared" si="208"/>
        <v>0</v>
      </c>
      <c r="AK31" s="47">
        <f t="shared" si="208"/>
        <v>0</v>
      </c>
      <c r="AL31" s="47">
        <f t="shared" si="208"/>
        <v>0</v>
      </c>
      <c r="AM31" s="47">
        <f t="shared" si="208"/>
        <v>0</v>
      </c>
      <c r="AN31" s="47">
        <f t="shared" si="208"/>
        <v>0</v>
      </c>
      <c r="AO31" s="47">
        <f t="shared" si="208"/>
        <v>0</v>
      </c>
      <c r="AP31" s="47">
        <f t="shared" si="208"/>
        <v>0</v>
      </c>
      <c r="AQ31" s="47">
        <f t="shared" si="208"/>
        <v>0</v>
      </c>
      <c r="AR31" s="47">
        <f t="shared" ref="AR31:BO31" si="209">AQ31</f>
        <v>0</v>
      </c>
      <c r="AS31" s="47">
        <f t="shared" si="209"/>
        <v>0</v>
      </c>
      <c r="AT31" s="47">
        <f t="shared" si="209"/>
        <v>0</v>
      </c>
      <c r="AU31" s="47">
        <f t="shared" si="209"/>
        <v>0</v>
      </c>
      <c r="AV31" s="47">
        <f t="shared" si="209"/>
        <v>0</v>
      </c>
      <c r="AW31" s="47">
        <f t="shared" si="209"/>
        <v>0</v>
      </c>
      <c r="AX31" s="47">
        <f t="shared" si="209"/>
        <v>0</v>
      </c>
      <c r="AY31" s="47">
        <f t="shared" si="209"/>
        <v>0</v>
      </c>
      <c r="AZ31" s="47">
        <f t="shared" si="209"/>
        <v>0</v>
      </c>
      <c r="BA31" s="47">
        <f t="shared" si="209"/>
        <v>0</v>
      </c>
      <c r="BB31" s="47">
        <f t="shared" si="209"/>
        <v>0</v>
      </c>
      <c r="BC31" s="47">
        <f t="shared" si="209"/>
        <v>0</v>
      </c>
      <c r="BD31" s="68">
        <f>'KWh (Cumulative)'!AX41</f>
        <v>0</v>
      </c>
      <c r="BE31" s="47">
        <f t="shared" si="209"/>
        <v>0</v>
      </c>
      <c r="BF31" s="47">
        <f t="shared" si="209"/>
        <v>0</v>
      </c>
      <c r="BG31" s="47">
        <f t="shared" si="209"/>
        <v>0</v>
      </c>
      <c r="BH31" s="47">
        <f t="shared" si="209"/>
        <v>0</v>
      </c>
      <c r="BI31" s="47">
        <f t="shared" si="209"/>
        <v>0</v>
      </c>
      <c r="BJ31" s="47">
        <f t="shared" si="209"/>
        <v>0</v>
      </c>
      <c r="BK31" s="47">
        <f t="shared" si="209"/>
        <v>0</v>
      </c>
      <c r="BL31" s="47">
        <f t="shared" si="209"/>
        <v>0</v>
      </c>
      <c r="BM31" s="47">
        <f t="shared" si="209"/>
        <v>0</v>
      </c>
      <c r="BN31" s="47">
        <f t="shared" si="209"/>
        <v>0</v>
      </c>
      <c r="BO31" s="47">
        <f t="shared" si="209"/>
        <v>0</v>
      </c>
      <c r="BP31" s="68">
        <f>'KWh (Cumulative)'!BJ41</f>
        <v>0</v>
      </c>
      <c r="BQ31" s="47">
        <f t="shared" ref="BQ31:CJ31" si="210">BP31</f>
        <v>0</v>
      </c>
      <c r="BR31" s="47">
        <f t="shared" si="210"/>
        <v>0</v>
      </c>
      <c r="BS31" s="47">
        <f t="shared" si="210"/>
        <v>0</v>
      </c>
      <c r="BT31" s="47">
        <f t="shared" si="210"/>
        <v>0</v>
      </c>
      <c r="BU31" s="47">
        <f t="shared" si="210"/>
        <v>0</v>
      </c>
      <c r="BV31" s="47">
        <f t="shared" si="210"/>
        <v>0</v>
      </c>
      <c r="BW31" s="47">
        <f t="shared" si="210"/>
        <v>0</v>
      </c>
      <c r="BX31" s="47">
        <f t="shared" si="210"/>
        <v>0</v>
      </c>
      <c r="BY31" s="47">
        <f t="shared" si="210"/>
        <v>0</v>
      </c>
      <c r="BZ31" s="47">
        <f t="shared" si="210"/>
        <v>0</v>
      </c>
      <c r="CA31" s="47">
        <f t="shared" si="210"/>
        <v>0</v>
      </c>
      <c r="CB31" s="47">
        <f t="shared" si="210"/>
        <v>0</v>
      </c>
      <c r="CC31" s="47">
        <f t="shared" si="210"/>
        <v>0</v>
      </c>
      <c r="CD31" s="47">
        <f t="shared" si="210"/>
        <v>0</v>
      </c>
      <c r="CE31" s="47">
        <f t="shared" si="210"/>
        <v>0</v>
      </c>
      <c r="CF31" s="47">
        <f t="shared" si="210"/>
        <v>0</v>
      </c>
      <c r="CG31" s="47">
        <f t="shared" si="210"/>
        <v>0</v>
      </c>
      <c r="CH31" s="47">
        <f t="shared" si="210"/>
        <v>0</v>
      </c>
      <c r="CI31" s="47">
        <f t="shared" si="210"/>
        <v>0</v>
      </c>
      <c r="CJ31" s="47">
        <f t="shared" si="210"/>
        <v>0</v>
      </c>
      <c r="CK31" s="47">
        <f t="shared" si="162"/>
        <v>0</v>
      </c>
      <c r="CL31" s="47">
        <f t="shared" si="163"/>
        <v>0</v>
      </c>
      <c r="CM31" s="47">
        <f t="shared" si="164"/>
        <v>0</v>
      </c>
      <c r="CN31" s="47">
        <f>'KWh (Cumulative)'!CH41</f>
        <v>0</v>
      </c>
      <c r="CO31" s="47">
        <f t="shared" si="165"/>
        <v>0</v>
      </c>
      <c r="CP31" s="47">
        <f t="shared" si="166"/>
        <v>0</v>
      </c>
      <c r="CQ31" s="47">
        <f t="shared" si="167"/>
        <v>0</v>
      </c>
      <c r="CR31" s="47">
        <f t="shared" si="168"/>
        <v>0</v>
      </c>
      <c r="CS31" s="47">
        <f t="shared" si="169"/>
        <v>0</v>
      </c>
      <c r="CT31" s="47">
        <f t="shared" si="170"/>
        <v>0</v>
      </c>
      <c r="CU31" s="47">
        <f t="shared" si="171"/>
        <v>0</v>
      </c>
      <c r="CV31" s="47">
        <f t="shared" si="172"/>
        <v>0</v>
      </c>
      <c r="CW31" s="47">
        <f t="shared" si="173"/>
        <v>0</v>
      </c>
      <c r="CX31" s="47">
        <f t="shared" si="174"/>
        <v>0</v>
      </c>
      <c r="CY31" s="47">
        <f t="shared" si="175"/>
        <v>0</v>
      </c>
      <c r="CZ31" s="47">
        <f t="shared" si="176"/>
        <v>0</v>
      </c>
      <c r="DA31" s="47">
        <f t="shared" si="177"/>
        <v>0</v>
      </c>
      <c r="DB31" s="47">
        <f t="shared" si="178"/>
        <v>0</v>
      </c>
      <c r="DC31" s="47">
        <f t="shared" si="179"/>
        <v>0</v>
      </c>
      <c r="DD31" s="47">
        <f t="shared" si="180"/>
        <v>0</v>
      </c>
      <c r="DE31" s="47">
        <f t="shared" si="181"/>
        <v>0</v>
      </c>
      <c r="DF31" s="47">
        <f t="shared" si="182"/>
        <v>0</v>
      </c>
      <c r="DG31" s="47">
        <f t="shared" si="183"/>
        <v>0</v>
      </c>
      <c r="DH31" s="47">
        <f t="shared" si="184"/>
        <v>0</v>
      </c>
      <c r="DI31" s="47">
        <f t="shared" si="185"/>
        <v>0</v>
      </c>
      <c r="DJ31" s="47">
        <f t="shared" si="186"/>
        <v>0</v>
      </c>
      <c r="DK31" s="47">
        <f t="shared" si="187"/>
        <v>0</v>
      </c>
      <c r="DL31" s="47">
        <f t="shared" si="188"/>
        <v>0</v>
      </c>
      <c r="DM31" s="47">
        <f t="shared" si="189"/>
        <v>0</v>
      </c>
      <c r="DN31" s="47">
        <f t="shared" si="190"/>
        <v>0</v>
      </c>
      <c r="DO31" s="47">
        <f t="shared" si="191"/>
        <v>0</v>
      </c>
      <c r="DP31" s="47">
        <f t="shared" si="192"/>
        <v>0</v>
      </c>
      <c r="DQ31" s="47">
        <f t="shared" si="193"/>
        <v>0</v>
      </c>
      <c r="DR31" s="47">
        <f t="shared" si="194"/>
        <v>0</v>
      </c>
    </row>
    <row r="32" spans="1:122" x14ac:dyDescent="0.25">
      <c r="A32" s="194"/>
      <c r="B32" s="30" t="s">
        <v>3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68"/>
      <c r="T32" s="68"/>
      <c r="U32" s="47">
        <f t="shared" ref="U32:AQ32" si="211">T32</f>
        <v>0</v>
      </c>
      <c r="V32" s="47">
        <f t="shared" si="211"/>
        <v>0</v>
      </c>
      <c r="W32" s="47">
        <f t="shared" si="211"/>
        <v>0</v>
      </c>
      <c r="X32" s="47">
        <f t="shared" si="211"/>
        <v>0</v>
      </c>
      <c r="Y32" s="47">
        <f t="shared" si="211"/>
        <v>0</v>
      </c>
      <c r="Z32" s="47">
        <f t="shared" si="211"/>
        <v>0</v>
      </c>
      <c r="AA32" s="47">
        <f t="shared" si="211"/>
        <v>0</v>
      </c>
      <c r="AB32" s="47">
        <f t="shared" si="211"/>
        <v>0</v>
      </c>
      <c r="AC32" s="47">
        <f t="shared" si="211"/>
        <v>0</v>
      </c>
      <c r="AD32" s="47">
        <f t="shared" si="211"/>
        <v>0</v>
      </c>
      <c r="AE32" s="47">
        <f t="shared" si="196"/>
        <v>0</v>
      </c>
      <c r="AF32" s="68">
        <f>'KWh (Cumulative)'!Z42</f>
        <v>0</v>
      </c>
      <c r="AG32" s="47">
        <f t="shared" si="211"/>
        <v>0</v>
      </c>
      <c r="AH32" s="47">
        <f t="shared" si="211"/>
        <v>0</v>
      </c>
      <c r="AI32" s="47">
        <f t="shared" si="211"/>
        <v>0</v>
      </c>
      <c r="AJ32" s="47">
        <f t="shared" si="211"/>
        <v>0</v>
      </c>
      <c r="AK32" s="47">
        <f t="shared" si="211"/>
        <v>0</v>
      </c>
      <c r="AL32" s="47">
        <f t="shared" si="211"/>
        <v>0</v>
      </c>
      <c r="AM32" s="47">
        <f t="shared" si="211"/>
        <v>0</v>
      </c>
      <c r="AN32" s="47">
        <f t="shared" si="211"/>
        <v>0</v>
      </c>
      <c r="AO32" s="47">
        <f t="shared" si="211"/>
        <v>0</v>
      </c>
      <c r="AP32" s="47">
        <f t="shared" si="211"/>
        <v>0</v>
      </c>
      <c r="AQ32" s="47">
        <f t="shared" si="211"/>
        <v>0</v>
      </c>
      <c r="AR32" s="47">
        <f t="shared" ref="AR32:BO32" si="212">AQ32</f>
        <v>0</v>
      </c>
      <c r="AS32" s="47">
        <f t="shared" si="212"/>
        <v>0</v>
      </c>
      <c r="AT32" s="47">
        <f t="shared" si="212"/>
        <v>0</v>
      </c>
      <c r="AU32" s="47">
        <f t="shared" si="212"/>
        <v>0</v>
      </c>
      <c r="AV32" s="47">
        <f t="shared" si="212"/>
        <v>0</v>
      </c>
      <c r="AW32" s="47">
        <f t="shared" si="212"/>
        <v>0</v>
      </c>
      <c r="AX32" s="47">
        <f t="shared" si="212"/>
        <v>0</v>
      </c>
      <c r="AY32" s="47">
        <f t="shared" si="212"/>
        <v>0</v>
      </c>
      <c r="AZ32" s="47">
        <f t="shared" si="212"/>
        <v>0</v>
      </c>
      <c r="BA32" s="47">
        <f t="shared" si="212"/>
        <v>0</v>
      </c>
      <c r="BB32" s="47">
        <f t="shared" si="212"/>
        <v>0</v>
      </c>
      <c r="BC32" s="47">
        <f t="shared" si="212"/>
        <v>0</v>
      </c>
      <c r="BD32" s="68">
        <f>'KWh (Cumulative)'!AX42</f>
        <v>0</v>
      </c>
      <c r="BE32" s="47">
        <f t="shared" si="212"/>
        <v>0</v>
      </c>
      <c r="BF32" s="47">
        <f t="shared" si="212"/>
        <v>0</v>
      </c>
      <c r="BG32" s="47">
        <f t="shared" si="212"/>
        <v>0</v>
      </c>
      <c r="BH32" s="47">
        <f t="shared" si="212"/>
        <v>0</v>
      </c>
      <c r="BI32" s="47">
        <f t="shared" si="212"/>
        <v>0</v>
      </c>
      <c r="BJ32" s="47">
        <f t="shared" si="212"/>
        <v>0</v>
      </c>
      <c r="BK32" s="47">
        <f t="shared" si="212"/>
        <v>0</v>
      </c>
      <c r="BL32" s="47">
        <f t="shared" si="212"/>
        <v>0</v>
      </c>
      <c r="BM32" s="47">
        <f t="shared" si="212"/>
        <v>0</v>
      </c>
      <c r="BN32" s="47">
        <f t="shared" si="212"/>
        <v>0</v>
      </c>
      <c r="BO32" s="47">
        <f t="shared" si="212"/>
        <v>0</v>
      </c>
      <c r="BP32" s="68">
        <f>'KWh (Cumulative)'!BJ42</f>
        <v>0</v>
      </c>
      <c r="BQ32" s="47">
        <f t="shared" ref="BQ32:CJ32" si="213">BP32</f>
        <v>0</v>
      </c>
      <c r="BR32" s="47">
        <f t="shared" si="213"/>
        <v>0</v>
      </c>
      <c r="BS32" s="47">
        <f t="shared" si="213"/>
        <v>0</v>
      </c>
      <c r="BT32" s="47">
        <f t="shared" si="213"/>
        <v>0</v>
      </c>
      <c r="BU32" s="47">
        <f t="shared" si="213"/>
        <v>0</v>
      </c>
      <c r="BV32" s="47">
        <f t="shared" si="213"/>
        <v>0</v>
      </c>
      <c r="BW32" s="47">
        <f t="shared" si="213"/>
        <v>0</v>
      </c>
      <c r="BX32" s="47">
        <f t="shared" si="213"/>
        <v>0</v>
      </c>
      <c r="BY32" s="47">
        <f t="shared" si="213"/>
        <v>0</v>
      </c>
      <c r="BZ32" s="47">
        <f t="shared" si="213"/>
        <v>0</v>
      </c>
      <c r="CA32" s="47">
        <f t="shared" si="213"/>
        <v>0</v>
      </c>
      <c r="CB32" s="47">
        <f t="shared" si="213"/>
        <v>0</v>
      </c>
      <c r="CC32" s="47">
        <f t="shared" si="213"/>
        <v>0</v>
      </c>
      <c r="CD32" s="47">
        <f t="shared" si="213"/>
        <v>0</v>
      </c>
      <c r="CE32" s="47">
        <f t="shared" si="213"/>
        <v>0</v>
      </c>
      <c r="CF32" s="47">
        <f t="shared" si="213"/>
        <v>0</v>
      </c>
      <c r="CG32" s="47">
        <f t="shared" si="213"/>
        <v>0</v>
      </c>
      <c r="CH32" s="47">
        <f t="shared" si="213"/>
        <v>0</v>
      </c>
      <c r="CI32" s="47">
        <f t="shared" si="213"/>
        <v>0</v>
      </c>
      <c r="CJ32" s="47">
        <f t="shared" si="213"/>
        <v>0</v>
      </c>
      <c r="CK32" s="47">
        <f t="shared" si="162"/>
        <v>0</v>
      </c>
      <c r="CL32" s="47">
        <f t="shared" si="163"/>
        <v>0</v>
      </c>
      <c r="CM32" s="47">
        <f t="shared" si="164"/>
        <v>0</v>
      </c>
      <c r="CN32" s="47">
        <f>'KWh (Cumulative)'!CH42</f>
        <v>0</v>
      </c>
      <c r="CO32" s="47">
        <f t="shared" si="165"/>
        <v>0</v>
      </c>
      <c r="CP32" s="47">
        <f t="shared" si="166"/>
        <v>0</v>
      </c>
      <c r="CQ32" s="47">
        <f t="shared" si="167"/>
        <v>0</v>
      </c>
      <c r="CR32" s="47">
        <f t="shared" si="168"/>
        <v>0</v>
      </c>
      <c r="CS32" s="47">
        <f t="shared" si="169"/>
        <v>0</v>
      </c>
      <c r="CT32" s="47">
        <f t="shared" si="170"/>
        <v>0</v>
      </c>
      <c r="CU32" s="47">
        <f t="shared" si="171"/>
        <v>0</v>
      </c>
      <c r="CV32" s="47">
        <f t="shared" si="172"/>
        <v>0</v>
      </c>
      <c r="CW32" s="47">
        <f t="shared" si="173"/>
        <v>0</v>
      </c>
      <c r="CX32" s="47">
        <f t="shared" si="174"/>
        <v>0</v>
      </c>
      <c r="CY32" s="47">
        <f t="shared" si="175"/>
        <v>0</v>
      </c>
      <c r="CZ32" s="47">
        <f t="shared" si="176"/>
        <v>0</v>
      </c>
      <c r="DA32" s="47">
        <f t="shared" si="177"/>
        <v>0</v>
      </c>
      <c r="DB32" s="47">
        <f t="shared" si="178"/>
        <v>0</v>
      </c>
      <c r="DC32" s="47">
        <f t="shared" si="179"/>
        <v>0</v>
      </c>
      <c r="DD32" s="47">
        <f t="shared" si="180"/>
        <v>0</v>
      </c>
      <c r="DE32" s="47">
        <f t="shared" si="181"/>
        <v>0</v>
      </c>
      <c r="DF32" s="47">
        <f t="shared" si="182"/>
        <v>0</v>
      </c>
      <c r="DG32" s="47">
        <f t="shared" si="183"/>
        <v>0</v>
      </c>
      <c r="DH32" s="47">
        <f t="shared" si="184"/>
        <v>0</v>
      </c>
      <c r="DI32" s="47">
        <f t="shared" si="185"/>
        <v>0</v>
      </c>
      <c r="DJ32" s="47">
        <f t="shared" si="186"/>
        <v>0</v>
      </c>
      <c r="DK32" s="47">
        <f t="shared" si="187"/>
        <v>0</v>
      </c>
      <c r="DL32" s="47">
        <f t="shared" si="188"/>
        <v>0</v>
      </c>
      <c r="DM32" s="47">
        <f t="shared" si="189"/>
        <v>0</v>
      </c>
      <c r="DN32" s="47">
        <f t="shared" si="190"/>
        <v>0</v>
      </c>
      <c r="DO32" s="47">
        <f t="shared" si="191"/>
        <v>0</v>
      </c>
      <c r="DP32" s="47">
        <f t="shared" si="192"/>
        <v>0</v>
      </c>
      <c r="DQ32" s="47">
        <f t="shared" si="193"/>
        <v>0</v>
      </c>
      <c r="DR32" s="47">
        <f t="shared" si="194"/>
        <v>0</v>
      </c>
    </row>
    <row r="33" spans="1:122" x14ac:dyDescent="0.25">
      <c r="A33" s="194"/>
      <c r="B33" s="30" t="s">
        <v>13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68"/>
      <c r="T33" s="68"/>
      <c r="U33" s="47">
        <f t="shared" ref="U33:AQ33" si="214">T33</f>
        <v>0</v>
      </c>
      <c r="V33" s="47">
        <f t="shared" si="214"/>
        <v>0</v>
      </c>
      <c r="W33" s="47">
        <f t="shared" si="214"/>
        <v>0</v>
      </c>
      <c r="X33" s="47">
        <f t="shared" si="214"/>
        <v>0</v>
      </c>
      <c r="Y33" s="47">
        <f t="shared" si="214"/>
        <v>0</v>
      </c>
      <c r="Z33" s="47">
        <f t="shared" si="214"/>
        <v>0</v>
      </c>
      <c r="AA33" s="47">
        <f t="shared" si="214"/>
        <v>0</v>
      </c>
      <c r="AB33" s="47">
        <f t="shared" si="214"/>
        <v>0</v>
      </c>
      <c r="AC33" s="47">
        <f t="shared" si="214"/>
        <v>0</v>
      </c>
      <c r="AD33" s="47">
        <f t="shared" si="214"/>
        <v>0</v>
      </c>
      <c r="AE33" s="47">
        <f t="shared" si="196"/>
        <v>0</v>
      </c>
      <c r="AF33" s="68">
        <f>'KWh (Cumulative)'!Z43</f>
        <v>0</v>
      </c>
      <c r="AG33" s="47">
        <f t="shared" si="214"/>
        <v>0</v>
      </c>
      <c r="AH33" s="47">
        <f t="shared" si="214"/>
        <v>0</v>
      </c>
      <c r="AI33" s="47">
        <f t="shared" si="214"/>
        <v>0</v>
      </c>
      <c r="AJ33" s="47">
        <f t="shared" si="214"/>
        <v>0</v>
      </c>
      <c r="AK33" s="47">
        <f t="shared" si="214"/>
        <v>0</v>
      </c>
      <c r="AL33" s="47">
        <f t="shared" si="214"/>
        <v>0</v>
      </c>
      <c r="AM33" s="47">
        <f t="shared" si="214"/>
        <v>0</v>
      </c>
      <c r="AN33" s="47">
        <f t="shared" si="214"/>
        <v>0</v>
      </c>
      <c r="AO33" s="47">
        <f t="shared" si="214"/>
        <v>0</v>
      </c>
      <c r="AP33" s="47">
        <f t="shared" si="214"/>
        <v>0</v>
      </c>
      <c r="AQ33" s="47">
        <f t="shared" si="214"/>
        <v>0</v>
      </c>
      <c r="AR33" s="47">
        <f t="shared" ref="AR33:BO33" si="215">AQ33</f>
        <v>0</v>
      </c>
      <c r="AS33" s="47">
        <f t="shared" si="215"/>
        <v>0</v>
      </c>
      <c r="AT33" s="47">
        <f t="shared" si="215"/>
        <v>0</v>
      </c>
      <c r="AU33" s="47">
        <f t="shared" si="215"/>
        <v>0</v>
      </c>
      <c r="AV33" s="47">
        <f t="shared" si="215"/>
        <v>0</v>
      </c>
      <c r="AW33" s="47">
        <f t="shared" si="215"/>
        <v>0</v>
      </c>
      <c r="AX33" s="47">
        <f t="shared" si="215"/>
        <v>0</v>
      </c>
      <c r="AY33" s="47">
        <f t="shared" si="215"/>
        <v>0</v>
      </c>
      <c r="AZ33" s="47">
        <f t="shared" si="215"/>
        <v>0</v>
      </c>
      <c r="BA33" s="47">
        <f t="shared" si="215"/>
        <v>0</v>
      </c>
      <c r="BB33" s="47">
        <f t="shared" si="215"/>
        <v>0</v>
      </c>
      <c r="BC33" s="47">
        <f t="shared" si="215"/>
        <v>0</v>
      </c>
      <c r="BD33" s="68">
        <f>'KWh (Cumulative)'!AX43</f>
        <v>0</v>
      </c>
      <c r="BE33" s="47">
        <f t="shared" si="215"/>
        <v>0</v>
      </c>
      <c r="BF33" s="47">
        <f t="shared" si="215"/>
        <v>0</v>
      </c>
      <c r="BG33" s="47">
        <f t="shared" si="215"/>
        <v>0</v>
      </c>
      <c r="BH33" s="47">
        <f t="shared" si="215"/>
        <v>0</v>
      </c>
      <c r="BI33" s="47">
        <f t="shared" si="215"/>
        <v>0</v>
      </c>
      <c r="BJ33" s="47">
        <f t="shared" si="215"/>
        <v>0</v>
      </c>
      <c r="BK33" s="47">
        <f t="shared" si="215"/>
        <v>0</v>
      </c>
      <c r="BL33" s="47">
        <f t="shared" si="215"/>
        <v>0</v>
      </c>
      <c r="BM33" s="47">
        <f t="shared" si="215"/>
        <v>0</v>
      </c>
      <c r="BN33" s="47">
        <f t="shared" si="215"/>
        <v>0</v>
      </c>
      <c r="BO33" s="47">
        <f t="shared" si="215"/>
        <v>0</v>
      </c>
      <c r="BP33" s="68">
        <f>'KWh (Cumulative)'!BJ43</f>
        <v>0</v>
      </c>
      <c r="BQ33" s="47">
        <f t="shared" ref="BQ33:CJ33" si="216">BP33</f>
        <v>0</v>
      </c>
      <c r="BR33" s="47">
        <f t="shared" si="216"/>
        <v>0</v>
      </c>
      <c r="BS33" s="47">
        <f t="shared" si="216"/>
        <v>0</v>
      </c>
      <c r="BT33" s="47">
        <f t="shared" si="216"/>
        <v>0</v>
      </c>
      <c r="BU33" s="47">
        <f t="shared" si="216"/>
        <v>0</v>
      </c>
      <c r="BV33" s="47">
        <f t="shared" si="216"/>
        <v>0</v>
      </c>
      <c r="BW33" s="47">
        <f t="shared" si="216"/>
        <v>0</v>
      </c>
      <c r="BX33" s="47">
        <f t="shared" si="216"/>
        <v>0</v>
      </c>
      <c r="BY33" s="47">
        <f t="shared" si="216"/>
        <v>0</v>
      </c>
      <c r="BZ33" s="47">
        <f t="shared" si="216"/>
        <v>0</v>
      </c>
      <c r="CA33" s="47">
        <f t="shared" si="216"/>
        <v>0</v>
      </c>
      <c r="CB33" s="47">
        <f t="shared" si="216"/>
        <v>0</v>
      </c>
      <c r="CC33" s="47">
        <f t="shared" si="216"/>
        <v>0</v>
      </c>
      <c r="CD33" s="47">
        <f t="shared" si="216"/>
        <v>0</v>
      </c>
      <c r="CE33" s="47">
        <f t="shared" si="216"/>
        <v>0</v>
      </c>
      <c r="CF33" s="47">
        <f t="shared" si="216"/>
        <v>0</v>
      </c>
      <c r="CG33" s="47">
        <f t="shared" si="216"/>
        <v>0</v>
      </c>
      <c r="CH33" s="47">
        <f t="shared" si="216"/>
        <v>0</v>
      </c>
      <c r="CI33" s="47">
        <f t="shared" si="216"/>
        <v>0</v>
      </c>
      <c r="CJ33" s="47">
        <f t="shared" si="216"/>
        <v>0</v>
      </c>
      <c r="CK33" s="47">
        <f t="shared" si="162"/>
        <v>0</v>
      </c>
      <c r="CL33" s="47">
        <f t="shared" si="163"/>
        <v>0</v>
      </c>
      <c r="CM33" s="47">
        <f t="shared" si="164"/>
        <v>0</v>
      </c>
      <c r="CN33" s="47">
        <f>'KWh (Cumulative)'!CH43</f>
        <v>0</v>
      </c>
      <c r="CO33" s="47">
        <f t="shared" si="165"/>
        <v>0</v>
      </c>
      <c r="CP33" s="47">
        <f t="shared" si="166"/>
        <v>0</v>
      </c>
      <c r="CQ33" s="47">
        <f t="shared" si="167"/>
        <v>0</v>
      </c>
      <c r="CR33" s="47">
        <f t="shared" si="168"/>
        <v>0</v>
      </c>
      <c r="CS33" s="47">
        <f t="shared" si="169"/>
        <v>0</v>
      </c>
      <c r="CT33" s="47">
        <f t="shared" si="170"/>
        <v>0</v>
      </c>
      <c r="CU33" s="47">
        <f t="shared" si="171"/>
        <v>0</v>
      </c>
      <c r="CV33" s="47">
        <f t="shared" si="172"/>
        <v>0</v>
      </c>
      <c r="CW33" s="47">
        <f t="shared" si="173"/>
        <v>0</v>
      </c>
      <c r="CX33" s="47">
        <f t="shared" si="174"/>
        <v>0</v>
      </c>
      <c r="CY33" s="47">
        <f t="shared" si="175"/>
        <v>0</v>
      </c>
      <c r="CZ33" s="47">
        <f t="shared" si="176"/>
        <v>0</v>
      </c>
      <c r="DA33" s="47">
        <f t="shared" si="177"/>
        <v>0</v>
      </c>
      <c r="DB33" s="47">
        <f t="shared" si="178"/>
        <v>0</v>
      </c>
      <c r="DC33" s="47">
        <f t="shared" si="179"/>
        <v>0</v>
      </c>
      <c r="DD33" s="47">
        <f t="shared" si="180"/>
        <v>0</v>
      </c>
      <c r="DE33" s="47">
        <f t="shared" si="181"/>
        <v>0</v>
      </c>
      <c r="DF33" s="47">
        <f t="shared" si="182"/>
        <v>0</v>
      </c>
      <c r="DG33" s="47">
        <f t="shared" si="183"/>
        <v>0</v>
      </c>
      <c r="DH33" s="47">
        <f t="shared" si="184"/>
        <v>0</v>
      </c>
      <c r="DI33" s="47">
        <f t="shared" si="185"/>
        <v>0</v>
      </c>
      <c r="DJ33" s="47">
        <f t="shared" si="186"/>
        <v>0</v>
      </c>
      <c r="DK33" s="47">
        <f t="shared" si="187"/>
        <v>0</v>
      </c>
      <c r="DL33" s="47">
        <f t="shared" si="188"/>
        <v>0</v>
      </c>
      <c r="DM33" s="47">
        <f t="shared" si="189"/>
        <v>0</v>
      </c>
      <c r="DN33" s="47">
        <f t="shared" si="190"/>
        <v>0</v>
      </c>
      <c r="DO33" s="47">
        <f t="shared" si="191"/>
        <v>0</v>
      </c>
      <c r="DP33" s="47">
        <f t="shared" si="192"/>
        <v>0</v>
      </c>
      <c r="DQ33" s="47">
        <f t="shared" si="193"/>
        <v>0</v>
      </c>
      <c r="DR33" s="47">
        <f t="shared" si="194"/>
        <v>0</v>
      </c>
    </row>
    <row r="34" spans="1:122" x14ac:dyDescent="0.25">
      <c r="A34" s="194"/>
      <c r="B34" s="30" t="s">
        <v>4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68"/>
      <c r="T34" s="68"/>
      <c r="U34" s="47">
        <f t="shared" ref="U34:AQ34" si="217">T34</f>
        <v>0</v>
      </c>
      <c r="V34" s="47">
        <f t="shared" si="217"/>
        <v>0</v>
      </c>
      <c r="W34" s="47">
        <f t="shared" si="217"/>
        <v>0</v>
      </c>
      <c r="X34" s="47">
        <f t="shared" si="217"/>
        <v>0</v>
      </c>
      <c r="Y34" s="47">
        <f t="shared" si="217"/>
        <v>0</v>
      </c>
      <c r="Z34" s="47">
        <f t="shared" si="217"/>
        <v>0</v>
      </c>
      <c r="AA34" s="47">
        <f t="shared" si="217"/>
        <v>0</v>
      </c>
      <c r="AB34" s="47">
        <f t="shared" si="217"/>
        <v>0</v>
      </c>
      <c r="AC34" s="47">
        <f t="shared" si="217"/>
        <v>0</v>
      </c>
      <c r="AD34" s="47">
        <f t="shared" si="217"/>
        <v>0</v>
      </c>
      <c r="AE34" s="47">
        <f t="shared" si="196"/>
        <v>0</v>
      </c>
      <c r="AF34" s="68">
        <f>'KWh (Cumulative)'!Z44</f>
        <v>0</v>
      </c>
      <c r="AG34" s="47">
        <f t="shared" si="217"/>
        <v>0</v>
      </c>
      <c r="AH34" s="47">
        <f t="shared" si="217"/>
        <v>0</v>
      </c>
      <c r="AI34" s="47">
        <f t="shared" si="217"/>
        <v>0</v>
      </c>
      <c r="AJ34" s="47">
        <f t="shared" si="217"/>
        <v>0</v>
      </c>
      <c r="AK34" s="47">
        <f t="shared" si="217"/>
        <v>0</v>
      </c>
      <c r="AL34" s="47">
        <f t="shared" si="217"/>
        <v>0</v>
      </c>
      <c r="AM34" s="47">
        <f t="shared" si="217"/>
        <v>0</v>
      </c>
      <c r="AN34" s="47">
        <f t="shared" si="217"/>
        <v>0</v>
      </c>
      <c r="AO34" s="47">
        <f t="shared" si="217"/>
        <v>0</v>
      </c>
      <c r="AP34" s="47">
        <f t="shared" si="217"/>
        <v>0</v>
      </c>
      <c r="AQ34" s="47">
        <f t="shared" si="217"/>
        <v>0</v>
      </c>
      <c r="AR34" s="47">
        <f t="shared" ref="AR34:BO34" si="218">AQ34</f>
        <v>0</v>
      </c>
      <c r="AS34" s="47">
        <f t="shared" si="218"/>
        <v>0</v>
      </c>
      <c r="AT34" s="47">
        <f t="shared" si="218"/>
        <v>0</v>
      </c>
      <c r="AU34" s="47">
        <f t="shared" si="218"/>
        <v>0</v>
      </c>
      <c r="AV34" s="47">
        <f t="shared" si="218"/>
        <v>0</v>
      </c>
      <c r="AW34" s="47">
        <f t="shared" si="218"/>
        <v>0</v>
      </c>
      <c r="AX34" s="47">
        <f t="shared" si="218"/>
        <v>0</v>
      </c>
      <c r="AY34" s="47">
        <f t="shared" si="218"/>
        <v>0</v>
      </c>
      <c r="AZ34" s="47">
        <f t="shared" si="218"/>
        <v>0</v>
      </c>
      <c r="BA34" s="47">
        <f t="shared" si="218"/>
        <v>0</v>
      </c>
      <c r="BB34" s="47">
        <f t="shared" si="218"/>
        <v>0</v>
      </c>
      <c r="BC34" s="47">
        <f t="shared" si="218"/>
        <v>0</v>
      </c>
      <c r="BD34" s="68">
        <f>'KWh (Cumulative)'!AX44</f>
        <v>0</v>
      </c>
      <c r="BE34" s="47">
        <f t="shared" si="218"/>
        <v>0</v>
      </c>
      <c r="BF34" s="47">
        <f t="shared" si="218"/>
        <v>0</v>
      </c>
      <c r="BG34" s="47">
        <f t="shared" si="218"/>
        <v>0</v>
      </c>
      <c r="BH34" s="47">
        <f t="shared" si="218"/>
        <v>0</v>
      </c>
      <c r="BI34" s="47">
        <f t="shared" si="218"/>
        <v>0</v>
      </c>
      <c r="BJ34" s="47">
        <f t="shared" si="218"/>
        <v>0</v>
      </c>
      <c r="BK34" s="47">
        <f t="shared" si="218"/>
        <v>0</v>
      </c>
      <c r="BL34" s="47">
        <f t="shared" si="218"/>
        <v>0</v>
      </c>
      <c r="BM34" s="47">
        <f t="shared" si="218"/>
        <v>0</v>
      </c>
      <c r="BN34" s="47">
        <f t="shared" si="218"/>
        <v>0</v>
      </c>
      <c r="BO34" s="47">
        <f t="shared" si="218"/>
        <v>0</v>
      </c>
      <c r="BP34" s="68">
        <f>'KWh (Cumulative)'!BJ44</f>
        <v>0</v>
      </c>
      <c r="BQ34" s="47">
        <f t="shared" ref="BQ34:CJ34" si="219">BP34</f>
        <v>0</v>
      </c>
      <c r="BR34" s="47">
        <f t="shared" si="219"/>
        <v>0</v>
      </c>
      <c r="BS34" s="47">
        <f t="shared" si="219"/>
        <v>0</v>
      </c>
      <c r="BT34" s="47">
        <f t="shared" si="219"/>
        <v>0</v>
      </c>
      <c r="BU34" s="47">
        <f t="shared" si="219"/>
        <v>0</v>
      </c>
      <c r="BV34" s="47">
        <f t="shared" si="219"/>
        <v>0</v>
      </c>
      <c r="BW34" s="47">
        <f t="shared" si="219"/>
        <v>0</v>
      </c>
      <c r="BX34" s="47">
        <f t="shared" si="219"/>
        <v>0</v>
      </c>
      <c r="BY34" s="47">
        <f t="shared" si="219"/>
        <v>0</v>
      </c>
      <c r="BZ34" s="47">
        <f t="shared" si="219"/>
        <v>0</v>
      </c>
      <c r="CA34" s="47">
        <f t="shared" si="219"/>
        <v>0</v>
      </c>
      <c r="CB34" s="47">
        <f t="shared" si="219"/>
        <v>0</v>
      </c>
      <c r="CC34" s="47">
        <f t="shared" si="219"/>
        <v>0</v>
      </c>
      <c r="CD34" s="47">
        <f t="shared" si="219"/>
        <v>0</v>
      </c>
      <c r="CE34" s="47">
        <f t="shared" si="219"/>
        <v>0</v>
      </c>
      <c r="CF34" s="47">
        <f t="shared" si="219"/>
        <v>0</v>
      </c>
      <c r="CG34" s="47">
        <f t="shared" si="219"/>
        <v>0</v>
      </c>
      <c r="CH34" s="47">
        <f t="shared" si="219"/>
        <v>0</v>
      </c>
      <c r="CI34" s="47">
        <f t="shared" si="219"/>
        <v>0</v>
      </c>
      <c r="CJ34" s="47">
        <f t="shared" si="219"/>
        <v>0</v>
      </c>
      <c r="CK34" s="47">
        <f t="shared" si="162"/>
        <v>0</v>
      </c>
      <c r="CL34" s="47">
        <f t="shared" si="163"/>
        <v>0</v>
      </c>
      <c r="CM34" s="47">
        <f t="shared" si="164"/>
        <v>0</v>
      </c>
      <c r="CN34" s="47">
        <f>'KWh (Cumulative)'!CH44</f>
        <v>0</v>
      </c>
      <c r="CO34" s="47">
        <f t="shared" si="165"/>
        <v>0</v>
      </c>
      <c r="CP34" s="47">
        <f t="shared" si="166"/>
        <v>0</v>
      </c>
      <c r="CQ34" s="47">
        <f t="shared" si="167"/>
        <v>0</v>
      </c>
      <c r="CR34" s="47">
        <f t="shared" si="168"/>
        <v>0</v>
      </c>
      <c r="CS34" s="47">
        <f t="shared" si="169"/>
        <v>0</v>
      </c>
      <c r="CT34" s="47">
        <f t="shared" si="170"/>
        <v>0</v>
      </c>
      <c r="CU34" s="47">
        <f t="shared" si="171"/>
        <v>0</v>
      </c>
      <c r="CV34" s="47">
        <f t="shared" si="172"/>
        <v>0</v>
      </c>
      <c r="CW34" s="47">
        <f t="shared" si="173"/>
        <v>0</v>
      </c>
      <c r="CX34" s="47">
        <f t="shared" si="174"/>
        <v>0</v>
      </c>
      <c r="CY34" s="47">
        <f t="shared" si="175"/>
        <v>0</v>
      </c>
      <c r="CZ34" s="47">
        <f t="shared" si="176"/>
        <v>0</v>
      </c>
      <c r="DA34" s="47">
        <f t="shared" si="177"/>
        <v>0</v>
      </c>
      <c r="DB34" s="47">
        <f t="shared" si="178"/>
        <v>0</v>
      </c>
      <c r="DC34" s="47">
        <f t="shared" si="179"/>
        <v>0</v>
      </c>
      <c r="DD34" s="47">
        <f t="shared" si="180"/>
        <v>0</v>
      </c>
      <c r="DE34" s="47">
        <f t="shared" si="181"/>
        <v>0</v>
      </c>
      <c r="DF34" s="47">
        <f t="shared" si="182"/>
        <v>0</v>
      </c>
      <c r="DG34" s="47">
        <f t="shared" si="183"/>
        <v>0</v>
      </c>
      <c r="DH34" s="47">
        <f t="shared" si="184"/>
        <v>0</v>
      </c>
      <c r="DI34" s="47">
        <f t="shared" si="185"/>
        <v>0</v>
      </c>
      <c r="DJ34" s="47">
        <f t="shared" si="186"/>
        <v>0</v>
      </c>
      <c r="DK34" s="47">
        <f t="shared" si="187"/>
        <v>0</v>
      </c>
      <c r="DL34" s="47">
        <f t="shared" si="188"/>
        <v>0</v>
      </c>
      <c r="DM34" s="47">
        <f t="shared" si="189"/>
        <v>0</v>
      </c>
      <c r="DN34" s="47">
        <f t="shared" si="190"/>
        <v>0</v>
      </c>
      <c r="DO34" s="47">
        <f t="shared" si="191"/>
        <v>0</v>
      </c>
      <c r="DP34" s="47">
        <f t="shared" si="192"/>
        <v>0</v>
      </c>
      <c r="DQ34" s="47">
        <f t="shared" si="193"/>
        <v>0</v>
      </c>
      <c r="DR34" s="47">
        <f t="shared" si="194"/>
        <v>0</v>
      </c>
    </row>
    <row r="35" spans="1:122" x14ac:dyDescent="0.25">
      <c r="A35" s="195"/>
      <c r="B35" s="30" t="s">
        <v>14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68"/>
      <c r="T35" s="68"/>
      <c r="U35" s="47">
        <f t="shared" ref="U35:AQ35" si="220">T35</f>
        <v>0</v>
      </c>
      <c r="V35" s="47">
        <f t="shared" si="220"/>
        <v>0</v>
      </c>
      <c r="W35" s="47">
        <f t="shared" si="220"/>
        <v>0</v>
      </c>
      <c r="X35" s="47">
        <f t="shared" si="220"/>
        <v>0</v>
      </c>
      <c r="Y35" s="47">
        <f t="shared" si="220"/>
        <v>0</v>
      </c>
      <c r="Z35" s="47">
        <f t="shared" si="220"/>
        <v>0</v>
      </c>
      <c r="AA35" s="47">
        <f t="shared" si="220"/>
        <v>0</v>
      </c>
      <c r="AB35" s="47">
        <f t="shared" si="220"/>
        <v>0</v>
      </c>
      <c r="AC35" s="47">
        <f t="shared" si="220"/>
        <v>0</v>
      </c>
      <c r="AD35" s="47">
        <f t="shared" si="220"/>
        <v>0</v>
      </c>
      <c r="AE35" s="47">
        <f t="shared" si="196"/>
        <v>0</v>
      </c>
      <c r="AF35" s="68">
        <f>'KWh (Cumulative)'!Z45</f>
        <v>0</v>
      </c>
      <c r="AG35" s="47">
        <f t="shared" si="220"/>
        <v>0</v>
      </c>
      <c r="AH35" s="47">
        <f t="shared" si="220"/>
        <v>0</v>
      </c>
      <c r="AI35" s="47">
        <f t="shared" si="220"/>
        <v>0</v>
      </c>
      <c r="AJ35" s="47">
        <f t="shared" si="220"/>
        <v>0</v>
      </c>
      <c r="AK35" s="47">
        <f t="shared" si="220"/>
        <v>0</v>
      </c>
      <c r="AL35" s="47">
        <f t="shared" si="220"/>
        <v>0</v>
      </c>
      <c r="AM35" s="47">
        <f t="shared" si="220"/>
        <v>0</v>
      </c>
      <c r="AN35" s="47">
        <f t="shared" si="220"/>
        <v>0</v>
      </c>
      <c r="AO35" s="47">
        <f t="shared" si="220"/>
        <v>0</v>
      </c>
      <c r="AP35" s="47">
        <f t="shared" si="220"/>
        <v>0</v>
      </c>
      <c r="AQ35" s="47">
        <f t="shared" si="220"/>
        <v>0</v>
      </c>
      <c r="AR35" s="47">
        <f t="shared" ref="AR35:BO35" si="221">AQ35</f>
        <v>0</v>
      </c>
      <c r="AS35" s="47">
        <f t="shared" si="221"/>
        <v>0</v>
      </c>
      <c r="AT35" s="47">
        <f t="shared" si="221"/>
        <v>0</v>
      </c>
      <c r="AU35" s="47">
        <f t="shared" si="221"/>
        <v>0</v>
      </c>
      <c r="AV35" s="47">
        <f t="shared" si="221"/>
        <v>0</v>
      </c>
      <c r="AW35" s="47">
        <f t="shared" si="221"/>
        <v>0</v>
      </c>
      <c r="AX35" s="47">
        <f t="shared" si="221"/>
        <v>0</v>
      </c>
      <c r="AY35" s="47">
        <f t="shared" si="221"/>
        <v>0</v>
      </c>
      <c r="AZ35" s="47">
        <f t="shared" si="221"/>
        <v>0</v>
      </c>
      <c r="BA35" s="47">
        <f t="shared" si="221"/>
        <v>0</v>
      </c>
      <c r="BB35" s="47">
        <f t="shared" si="221"/>
        <v>0</v>
      </c>
      <c r="BC35" s="47">
        <f t="shared" si="221"/>
        <v>0</v>
      </c>
      <c r="BD35" s="68">
        <f>'KWh (Cumulative)'!AX45</f>
        <v>0</v>
      </c>
      <c r="BE35" s="47">
        <f t="shared" si="221"/>
        <v>0</v>
      </c>
      <c r="BF35" s="47">
        <f t="shared" si="221"/>
        <v>0</v>
      </c>
      <c r="BG35" s="47">
        <f t="shared" si="221"/>
        <v>0</v>
      </c>
      <c r="BH35" s="47">
        <f t="shared" si="221"/>
        <v>0</v>
      </c>
      <c r="BI35" s="47">
        <f t="shared" si="221"/>
        <v>0</v>
      </c>
      <c r="BJ35" s="47">
        <f t="shared" si="221"/>
        <v>0</v>
      </c>
      <c r="BK35" s="47">
        <f t="shared" si="221"/>
        <v>0</v>
      </c>
      <c r="BL35" s="47">
        <f t="shared" si="221"/>
        <v>0</v>
      </c>
      <c r="BM35" s="47">
        <f t="shared" si="221"/>
        <v>0</v>
      </c>
      <c r="BN35" s="47">
        <f t="shared" si="221"/>
        <v>0</v>
      </c>
      <c r="BO35" s="47">
        <f t="shared" si="221"/>
        <v>0</v>
      </c>
      <c r="BP35" s="68">
        <f>'KWh (Cumulative)'!BJ45</f>
        <v>0</v>
      </c>
      <c r="BQ35" s="47">
        <f t="shared" ref="BQ35:CJ35" si="222">BP35</f>
        <v>0</v>
      </c>
      <c r="BR35" s="47">
        <f t="shared" si="222"/>
        <v>0</v>
      </c>
      <c r="BS35" s="47">
        <f t="shared" si="222"/>
        <v>0</v>
      </c>
      <c r="BT35" s="47">
        <f t="shared" si="222"/>
        <v>0</v>
      </c>
      <c r="BU35" s="47">
        <f t="shared" si="222"/>
        <v>0</v>
      </c>
      <c r="BV35" s="47">
        <f t="shared" si="222"/>
        <v>0</v>
      </c>
      <c r="BW35" s="47">
        <f t="shared" si="222"/>
        <v>0</v>
      </c>
      <c r="BX35" s="47">
        <f t="shared" si="222"/>
        <v>0</v>
      </c>
      <c r="BY35" s="47">
        <f t="shared" si="222"/>
        <v>0</v>
      </c>
      <c r="BZ35" s="47">
        <f t="shared" si="222"/>
        <v>0</v>
      </c>
      <c r="CA35" s="47">
        <f t="shared" si="222"/>
        <v>0</v>
      </c>
      <c r="CB35" s="47">
        <f t="shared" si="222"/>
        <v>0</v>
      </c>
      <c r="CC35" s="47">
        <f t="shared" si="222"/>
        <v>0</v>
      </c>
      <c r="CD35" s="47">
        <f t="shared" si="222"/>
        <v>0</v>
      </c>
      <c r="CE35" s="47">
        <f t="shared" si="222"/>
        <v>0</v>
      </c>
      <c r="CF35" s="47">
        <f t="shared" si="222"/>
        <v>0</v>
      </c>
      <c r="CG35" s="47">
        <f t="shared" si="222"/>
        <v>0</v>
      </c>
      <c r="CH35" s="47">
        <f t="shared" si="222"/>
        <v>0</v>
      </c>
      <c r="CI35" s="47">
        <f t="shared" si="222"/>
        <v>0</v>
      </c>
      <c r="CJ35" s="47">
        <f t="shared" si="222"/>
        <v>0</v>
      </c>
      <c r="CK35" s="47">
        <f t="shared" si="162"/>
        <v>0</v>
      </c>
      <c r="CL35" s="47">
        <f t="shared" si="163"/>
        <v>0</v>
      </c>
      <c r="CM35" s="47">
        <f t="shared" si="164"/>
        <v>0</v>
      </c>
      <c r="CN35" s="47">
        <f>'KWh (Cumulative)'!CH45</f>
        <v>0</v>
      </c>
      <c r="CO35" s="47">
        <f t="shared" si="165"/>
        <v>0</v>
      </c>
      <c r="CP35" s="47">
        <f t="shared" si="166"/>
        <v>0</v>
      </c>
      <c r="CQ35" s="47">
        <f t="shared" si="167"/>
        <v>0</v>
      </c>
      <c r="CR35" s="47">
        <f t="shared" si="168"/>
        <v>0</v>
      </c>
      <c r="CS35" s="47">
        <f t="shared" si="169"/>
        <v>0</v>
      </c>
      <c r="CT35" s="47">
        <f t="shared" si="170"/>
        <v>0</v>
      </c>
      <c r="CU35" s="47">
        <f t="shared" si="171"/>
        <v>0</v>
      </c>
      <c r="CV35" s="47">
        <f t="shared" si="172"/>
        <v>0</v>
      </c>
      <c r="CW35" s="47">
        <f t="shared" si="173"/>
        <v>0</v>
      </c>
      <c r="CX35" s="47">
        <f t="shared" si="174"/>
        <v>0</v>
      </c>
      <c r="CY35" s="47">
        <f t="shared" si="175"/>
        <v>0</v>
      </c>
      <c r="CZ35" s="47">
        <f t="shared" si="176"/>
        <v>0</v>
      </c>
      <c r="DA35" s="47">
        <f t="shared" si="177"/>
        <v>0</v>
      </c>
      <c r="DB35" s="47">
        <f t="shared" si="178"/>
        <v>0</v>
      </c>
      <c r="DC35" s="47">
        <f t="shared" si="179"/>
        <v>0</v>
      </c>
      <c r="DD35" s="47">
        <f t="shared" si="180"/>
        <v>0</v>
      </c>
      <c r="DE35" s="47">
        <f t="shared" si="181"/>
        <v>0</v>
      </c>
      <c r="DF35" s="47">
        <f t="shared" si="182"/>
        <v>0</v>
      </c>
      <c r="DG35" s="47">
        <f t="shared" si="183"/>
        <v>0</v>
      </c>
      <c r="DH35" s="47">
        <f t="shared" si="184"/>
        <v>0</v>
      </c>
      <c r="DI35" s="47">
        <f t="shared" si="185"/>
        <v>0</v>
      </c>
      <c r="DJ35" s="47">
        <f t="shared" si="186"/>
        <v>0</v>
      </c>
      <c r="DK35" s="47">
        <f t="shared" si="187"/>
        <v>0</v>
      </c>
      <c r="DL35" s="47">
        <f t="shared" si="188"/>
        <v>0</v>
      </c>
      <c r="DM35" s="47">
        <f t="shared" si="189"/>
        <v>0</v>
      </c>
      <c r="DN35" s="47">
        <f t="shared" si="190"/>
        <v>0</v>
      </c>
      <c r="DO35" s="47">
        <f t="shared" si="191"/>
        <v>0</v>
      </c>
      <c r="DP35" s="47">
        <f t="shared" si="192"/>
        <v>0</v>
      </c>
      <c r="DQ35" s="47">
        <f t="shared" si="193"/>
        <v>0</v>
      </c>
      <c r="DR35" s="47">
        <f t="shared" si="194"/>
        <v>0</v>
      </c>
    </row>
    <row r="36" spans="1:122" x14ac:dyDescent="0.25">
      <c r="A36" s="195"/>
      <c r="B36" s="30" t="s">
        <v>15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68"/>
      <c r="T36" s="68"/>
      <c r="U36" s="47">
        <f t="shared" ref="U36:AQ36" si="223">T36</f>
        <v>0</v>
      </c>
      <c r="V36" s="47">
        <f t="shared" si="223"/>
        <v>0</v>
      </c>
      <c r="W36" s="47">
        <f t="shared" si="223"/>
        <v>0</v>
      </c>
      <c r="X36" s="47">
        <f t="shared" si="223"/>
        <v>0</v>
      </c>
      <c r="Y36" s="47">
        <f t="shared" si="223"/>
        <v>0</v>
      </c>
      <c r="Z36" s="47">
        <f t="shared" si="223"/>
        <v>0</v>
      </c>
      <c r="AA36" s="47">
        <f t="shared" si="223"/>
        <v>0</v>
      </c>
      <c r="AB36" s="47">
        <f t="shared" si="223"/>
        <v>0</v>
      </c>
      <c r="AC36" s="47">
        <f t="shared" si="223"/>
        <v>0</v>
      </c>
      <c r="AD36" s="47">
        <f t="shared" si="223"/>
        <v>0</v>
      </c>
      <c r="AE36" s="47">
        <f t="shared" si="196"/>
        <v>0</v>
      </c>
      <c r="AF36" s="68">
        <f>'KWh (Cumulative)'!Z46</f>
        <v>0</v>
      </c>
      <c r="AG36" s="47">
        <f t="shared" si="223"/>
        <v>0</v>
      </c>
      <c r="AH36" s="47">
        <f t="shared" si="223"/>
        <v>0</v>
      </c>
      <c r="AI36" s="47">
        <f t="shared" si="223"/>
        <v>0</v>
      </c>
      <c r="AJ36" s="47">
        <f t="shared" si="223"/>
        <v>0</v>
      </c>
      <c r="AK36" s="47">
        <f t="shared" si="223"/>
        <v>0</v>
      </c>
      <c r="AL36" s="47">
        <f t="shared" si="223"/>
        <v>0</v>
      </c>
      <c r="AM36" s="47">
        <f t="shared" si="223"/>
        <v>0</v>
      </c>
      <c r="AN36" s="47">
        <f t="shared" si="223"/>
        <v>0</v>
      </c>
      <c r="AO36" s="47">
        <f t="shared" si="223"/>
        <v>0</v>
      </c>
      <c r="AP36" s="47">
        <f t="shared" si="223"/>
        <v>0</v>
      </c>
      <c r="AQ36" s="47">
        <f t="shared" si="223"/>
        <v>0</v>
      </c>
      <c r="AR36" s="47">
        <f t="shared" ref="AR36:BO36" si="224">AQ36</f>
        <v>0</v>
      </c>
      <c r="AS36" s="47">
        <f t="shared" si="224"/>
        <v>0</v>
      </c>
      <c r="AT36" s="47">
        <f t="shared" si="224"/>
        <v>0</v>
      </c>
      <c r="AU36" s="47">
        <f t="shared" si="224"/>
        <v>0</v>
      </c>
      <c r="AV36" s="47">
        <f t="shared" si="224"/>
        <v>0</v>
      </c>
      <c r="AW36" s="47">
        <f t="shared" si="224"/>
        <v>0</v>
      </c>
      <c r="AX36" s="47">
        <f t="shared" si="224"/>
        <v>0</v>
      </c>
      <c r="AY36" s="47">
        <f t="shared" si="224"/>
        <v>0</v>
      </c>
      <c r="AZ36" s="47">
        <f t="shared" si="224"/>
        <v>0</v>
      </c>
      <c r="BA36" s="47">
        <f t="shared" si="224"/>
        <v>0</v>
      </c>
      <c r="BB36" s="47">
        <f t="shared" si="224"/>
        <v>0</v>
      </c>
      <c r="BC36" s="47">
        <f t="shared" si="224"/>
        <v>0</v>
      </c>
      <c r="BD36" s="68">
        <f>'KWh (Cumulative)'!AX46</f>
        <v>0</v>
      </c>
      <c r="BE36" s="47">
        <f t="shared" si="224"/>
        <v>0</v>
      </c>
      <c r="BF36" s="47">
        <f t="shared" si="224"/>
        <v>0</v>
      </c>
      <c r="BG36" s="47">
        <f t="shared" si="224"/>
        <v>0</v>
      </c>
      <c r="BH36" s="47">
        <f t="shared" si="224"/>
        <v>0</v>
      </c>
      <c r="BI36" s="47">
        <f t="shared" si="224"/>
        <v>0</v>
      </c>
      <c r="BJ36" s="47">
        <f t="shared" si="224"/>
        <v>0</v>
      </c>
      <c r="BK36" s="47">
        <f t="shared" si="224"/>
        <v>0</v>
      </c>
      <c r="BL36" s="47">
        <f t="shared" si="224"/>
        <v>0</v>
      </c>
      <c r="BM36" s="47">
        <f t="shared" si="224"/>
        <v>0</v>
      </c>
      <c r="BN36" s="47">
        <f t="shared" si="224"/>
        <v>0</v>
      </c>
      <c r="BO36" s="47">
        <f t="shared" si="224"/>
        <v>0</v>
      </c>
      <c r="BP36" s="68">
        <f>'KWh (Cumulative)'!BJ46</f>
        <v>0</v>
      </c>
      <c r="BQ36" s="47">
        <f t="shared" ref="BQ36:CJ36" si="225">BP36</f>
        <v>0</v>
      </c>
      <c r="BR36" s="47">
        <f t="shared" si="225"/>
        <v>0</v>
      </c>
      <c r="BS36" s="47">
        <f t="shared" si="225"/>
        <v>0</v>
      </c>
      <c r="BT36" s="47">
        <f t="shared" si="225"/>
        <v>0</v>
      </c>
      <c r="BU36" s="47">
        <f t="shared" si="225"/>
        <v>0</v>
      </c>
      <c r="BV36" s="47">
        <f t="shared" si="225"/>
        <v>0</v>
      </c>
      <c r="BW36" s="47">
        <f t="shared" si="225"/>
        <v>0</v>
      </c>
      <c r="BX36" s="47">
        <f t="shared" si="225"/>
        <v>0</v>
      </c>
      <c r="BY36" s="47">
        <f t="shared" si="225"/>
        <v>0</v>
      </c>
      <c r="BZ36" s="47">
        <f t="shared" si="225"/>
        <v>0</v>
      </c>
      <c r="CA36" s="47">
        <f t="shared" si="225"/>
        <v>0</v>
      </c>
      <c r="CB36" s="47">
        <f t="shared" si="225"/>
        <v>0</v>
      </c>
      <c r="CC36" s="47">
        <f t="shared" si="225"/>
        <v>0</v>
      </c>
      <c r="CD36" s="47">
        <f t="shared" si="225"/>
        <v>0</v>
      </c>
      <c r="CE36" s="47">
        <f t="shared" si="225"/>
        <v>0</v>
      </c>
      <c r="CF36" s="47">
        <f t="shared" si="225"/>
        <v>0</v>
      </c>
      <c r="CG36" s="47">
        <f t="shared" si="225"/>
        <v>0</v>
      </c>
      <c r="CH36" s="47">
        <f t="shared" si="225"/>
        <v>0</v>
      </c>
      <c r="CI36" s="47">
        <f t="shared" si="225"/>
        <v>0</v>
      </c>
      <c r="CJ36" s="47">
        <f t="shared" si="225"/>
        <v>0</v>
      </c>
      <c r="CK36" s="47">
        <f t="shared" si="162"/>
        <v>0</v>
      </c>
      <c r="CL36" s="47">
        <f t="shared" si="163"/>
        <v>0</v>
      </c>
      <c r="CM36" s="47">
        <f t="shared" si="164"/>
        <v>0</v>
      </c>
      <c r="CN36" s="47">
        <f>'KWh (Cumulative)'!CH46</f>
        <v>0</v>
      </c>
      <c r="CO36" s="47">
        <f t="shared" si="165"/>
        <v>0</v>
      </c>
      <c r="CP36" s="47">
        <f t="shared" si="166"/>
        <v>0</v>
      </c>
      <c r="CQ36" s="47">
        <f t="shared" si="167"/>
        <v>0</v>
      </c>
      <c r="CR36" s="47">
        <f t="shared" si="168"/>
        <v>0</v>
      </c>
      <c r="CS36" s="47">
        <f t="shared" si="169"/>
        <v>0</v>
      </c>
      <c r="CT36" s="47">
        <f t="shared" si="170"/>
        <v>0</v>
      </c>
      <c r="CU36" s="47">
        <f t="shared" si="171"/>
        <v>0</v>
      </c>
      <c r="CV36" s="47">
        <f t="shared" si="172"/>
        <v>0</v>
      </c>
      <c r="CW36" s="47">
        <f t="shared" si="173"/>
        <v>0</v>
      </c>
      <c r="CX36" s="47">
        <f t="shared" si="174"/>
        <v>0</v>
      </c>
      <c r="CY36" s="47">
        <f t="shared" si="175"/>
        <v>0</v>
      </c>
      <c r="CZ36" s="47">
        <f t="shared" si="176"/>
        <v>0</v>
      </c>
      <c r="DA36" s="47">
        <f t="shared" si="177"/>
        <v>0</v>
      </c>
      <c r="DB36" s="47">
        <f t="shared" si="178"/>
        <v>0</v>
      </c>
      <c r="DC36" s="47">
        <f t="shared" si="179"/>
        <v>0</v>
      </c>
      <c r="DD36" s="47">
        <f t="shared" si="180"/>
        <v>0</v>
      </c>
      <c r="DE36" s="47">
        <f t="shared" si="181"/>
        <v>0</v>
      </c>
      <c r="DF36" s="47">
        <f t="shared" si="182"/>
        <v>0</v>
      </c>
      <c r="DG36" s="47">
        <f t="shared" si="183"/>
        <v>0</v>
      </c>
      <c r="DH36" s="47">
        <f t="shared" si="184"/>
        <v>0</v>
      </c>
      <c r="DI36" s="47">
        <f t="shared" si="185"/>
        <v>0</v>
      </c>
      <c r="DJ36" s="47">
        <f t="shared" si="186"/>
        <v>0</v>
      </c>
      <c r="DK36" s="47">
        <f t="shared" si="187"/>
        <v>0</v>
      </c>
      <c r="DL36" s="47">
        <f t="shared" si="188"/>
        <v>0</v>
      </c>
      <c r="DM36" s="47">
        <f t="shared" si="189"/>
        <v>0</v>
      </c>
      <c r="DN36" s="47">
        <f t="shared" si="190"/>
        <v>0</v>
      </c>
      <c r="DO36" s="47">
        <f t="shared" si="191"/>
        <v>0</v>
      </c>
      <c r="DP36" s="47">
        <f t="shared" si="192"/>
        <v>0</v>
      </c>
      <c r="DQ36" s="47">
        <f t="shared" si="193"/>
        <v>0</v>
      </c>
      <c r="DR36" s="47">
        <f t="shared" si="194"/>
        <v>0</v>
      </c>
    </row>
    <row r="37" spans="1:122" x14ac:dyDescent="0.25">
      <c r="A37" s="195"/>
      <c r="B37" s="30" t="s">
        <v>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68"/>
      <c r="T37" s="68"/>
      <c r="U37" s="47">
        <f t="shared" ref="U37:AQ37" si="226">T37</f>
        <v>0</v>
      </c>
      <c r="V37" s="47">
        <f t="shared" si="226"/>
        <v>0</v>
      </c>
      <c r="W37" s="47">
        <f t="shared" si="226"/>
        <v>0</v>
      </c>
      <c r="X37" s="47">
        <f t="shared" si="226"/>
        <v>0</v>
      </c>
      <c r="Y37" s="47">
        <f t="shared" si="226"/>
        <v>0</v>
      </c>
      <c r="Z37" s="47">
        <f t="shared" si="226"/>
        <v>0</v>
      </c>
      <c r="AA37" s="47">
        <f t="shared" si="226"/>
        <v>0</v>
      </c>
      <c r="AB37" s="47">
        <f t="shared" si="226"/>
        <v>0</v>
      </c>
      <c r="AC37" s="47">
        <f t="shared" si="226"/>
        <v>0</v>
      </c>
      <c r="AD37" s="47">
        <f t="shared" si="226"/>
        <v>0</v>
      </c>
      <c r="AE37" s="47">
        <f t="shared" si="196"/>
        <v>0</v>
      </c>
      <c r="AF37" s="68">
        <f>'KWh (Cumulative)'!Z47</f>
        <v>0</v>
      </c>
      <c r="AG37" s="47">
        <f t="shared" si="226"/>
        <v>0</v>
      </c>
      <c r="AH37" s="47">
        <f t="shared" si="226"/>
        <v>0</v>
      </c>
      <c r="AI37" s="47">
        <f t="shared" si="226"/>
        <v>0</v>
      </c>
      <c r="AJ37" s="47">
        <f t="shared" si="226"/>
        <v>0</v>
      </c>
      <c r="AK37" s="47">
        <f t="shared" si="226"/>
        <v>0</v>
      </c>
      <c r="AL37" s="47">
        <f t="shared" si="226"/>
        <v>0</v>
      </c>
      <c r="AM37" s="47">
        <f t="shared" si="226"/>
        <v>0</v>
      </c>
      <c r="AN37" s="47">
        <f t="shared" si="226"/>
        <v>0</v>
      </c>
      <c r="AO37" s="47">
        <f t="shared" si="226"/>
        <v>0</v>
      </c>
      <c r="AP37" s="47">
        <f t="shared" si="226"/>
        <v>0</v>
      </c>
      <c r="AQ37" s="47">
        <f t="shared" si="226"/>
        <v>0</v>
      </c>
      <c r="AR37" s="47">
        <f t="shared" ref="AR37:BO37" si="227">AQ37</f>
        <v>0</v>
      </c>
      <c r="AS37" s="47">
        <f t="shared" si="227"/>
        <v>0</v>
      </c>
      <c r="AT37" s="47">
        <f t="shared" si="227"/>
        <v>0</v>
      </c>
      <c r="AU37" s="47">
        <f t="shared" si="227"/>
        <v>0</v>
      </c>
      <c r="AV37" s="47">
        <f t="shared" si="227"/>
        <v>0</v>
      </c>
      <c r="AW37" s="47">
        <f t="shared" si="227"/>
        <v>0</v>
      </c>
      <c r="AX37" s="47">
        <f t="shared" si="227"/>
        <v>0</v>
      </c>
      <c r="AY37" s="47">
        <f t="shared" si="227"/>
        <v>0</v>
      </c>
      <c r="AZ37" s="47">
        <f t="shared" si="227"/>
        <v>0</v>
      </c>
      <c r="BA37" s="47">
        <f t="shared" si="227"/>
        <v>0</v>
      </c>
      <c r="BB37" s="47">
        <f t="shared" si="227"/>
        <v>0</v>
      </c>
      <c r="BC37" s="47">
        <f t="shared" si="227"/>
        <v>0</v>
      </c>
      <c r="BD37" s="68">
        <f>'KWh (Cumulative)'!AX47</f>
        <v>0</v>
      </c>
      <c r="BE37" s="47">
        <f t="shared" si="227"/>
        <v>0</v>
      </c>
      <c r="BF37" s="47">
        <f t="shared" si="227"/>
        <v>0</v>
      </c>
      <c r="BG37" s="47">
        <f t="shared" si="227"/>
        <v>0</v>
      </c>
      <c r="BH37" s="47">
        <f t="shared" si="227"/>
        <v>0</v>
      </c>
      <c r="BI37" s="47">
        <f t="shared" si="227"/>
        <v>0</v>
      </c>
      <c r="BJ37" s="47">
        <f t="shared" si="227"/>
        <v>0</v>
      </c>
      <c r="BK37" s="47">
        <f t="shared" si="227"/>
        <v>0</v>
      </c>
      <c r="BL37" s="47">
        <f t="shared" si="227"/>
        <v>0</v>
      </c>
      <c r="BM37" s="47">
        <f t="shared" si="227"/>
        <v>0</v>
      </c>
      <c r="BN37" s="47">
        <f t="shared" si="227"/>
        <v>0</v>
      </c>
      <c r="BO37" s="47">
        <f t="shared" si="227"/>
        <v>0</v>
      </c>
      <c r="BP37" s="68">
        <f>'KWh (Cumulative)'!BJ47</f>
        <v>0</v>
      </c>
      <c r="BQ37" s="47">
        <f t="shared" ref="BQ37:CJ37" si="228">BP37</f>
        <v>0</v>
      </c>
      <c r="BR37" s="47">
        <f t="shared" si="228"/>
        <v>0</v>
      </c>
      <c r="BS37" s="47">
        <f t="shared" si="228"/>
        <v>0</v>
      </c>
      <c r="BT37" s="47">
        <f t="shared" si="228"/>
        <v>0</v>
      </c>
      <c r="BU37" s="47">
        <f t="shared" si="228"/>
        <v>0</v>
      </c>
      <c r="BV37" s="47">
        <f t="shared" si="228"/>
        <v>0</v>
      </c>
      <c r="BW37" s="47">
        <f t="shared" si="228"/>
        <v>0</v>
      </c>
      <c r="BX37" s="47">
        <f t="shared" si="228"/>
        <v>0</v>
      </c>
      <c r="BY37" s="47">
        <f t="shared" si="228"/>
        <v>0</v>
      </c>
      <c r="BZ37" s="47">
        <f t="shared" si="228"/>
        <v>0</v>
      </c>
      <c r="CA37" s="47">
        <f t="shared" si="228"/>
        <v>0</v>
      </c>
      <c r="CB37" s="47">
        <f t="shared" si="228"/>
        <v>0</v>
      </c>
      <c r="CC37" s="47">
        <f t="shared" si="228"/>
        <v>0</v>
      </c>
      <c r="CD37" s="47">
        <f t="shared" si="228"/>
        <v>0</v>
      </c>
      <c r="CE37" s="47">
        <f t="shared" si="228"/>
        <v>0</v>
      </c>
      <c r="CF37" s="47">
        <f t="shared" si="228"/>
        <v>0</v>
      </c>
      <c r="CG37" s="47">
        <f t="shared" si="228"/>
        <v>0</v>
      </c>
      <c r="CH37" s="47">
        <f t="shared" si="228"/>
        <v>0</v>
      </c>
      <c r="CI37" s="47">
        <f t="shared" si="228"/>
        <v>0</v>
      </c>
      <c r="CJ37" s="47">
        <f t="shared" si="228"/>
        <v>0</v>
      </c>
      <c r="CK37" s="47">
        <f t="shared" si="162"/>
        <v>0</v>
      </c>
      <c r="CL37" s="47">
        <f t="shared" si="163"/>
        <v>0</v>
      </c>
      <c r="CM37" s="47">
        <f t="shared" si="164"/>
        <v>0</v>
      </c>
      <c r="CN37" s="47">
        <f>'KWh (Cumulative)'!CH47</f>
        <v>0</v>
      </c>
      <c r="CO37" s="47">
        <f t="shared" si="165"/>
        <v>0</v>
      </c>
      <c r="CP37" s="47">
        <f t="shared" si="166"/>
        <v>0</v>
      </c>
      <c r="CQ37" s="47">
        <f t="shared" si="167"/>
        <v>0</v>
      </c>
      <c r="CR37" s="47">
        <f t="shared" si="168"/>
        <v>0</v>
      </c>
      <c r="CS37" s="47">
        <f t="shared" si="169"/>
        <v>0</v>
      </c>
      <c r="CT37" s="47">
        <f t="shared" si="170"/>
        <v>0</v>
      </c>
      <c r="CU37" s="47">
        <f t="shared" si="171"/>
        <v>0</v>
      </c>
      <c r="CV37" s="47">
        <f t="shared" si="172"/>
        <v>0</v>
      </c>
      <c r="CW37" s="47">
        <f t="shared" si="173"/>
        <v>0</v>
      </c>
      <c r="CX37" s="47">
        <f t="shared" si="174"/>
        <v>0</v>
      </c>
      <c r="CY37" s="47">
        <f t="shared" si="175"/>
        <v>0</v>
      </c>
      <c r="CZ37" s="47">
        <f t="shared" si="176"/>
        <v>0</v>
      </c>
      <c r="DA37" s="47">
        <f t="shared" si="177"/>
        <v>0</v>
      </c>
      <c r="DB37" s="47">
        <f t="shared" si="178"/>
        <v>0</v>
      </c>
      <c r="DC37" s="47">
        <f t="shared" si="179"/>
        <v>0</v>
      </c>
      <c r="DD37" s="47">
        <f t="shared" si="180"/>
        <v>0</v>
      </c>
      <c r="DE37" s="47">
        <f t="shared" si="181"/>
        <v>0</v>
      </c>
      <c r="DF37" s="47">
        <f t="shared" si="182"/>
        <v>0</v>
      </c>
      <c r="DG37" s="47">
        <f t="shared" si="183"/>
        <v>0</v>
      </c>
      <c r="DH37" s="47">
        <f t="shared" si="184"/>
        <v>0</v>
      </c>
      <c r="DI37" s="47">
        <f t="shared" si="185"/>
        <v>0</v>
      </c>
      <c r="DJ37" s="47">
        <f t="shared" si="186"/>
        <v>0</v>
      </c>
      <c r="DK37" s="47">
        <f t="shared" si="187"/>
        <v>0</v>
      </c>
      <c r="DL37" s="47">
        <f t="shared" si="188"/>
        <v>0</v>
      </c>
      <c r="DM37" s="47">
        <f t="shared" si="189"/>
        <v>0</v>
      </c>
      <c r="DN37" s="47">
        <f t="shared" si="190"/>
        <v>0</v>
      </c>
      <c r="DO37" s="47">
        <f t="shared" si="191"/>
        <v>0</v>
      </c>
      <c r="DP37" s="47">
        <f t="shared" si="192"/>
        <v>0</v>
      </c>
      <c r="DQ37" s="47">
        <f t="shared" si="193"/>
        <v>0</v>
      </c>
      <c r="DR37" s="47">
        <f t="shared" si="194"/>
        <v>0</v>
      </c>
    </row>
    <row r="38" spans="1:122" ht="15.75" thickBot="1" x14ac:dyDescent="0.3">
      <c r="A38" s="196"/>
      <c r="B38" s="30" t="s">
        <v>8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68"/>
      <c r="T38" s="68"/>
      <c r="U38" s="47">
        <f t="shared" ref="U38:AQ38" si="229">T38</f>
        <v>0</v>
      </c>
      <c r="V38" s="47">
        <f t="shared" si="229"/>
        <v>0</v>
      </c>
      <c r="W38" s="47">
        <f t="shared" si="229"/>
        <v>0</v>
      </c>
      <c r="X38" s="47">
        <f t="shared" si="229"/>
        <v>0</v>
      </c>
      <c r="Y38" s="47">
        <f t="shared" si="229"/>
        <v>0</v>
      </c>
      <c r="Z38" s="47">
        <f t="shared" si="229"/>
        <v>0</v>
      </c>
      <c r="AA38" s="47">
        <f t="shared" si="229"/>
        <v>0</v>
      </c>
      <c r="AB38" s="47">
        <f t="shared" si="229"/>
        <v>0</v>
      </c>
      <c r="AC38" s="47">
        <f t="shared" si="229"/>
        <v>0</v>
      </c>
      <c r="AD38" s="47">
        <f t="shared" si="229"/>
        <v>0</v>
      </c>
      <c r="AE38" s="47">
        <f t="shared" si="196"/>
        <v>0</v>
      </c>
      <c r="AF38" s="68">
        <f>'KWh (Cumulative)'!Z48</f>
        <v>0</v>
      </c>
      <c r="AG38" s="47">
        <f t="shared" si="229"/>
        <v>0</v>
      </c>
      <c r="AH38" s="47">
        <f t="shared" si="229"/>
        <v>0</v>
      </c>
      <c r="AI38" s="47">
        <f t="shared" si="229"/>
        <v>0</v>
      </c>
      <c r="AJ38" s="47">
        <f t="shared" si="229"/>
        <v>0</v>
      </c>
      <c r="AK38" s="47">
        <f t="shared" si="229"/>
        <v>0</v>
      </c>
      <c r="AL38" s="47">
        <f t="shared" si="229"/>
        <v>0</v>
      </c>
      <c r="AM38" s="47">
        <f t="shared" si="229"/>
        <v>0</v>
      </c>
      <c r="AN38" s="47">
        <f t="shared" si="229"/>
        <v>0</v>
      </c>
      <c r="AO38" s="47">
        <f t="shared" si="229"/>
        <v>0</v>
      </c>
      <c r="AP38" s="47">
        <f t="shared" si="229"/>
        <v>0</v>
      </c>
      <c r="AQ38" s="47">
        <f t="shared" si="229"/>
        <v>0</v>
      </c>
      <c r="AR38" s="47">
        <f t="shared" ref="AR38:BO38" si="230">AQ38</f>
        <v>0</v>
      </c>
      <c r="AS38" s="47">
        <f t="shared" si="230"/>
        <v>0</v>
      </c>
      <c r="AT38" s="47">
        <f t="shared" si="230"/>
        <v>0</v>
      </c>
      <c r="AU38" s="47">
        <f t="shared" si="230"/>
        <v>0</v>
      </c>
      <c r="AV38" s="47">
        <f t="shared" si="230"/>
        <v>0</v>
      </c>
      <c r="AW38" s="47">
        <f t="shared" si="230"/>
        <v>0</v>
      </c>
      <c r="AX38" s="47">
        <f t="shared" si="230"/>
        <v>0</v>
      </c>
      <c r="AY38" s="47">
        <f t="shared" si="230"/>
        <v>0</v>
      </c>
      <c r="AZ38" s="47">
        <f t="shared" si="230"/>
        <v>0</v>
      </c>
      <c r="BA38" s="47">
        <f t="shared" si="230"/>
        <v>0</v>
      </c>
      <c r="BB38" s="47">
        <f t="shared" si="230"/>
        <v>0</v>
      </c>
      <c r="BC38" s="47">
        <f t="shared" si="230"/>
        <v>0</v>
      </c>
      <c r="BD38" s="68">
        <f>'KWh (Cumulative)'!AX48</f>
        <v>0</v>
      </c>
      <c r="BE38" s="47">
        <f t="shared" si="230"/>
        <v>0</v>
      </c>
      <c r="BF38" s="47">
        <f t="shared" si="230"/>
        <v>0</v>
      </c>
      <c r="BG38" s="47">
        <f t="shared" si="230"/>
        <v>0</v>
      </c>
      <c r="BH38" s="47">
        <f t="shared" si="230"/>
        <v>0</v>
      </c>
      <c r="BI38" s="47">
        <f t="shared" si="230"/>
        <v>0</v>
      </c>
      <c r="BJ38" s="47">
        <f t="shared" si="230"/>
        <v>0</v>
      </c>
      <c r="BK38" s="47">
        <f t="shared" si="230"/>
        <v>0</v>
      </c>
      <c r="BL38" s="47">
        <f t="shared" si="230"/>
        <v>0</v>
      </c>
      <c r="BM38" s="47">
        <f t="shared" si="230"/>
        <v>0</v>
      </c>
      <c r="BN38" s="47">
        <f t="shared" si="230"/>
        <v>0</v>
      </c>
      <c r="BO38" s="47">
        <f t="shared" si="230"/>
        <v>0</v>
      </c>
      <c r="BP38" s="68">
        <f>'KWh (Cumulative)'!BJ48</f>
        <v>0</v>
      </c>
      <c r="BQ38" s="47">
        <f t="shared" ref="BQ38:CJ38" si="231">BP38</f>
        <v>0</v>
      </c>
      <c r="BR38" s="47">
        <f t="shared" si="231"/>
        <v>0</v>
      </c>
      <c r="BS38" s="47">
        <f t="shared" si="231"/>
        <v>0</v>
      </c>
      <c r="BT38" s="47">
        <f t="shared" si="231"/>
        <v>0</v>
      </c>
      <c r="BU38" s="47">
        <f t="shared" si="231"/>
        <v>0</v>
      </c>
      <c r="BV38" s="47">
        <f t="shared" si="231"/>
        <v>0</v>
      </c>
      <c r="BW38" s="47">
        <f t="shared" si="231"/>
        <v>0</v>
      </c>
      <c r="BX38" s="47">
        <f t="shared" si="231"/>
        <v>0</v>
      </c>
      <c r="BY38" s="47">
        <f t="shared" si="231"/>
        <v>0</v>
      </c>
      <c r="BZ38" s="47">
        <f t="shared" si="231"/>
        <v>0</v>
      </c>
      <c r="CA38" s="47">
        <f t="shared" si="231"/>
        <v>0</v>
      </c>
      <c r="CB38" s="47">
        <f t="shared" si="231"/>
        <v>0</v>
      </c>
      <c r="CC38" s="47">
        <f t="shared" si="231"/>
        <v>0</v>
      </c>
      <c r="CD38" s="47">
        <f t="shared" si="231"/>
        <v>0</v>
      </c>
      <c r="CE38" s="47">
        <f t="shared" si="231"/>
        <v>0</v>
      </c>
      <c r="CF38" s="47">
        <f t="shared" si="231"/>
        <v>0</v>
      </c>
      <c r="CG38" s="47">
        <f t="shared" si="231"/>
        <v>0</v>
      </c>
      <c r="CH38" s="47">
        <f t="shared" si="231"/>
        <v>0</v>
      </c>
      <c r="CI38" s="47">
        <f t="shared" si="231"/>
        <v>0</v>
      </c>
      <c r="CJ38" s="47">
        <f t="shared" si="231"/>
        <v>0</v>
      </c>
      <c r="CK38" s="47">
        <f t="shared" si="162"/>
        <v>0</v>
      </c>
      <c r="CL38" s="47">
        <f t="shared" si="163"/>
        <v>0</v>
      </c>
      <c r="CM38" s="47">
        <f t="shared" si="164"/>
        <v>0</v>
      </c>
      <c r="CN38" s="47">
        <f>'KWh (Cumulative)'!CH48</f>
        <v>0</v>
      </c>
      <c r="CO38" s="47">
        <f t="shared" si="165"/>
        <v>0</v>
      </c>
      <c r="CP38" s="47">
        <f t="shared" si="166"/>
        <v>0</v>
      </c>
      <c r="CQ38" s="47">
        <f t="shared" si="167"/>
        <v>0</v>
      </c>
      <c r="CR38" s="47">
        <f t="shared" si="168"/>
        <v>0</v>
      </c>
      <c r="CS38" s="47">
        <f t="shared" si="169"/>
        <v>0</v>
      </c>
      <c r="CT38" s="47">
        <f t="shared" si="170"/>
        <v>0</v>
      </c>
      <c r="CU38" s="47">
        <f t="shared" si="171"/>
        <v>0</v>
      </c>
      <c r="CV38" s="47">
        <f t="shared" si="172"/>
        <v>0</v>
      </c>
      <c r="CW38" s="47">
        <f t="shared" si="173"/>
        <v>0</v>
      </c>
      <c r="CX38" s="47">
        <f t="shared" si="174"/>
        <v>0</v>
      </c>
      <c r="CY38" s="47">
        <f t="shared" si="175"/>
        <v>0</v>
      </c>
      <c r="CZ38" s="47">
        <f t="shared" si="176"/>
        <v>0</v>
      </c>
      <c r="DA38" s="47">
        <f t="shared" si="177"/>
        <v>0</v>
      </c>
      <c r="DB38" s="47">
        <f t="shared" si="178"/>
        <v>0</v>
      </c>
      <c r="DC38" s="47">
        <f t="shared" si="179"/>
        <v>0</v>
      </c>
      <c r="DD38" s="47">
        <f t="shared" si="180"/>
        <v>0</v>
      </c>
      <c r="DE38" s="47">
        <f t="shared" si="181"/>
        <v>0</v>
      </c>
      <c r="DF38" s="47">
        <f t="shared" si="182"/>
        <v>0</v>
      </c>
      <c r="DG38" s="47">
        <f t="shared" si="183"/>
        <v>0</v>
      </c>
      <c r="DH38" s="47">
        <f t="shared" si="184"/>
        <v>0</v>
      </c>
      <c r="DI38" s="47">
        <f t="shared" si="185"/>
        <v>0</v>
      </c>
      <c r="DJ38" s="47">
        <f t="shared" si="186"/>
        <v>0</v>
      </c>
      <c r="DK38" s="47">
        <f t="shared" si="187"/>
        <v>0</v>
      </c>
      <c r="DL38" s="47">
        <f t="shared" si="188"/>
        <v>0</v>
      </c>
      <c r="DM38" s="47">
        <f t="shared" si="189"/>
        <v>0</v>
      </c>
      <c r="DN38" s="47">
        <f t="shared" si="190"/>
        <v>0</v>
      </c>
      <c r="DO38" s="47">
        <f t="shared" si="191"/>
        <v>0</v>
      </c>
      <c r="DP38" s="47">
        <f t="shared" si="192"/>
        <v>0</v>
      </c>
      <c r="DQ38" s="47">
        <f t="shared" si="193"/>
        <v>0</v>
      </c>
      <c r="DR38" s="47">
        <f t="shared" si="194"/>
        <v>0</v>
      </c>
    </row>
    <row r="39" spans="1:122" ht="15.75" thickBot="1" x14ac:dyDescent="0.3">
      <c r="T39" s="68">
        <f>'KWh (Cumulative)'!N49</f>
        <v>0</v>
      </c>
      <c r="AF39" s="68">
        <f>'KWh (Cumulative)'!Z49</f>
        <v>0</v>
      </c>
      <c r="AR39" s="68">
        <f>'KWh (Cumulative)'!AL49</f>
        <v>0</v>
      </c>
      <c r="BD39" s="68">
        <f>'KWh (Cumulative)'!AX49</f>
        <v>0</v>
      </c>
      <c r="CB39" s="68">
        <f>'KWh (Cumulative)'!BV49</f>
        <v>0</v>
      </c>
      <c r="CN39" s="47">
        <f>'KWh (Cumulative)'!CH49</f>
        <v>0</v>
      </c>
    </row>
    <row r="40" spans="1:122" ht="15.75" x14ac:dyDescent="0.25">
      <c r="A40" s="9"/>
      <c r="B40" s="54" t="s">
        <v>32</v>
      </c>
      <c r="C40" s="35">
        <v>43466</v>
      </c>
      <c r="D40" s="35">
        <v>43497</v>
      </c>
      <c r="E40" s="33">
        <v>43525</v>
      </c>
      <c r="F40" s="33">
        <v>43556</v>
      </c>
      <c r="G40" s="33">
        <v>43586</v>
      </c>
      <c r="H40" s="33">
        <v>43617</v>
      </c>
      <c r="I40" s="33">
        <v>43647</v>
      </c>
      <c r="J40" s="33">
        <v>43678</v>
      </c>
      <c r="K40" s="33">
        <v>43709</v>
      </c>
      <c r="L40" s="33">
        <v>43739</v>
      </c>
      <c r="M40" s="33">
        <v>43770</v>
      </c>
      <c r="N40" s="33">
        <v>43800</v>
      </c>
      <c r="O40" s="33">
        <v>43831</v>
      </c>
      <c r="P40" s="33">
        <v>43862</v>
      </c>
      <c r="Q40" s="34">
        <v>43891</v>
      </c>
      <c r="R40" s="34">
        <v>43922</v>
      </c>
      <c r="S40" s="34">
        <v>43952</v>
      </c>
      <c r="T40" s="34">
        <v>43983</v>
      </c>
      <c r="U40" s="34">
        <v>44013</v>
      </c>
      <c r="V40" s="34">
        <v>44044</v>
      </c>
      <c r="W40" s="34">
        <v>44075</v>
      </c>
      <c r="X40" s="34">
        <v>44105</v>
      </c>
      <c r="Y40" s="34">
        <v>44136</v>
      </c>
      <c r="Z40" s="34">
        <v>44166</v>
      </c>
      <c r="AA40" s="34">
        <v>44197</v>
      </c>
      <c r="AB40" s="34">
        <v>44228</v>
      </c>
      <c r="AC40" s="35">
        <v>44256</v>
      </c>
      <c r="AD40" s="35">
        <v>44287</v>
      </c>
      <c r="AE40" s="35">
        <v>44317</v>
      </c>
      <c r="AF40" s="33">
        <v>44713</v>
      </c>
      <c r="AG40" s="35">
        <v>44378</v>
      </c>
      <c r="AH40" s="35">
        <v>44409</v>
      </c>
      <c r="AI40" s="35">
        <v>44440</v>
      </c>
      <c r="AJ40" s="35">
        <v>44470</v>
      </c>
      <c r="AK40" s="35">
        <v>44501</v>
      </c>
      <c r="AL40" s="35">
        <v>44531</v>
      </c>
      <c r="AM40" s="35">
        <v>44562</v>
      </c>
      <c r="AN40" s="35">
        <v>44593</v>
      </c>
      <c r="AO40" s="33">
        <v>44621</v>
      </c>
      <c r="AP40" s="33">
        <v>44652</v>
      </c>
      <c r="AQ40" s="33">
        <v>44682</v>
      </c>
      <c r="AR40" s="33">
        <v>44713</v>
      </c>
      <c r="AS40" s="33">
        <v>44743</v>
      </c>
      <c r="AT40" s="33">
        <v>44774</v>
      </c>
      <c r="AU40" s="33">
        <v>44805</v>
      </c>
      <c r="AV40" s="33">
        <v>44835</v>
      </c>
      <c r="AW40" s="33">
        <v>44866</v>
      </c>
      <c r="AX40" s="33">
        <v>44896</v>
      </c>
      <c r="AY40" s="33">
        <v>44927</v>
      </c>
      <c r="AZ40" s="33">
        <v>44958</v>
      </c>
      <c r="BA40" s="34">
        <v>44986</v>
      </c>
      <c r="BB40" s="34">
        <v>45017</v>
      </c>
      <c r="BC40" s="34">
        <v>45047</v>
      </c>
      <c r="BD40" s="33">
        <v>44713</v>
      </c>
      <c r="BE40" s="34">
        <v>45108</v>
      </c>
      <c r="BF40" s="34">
        <v>45139</v>
      </c>
      <c r="BG40" s="34">
        <v>45170</v>
      </c>
      <c r="BH40" s="34">
        <v>45200</v>
      </c>
      <c r="BI40" s="34">
        <v>45231</v>
      </c>
      <c r="BJ40" s="34">
        <v>45261</v>
      </c>
      <c r="BK40" s="34">
        <v>45292</v>
      </c>
      <c r="BL40" s="34">
        <v>45323</v>
      </c>
      <c r="BM40" s="35">
        <v>45352</v>
      </c>
      <c r="BN40" s="35">
        <v>45383</v>
      </c>
      <c r="BO40" s="35">
        <v>45413</v>
      </c>
      <c r="BP40" s="35">
        <v>45444</v>
      </c>
      <c r="BQ40" s="35">
        <v>45474</v>
      </c>
      <c r="BR40" s="35">
        <v>45505</v>
      </c>
      <c r="BS40" s="35">
        <v>45536</v>
      </c>
      <c r="BT40" s="35">
        <v>45566</v>
      </c>
      <c r="BU40" s="35">
        <v>45597</v>
      </c>
      <c r="BV40" s="35">
        <v>45627</v>
      </c>
      <c r="BW40" s="35">
        <v>45658</v>
      </c>
      <c r="BX40" s="35">
        <v>45689</v>
      </c>
      <c r="BY40" s="33">
        <v>45717</v>
      </c>
      <c r="BZ40" s="33">
        <v>45748</v>
      </c>
      <c r="CA40" s="33">
        <v>45778</v>
      </c>
      <c r="CB40" s="33">
        <v>45809</v>
      </c>
      <c r="CC40" s="33">
        <v>45839</v>
      </c>
      <c r="CD40" s="33">
        <v>45870</v>
      </c>
      <c r="CE40" s="33">
        <v>45901</v>
      </c>
      <c r="CF40" s="33">
        <v>45931</v>
      </c>
      <c r="CG40" s="33">
        <v>45962</v>
      </c>
      <c r="CH40" s="33">
        <v>45992</v>
      </c>
      <c r="CI40" s="33">
        <v>46023</v>
      </c>
      <c r="CJ40" s="33">
        <v>46054</v>
      </c>
      <c r="CK40" s="33">
        <v>46082</v>
      </c>
      <c r="CL40" s="33">
        <v>46113</v>
      </c>
      <c r="CM40" s="33">
        <v>46143</v>
      </c>
      <c r="CN40" s="33">
        <v>46174</v>
      </c>
      <c r="CO40" s="33">
        <v>46204</v>
      </c>
      <c r="CP40" s="33">
        <v>46235</v>
      </c>
      <c r="CQ40" s="33">
        <v>46266</v>
      </c>
      <c r="CR40" s="33">
        <v>46296</v>
      </c>
      <c r="CS40" s="33">
        <v>46327</v>
      </c>
      <c r="CT40" s="33">
        <v>46357</v>
      </c>
      <c r="CU40" s="33">
        <v>46388</v>
      </c>
      <c r="CV40" s="33">
        <v>46419</v>
      </c>
      <c r="CW40" s="33">
        <v>46447</v>
      </c>
      <c r="CX40" s="33">
        <v>46478</v>
      </c>
      <c r="CY40" s="33">
        <v>46508</v>
      </c>
      <c r="CZ40" s="33">
        <v>46539</v>
      </c>
      <c r="DA40" s="33">
        <v>46569</v>
      </c>
      <c r="DB40" s="33">
        <v>46600</v>
      </c>
      <c r="DC40" s="33">
        <v>46631</v>
      </c>
      <c r="DD40" s="33">
        <v>46661</v>
      </c>
      <c r="DE40" s="33">
        <v>46692</v>
      </c>
      <c r="DF40" s="33">
        <v>46722</v>
      </c>
      <c r="DG40" s="33">
        <v>46753</v>
      </c>
      <c r="DH40" s="33">
        <v>46784</v>
      </c>
      <c r="DI40" s="33">
        <v>46813</v>
      </c>
      <c r="DJ40" s="33">
        <v>46844</v>
      </c>
      <c r="DK40" s="33">
        <v>46874</v>
      </c>
      <c r="DL40" s="33">
        <v>46905</v>
      </c>
      <c r="DM40" s="33">
        <v>46935</v>
      </c>
      <c r="DN40" s="33">
        <v>46966</v>
      </c>
      <c r="DO40" s="33">
        <v>46997</v>
      </c>
      <c r="DP40" s="33">
        <v>47027</v>
      </c>
      <c r="DQ40" s="33">
        <v>47058</v>
      </c>
      <c r="DR40" s="33">
        <v>47088</v>
      </c>
    </row>
    <row r="41" spans="1:122" ht="15" customHeight="1" x14ac:dyDescent="0.25">
      <c r="A41" s="194" t="s">
        <v>29</v>
      </c>
      <c r="B41" s="30" t="s">
        <v>9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68"/>
      <c r="T41" s="68"/>
      <c r="U41" s="47">
        <f>T41</f>
        <v>0</v>
      </c>
      <c r="V41" s="47">
        <f t="shared" ref="V41:AQ41" si="232">U41</f>
        <v>0</v>
      </c>
      <c r="W41" s="47">
        <f t="shared" si="232"/>
        <v>0</v>
      </c>
      <c r="X41" s="47">
        <f t="shared" si="232"/>
        <v>0</v>
      </c>
      <c r="Y41" s="47">
        <f t="shared" si="232"/>
        <v>0</v>
      </c>
      <c r="Z41" s="47">
        <f t="shared" si="232"/>
        <v>0</v>
      </c>
      <c r="AA41" s="47">
        <f t="shared" si="232"/>
        <v>0</v>
      </c>
      <c r="AB41" s="47">
        <f t="shared" si="232"/>
        <v>0</v>
      </c>
      <c r="AC41" s="47">
        <f t="shared" si="232"/>
        <v>0</v>
      </c>
      <c r="AD41" s="47">
        <f t="shared" si="232"/>
        <v>0</v>
      </c>
      <c r="AE41" s="47">
        <f t="shared" ref="AE41:AE53" si="233">AD41</f>
        <v>0</v>
      </c>
      <c r="AF41" s="68">
        <f>'KWh (Cumulative)'!Z51</f>
        <v>0</v>
      </c>
      <c r="AG41" s="47">
        <f t="shared" si="232"/>
        <v>0</v>
      </c>
      <c r="AH41" s="47">
        <f t="shared" si="232"/>
        <v>0</v>
      </c>
      <c r="AI41" s="47">
        <f t="shared" si="232"/>
        <v>0</v>
      </c>
      <c r="AJ41" s="47">
        <f t="shared" si="232"/>
        <v>0</v>
      </c>
      <c r="AK41" s="47">
        <f t="shared" si="232"/>
        <v>0</v>
      </c>
      <c r="AL41" s="47">
        <f t="shared" si="232"/>
        <v>0</v>
      </c>
      <c r="AM41" s="47">
        <f t="shared" si="232"/>
        <v>0</v>
      </c>
      <c r="AN41" s="47">
        <f t="shared" si="232"/>
        <v>0</v>
      </c>
      <c r="AO41" s="47">
        <f t="shared" si="232"/>
        <v>0</v>
      </c>
      <c r="AP41" s="47">
        <f t="shared" si="232"/>
        <v>0</v>
      </c>
      <c r="AQ41" s="47">
        <f t="shared" si="232"/>
        <v>0</v>
      </c>
      <c r="AR41" s="47">
        <f>AQ41</f>
        <v>0</v>
      </c>
      <c r="AS41" s="47">
        <f>AR41</f>
        <v>0</v>
      </c>
      <c r="AT41" s="47">
        <f t="shared" ref="AT41:BO41" si="234">AS41</f>
        <v>0</v>
      </c>
      <c r="AU41" s="47">
        <f t="shared" si="234"/>
        <v>0</v>
      </c>
      <c r="AV41" s="47">
        <f t="shared" si="234"/>
        <v>0</v>
      </c>
      <c r="AW41" s="47">
        <f t="shared" si="234"/>
        <v>0</v>
      </c>
      <c r="AX41" s="47">
        <f t="shared" si="234"/>
        <v>0</v>
      </c>
      <c r="AY41" s="47">
        <f t="shared" si="234"/>
        <v>0</v>
      </c>
      <c r="AZ41" s="47">
        <f t="shared" si="234"/>
        <v>0</v>
      </c>
      <c r="BA41" s="47">
        <f t="shared" si="234"/>
        <v>0</v>
      </c>
      <c r="BB41" s="47">
        <f t="shared" si="234"/>
        <v>0</v>
      </c>
      <c r="BC41" s="47">
        <f t="shared" si="234"/>
        <v>0</v>
      </c>
      <c r="BD41" s="68">
        <f>'KWh (Cumulative)'!AX51</f>
        <v>0</v>
      </c>
      <c r="BE41" s="47">
        <f t="shared" si="234"/>
        <v>0</v>
      </c>
      <c r="BF41" s="47">
        <f t="shared" si="234"/>
        <v>0</v>
      </c>
      <c r="BG41" s="47">
        <f t="shared" si="234"/>
        <v>0</v>
      </c>
      <c r="BH41" s="47">
        <f t="shared" si="234"/>
        <v>0</v>
      </c>
      <c r="BI41" s="47">
        <f t="shared" si="234"/>
        <v>0</v>
      </c>
      <c r="BJ41" s="47">
        <f t="shared" si="234"/>
        <v>0</v>
      </c>
      <c r="BK41" s="47">
        <f t="shared" si="234"/>
        <v>0</v>
      </c>
      <c r="BL41" s="47">
        <f t="shared" si="234"/>
        <v>0</v>
      </c>
      <c r="BM41" s="47">
        <f t="shared" si="234"/>
        <v>0</v>
      </c>
      <c r="BN41" s="47">
        <f t="shared" si="234"/>
        <v>0</v>
      </c>
      <c r="BO41" s="47">
        <f t="shared" si="234"/>
        <v>0</v>
      </c>
      <c r="BP41" s="68">
        <f>'KWh (Cumulative)'!BJ51</f>
        <v>0</v>
      </c>
      <c r="BQ41" s="47">
        <f>BP41</f>
        <v>0</v>
      </c>
      <c r="BR41" s="47">
        <f t="shared" ref="BR41:CJ41" si="235">BQ41</f>
        <v>0</v>
      </c>
      <c r="BS41" s="47">
        <f t="shared" si="235"/>
        <v>0</v>
      </c>
      <c r="BT41" s="47">
        <f t="shared" si="235"/>
        <v>0</v>
      </c>
      <c r="BU41" s="47">
        <f t="shared" si="235"/>
        <v>0</v>
      </c>
      <c r="BV41" s="47">
        <f t="shared" si="235"/>
        <v>0</v>
      </c>
      <c r="BW41" s="47">
        <f t="shared" si="235"/>
        <v>0</v>
      </c>
      <c r="BX41" s="47">
        <f t="shared" si="235"/>
        <v>0</v>
      </c>
      <c r="BY41" s="47">
        <f t="shared" si="235"/>
        <v>0</v>
      </c>
      <c r="BZ41" s="47">
        <f t="shared" si="235"/>
        <v>0</v>
      </c>
      <c r="CA41" s="47">
        <f t="shared" si="235"/>
        <v>0</v>
      </c>
      <c r="CB41" s="47">
        <f t="shared" si="235"/>
        <v>0</v>
      </c>
      <c r="CC41" s="47">
        <f t="shared" si="235"/>
        <v>0</v>
      </c>
      <c r="CD41" s="47">
        <f t="shared" si="235"/>
        <v>0</v>
      </c>
      <c r="CE41" s="47">
        <f t="shared" si="235"/>
        <v>0</v>
      </c>
      <c r="CF41" s="47">
        <f t="shared" si="235"/>
        <v>0</v>
      </c>
      <c r="CG41" s="47">
        <f t="shared" si="235"/>
        <v>0</v>
      </c>
      <c r="CH41" s="47">
        <f t="shared" si="235"/>
        <v>0</v>
      </c>
      <c r="CI41" s="47">
        <f t="shared" si="235"/>
        <v>0</v>
      </c>
      <c r="CJ41" s="47">
        <f t="shared" si="235"/>
        <v>0</v>
      </c>
      <c r="CK41" s="47">
        <f t="shared" ref="CK41:CK53" si="236">CJ41</f>
        <v>0</v>
      </c>
      <c r="CL41" s="47">
        <f t="shared" ref="CL41:CL53" si="237">CK41</f>
        <v>0</v>
      </c>
      <c r="CM41" s="47">
        <f t="shared" ref="CM41:CM53" si="238">CL41</f>
        <v>0</v>
      </c>
      <c r="CN41" s="47">
        <f>'KWh (Cumulative)'!CH51</f>
        <v>0</v>
      </c>
      <c r="CO41" s="47">
        <f t="shared" ref="CO41:CO53" si="239">CN41</f>
        <v>0</v>
      </c>
      <c r="CP41" s="47">
        <f t="shared" ref="CP41:CP53" si="240">CO41</f>
        <v>0</v>
      </c>
      <c r="CQ41" s="47">
        <f t="shared" ref="CQ41:CQ53" si="241">CP41</f>
        <v>0</v>
      </c>
      <c r="CR41" s="47">
        <f t="shared" ref="CR41:CR53" si="242">CQ41</f>
        <v>0</v>
      </c>
      <c r="CS41" s="47">
        <f t="shared" ref="CS41:CS53" si="243">CR41</f>
        <v>0</v>
      </c>
      <c r="CT41" s="47">
        <f t="shared" ref="CT41:CT53" si="244">CS41</f>
        <v>0</v>
      </c>
      <c r="CU41" s="47">
        <f t="shared" ref="CU41:CU53" si="245">CT41</f>
        <v>0</v>
      </c>
      <c r="CV41" s="47">
        <f t="shared" ref="CV41:CV53" si="246">CU41</f>
        <v>0</v>
      </c>
      <c r="CW41" s="47">
        <f t="shared" ref="CW41:CW53" si="247">CV41</f>
        <v>0</v>
      </c>
      <c r="CX41" s="47">
        <f t="shared" ref="CX41:CX53" si="248">CW41</f>
        <v>0</v>
      </c>
      <c r="CY41" s="47">
        <f t="shared" ref="CY41:CY53" si="249">CX41</f>
        <v>0</v>
      </c>
      <c r="CZ41" s="47">
        <f t="shared" ref="CZ41:CZ53" si="250">CY41</f>
        <v>0</v>
      </c>
      <c r="DA41" s="47">
        <f t="shared" ref="DA41:DA53" si="251">CZ41</f>
        <v>0</v>
      </c>
      <c r="DB41" s="47">
        <f t="shared" ref="DB41:DB53" si="252">DA41</f>
        <v>0</v>
      </c>
      <c r="DC41" s="47">
        <f t="shared" ref="DC41:DC53" si="253">DB41</f>
        <v>0</v>
      </c>
      <c r="DD41" s="47">
        <f t="shared" ref="DD41:DD53" si="254">DC41</f>
        <v>0</v>
      </c>
      <c r="DE41" s="47">
        <f t="shared" ref="DE41:DE53" si="255">DD41</f>
        <v>0</v>
      </c>
      <c r="DF41" s="47">
        <f t="shared" ref="DF41:DF53" si="256">DE41</f>
        <v>0</v>
      </c>
      <c r="DG41" s="47">
        <f t="shared" ref="DG41:DG53" si="257">DF41</f>
        <v>0</v>
      </c>
      <c r="DH41" s="47">
        <f t="shared" ref="DH41:DH53" si="258">DG41</f>
        <v>0</v>
      </c>
      <c r="DI41" s="47">
        <f t="shared" ref="DI41:DI53" si="259">DH41</f>
        <v>0</v>
      </c>
      <c r="DJ41" s="47">
        <f t="shared" ref="DJ41:DJ53" si="260">DI41</f>
        <v>0</v>
      </c>
      <c r="DK41" s="47">
        <f t="shared" ref="DK41:DK53" si="261">DJ41</f>
        <v>0</v>
      </c>
      <c r="DL41" s="47">
        <f t="shared" ref="DL41:DL53" si="262">DK41</f>
        <v>0</v>
      </c>
      <c r="DM41" s="47">
        <f t="shared" ref="DM41:DM53" si="263">DL41</f>
        <v>0</v>
      </c>
      <c r="DN41" s="47">
        <f t="shared" ref="DN41:DN53" si="264">DM41</f>
        <v>0</v>
      </c>
      <c r="DO41" s="47">
        <f t="shared" ref="DO41:DO53" si="265">DN41</f>
        <v>0</v>
      </c>
      <c r="DP41" s="47">
        <f t="shared" ref="DP41:DP53" si="266">DO41</f>
        <v>0</v>
      </c>
      <c r="DQ41" s="47">
        <f t="shared" ref="DQ41:DQ53" si="267">DP41</f>
        <v>0</v>
      </c>
      <c r="DR41" s="47">
        <f t="shared" ref="DR41:DR53" si="268">DQ41</f>
        <v>0</v>
      </c>
    </row>
    <row r="42" spans="1:122" x14ac:dyDescent="0.25">
      <c r="A42" s="194"/>
      <c r="B42" s="30" t="s">
        <v>6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68"/>
      <c r="T42" s="68"/>
      <c r="U42" s="47">
        <f t="shared" ref="U42:AR53" si="269">T42</f>
        <v>0</v>
      </c>
      <c r="V42" s="47">
        <f t="shared" si="269"/>
        <v>0</v>
      </c>
      <c r="W42" s="47">
        <f t="shared" si="269"/>
        <v>0</v>
      </c>
      <c r="X42" s="47">
        <f t="shared" si="269"/>
        <v>0</v>
      </c>
      <c r="Y42" s="47">
        <f t="shared" si="269"/>
        <v>0</v>
      </c>
      <c r="Z42" s="47">
        <f t="shared" si="269"/>
        <v>0</v>
      </c>
      <c r="AA42" s="47">
        <f t="shared" si="269"/>
        <v>0</v>
      </c>
      <c r="AB42" s="47">
        <f t="shared" si="269"/>
        <v>0</v>
      </c>
      <c r="AC42" s="47">
        <f t="shared" si="269"/>
        <v>0</v>
      </c>
      <c r="AD42" s="47">
        <f t="shared" si="269"/>
        <v>0</v>
      </c>
      <c r="AE42" s="47">
        <f t="shared" si="233"/>
        <v>0</v>
      </c>
      <c r="AF42" s="68">
        <f>'KWh (Cumulative)'!Z52</f>
        <v>0</v>
      </c>
      <c r="AG42" s="47">
        <f t="shared" si="269"/>
        <v>0</v>
      </c>
      <c r="AH42" s="47">
        <f t="shared" si="269"/>
        <v>0</v>
      </c>
      <c r="AI42" s="47">
        <f t="shared" si="269"/>
        <v>0</v>
      </c>
      <c r="AJ42" s="47">
        <f t="shared" si="269"/>
        <v>0</v>
      </c>
      <c r="AK42" s="47">
        <f t="shared" si="269"/>
        <v>0</v>
      </c>
      <c r="AL42" s="47">
        <f t="shared" si="269"/>
        <v>0</v>
      </c>
      <c r="AM42" s="47">
        <f t="shared" si="269"/>
        <v>0</v>
      </c>
      <c r="AN42" s="47">
        <f t="shared" si="269"/>
        <v>0</v>
      </c>
      <c r="AO42" s="47">
        <f t="shared" si="269"/>
        <v>0</v>
      </c>
      <c r="AP42" s="47">
        <f t="shared" si="269"/>
        <v>0</v>
      </c>
      <c r="AQ42" s="47">
        <f t="shared" si="269"/>
        <v>0</v>
      </c>
      <c r="AR42" s="47">
        <f t="shared" si="269"/>
        <v>0</v>
      </c>
      <c r="AS42" s="47">
        <f t="shared" ref="AS42:BO42" si="270">AR42</f>
        <v>0</v>
      </c>
      <c r="AT42" s="47">
        <f t="shared" si="270"/>
        <v>0</v>
      </c>
      <c r="AU42" s="47">
        <f t="shared" si="270"/>
        <v>0</v>
      </c>
      <c r="AV42" s="47">
        <f t="shared" si="270"/>
        <v>0</v>
      </c>
      <c r="AW42" s="47">
        <f t="shared" si="270"/>
        <v>0</v>
      </c>
      <c r="AX42" s="47">
        <f t="shared" si="270"/>
        <v>0</v>
      </c>
      <c r="AY42" s="47">
        <f t="shared" si="270"/>
        <v>0</v>
      </c>
      <c r="AZ42" s="47">
        <f t="shared" si="270"/>
        <v>0</v>
      </c>
      <c r="BA42" s="47">
        <f t="shared" si="270"/>
        <v>0</v>
      </c>
      <c r="BB42" s="47">
        <f t="shared" si="270"/>
        <v>0</v>
      </c>
      <c r="BC42" s="47">
        <f t="shared" si="270"/>
        <v>0</v>
      </c>
      <c r="BD42" s="68">
        <f>'KWh (Cumulative)'!AX52</f>
        <v>0</v>
      </c>
      <c r="BE42" s="47">
        <f t="shared" si="270"/>
        <v>0</v>
      </c>
      <c r="BF42" s="47">
        <f t="shared" si="270"/>
        <v>0</v>
      </c>
      <c r="BG42" s="47">
        <f t="shared" si="270"/>
        <v>0</v>
      </c>
      <c r="BH42" s="47">
        <f t="shared" si="270"/>
        <v>0</v>
      </c>
      <c r="BI42" s="47">
        <f t="shared" si="270"/>
        <v>0</v>
      </c>
      <c r="BJ42" s="47">
        <f t="shared" si="270"/>
        <v>0</v>
      </c>
      <c r="BK42" s="47">
        <f t="shared" si="270"/>
        <v>0</v>
      </c>
      <c r="BL42" s="47">
        <f t="shared" si="270"/>
        <v>0</v>
      </c>
      <c r="BM42" s="47">
        <f t="shared" si="270"/>
        <v>0</v>
      </c>
      <c r="BN42" s="47">
        <f t="shared" si="270"/>
        <v>0</v>
      </c>
      <c r="BO42" s="47">
        <f t="shared" si="270"/>
        <v>0</v>
      </c>
      <c r="BP42" s="68">
        <f>'KWh (Cumulative)'!BJ52</f>
        <v>0</v>
      </c>
      <c r="BQ42" s="47">
        <f t="shared" ref="BQ42:CJ42" si="271">BP42</f>
        <v>0</v>
      </c>
      <c r="BR42" s="47">
        <f t="shared" si="271"/>
        <v>0</v>
      </c>
      <c r="BS42" s="47">
        <f t="shared" si="271"/>
        <v>0</v>
      </c>
      <c r="BT42" s="47">
        <f t="shared" si="271"/>
        <v>0</v>
      </c>
      <c r="BU42" s="47">
        <f t="shared" si="271"/>
        <v>0</v>
      </c>
      <c r="BV42" s="47">
        <f t="shared" si="271"/>
        <v>0</v>
      </c>
      <c r="BW42" s="47">
        <f t="shared" si="271"/>
        <v>0</v>
      </c>
      <c r="BX42" s="47">
        <f t="shared" si="271"/>
        <v>0</v>
      </c>
      <c r="BY42" s="47">
        <f t="shared" si="271"/>
        <v>0</v>
      </c>
      <c r="BZ42" s="47">
        <f t="shared" si="271"/>
        <v>0</v>
      </c>
      <c r="CA42" s="47">
        <f t="shared" si="271"/>
        <v>0</v>
      </c>
      <c r="CB42" s="47">
        <f t="shared" si="271"/>
        <v>0</v>
      </c>
      <c r="CC42" s="47">
        <f t="shared" si="271"/>
        <v>0</v>
      </c>
      <c r="CD42" s="47">
        <f t="shared" si="271"/>
        <v>0</v>
      </c>
      <c r="CE42" s="47">
        <f t="shared" si="271"/>
        <v>0</v>
      </c>
      <c r="CF42" s="47">
        <f t="shared" si="271"/>
        <v>0</v>
      </c>
      <c r="CG42" s="47">
        <f t="shared" si="271"/>
        <v>0</v>
      </c>
      <c r="CH42" s="47">
        <f t="shared" si="271"/>
        <v>0</v>
      </c>
      <c r="CI42" s="47">
        <f t="shared" si="271"/>
        <v>0</v>
      </c>
      <c r="CJ42" s="47">
        <f t="shared" si="271"/>
        <v>0</v>
      </c>
      <c r="CK42" s="47">
        <f t="shared" si="236"/>
        <v>0</v>
      </c>
      <c r="CL42" s="47">
        <f t="shared" si="237"/>
        <v>0</v>
      </c>
      <c r="CM42" s="47">
        <f t="shared" si="238"/>
        <v>0</v>
      </c>
      <c r="CN42" s="47">
        <f>'KWh (Cumulative)'!CH52</f>
        <v>0</v>
      </c>
      <c r="CO42" s="47">
        <f t="shared" si="239"/>
        <v>0</v>
      </c>
      <c r="CP42" s="47">
        <f t="shared" si="240"/>
        <v>0</v>
      </c>
      <c r="CQ42" s="47">
        <f t="shared" si="241"/>
        <v>0</v>
      </c>
      <c r="CR42" s="47">
        <f t="shared" si="242"/>
        <v>0</v>
      </c>
      <c r="CS42" s="47">
        <f t="shared" si="243"/>
        <v>0</v>
      </c>
      <c r="CT42" s="47">
        <f t="shared" si="244"/>
        <v>0</v>
      </c>
      <c r="CU42" s="47">
        <f t="shared" si="245"/>
        <v>0</v>
      </c>
      <c r="CV42" s="47">
        <f t="shared" si="246"/>
        <v>0</v>
      </c>
      <c r="CW42" s="47">
        <f t="shared" si="247"/>
        <v>0</v>
      </c>
      <c r="CX42" s="47">
        <f t="shared" si="248"/>
        <v>0</v>
      </c>
      <c r="CY42" s="47">
        <f t="shared" si="249"/>
        <v>0</v>
      </c>
      <c r="CZ42" s="47">
        <f t="shared" si="250"/>
        <v>0</v>
      </c>
      <c r="DA42" s="47">
        <f t="shared" si="251"/>
        <v>0</v>
      </c>
      <c r="DB42" s="47">
        <f t="shared" si="252"/>
        <v>0</v>
      </c>
      <c r="DC42" s="47">
        <f t="shared" si="253"/>
        <v>0</v>
      </c>
      <c r="DD42" s="47">
        <f t="shared" si="254"/>
        <v>0</v>
      </c>
      <c r="DE42" s="47">
        <f t="shared" si="255"/>
        <v>0</v>
      </c>
      <c r="DF42" s="47">
        <f t="shared" si="256"/>
        <v>0</v>
      </c>
      <c r="DG42" s="47">
        <f t="shared" si="257"/>
        <v>0</v>
      </c>
      <c r="DH42" s="47">
        <f t="shared" si="258"/>
        <v>0</v>
      </c>
      <c r="DI42" s="47">
        <f t="shared" si="259"/>
        <v>0</v>
      </c>
      <c r="DJ42" s="47">
        <f t="shared" si="260"/>
        <v>0</v>
      </c>
      <c r="DK42" s="47">
        <f t="shared" si="261"/>
        <v>0</v>
      </c>
      <c r="DL42" s="47">
        <f t="shared" si="262"/>
        <v>0</v>
      </c>
      <c r="DM42" s="47">
        <f t="shared" si="263"/>
        <v>0</v>
      </c>
      <c r="DN42" s="47">
        <f t="shared" si="264"/>
        <v>0</v>
      </c>
      <c r="DO42" s="47">
        <f t="shared" si="265"/>
        <v>0</v>
      </c>
      <c r="DP42" s="47">
        <f t="shared" si="266"/>
        <v>0</v>
      </c>
      <c r="DQ42" s="47">
        <f t="shared" si="267"/>
        <v>0</v>
      </c>
      <c r="DR42" s="47">
        <f t="shared" si="268"/>
        <v>0</v>
      </c>
    </row>
    <row r="43" spans="1:122" x14ac:dyDescent="0.25">
      <c r="A43" s="194"/>
      <c r="B43" s="30" t="s">
        <v>10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68"/>
      <c r="T43" s="68"/>
      <c r="U43" s="47">
        <f t="shared" ref="U43:AQ43" si="272">T43</f>
        <v>0</v>
      </c>
      <c r="V43" s="47">
        <f t="shared" si="272"/>
        <v>0</v>
      </c>
      <c r="W43" s="47">
        <f t="shared" si="272"/>
        <v>0</v>
      </c>
      <c r="X43" s="47">
        <f t="shared" si="272"/>
        <v>0</v>
      </c>
      <c r="Y43" s="47">
        <f t="shared" si="272"/>
        <v>0</v>
      </c>
      <c r="Z43" s="47">
        <f t="shared" si="272"/>
        <v>0</v>
      </c>
      <c r="AA43" s="47">
        <f t="shared" si="272"/>
        <v>0</v>
      </c>
      <c r="AB43" s="47">
        <f t="shared" si="272"/>
        <v>0</v>
      </c>
      <c r="AC43" s="47">
        <f t="shared" si="272"/>
        <v>0</v>
      </c>
      <c r="AD43" s="47">
        <f t="shared" si="272"/>
        <v>0</v>
      </c>
      <c r="AE43" s="47">
        <f t="shared" si="233"/>
        <v>0</v>
      </c>
      <c r="AF43" s="68">
        <f>'KWh (Cumulative)'!Z53</f>
        <v>0</v>
      </c>
      <c r="AG43" s="47">
        <f t="shared" si="272"/>
        <v>0</v>
      </c>
      <c r="AH43" s="47">
        <f t="shared" si="272"/>
        <v>0</v>
      </c>
      <c r="AI43" s="47">
        <f t="shared" si="272"/>
        <v>0</v>
      </c>
      <c r="AJ43" s="47">
        <f t="shared" si="272"/>
        <v>0</v>
      </c>
      <c r="AK43" s="47">
        <f t="shared" si="272"/>
        <v>0</v>
      </c>
      <c r="AL43" s="47">
        <f t="shared" si="272"/>
        <v>0</v>
      </c>
      <c r="AM43" s="47">
        <f t="shared" si="272"/>
        <v>0</v>
      </c>
      <c r="AN43" s="47">
        <f t="shared" si="272"/>
        <v>0</v>
      </c>
      <c r="AO43" s="47">
        <f t="shared" si="272"/>
        <v>0</v>
      </c>
      <c r="AP43" s="47">
        <f t="shared" si="272"/>
        <v>0</v>
      </c>
      <c r="AQ43" s="47">
        <f t="shared" si="272"/>
        <v>0</v>
      </c>
      <c r="AR43" s="47">
        <f t="shared" si="269"/>
        <v>0</v>
      </c>
      <c r="AS43" s="47">
        <f t="shared" ref="AS43:BO43" si="273">AR43</f>
        <v>0</v>
      </c>
      <c r="AT43" s="47">
        <f t="shared" si="273"/>
        <v>0</v>
      </c>
      <c r="AU43" s="47">
        <f t="shared" si="273"/>
        <v>0</v>
      </c>
      <c r="AV43" s="47">
        <f t="shared" si="273"/>
        <v>0</v>
      </c>
      <c r="AW43" s="47">
        <f t="shared" si="273"/>
        <v>0</v>
      </c>
      <c r="AX43" s="47">
        <f t="shared" si="273"/>
        <v>0</v>
      </c>
      <c r="AY43" s="47">
        <f t="shared" si="273"/>
        <v>0</v>
      </c>
      <c r="AZ43" s="47">
        <f t="shared" si="273"/>
        <v>0</v>
      </c>
      <c r="BA43" s="47">
        <f t="shared" si="273"/>
        <v>0</v>
      </c>
      <c r="BB43" s="47">
        <f t="shared" si="273"/>
        <v>0</v>
      </c>
      <c r="BC43" s="47">
        <f t="shared" si="273"/>
        <v>0</v>
      </c>
      <c r="BD43" s="68">
        <f>'KWh (Cumulative)'!AX53</f>
        <v>0</v>
      </c>
      <c r="BE43" s="47">
        <f t="shared" si="273"/>
        <v>0</v>
      </c>
      <c r="BF43" s="47">
        <f t="shared" si="273"/>
        <v>0</v>
      </c>
      <c r="BG43" s="47">
        <f t="shared" si="273"/>
        <v>0</v>
      </c>
      <c r="BH43" s="47">
        <f t="shared" si="273"/>
        <v>0</v>
      </c>
      <c r="BI43" s="47">
        <f t="shared" si="273"/>
        <v>0</v>
      </c>
      <c r="BJ43" s="47">
        <f t="shared" si="273"/>
        <v>0</v>
      </c>
      <c r="BK43" s="47">
        <f t="shared" si="273"/>
        <v>0</v>
      </c>
      <c r="BL43" s="47">
        <f t="shared" si="273"/>
        <v>0</v>
      </c>
      <c r="BM43" s="47">
        <f t="shared" si="273"/>
        <v>0</v>
      </c>
      <c r="BN43" s="47">
        <f t="shared" si="273"/>
        <v>0</v>
      </c>
      <c r="BO43" s="47">
        <f t="shared" si="273"/>
        <v>0</v>
      </c>
      <c r="BP43" s="68">
        <f>'KWh (Cumulative)'!BJ53</f>
        <v>0</v>
      </c>
      <c r="BQ43" s="47">
        <f t="shared" ref="BQ43:CJ43" si="274">BP43</f>
        <v>0</v>
      </c>
      <c r="BR43" s="47">
        <f t="shared" si="274"/>
        <v>0</v>
      </c>
      <c r="BS43" s="47">
        <f t="shared" si="274"/>
        <v>0</v>
      </c>
      <c r="BT43" s="47">
        <f t="shared" si="274"/>
        <v>0</v>
      </c>
      <c r="BU43" s="47">
        <f t="shared" si="274"/>
        <v>0</v>
      </c>
      <c r="BV43" s="47">
        <f t="shared" si="274"/>
        <v>0</v>
      </c>
      <c r="BW43" s="47">
        <f t="shared" si="274"/>
        <v>0</v>
      </c>
      <c r="BX43" s="47">
        <f t="shared" si="274"/>
        <v>0</v>
      </c>
      <c r="BY43" s="47">
        <f t="shared" si="274"/>
        <v>0</v>
      </c>
      <c r="BZ43" s="47">
        <f t="shared" si="274"/>
        <v>0</v>
      </c>
      <c r="CA43" s="47">
        <f t="shared" si="274"/>
        <v>0</v>
      </c>
      <c r="CB43" s="47">
        <f t="shared" si="274"/>
        <v>0</v>
      </c>
      <c r="CC43" s="47">
        <f t="shared" si="274"/>
        <v>0</v>
      </c>
      <c r="CD43" s="47">
        <f t="shared" si="274"/>
        <v>0</v>
      </c>
      <c r="CE43" s="47">
        <f t="shared" si="274"/>
        <v>0</v>
      </c>
      <c r="CF43" s="47">
        <f t="shared" si="274"/>
        <v>0</v>
      </c>
      <c r="CG43" s="47">
        <f t="shared" si="274"/>
        <v>0</v>
      </c>
      <c r="CH43" s="47">
        <f t="shared" si="274"/>
        <v>0</v>
      </c>
      <c r="CI43" s="47">
        <f t="shared" si="274"/>
        <v>0</v>
      </c>
      <c r="CJ43" s="47">
        <f t="shared" si="274"/>
        <v>0</v>
      </c>
      <c r="CK43" s="47">
        <f t="shared" si="236"/>
        <v>0</v>
      </c>
      <c r="CL43" s="47">
        <f t="shared" si="237"/>
        <v>0</v>
      </c>
      <c r="CM43" s="47">
        <f t="shared" si="238"/>
        <v>0</v>
      </c>
      <c r="CN43" s="47">
        <f>'KWh (Cumulative)'!CH53</f>
        <v>0</v>
      </c>
      <c r="CO43" s="47">
        <f t="shared" si="239"/>
        <v>0</v>
      </c>
      <c r="CP43" s="47">
        <f t="shared" si="240"/>
        <v>0</v>
      </c>
      <c r="CQ43" s="47">
        <f t="shared" si="241"/>
        <v>0</v>
      </c>
      <c r="CR43" s="47">
        <f t="shared" si="242"/>
        <v>0</v>
      </c>
      <c r="CS43" s="47">
        <f t="shared" si="243"/>
        <v>0</v>
      </c>
      <c r="CT43" s="47">
        <f t="shared" si="244"/>
        <v>0</v>
      </c>
      <c r="CU43" s="47">
        <f t="shared" si="245"/>
        <v>0</v>
      </c>
      <c r="CV43" s="47">
        <f t="shared" si="246"/>
        <v>0</v>
      </c>
      <c r="CW43" s="47">
        <f t="shared" si="247"/>
        <v>0</v>
      </c>
      <c r="CX43" s="47">
        <f t="shared" si="248"/>
        <v>0</v>
      </c>
      <c r="CY43" s="47">
        <f t="shared" si="249"/>
        <v>0</v>
      </c>
      <c r="CZ43" s="47">
        <f t="shared" si="250"/>
        <v>0</v>
      </c>
      <c r="DA43" s="47">
        <f t="shared" si="251"/>
        <v>0</v>
      </c>
      <c r="DB43" s="47">
        <f t="shared" si="252"/>
        <v>0</v>
      </c>
      <c r="DC43" s="47">
        <f t="shared" si="253"/>
        <v>0</v>
      </c>
      <c r="DD43" s="47">
        <f t="shared" si="254"/>
        <v>0</v>
      </c>
      <c r="DE43" s="47">
        <f t="shared" si="255"/>
        <v>0</v>
      </c>
      <c r="DF43" s="47">
        <f t="shared" si="256"/>
        <v>0</v>
      </c>
      <c r="DG43" s="47">
        <f t="shared" si="257"/>
        <v>0</v>
      </c>
      <c r="DH43" s="47">
        <f t="shared" si="258"/>
        <v>0</v>
      </c>
      <c r="DI43" s="47">
        <f t="shared" si="259"/>
        <v>0</v>
      </c>
      <c r="DJ43" s="47">
        <f t="shared" si="260"/>
        <v>0</v>
      </c>
      <c r="DK43" s="47">
        <f t="shared" si="261"/>
        <v>0</v>
      </c>
      <c r="DL43" s="47">
        <f t="shared" si="262"/>
        <v>0</v>
      </c>
      <c r="DM43" s="47">
        <f t="shared" si="263"/>
        <v>0</v>
      </c>
      <c r="DN43" s="47">
        <f t="shared" si="264"/>
        <v>0</v>
      </c>
      <c r="DO43" s="47">
        <f t="shared" si="265"/>
        <v>0</v>
      </c>
      <c r="DP43" s="47">
        <f t="shared" si="266"/>
        <v>0</v>
      </c>
      <c r="DQ43" s="47">
        <f t="shared" si="267"/>
        <v>0</v>
      </c>
      <c r="DR43" s="47">
        <f t="shared" si="268"/>
        <v>0</v>
      </c>
    </row>
    <row r="44" spans="1:122" x14ac:dyDescent="0.25">
      <c r="A44" s="194"/>
      <c r="B44" s="30" t="s">
        <v>1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68"/>
      <c r="T44" s="68"/>
      <c r="U44" s="47">
        <f t="shared" ref="U44:AQ44" si="275">T44</f>
        <v>0</v>
      </c>
      <c r="V44" s="47">
        <f t="shared" si="275"/>
        <v>0</v>
      </c>
      <c r="W44" s="47">
        <f t="shared" si="275"/>
        <v>0</v>
      </c>
      <c r="X44" s="47">
        <f t="shared" si="275"/>
        <v>0</v>
      </c>
      <c r="Y44" s="47">
        <f t="shared" si="275"/>
        <v>0</v>
      </c>
      <c r="Z44" s="47">
        <f t="shared" si="275"/>
        <v>0</v>
      </c>
      <c r="AA44" s="47">
        <f t="shared" si="275"/>
        <v>0</v>
      </c>
      <c r="AB44" s="47">
        <f t="shared" si="275"/>
        <v>0</v>
      </c>
      <c r="AC44" s="47">
        <f t="shared" si="275"/>
        <v>0</v>
      </c>
      <c r="AD44" s="47">
        <f t="shared" si="275"/>
        <v>0</v>
      </c>
      <c r="AE44" s="47">
        <f t="shared" si="233"/>
        <v>0</v>
      </c>
      <c r="AF44" s="68">
        <f>'KWh (Cumulative)'!Z54</f>
        <v>0</v>
      </c>
      <c r="AG44" s="47">
        <f t="shared" si="275"/>
        <v>0</v>
      </c>
      <c r="AH44" s="47">
        <f t="shared" si="275"/>
        <v>0</v>
      </c>
      <c r="AI44" s="47">
        <f t="shared" si="275"/>
        <v>0</v>
      </c>
      <c r="AJ44" s="47">
        <f t="shared" si="275"/>
        <v>0</v>
      </c>
      <c r="AK44" s="47">
        <f t="shared" si="275"/>
        <v>0</v>
      </c>
      <c r="AL44" s="47">
        <f t="shared" si="275"/>
        <v>0</v>
      </c>
      <c r="AM44" s="47">
        <f t="shared" si="275"/>
        <v>0</v>
      </c>
      <c r="AN44" s="47">
        <f t="shared" si="275"/>
        <v>0</v>
      </c>
      <c r="AO44" s="47">
        <f t="shared" si="275"/>
        <v>0</v>
      </c>
      <c r="AP44" s="47">
        <f t="shared" si="275"/>
        <v>0</v>
      </c>
      <c r="AQ44" s="47">
        <f t="shared" si="275"/>
        <v>0</v>
      </c>
      <c r="AR44" s="47">
        <f t="shared" si="269"/>
        <v>0</v>
      </c>
      <c r="AS44" s="47">
        <f t="shared" ref="AS44:BO44" si="276">AR44</f>
        <v>0</v>
      </c>
      <c r="AT44" s="47">
        <f t="shared" si="276"/>
        <v>0</v>
      </c>
      <c r="AU44" s="47">
        <f t="shared" si="276"/>
        <v>0</v>
      </c>
      <c r="AV44" s="47">
        <f t="shared" si="276"/>
        <v>0</v>
      </c>
      <c r="AW44" s="47">
        <f t="shared" si="276"/>
        <v>0</v>
      </c>
      <c r="AX44" s="47">
        <f t="shared" si="276"/>
        <v>0</v>
      </c>
      <c r="AY44" s="47">
        <f t="shared" si="276"/>
        <v>0</v>
      </c>
      <c r="AZ44" s="47">
        <f t="shared" si="276"/>
        <v>0</v>
      </c>
      <c r="BA44" s="47">
        <f t="shared" si="276"/>
        <v>0</v>
      </c>
      <c r="BB44" s="47">
        <f t="shared" si="276"/>
        <v>0</v>
      </c>
      <c r="BC44" s="47">
        <f t="shared" si="276"/>
        <v>0</v>
      </c>
      <c r="BD44" s="68">
        <f>'KWh (Cumulative)'!AX54</f>
        <v>0</v>
      </c>
      <c r="BE44" s="47">
        <f t="shared" si="276"/>
        <v>0</v>
      </c>
      <c r="BF44" s="47">
        <f t="shared" si="276"/>
        <v>0</v>
      </c>
      <c r="BG44" s="47">
        <f t="shared" si="276"/>
        <v>0</v>
      </c>
      <c r="BH44" s="47">
        <f t="shared" si="276"/>
        <v>0</v>
      </c>
      <c r="BI44" s="47">
        <f t="shared" si="276"/>
        <v>0</v>
      </c>
      <c r="BJ44" s="47">
        <f t="shared" si="276"/>
        <v>0</v>
      </c>
      <c r="BK44" s="47">
        <f t="shared" si="276"/>
        <v>0</v>
      </c>
      <c r="BL44" s="47">
        <f t="shared" si="276"/>
        <v>0</v>
      </c>
      <c r="BM44" s="47">
        <f t="shared" si="276"/>
        <v>0</v>
      </c>
      <c r="BN44" s="47">
        <f t="shared" si="276"/>
        <v>0</v>
      </c>
      <c r="BO44" s="47">
        <f t="shared" si="276"/>
        <v>0</v>
      </c>
      <c r="BP44" s="68">
        <f>'KWh (Cumulative)'!BJ54</f>
        <v>0</v>
      </c>
      <c r="BQ44" s="47">
        <f t="shared" ref="BQ44:CJ44" si="277">BP44</f>
        <v>0</v>
      </c>
      <c r="BR44" s="47">
        <f t="shared" si="277"/>
        <v>0</v>
      </c>
      <c r="BS44" s="47">
        <f t="shared" si="277"/>
        <v>0</v>
      </c>
      <c r="BT44" s="47">
        <f t="shared" si="277"/>
        <v>0</v>
      </c>
      <c r="BU44" s="47">
        <f t="shared" si="277"/>
        <v>0</v>
      </c>
      <c r="BV44" s="47">
        <f t="shared" si="277"/>
        <v>0</v>
      </c>
      <c r="BW44" s="47">
        <f t="shared" si="277"/>
        <v>0</v>
      </c>
      <c r="BX44" s="47">
        <f t="shared" si="277"/>
        <v>0</v>
      </c>
      <c r="BY44" s="47">
        <f t="shared" si="277"/>
        <v>0</v>
      </c>
      <c r="BZ44" s="47">
        <f t="shared" si="277"/>
        <v>0</v>
      </c>
      <c r="CA44" s="47">
        <f t="shared" si="277"/>
        <v>0</v>
      </c>
      <c r="CB44" s="47">
        <f t="shared" si="277"/>
        <v>0</v>
      </c>
      <c r="CC44" s="47">
        <f t="shared" si="277"/>
        <v>0</v>
      </c>
      <c r="CD44" s="47">
        <f t="shared" si="277"/>
        <v>0</v>
      </c>
      <c r="CE44" s="47">
        <f t="shared" si="277"/>
        <v>0</v>
      </c>
      <c r="CF44" s="47">
        <f t="shared" si="277"/>
        <v>0</v>
      </c>
      <c r="CG44" s="47">
        <f t="shared" si="277"/>
        <v>0</v>
      </c>
      <c r="CH44" s="47">
        <f t="shared" si="277"/>
        <v>0</v>
      </c>
      <c r="CI44" s="47">
        <f t="shared" si="277"/>
        <v>0</v>
      </c>
      <c r="CJ44" s="47">
        <f t="shared" si="277"/>
        <v>0</v>
      </c>
      <c r="CK44" s="47">
        <f t="shared" si="236"/>
        <v>0</v>
      </c>
      <c r="CL44" s="47">
        <f t="shared" si="237"/>
        <v>0</v>
      </c>
      <c r="CM44" s="47">
        <f t="shared" si="238"/>
        <v>0</v>
      </c>
      <c r="CN44" s="47">
        <f>'KWh (Cumulative)'!CH54</f>
        <v>0</v>
      </c>
      <c r="CO44" s="47">
        <f t="shared" si="239"/>
        <v>0</v>
      </c>
      <c r="CP44" s="47">
        <f t="shared" si="240"/>
        <v>0</v>
      </c>
      <c r="CQ44" s="47">
        <f t="shared" si="241"/>
        <v>0</v>
      </c>
      <c r="CR44" s="47">
        <f t="shared" si="242"/>
        <v>0</v>
      </c>
      <c r="CS44" s="47">
        <f t="shared" si="243"/>
        <v>0</v>
      </c>
      <c r="CT44" s="47">
        <f t="shared" si="244"/>
        <v>0</v>
      </c>
      <c r="CU44" s="47">
        <f t="shared" si="245"/>
        <v>0</v>
      </c>
      <c r="CV44" s="47">
        <f t="shared" si="246"/>
        <v>0</v>
      </c>
      <c r="CW44" s="47">
        <f t="shared" si="247"/>
        <v>0</v>
      </c>
      <c r="CX44" s="47">
        <f t="shared" si="248"/>
        <v>0</v>
      </c>
      <c r="CY44" s="47">
        <f t="shared" si="249"/>
        <v>0</v>
      </c>
      <c r="CZ44" s="47">
        <f t="shared" si="250"/>
        <v>0</v>
      </c>
      <c r="DA44" s="47">
        <f t="shared" si="251"/>
        <v>0</v>
      </c>
      <c r="DB44" s="47">
        <f t="shared" si="252"/>
        <v>0</v>
      </c>
      <c r="DC44" s="47">
        <f t="shared" si="253"/>
        <v>0</v>
      </c>
      <c r="DD44" s="47">
        <f t="shared" si="254"/>
        <v>0</v>
      </c>
      <c r="DE44" s="47">
        <f t="shared" si="255"/>
        <v>0</v>
      </c>
      <c r="DF44" s="47">
        <f t="shared" si="256"/>
        <v>0</v>
      </c>
      <c r="DG44" s="47">
        <f t="shared" si="257"/>
        <v>0</v>
      </c>
      <c r="DH44" s="47">
        <f t="shared" si="258"/>
        <v>0</v>
      </c>
      <c r="DI44" s="47">
        <f t="shared" si="259"/>
        <v>0</v>
      </c>
      <c r="DJ44" s="47">
        <f t="shared" si="260"/>
        <v>0</v>
      </c>
      <c r="DK44" s="47">
        <f t="shared" si="261"/>
        <v>0</v>
      </c>
      <c r="DL44" s="47">
        <f t="shared" si="262"/>
        <v>0</v>
      </c>
      <c r="DM44" s="47">
        <f t="shared" si="263"/>
        <v>0</v>
      </c>
      <c r="DN44" s="47">
        <f t="shared" si="264"/>
        <v>0</v>
      </c>
      <c r="DO44" s="47">
        <f t="shared" si="265"/>
        <v>0</v>
      </c>
      <c r="DP44" s="47">
        <f t="shared" si="266"/>
        <v>0</v>
      </c>
      <c r="DQ44" s="47">
        <f t="shared" si="267"/>
        <v>0</v>
      </c>
      <c r="DR44" s="47">
        <f t="shared" si="268"/>
        <v>0</v>
      </c>
    </row>
    <row r="45" spans="1:122" x14ac:dyDescent="0.25">
      <c r="A45" s="194"/>
      <c r="B45" s="30" t="s">
        <v>11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68"/>
      <c r="T45" s="68"/>
      <c r="U45" s="47">
        <f t="shared" ref="U45:AQ45" si="278">T45</f>
        <v>0</v>
      </c>
      <c r="V45" s="47">
        <f t="shared" si="278"/>
        <v>0</v>
      </c>
      <c r="W45" s="47">
        <f t="shared" si="278"/>
        <v>0</v>
      </c>
      <c r="X45" s="47">
        <f t="shared" si="278"/>
        <v>0</v>
      </c>
      <c r="Y45" s="47">
        <f t="shared" si="278"/>
        <v>0</v>
      </c>
      <c r="Z45" s="47">
        <f t="shared" si="278"/>
        <v>0</v>
      </c>
      <c r="AA45" s="47">
        <f t="shared" si="278"/>
        <v>0</v>
      </c>
      <c r="AB45" s="47">
        <f t="shared" si="278"/>
        <v>0</v>
      </c>
      <c r="AC45" s="47">
        <f t="shared" si="278"/>
        <v>0</v>
      </c>
      <c r="AD45" s="47">
        <f t="shared" si="278"/>
        <v>0</v>
      </c>
      <c r="AE45" s="47">
        <f t="shared" si="233"/>
        <v>0</v>
      </c>
      <c r="AF45" s="68">
        <f>'KWh (Cumulative)'!Z55</f>
        <v>0</v>
      </c>
      <c r="AG45" s="47">
        <f t="shared" si="278"/>
        <v>0</v>
      </c>
      <c r="AH45" s="47">
        <f t="shared" si="278"/>
        <v>0</v>
      </c>
      <c r="AI45" s="47">
        <f t="shared" si="278"/>
        <v>0</v>
      </c>
      <c r="AJ45" s="47">
        <f t="shared" si="278"/>
        <v>0</v>
      </c>
      <c r="AK45" s="47">
        <f t="shared" si="278"/>
        <v>0</v>
      </c>
      <c r="AL45" s="47">
        <f t="shared" si="278"/>
        <v>0</v>
      </c>
      <c r="AM45" s="47">
        <f t="shared" si="278"/>
        <v>0</v>
      </c>
      <c r="AN45" s="47">
        <f t="shared" si="278"/>
        <v>0</v>
      </c>
      <c r="AO45" s="47">
        <f t="shared" si="278"/>
        <v>0</v>
      </c>
      <c r="AP45" s="47">
        <f t="shared" si="278"/>
        <v>0</v>
      </c>
      <c r="AQ45" s="47">
        <f t="shared" si="278"/>
        <v>0</v>
      </c>
      <c r="AR45" s="47">
        <f t="shared" si="269"/>
        <v>0</v>
      </c>
      <c r="AS45" s="47">
        <f t="shared" ref="AS45:BO45" si="279">AR45</f>
        <v>0</v>
      </c>
      <c r="AT45" s="47">
        <f t="shared" si="279"/>
        <v>0</v>
      </c>
      <c r="AU45" s="47">
        <f t="shared" si="279"/>
        <v>0</v>
      </c>
      <c r="AV45" s="47">
        <f t="shared" si="279"/>
        <v>0</v>
      </c>
      <c r="AW45" s="47">
        <f t="shared" si="279"/>
        <v>0</v>
      </c>
      <c r="AX45" s="47">
        <f t="shared" si="279"/>
        <v>0</v>
      </c>
      <c r="AY45" s="47">
        <f t="shared" si="279"/>
        <v>0</v>
      </c>
      <c r="AZ45" s="47">
        <f t="shared" si="279"/>
        <v>0</v>
      </c>
      <c r="BA45" s="47">
        <f t="shared" si="279"/>
        <v>0</v>
      </c>
      <c r="BB45" s="47">
        <f t="shared" si="279"/>
        <v>0</v>
      </c>
      <c r="BC45" s="47">
        <f t="shared" si="279"/>
        <v>0</v>
      </c>
      <c r="BD45" s="68">
        <f>'KWh (Cumulative)'!AX55</f>
        <v>0</v>
      </c>
      <c r="BE45" s="47">
        <f t="shared" si="279"/>
        <v>0</v>
      </c>
      <c r="BF45" s="47">
        <f t="shared" si="279"/>
        <v>0</v>
      </c>
      <c r="BG45" s="47">
        <f t="shared" si="279"/>
        <v>0</v>
      </c>
      <c r="BH45" s="47">
        <f t="shared" si="279"/>
        <v>0</v>
      </c>
      <c r="BI45" s="47">
        <f t="shared" si="279"/>
        <v>0</v>
      </c>
      <c r="BJ45" s="47">
        <f t="shared" si="279"/>
        <v>0</v>
      </c>
      <c r="BK45" s="47">
        <f t="shared" si="279"/>
        <v>0</v>
      </c>
      <c r="BL45" s="47">
        <f t="shared" si="279"/>
        <v>0</v>
      </c>
      <c r="BM45" s="47">
        <f t="shared" si="279"/>
        <v>0</v>
      </c>
      <c r="BN45" s="47">
        <f t="shared" si="279"/>
        <v>0</v>
      </c>
      <c r="BO45" s="47">
        <f t="shared" si="279"/>
        <v>0</v>
      </c>
      <c r="BP45" s="68">
        <f>'KWh (Cumulative)'!BJ55</f>
        <v>0</v>
      </c>
      <c r="BQ45" s="47">
        <f t="shared" ref="BQ45:CJ45" si="280">BP45</f>
        <v>0</v>
      </c>
      <c r="BR45" s="47">
        <f t="shared" si="280"/>
        <v>0</v>
      </c>
      <c r="BS45" s="47">
        <f t="shared" si="280"/>
        <v>0</v>
      </c>
      <c r="BT45" s="47">
        <f t="shared" si="280"/>
        <v>0</v>
      </c>
      <c r="BU45" s="47">
        <f t="shared" si="280"/>
        <v>0</v>
      </c>
      <c r="BV45" s="47">
        <f t="shared" si="280"/>
        <v>0</v>
      </c>
      <c r="BW45" s="47">
        <f t="shared" si="280"/>
        <v>0</v>
      </c>
      <c r="BX45" s="47">
        <f t="shared" si="280"/>
        <v>0</v>
      </c>
      <c r="BY45" s="47">
        <f t="shared" si="280"/>
        <v>0</v>
      </c>
      <c r="BZ45" s="47">
        <f t="shared" si="280"/>
        <v>0</v>
      </c>
      <c r="CA45" s="47">
        <f t="shared" si="280"/>
        <v>0</v>
      </c>
      <c r="CB45" s="47">
        <f t="shared" si="280"/>
        <v>0</v>
      </c>
      <c r="CC45" s="47">
        <f t="shared" si="280"/>
        <v>0</v>
      </c>
      <c r="CD45" s="47">
        <f t="shared" si="280"/>
        <v>0</v>
      </c>
      <c r="CE45" s="47">
        <f t="shared" si="280"/>
        <v>0</v>
      </c>
      <c r="CF45" s="47">
        <f t="shared" si="280"/>
        <v>0</v>
      </c>
      <c r="CG45" s="47">
        <f t="shared" si="280"/>
        <v>0</v>
      </c>
      <c r="CH45" s="47">
        <f t="shared" si="280"/>
        <v>0</v>
      </c>
      <c r="CI45" s="47">
        <f t="shared" si="280"/>
        <v>0</v>
      </c>
      <c r="CJ45" s="47">
        <f t="shared" si="280"/>
        <v>0</v>
      </c>
      <c r="CK45" s="47">
        <f t="shared" si="236"/>
        <v>0</v>
      </c>
      <c r="CL45" s="47">
        <f t="shared" si="237"/>
        <v>0</v>
      </c>
      <c r="CM45" s="47">
        <f t="shared" si="238"/>
        <v>0</v>
      </c>
      <c r="CN45" s="47">
        <f>'KWh (Cumulative)'!CH55</f>
        <v>0</v>
      </c>
      <c r="CO45" s="47">
        <f t="shared" si="239"/>
        <v>0</v>
      </c>
      <c r="CP45" s="47">
        <f t="shared" si="240"/>
        <v>0</v>
      </c>
      <c r="CQ45" s="47">
        <f t="shared" si="241"/>
        <v>0</v>
      </c>
      <c r="CR45" s="47">
        <f t="shared" si="242"/>
        <v>0</v>
      </c>
      <c r="CS45" s="47">
        <f t="shared" si="243"/>
        <v>0</v>
      </c>
      <c r="CT45" s="47">
        <f t="shared" si="244"/>
        <v>0</v>
      </c>
      <c r="CU45" s="47">
        <f t="shared" si="245"/>
        <v>0</v>
      </c>
      <c r="CV45" s="47">
        <f t="shared" si="246"/>
        <v>0</v>
      </c>
      <c r="CW45" s="47">
        <f t="shared" si="247"/>
        <v>0</v>
      </c>
      <c r="CX45" s="47">
        <f t="shared" si="248"/>
        <v>0</v>
      </c>
      <c r="CY45" s="47">
        <f t="shared" si="249"/>
        <v>0</v>
      </c>
      <c r="CZ45" s="47">
        <f t="shared" si="250"/>
        <v>0</v>
      </c>
      <c r="DA45" s="47">
        <f t="shared" si="251"/>
        <v>0</v>
      </c>
      <c r="DB45" s="47">
        <f t="shared" si="252"/>
        <v>0</v>
      </c>
      <c r="DC45" s="47">
        <f t="shared" si="253"/>
        <v>0</v>
      </c>
      <c r="DD45" s="47">
        <f t="shared" si="254"/>
        <v>0</v>
      </c>
      <c r="DE45" s="47">
        <f t="shared" si="255"/>
        <v>0</v>
      </c>
      <c r="DF45" s="47">
        <f t="shared" si="256"/>
        <v>0</v>
      </c>
      <c r="DG45" s="47">
        <f t="shared" si="257"/>
        <v>0</v>
      </c>
      <c r="DH45" s="47">
        <f t="shared" si="258"/>
        <v>0</v>
      </c>
      <c r="DI45" s="47">
        <f t="shared" si="259"/>
        <v>0</v>
      </c>
      <c r="DJ45" s="47">
        <f t="shared" si="260"/>
        <v>0</v>
      </c>
      <c r="DK45" s="47">
        <f t="shared" si="261"/>
        <v>0</v>
      </c>
      <c r="DL45" s="47">
        <f t="shared" si="262"/>
        <v>0</v>
      </c>
      <c r="DM45" s="47">
        <f t="shared" si="263"/>
        <v>0</v>
      </c>
      <c r="DN45" s="47">
        <f t="shared" si="264"/>
        <v>0</v>
      </c>
      <c r="DO45" s="47">
        <f t="shared" si="265"/>
        <v>0</v>
      </c>
      <c r="DP45" s="47">
        <f t="shared" si="266"/>
        <v>0</v>
      </c>
      <c r="DQ45" s="47">
        <f t="shared" si="267"/>
        <v>0</v>
      </c>
      <c r="DR45" s="47">
        <f t="shared" si="268"/>
        <v>0</v>
      </c>
    </row>
    <row r="46" spans="1:122" x14ac:dyDescent="0.25">
      <c r="A46" s="194"/>
      <c r="B46" s="30" t="s">
        <v>12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68"/>
      <c r="T46" s="68"/>
      <c r="U46" s="47">
        <f t="shared" ref="U46:AQ46" si="281">T46</f>
        <v>0</v>
      </c>
      <c r="V46" s="47">
        <f t="shared" si="281"/>
        <v>0</v>
      </c>
      <c r="W46" s="47">
        <f t="shared" si="281"/>
        <v>0</v>
      </c>
      <c r="X46" s="47">
        <f t="shared" si="281"/>
        <v>0</v>
      </c>
      <c r="Y46" s="47">
        <f t="shared" si="281"/>
        <v>0</v>
      </c>
      <c r="Z46" s="47">
        <f t="shared" si="281"/>
        <v>0</v>
      </c>
      <c r="AA46" s="47">
        <f t="shared" si="281"/>
        <v>0</v>
      </c>
      <c r="AB46" s="47">
        <f t="shared" si="281"/>
        <v>0</v>
      </c>
      <c r="AC46" s="47">
        <f t="shared" si="281"/>
        <v>0</v>
      </c>
      <c r="AD46" s="47">
        <f t="shared" si="281"/>
        <v>0</v>
      </c>
      <c r="AE46" s="47">
        <f t="shared" si="233"/>
        <v>0</v>
      </c>
      <c r="AF46" s="68">
        <f>'KWh (Cumulative)'!Z56</f>
        <v>0</v>
      </c>
      <c r="AG46" s="47">
        <f t="shared" si="281"/>
        <v>0</v>
      </c>
      <c r="AH46" s="47">
        <f t="shared" si="281"/>
        <v>0</v>
      </c>
      <c r="AI46" s="47">
        <f t="shared" si="281"/>
        <v>0</v>
      </c>
      <c r="AJ46" s="47">
        <f t="shared" si="281"/>
        <v>0</v>
      </c>
      <c r="AK46" s="47">
        <f t="shared" si="281"/>
        <v>0</v>
      </c>
      <c r="AL46" s="47">
        <f t="shared" si="281"/>
        <v>0</v>
      </c>
      <c r="AM46" s="47">
        <f t="shared" si="281"/>
        <v>0</v>
      </c>
      <c r="AN46" s="47">
        <f t="shared" si="281"/>
        <v>0</v>
      </c>
      <c r="AO46" s="47">
        <f t="shared" si="281"/>
        <v>0</v>
      </c>
      <c r="AP46" s="47">
        <f t="shared" si="281"/>
        <v>0</v>
      </c>
      <c r="AQ46" s="47">
        <f t="shared" si="281"/>
        <v>0</v>
      </c>
      <c r="AR46" s="47">
        <f t="shared" si="269"/>
        <v>0</v>
      </c>
      <c r="AS46" s="47">
        <f t="shared" ref="AS46:BO46" si="282">AR46</f>
        <v>0</v>
      </c>
      <c r="AT46" s="47">
        <f t="shared" si="282"/>
        <v>0</v>
      </c>
      <c r="AU46" s="47">
        <f t="shared" si="282"/>
        <v>0</v>
      </c>
      <c r="AV46" s="47">
        <f t="shared" si="282"/>
        <v>0</v>
      </c>
      <c r="AW46" s="47">
        <f t="shared" si="282"/>
        <v>0</v>
      </c>
      <c r="AX46" s="47">
        <f t="shared" si="282"/>
        <v>0</v>
      </c>
      <c r="AY46" s="47">
        <f t="shared" si="282"/>
        <v>0</v>
      </c>
      <c r="AZ46" s="47">
        <f t="shared" si="282"/>
        <v>0</v>
      </c>
      <c r="BA46" s="47">
        <f t="shared" si="282"/>
        <v>0</v>
      </c>
      <c r="BB46" s="47">
        <f t="shared" si="282"/>
        <v>0</v>
      </c>
      <c r="BC46" s="47">
        <f t="shared" si="282"/>
        <v>0</v>
      </c>
      <c r="BD46" s="68">
        <f>'KWh (Cumulative)'!AX56</f>
        <v>0</v>
      </c>
      <c r="BE46" s="47">
        <f t="shared" si="282"/>
        <v>0</v>
      </c>
      <c r="BF46" s="47">
        <f t="shared" si="282"/>
        <v>0</v>
      </c>
      <c r="BG46" s="47">
        <f t="shared" si="282"/>
        <v>0</v>
      </c>
      <c r="BH46" s="47">
        <f t="shared" si="282"/>
        <v>0</v>
      </c>
      <c r="BI46" s="47">
        <f t="shared" si="282"/>
        <v>0</v>
      </c>
      <c r="BJ46" s="47">
        <f t="shared" si="282"/>
        <v>0</v>
      </c>
      <c r="BK46" s="47">
        <f t="shared" si="282"/>
        <v>0</v>
      </c>
      <c r="BL46" s="47">
        <f t="shared" si="282"/>
        <v>0</v>
      </c>
      <c r="BM46" s="47">
        <f t="shared" si="282"/>
        <v>0</v>
      </c>
      <c r="BN46" s="47">
        <f t="shared" si="282"/>
        <v>0</v>
      </c>
      <c r="BO46" s="47">
        <f t="shared" si="282"/>
        <v>0</v>
      </c>
      <c r="BP46" s="68">
        <f>'KWh (Cumulative)'!BJ56</f>
        <v>0</v>
      </c>
      <c r="BQ46" s="47">
        <f t="shared" ref="BQ46:CJ46" si="283">BP46</f>
        <v>0</v>
      </c>
      <c r="BR46" s="47">
        <f t="shared" si="283"/>
        <v>0</v>
      </c>
      <c r="BS46" s="47">
        <f t="shared" si="283"/>
        <v>0</v>
      </c>
      <c r="BT46" s="47">
        <f t="shared" si="283"/>
        <v>0</v>
      </c>
      <c r="BU46" s="47">
        <f t="shared" si="283"/>
        <v>0</v>
      </c>
      <c r="BV46" s="47">
        <f t="shared" si="283"/>
        <v>0</v>
      </c>
      <c r="BW46" s="47">
        <f t="shared" si="283"/>
        <v>0</v>
      </c>
      <c r="BX46" s="47">
        <f t="shared" si="283"/>
        <v>0</v>
      </c>
      <c r="BY46" s="47">
        <f t="shared" si="283"/>
        <v>0</v>
      </c>
      <c r="BZ46" s="47">
        <f t="shared" si="283"/>
        <v>0</v>
      </c>
      <c r="CA46" s="47">
        <f t="shared" si="283"/>
        <v>0</v>
      </c>
      <c r="CB46" s="47">
        <f t="shared" si="283"/>
        <v>0</v>
      </c>
      <c r="CC46" s="47">
        <f t="shared" si="283"/>
        <v>0</v>
      </c>
      <c r="CD46" s="47">
        <f t="shared" si="283"/>
        <v>0</v>
      </c>
      <c r="CE46" s="47">
        <f t="shared" si="283"/>
        <v>0</v>
      </c>
      <c r="CF46" s="47">
        <f t="shared" si="283"/>
        <v>0</v>
      </c>
      <c r="CG46" s="47">
        <f t="shared" si="283"/>
        <v>0</v>
      </c>
      <c r="CH46" s="47">
        <f t="shared" si="283"/>
        <v>0</v>
      </c>
      <c r="CI46" s="47">
        <f t="shared" si="283"/>
        <v>0</v>
      </c>
      <c r="CJ46" s="47">
        <f t="shared" si="283"/>
        <v>0</v>
      </c>
      <c r="CK46" s="47">
        <f t="shared" si="236"/>
        <v>0</v>
      </c>
      <c r="CL46" s="47">
        <f t="shared" si="237"/>
        <v>0</v>
      </c>
      <c r="CM46" s="47">
        <f t="shared" si="238"/>
        <v>0</v>
      </c>
      <c r="CN46" s="47">
        <f>'KWh (Cumulative)'!CH56</f>
        <v>0</v>
      </c>
      <c r="CO46" s="47">
        <f t="shared" si="239"/>
        <v>0</v>
      </c>
      <c r="CP46" s="47">
        <f t="shared" si="240"/>
        <v>0</v>
      </c>
      <c r="CQ46" s="47">
        <f t="shared" si="241"/>
        <v>0</v>
      </c>
      <c r="CR46" s="47">
        <f t="shared" si="242"/>
        <v>0</v>
      </c>
      <c r="CS46" s="47">
        <f t="shared" si="243"/>
        <v>0</v>
      </c>
      <c r="CT46" s="47">
        <f t="shared" si="244"/>
        <v>0</v>
      </c>
      <c r="CU46" s="47">
        <f t="shared" si="245"/>
        <v>0</v>
      </c>
      <c r="CV46" s="47">
        <f t="shared" si="246"/>
        <v>0</v>
      </c>
      <c r="CW46" s="47">
        <f t="shared" si="247"/>
        <v>0</v>
      </c>
      <c r="CX46" s="47">
        <f t="shared" si="248"/>
        <v>0</v>
      </c>
      <c r="CY46" s="47">
        <f t="shared" si="249"/>
        <v>0</v>
      </c>
      <c r="CZ46" s="47">
        <f t="shared" si="250"/>
        <v>0</v>
      </c>
      <c r="DA46" s="47">
        <f t="shared" si="251"/>
        <v>0</v>
      </c>
      <c r="DB46" s="47">
        <f t="shared" si="252"/>
        <v>0</v>
      </c>
      <c r="DC46" s="47">
        <f t="shared" si="253"/>
        <v>0</v>
      </c>
      <c r="DD46" s="47">
        <f t="shared" si="254"/>
        <v>0</v>
      </c>
      <c r="DE46" s="47">
        <f t="shared" si="255"/>
        <v>0</v>
      </c>
      <c r="DF46" s="47">
        <f t="shared" si="256"/>
        <v>0</v>
      </c>
      <c r="DG46" s="47">
        <f t="shared" si="257"/>
        <v>0</v>
      </c>
      <c r="DH46" s="47">
        <f t="shared" si="258"/>
        <v>0</v>
      </c>
      <c r="DI46" s="47">
        <f t="shared" si="259"/>
        <v>0</v>
      </c>
      <c r="DJ46" s="47">
        <f t="shared" si="260"/>
        <v>0</v>
      </c>
      <c r="DK46" s="47">
        <f t="shared" si="261"/>
        <v>0</v>
      </c>
      <c r="DL46" s="47">
        <f t="shared" si="262"/>
        <v>0</v>
      </c>
      <c r="DM46" s="47">
        <f t="shared" si="263"/>
        <v>0</v>
      </c>
      <c r="DN46" s="47">
        <f t="shared" si="264"/>
        <v>0</v>
      </c>
      <c r="DO46" s="47">
        <f t="shared" si="265"/>
        <v>0</v>
      </c>
      <c r="DP46" s="47">
        <f t="shared" si="266"/>
        <v>0</v>
      </c>
      <c r="DQ46" s="47">
        <f t="shared" si="267"/>
        <v>0</v>
      </c>
      <c r="DR46" s="47">
        <f t="shared" si="268"/>
        <v>0</v>
      </c>
    </row>
    <row r="47" spans="1:122" x14ac:dyDescent="0.25">
      <c r="A47" s="194"/>
      <c r="B47" s="30" t="s">
        <v>3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68"/>
      <c r="T47" s="68"/>
      <c r="U47" s="47">
        <f t="shared" ref="U47:AQ47" si="284">T47</f>
        <v>0</v>
      </c>
      <c r="V47" s="47">
        <f t="shared" si="284"/>
        <v>0</v>
      </c>
      <c r="W47" s="47">
        <f t="shared" si="284"/>
        <v>0</v>
      </c>
      <c r="X47" s="47">
        <f t="shared" si="284"/>
        <v>0</v>
      </c>
      <c r="Y47" s="47">
        <f t="shared" si="284"/>
        <v>0</v>
      </c>
      <c r="Z47" s="47">
        <f t="shared" si="284"/>
        <v>0</v>
      </c>
      <c r="AA47" s="47">
        <f t="shared" si="284"/>
        <v>0</v>
      </c>
      <c r="AB47" s="47">
        <f t="shared" si="284"/>
        <v>0</v>
      </c>
      <c r="AC47" s="47">
        <f t="shared" si="284"/>
        <v>0</v>
      </c>
      <c r="AD47" s="47">
        <f t="shared" si="284"/>
        <v>0</v>
      </c>
      <c r="AE47" s="47">
        <f t="shared" si="233"/>
        <v>0</v>
      </c>
      <c r="AF47" s="68">
        <f>'KWh (Cumulative)'!Z57</f>
        <v>0</v>
      </c>
      <c r="AG47" s="47">
        <f t="shared" si="284"/>
        <v>0</v>
      </c>
      <c r="AH47" s="47">
        <f t="shared" si="284"/>
        <v>0</v>
      </c>
      <c r="AI47" s="47">
        <f t="shared" si="284"/>
        <v>0</v>
      </c>
      <c r="AJ47" s="47">
        <f t="shared" si="284"/>
        <v>0</v>
      </c>
      <c r="AK47" s="47">
        <f t="shared" si="284"/>
        <v>0</v>
      </c>
      <c r="AL47" s="47">
        <f t="shared" si="284"/>
        <v>0</v>
      </c>
      <c r="AM47" s="47">
        <f t="shared" si="284"/>
        <v>0</v>
      </c>
      <c r="AN47" s="47">
        <f t="shared" si="284"/>
        <v>0</v>
      </c>
      <c r="AO47" s="47">
        <f t="shared" si="284"/>
        <v>0</v>
      </c>
      <c r="AP47" s="47">
        <f t="shared" si="284"/>
        <v>0</v>
      </c>
      <c r="AQ47" s="47">
        <f t="shared" si="284"/>
        <v>0</v>
      </c>
      <c r="AR47" s="47">
        <f t="shared" si="269"/>
        <v>0</v>
      </c>
      <c r="AS47" s="47">
        <f t="shared" ref="AS47:BO47" si="285">AR47</f>
        <v>0</v>
      </c>
      <c r="AT47" s="47">
        <f t="shared" si="285"/>
        <v>0</v>
      </c>
      <c r="AU47" s="47">
        <f t="shared" si="285"/>
        <v>0</v>
      </c>
      <c r="AV47" s="47">
        <f t="shared" si="285"/>
        <v>0</v>
      </c>
      <c r="AW47" s="47">
        <f t="shared" si="285"/>
        <v>0</v>
      </c>
      <c r="AX47" s="47">
        <f t="shared" si="285"/>
        <v>0</v>
      </c>
      <c r="AY47" s="47">
        <f t="shared" si="285"/>
        <v>0</v>
      </c>
      <c r="AZ47" s="47">
        <f t="shared" si="285"/>
        <v>0</v>
      </c>
      <c r="BA47" s="47">
        <f t="shared" si="285"/>
        <v>0</v>
      </c>
      <c r="BB47" s="47">
        <f t="shared" si="285"/>
        <v>0</v>
      </c>
      <c r="BC47" s="47">
        <f t="shared" si="285"/>
        <v>0</v>
      </c>
      <c r="BD47" s="68">
        <f>'KWh (Cumulative)'!AX57</f>
        <v>0</v>
      </c>
      <c r="BE47" s="47">
        <f t="shared" si="285"/>
        <v>0</v>
      </c>
      <c r="BF47" s="47">
        <f t="shared" si="285"/>
        <v>0</v>
      </c>
      <c r="BG47" s="47">
        <f t="shared" si="285"/>
        <v>0</v>
      </c>
      <c r="BH47" s="47">
        <f t="shared" si="285"/>
        <v>0</v>
      </c>
      <c r="BI47" s="47">
        <f t="shared" si="285"/>
        <v>0</v>
      </c>
      <c r="BJ47" s="47">
        <f t="shared" si="285"/>
        <v>0</v>
      </c>
      <c r="BK47" s="47">
        <f t="shared" si="285"/>
        <v>0</v>
      </c>
      <c r="BL47" s="47">
        <f t="shared" si="285"/>
        <v>0</v>
      </c>
      <c r="BM47" s="47">
        <f t="shared" si="285"/>
        <v>0</v>
      </c>
      <c r="BN47" s="47">
        <f t="shared" si="285"/>
        <v>0</v>
      </c>
      <c r="BO47" s="47">
        <f t="shared" si="285"/>
        <v>0</v>
      </c>
      <c r="BP47" s="68">
        <f>'KWh (Cumulative)'!BJ57</f>
        <v>0</v>
      </c>
      <c r="BQ47" s="47">
        <f t="shared" ref="BQ47:CJ47" si="286">BP47</f>
        <v>0</v>
      </c>
      <c r="BR47" s="47">
        <f t="shared" si="286"/>
        <v>0</v>
      </c>
      <c r="BS47" s="47">
        <f t="shared" si="286"/>
        <v>0</v>
      </c>
      <c r="BT47" s="47">
        <f t="shared" si="286"/>
        <v>0</v>
      </c>
      <c r="BU47" s="47">
        <f t="shared" si="286"/>
        <v>0</v>
      </c>
      <c r="BV47" s="47">
        <f t="shared" si="286"/>
        <v>0</v>
      </c>
      <c r="BW47" s="47">
        <f t="shared" si="286"/>
        <v>0</v>
      </c>
      <c r="BX47" s="47">
        <f t="shared" si="286"/>
        <v>0</v>
      </c>
      <c r="BY47" s="47">
        <f t="shared" si="286"/>
        <v>0</v>
      </c>
      <c r="BZ47" s="47">
        <f t="shared" si="286"/>
        <v>0</v>
      </c>
      <c r="CA47" s="47">
        <f t="shared" si="286"/>
        <v>0</v>
      </c>
      <c r="CB47" s="47">
        <f t="shared" si="286"/>
        <v>0</v>
      </c>
      <c r="CC47" s="47">
        <f t="shared" si="286"/>
        <v>0</v>
      </c>
      <c r="CD47" s="47">
        <f t="shared" si="286"/>
        <v>0</v>
      </c>
      <c r="CE47" s="47">
        <f t="shared" si="286"/>
        <v>0</v>
      </c>
      <c r="CF47" s="47">
        <f t="shared" si="286"/>
        <v>0</v>
      </c>
      <c r="CG47" s="47">
        <f t="shared" si="286"/>
        <v>0</v>
      </c>
      <c r="CH47" s="47">
        <f t="shared" si="286"/>
        <v>0</v>
      </c>
      <c r="CI47" s="47">
        <f t="shared" si="286"/>
        <v>0</v>
      </c>
      <c r="CJ47" s="47">
        <f t="shared" si="286"/>
        <v>0</v>
      </c>
      <c r="CK47" s="47">
        <f t="shared" si="236"/>
        <v>0</v>
      </c>
      <c r="CL47" s="47">
        <f t="shared" si="237"/>
        <v>0</v>
      </c>
      <c r="CM47" s="47">
        <f t="shared" si="238"/>
        <v>0</v>
      </c>
      <c r="CN47" s="47">
        <f>'KWh (Cumulative)'!CH57</f>
        <v>0</v>
      </c>
      <c r="CO47" s="47">
        <f t="shared" si="239"/>
        <v>0</v>
      </c>
      <c r="CP47" s="47">
        <f t="shared" si="240"/>
        <v>0</v>
      </c>
      <c r="CQ47" s="47">
        <f t="shared" si="241"/>
        <v>0</v>
      </c>
      <c r="CR47" s="47">
        <f t="shared" si="242"/>
        <v>0</v>
      </c>
      <c r="CS47" s="47">
        <f t="shared" si="243"/>
        <v>0</v>
      </c>
      <c r="CT47" s="47">
        <f t="shared" si="244"/>
        <v>0</v>
      </c>
      <c r="CU47" s="47">
        <f t="shared" si="245"/>
        <v>0</v>
      </c>
      <c r="CV47" s="47">
        <f t="shared" si="246"/>
        <v>0</v>
      </c>
      <c r="CW47" s="47">
        <f t="shared" si="247"/>
        <v>0</v>
      </c>
      <c r="CX47" s="47">
        <f t="shared" si="248"/>
        <v>0</v>
      </c>
      <c r="CY47" s="47">
        <f t="shared" si="249"/>
        <v>0</v>
      </c>
      <c r="CZ47" s="47">
        <f t="shared" si="250"/>
        <v>0</v>
      </c>
      <c r="DA47" s="47">
        <f t="shared" si="251"/>
        <v>0</v>
      </c>
      <c r="DB47" s="47">
        <f t="shared" si="252"/>
        <v>0</v>
      </c>
      <c r="DC47" s="47">
        <f t="shared" si="253"/>
        <v>0</v>
      </c>
      <c r="DD47" s="47">
        <f t="shared" si="254"/>
        <v>0</v>
      </c>
      <c r="DE47" s="47">
        <f t="shared" si="255"/>
        <v>0</v>
      </c>
      <c r="DF47" s="47">
        <f t="shared" si="256"/>
        <v>0</v>
      </c>
      <c r="DG47" s="47">
        <f t="shared" si="257"/>
        <v>0</v>
      </c>
      <c r="DH47" s="47">
        <f t="shared" si="258"/>
        <v>0</v>
      </c>
      <c r="DI47" s="47">
        <f t="shared" si="259"/>
        <v>0</v>
      </c>
      <c r="DJ47" s="47">
        <f t="shared" si="260"/>
        <v>0</v>
      </c>
      <c r="DK47" s="47">
        <f t="shared" si="261"/>
        <v>0</v>
      </c>
      <c r="DL47" s="47">
        <f t="shared" si="262"/>
        <v>0</v>
      </c>
      <c r="DM47" s="47">
        <f t="shared" si="263"/>
        <v>0</v>
      </c>
      <c r="DN47" s="47">
        <f t="shared" si="264"/>
        <v>0</v>
      </c>
      <c r="DO47" s="47">
        <f t="shared" si="265"/>
        <v>0</v>
      </c>
      <c r="DP47" s="47">
        <f t="shared" si="266"/>
        <v>0</v>
      </c>
      <c r="DQ47" s="47">
        <f t="shared" si="267"/>
        <v>0</v>
      </c>
      <c r="DR47" s="47">
        <f t="shared" si="268"/>
        <v>0</v>
      </c>
    </row>
    <row r="48" spans="1:122" x14ac:dyDescent="0.25">
      <c r="A48" s="194"/>
      <c r="B48" s="30" t="s">
        <v>13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68"/>
      <c r="T48" s="68"/>
      <c r="U48" s="47">
        <f t="shared" ref="U48:AQ49" si="287">T48</f>
        <v>0</v>
      </c>
      <c r="V48" s="47">
        <f t="shared" si="287"/>
        <v>0</v>
      </c>
      <c r="W48" s="47">
        <f t="shared" si="287"/>
        <v>0</v>
      </c>
      <c r="X48" s="47">
        <f t="shared" si="287"/>
        <v>0</v>
      </c>
      <c r="Y48" s="47">
        <f t="shared" si="287"/>
        <v>0</v>
      </c>
      <c r="Z48" s="47">
        <f t="shared" si="287"/>
        <v>0</v>
      </c>
      <c r="AA48" s="47">
        <f t="shared" si="287"/>
        <v>0</v>
      </c>
      <c r="AB48" s="47">
        <f t="shared" si="287"/>
        <v>0</v>
      </c>
      <c r="AC48" s="47">
        <f t="shared" si="287"/>
        <v>0</v>
      </c>
      <c r="AD48" s="47">
        <f t="shared" si="287"/>
        <v>0</v>
      </c>
      <c r="AE48" s="47">
        <f t="shared" si="233"/>
        <v>0</v>
      </c>
      <c r="AF48" s="68">
        <f>'KWh (Cumulative)'!Z58</f>
        <v>0</v>
      </c>
      <c r="AG48" s="47">
        <f t="shared" si="287"/>
        <v>0</v>
      </c>
      <c r="AH48" s="47">
        <f t="shared" si="287"/>
        <v>0</v>
      </c>
      <c r="AI48" s="47">
        <f t="shared" si="287"/>
        <v>0</v>
      </c>
      <c r="AJ48" s="47">
        <f t="shared" si="287"/>
        <v>0</v>
      </c>
      <c r="AK48" s="47">
        <f t="shared" si="287"/>
        <v>0</v>
      </c>
      <c r="AL48" s="47">
        <f t="shared" si="287"/>
        <v>0</v>
      </c>
      <c r="AM48" s="47">
        <f t="shared" si="287"/>
        <v>0</v>
      </c>
      <c r="AN48" s="47">
        <f t="shared" si="287"/>
        <v>0</v>
      </c>
      <c r="AO48" s="47">
        <f t="shared" si="287"/>
        <v>0</v>
      </c>
      <c r="AP48" s="47">
        <f t="shared" si="287"/>
        <v>0</v>
      </c>
      <c r="AQ48" s="47">
        <f t="shared" si="287"/>
        <v>0</v>
      </c>
      <c r="AR48" s="47">
        <f t="shared" si="269"/>
        <v>0</v>
      </c>
      <c r="AS48" s="47">
        <f t="shared" ref="AS48:BO49" si="288">AR48</f>
        <v>0</v>
      </c>
      <c r="AT48" s="47">
        <f t="shared" si="288"/>
        <v>0</v>
      </c>
      <c r="AU48" s="47">
        <f t="shared" si="288"/>
        <v>0</v>
      </c>
      <c r="AV48" s="47">
        <f t="shared" si="288"/>
        <v>0</v>
      </c>
      <c r="AW48" s="47">
        <f t="shared" si="288"/>
        <v>0</v>
      </c>
      <c r="AX48" s="47">
        <f t="shared" si="288"/>
        <v>0</v>
      </c>
      <c r="AY48" s="47">
        <f t="shared" si="288"/>
        <v>0</v>
      </c>
      <c r="AZ48" s="47">
        <f t="shared" si="288"/>
        <v>0</v>
      </c>
      <c r="BA48" s="47">
        <f t="shared" si="288"/>
        <v>0</v>
      </c>
      <c r="BB48" s="47">
        <f t="shared" si="288"/>
        <v>0</v>
      </c>
      <c r="BC48" s="47">
        <f t="shared" si="288"/>
        <v>0</v>
      </c>
      <c r="BD48" s="68">
        <f>'KWh (Cumulative)'!AX58</f>
        <v>0</v>
      </c>
      <c r="BE48" s="47">
        <f t="shared" si="288"/>
        <v>0</v>
      </c>
      <c r="BF48" s="47">
        <f t="shared" si="288"/>
        <v>0</v>
      </c>
      <c r="BG48" s="47">
        <f t="shared" si="288"/>
        <v>0</v>
      </c>
      <c r="BH48" s="47">
        <f t="shared" si="288"/>
        <v>0</v>
      </c>
      <c r="BI48" s="47">
        <f t="shared" si="288"/>
        <v>0</v>
      </c>
      <c r="BJ48" s="47">
        <f t="shared" si="288"/>
        <v>0</v>
      </c>
      <c r="BK48" s="47">
        <f t="shared" si="288"/>
        <v>0</v>
      </c>
      <c r="BL48" s="47">
        <f t="shared" si="288"/>
        <v>0</v>
      </c>
      <c r="BM48" s="47">
        <f t="shared" si="288"/>
        <v>0</v>
      </c>
      <c r="BN48" s="47">
        <f t="shared" si="288"/>
        <v>0</v>
      </c>
      <c r="BO48" s="47">
        <f t="shared" si="288"/>
        <v>0</v>
      </c>
      <c r="BP48" s="68">
        <f>'KWh (Cumulative)'!BJ58</f>
        <v>0</v>
      </c>
      <c r="BQ48" s="47">
        <f t="shared" ref="BQ48:CJ49" si="289">BP48</f>
        <v>0</v>
      </c>
      <c r="BR48" s="47">
        <f t="shared" si="289"/>
        <v>0</v>
      </c>
      <c r="BS48" s="47">
        <f t="shared" si="289"/>
        <v>0</v>
      </c>
      <c r="BT48" s="47">
        <f t="shared" si="289"/>
        <v>0</v>
      </c>
      <c r="BU48" s="47">
        <f t="shared" si="289"/>
        <v>0</v>
      </c>
      <c r="BV48" s="47">
        <f t="shared" si="289"/>
        <v>0</v>
      </c>
      <c r="BW48" s="47">
        <f t="shared" si="289"/>
        <v>0</v>
      </c>
      <c r="BX48" s="47">
        <f t="shared" si="289"/>
        <v>0</v>
      </c>
      <c r="BY48" s="47">
        <f t="shared" si="289"/>
        <v>0</v>
      </c>
      <c r="BZ48" s="47">
        <f t="shared" si="289"/>
        <v>0</v>
      </c>
      <c r="CA48" s="47">
        <f t="shared" si="289"/>
        <v>0</v>
      </c>
      <c r="CB48" s="47">
        <f t="shared" si="289"/>
        <v>0</v>
      </c>
      <c r="CC48" s="47">
        <f t="shared" si="289"/>
        <v>0</v>
      </c>
      <c r="CD48" s="47">
        <f t="shared" si="289"/>
        <v>0</v>
      </c>
      <c r="CE48" s="47">
        <f t="shared" si="289"/>
        <v>0</v>
      </c>
      <c r="CF48" s="47">
        <f t="shared" si="289"/>
        <v>0</v>
      </c>
      <c r="CG48" s="47">
        <f t="shared" si="289"/>
        <v>0</v>
      </c>
      <c r="CH48" s="47">
        <f t="shared" si="289"/>
        <v>0</v>
      </c>
      <c r="CI48" s="47">
        <f t="shared" si="289"/>
        <v>0</v>
      </c>
      <c r="CJ48" s="47">
        <f t="shared" si="289"/>
        <v>0</v>
      </c>
      <c r="CK48" s="47">
        <f t="shared" si="236"/>
        <v>0</v>
      </c>
      <c r="CL48" s="47">
        <f t="shared" si="237"/>
        <v>0</v>
      </c>
      <c r="CM48" s="47">
        <f t="shared" si="238"/>
        <v>0</v>
      </c>
      <c r="CN48" s="47">
        <f>'KWh (Cumulative)'!CH58</f>
        <v>0</v>
      </c>
      <c r="CO48" s="47">
        <f t="shared" si="239"/>
        <v>0</v>
      </c>
      <c r="CP48" s="47">
        <f t="shared" si="240"/>
        <v>0</v>
      </c>
      <c r="CQ48" s="47">
        <f t="shared" si="241"/>
        <v>0</v>
      </c>
      <c r="CR48" s="47">
        <f t="shared" si="242"/>
        <v>0</v>
      </c>
      <c r="CS48" s="47">
        <f t="shared" si="243"/>
        <v>0</v>
      </c>
      <c r="CT48" s="47">
        <f t="shared" si="244"/>
        <v>0</v>
      </c>
      <c r="CU48" s="47">
        <f t="shared" si="245"/>
        <v>0</v>
      </c>
      <c r="CV48" s="47">
        <f t="shared" si="246"/>
        <v>0</v>
      </c>
      <c r="CW48" s="47">
        <f t="shared" si="247"/>
        <v>0</v>
      </c>
      <c r="CX48" s="47">
        <f t="shared" si="248"/>
        <v>0</v>
      </c>
      <c r="CY48" s="47">
        <f t="shared" si="249"/>
        <v>0</v>
      </c>
      <c r="CZ48" s="47">
        <f t="shared" si="250"/>
        <v>0</v>
      </c>
      <c r="DA48" s="47">
        <f t="shared" si="251"/>
        <v>0</v>
      </c>
      <c r="DB48" s="47">
        <f t="shared" si="252"/>
        <v>0</v>
      </c>
      <c r="DC48" s="47">
        <f t="shared" si="253"/>
        <v>0</v>
      </c>
      <c r="DD48" s="47">
        <f t="shared" si="254"/>
        <v>0</v>
      </c>
      <c r="DE48" s="47">
        <f t="shared" si="255"/>
        <v>0</v>
      </c>
      <c r="DF48" s="47">
        <f t="shared" si="256"/>
        <v>0</v>
      </c>
      <c r="DG48" s="47">
        <f t="shared" si="257"/>
        <v>0</v>
      </c>
      <c r="DH48" s="47">
        <f t="shared" si="258"/>
        <v>0</v>
      </c>
      <c r="DI48" s="47">
        <f t="shared" si="259"/>
        <v>0</v>
      </c>
      <c r="DJ48" s="47">
        <f t="shared" si="260"/>
        <v>0</v>
      </c>
      <c r="DK48" s="47">
        <f t="shared" si="261"/>
        <v>0</v>
      </c>
      <c r="DL48" s="47">
        <f t="shared" si="262"/>
        <v>0</v>
      </c>
      <c r="DM48" s="47">
        <f t="shared" si="263"/>
        <v>0</v>
      </c>
      <c r="DN48" s="47">
        <f t="shared" si="264"/>
        <v>0</v>
      </c>
      <c r="DO48" s="47">
        <f t="shared" si="265"/>
        <v>0</v>
      </c>
      <c r="DP48" s="47">
        <f t="shared" si="266"/>
        <v>0</v>
      </c>
      <c r="DQ48" s="47">
        <f t="shared" si="267"/>
        <v>0</v>
      </c>
      <c r="DR48" s="47">
        <f t="shared" si="268"/>
        <v>0</v>
      </c>
    </row>
    <row r="49" spans="1:122" x14ac:dyDescent="0.25">
      <c r="A49" s="194"/>
      <c r="B49" s="30" t="s">
        <v>4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68"/>
      <c r="T49" s="68"/>
      <c r="U49" s="47">
        <f t="shared" si="287"/>
        <v>0</v>
      </c>
      <c r="V49" s="47">
        <f t="shared" si="287"/>
        <v>0</v>
      </c>
      <c r="W49" s="47">
        <f t="shared" si="287"/>
        <v>0</v>
      </c>
      <c r="X49" s="47">
        <f t="shared" si="287"/>
        <v>0</v>
      </c>
      <c r="Y49" s="47">
        <f t="shared" si="287"/>
        <v>0</v>
      </c>
      <c r="Z49" s="47">
        <f t="shared" si="287"/>
        <v>0</v>
      </c>
      <c r="AA49" s="47">
        <f t="shared" si="287"/>
        <v>0</v>
      </c>
      <c r="AB49" s="47">
        <f t="shared" si="287"/>
        <v>0</v>
      </c>
      <c r="AC49" s="47">
        <f t="shared" si="287"/>
        <v>0</v>
      </c>
      <c r="AD49" s="47">
        <f t="shared" si="287"/>
        <v>0</v>
      </c>
      <c r="AE49" s="47">
        <f t="shared" si="233"/>
        <v>0</v>
      </c>
      <c r="AF49" s="68">
        <f>'KWh (Cumulative)'!Z59</f>
        <v>0</v>
      </c>
      <c r="AG49" s="47">
        <f t="shared" si="287"/>
        <v>0</v>
      </c>
      <c r="AH49" s="47">
        <f t="shared" si="287"/>
        <v>0</v>
      </c>
      <c r="AI49" s="47">
        <f t="shared" si="287"/>
        <v>0</v>
      </c>
      <c r="AJ49" s="47">
        <f t="shared" si="287"/>
        <v>0</v>
      </c>
      <c r="AK49" s="47">
        <f t="shared" si="287"/>
        <v>0</v>
      </c>
      <c r="AL49" s="47">
        <f t="shared" si="287"/>
        <v>0</v>
      </c>
      <c r="AM49" s="47">
        <f t="shared" si="287"/>
        <v>0</v>
      </c>
      <c r="AN49" s="47">
        <f t="shared" si="287"/>
        <v>0</v>
      </c>
      <c r="AO49" s="47">
        <f t="shared" si="287"/>
        <v>0</v>
      </c>
      <c r="AP49" s="47">
        <f t="shared" si="287"/>
        <v>0</v>
      </c>
      <c r="AQ49" s="47">
        <f t="shared" si="287"/>
        <v>0</v>
      </c>
      <c r="AR49" s="47">
        <f t="shared" si="269"/>
        <v>0</v>
      </c>
      <c r="AS49" s="47">
        <f t="shared" si="288"/>
        <v>0</v>
      </c>
      <c r="AT49" s="47">
        <f t="shared" si="288"/>
        <v>0</v>
      </c>
      <c r="AU49" s="47">
        <f t="shared" si="288"/>
        <v>0</v>
      </c>
      <c r="AV49" s="47">
        <f t="shared" si="288"/>
        <v>0</v>
      </c>
      <c r="AW49" s="47">
        <f t="shared" si="288"/>
        <v>0</v>
      </c>
      <c r="AX49" s="47">
        <f t="shared" si="288"/>
        <v>0</v>
      </c>
      <c r="AY49" s="47">
        <f t="shared" si="288"/>
        <v>0</v>
      </c>
      <c r="AZ49" s="47">
        <f t="shared" si="288"/>
        <v>0</v>
      </c>
      <c r="BA49" s="47">
        <f t="shared" si="288"/>
        <v>0</v>
      </c>
      <c r="BB49" s="47">
        <f t="shared" si="288"/>
        <v>0</v>
      </c>
      <c r="BC49" s="47">
        <f t="shared" si="288"/>
        <v>0</v>
      </c>
      <c r="BD49" s="68">
        <f>'KWh (Cumulative)'!AX59</f>
        <v>0</v>
      </c>
      <c r="BE49" s="47">
        <f t="shared" si="288"/>
        <v>0</v>
      </c>
      <c r="BF49" s="47">
        <f t="shared" si="288"/>
        <v>0</v>
      </c>
      <c r="BG49" s="47">
        <f t="shared" si="288"/>
        <v>0</v>
      </c>
      <c r="BH49" s="47">
        <f t="shared" si="288"/>
        <v>0</v>
      </c>
      <c r="BI49" s="47">
        <f t="shared" si="288"/>
        <v>0</v>
      </c>
      <c r="BJ49" s="47">
        <f t="shared" si="288"/>
        <v>0</v>
      </c>
      <c r="BK49" s="47">
        <f t="shared" si="288"/>
        <v>0</v>
      </c>
      <c r="BL49" s="47">
        <f t="shared" si="288"/>
        <v>0</v>
      </c>
      <c r="BM49" s="47">
        <f t="shared" si="288"/>
        <v>0</v>
      </c>
      <c r="BN49" s="47">
        <f t="shared" si="288"/>
        <v>0</v>
      </c>
      <c r="BO49" s="47">
        <f t="shared" si="288"/>
        <v>0</v>
      </c>
      <c r="BP49" s="68">
        <f>'KWh (Cumulative)'!BJ59</f>
        <v>0</v>
      </c>
      <c r="BQ49" s="47">
        <f t="shared" si="289"/>
        <v>0</v>
      </c>
      <c r="BR49" s="47">
        <f t="shared" si="289"/>
        <v>0</v>
      </c>
      <c r="BS49" s="47">
        <f t="shared" si="289"/>
        <v>0</v>
      </c>
      <c r="BT49" s="47">
        <f t="shared" si="289"/>
        <v>0</v>
      </c>
      <c r="BU49" s="47">
        <f t="shared" si="289"/>
        <v>0</v>
      </c>
      <c r="BV49" s="47">
        <f t="shared" si="289"/>
        <v>0</v>
      </c>
      <c r="BW49" s="47">
        <f t="shared" si="289"/>
        <v>0</v>
      </c>
      <c r="BX49" s="47">
        <f t="shared" si="289"/>
        <v>0</v>
      </c>
      <c r="BY49" s="47">
        <f t="shared" si="289"/>
        <v>0</v>
      </c>
      <c r="BZ49" s="47">
        <f t="shared" si="289"/>
        <v>0</v>
      </c>
      <c r="CA49" s="47">
        <f t="shared" si="289"/>
        <v>0</v>
      </c>
      <c r="CB49" s="47">
        <f t="shared" si="289"/>
        <v>0</v>
      </c>
      <c r="CC49" s="47">
        <f t="shared" si="289"/>
        <v>0</v>
      </c>
      <c r="CD49" s="47">
        <f t="shared" si="289"/>
        <v>0</v>
      </c>
      <c r="CE49" s="47">
        <f t="shared" si="289"/>
        <v>0</v>
      </c>
      <c r="CF49" s="47">
        <f t="shared" si="289"/>
        <v>0</v>
      </c>
      <c r="CG49" s="47">
        <f t="shared" si="289"/>
        <v>0</v>
      </c>
      <c r="CH49" s="47">
        <f t="shared" si="289"/>
        <v>0</v>
      </c>
      <c r="CI49" s="47">
        <f t="shared" si="289"/>
        <v>0</v>
      </c>
      <c r="CJ49" s="47">
        <f t="shared" si="289"/>
        <v>0</v>
      </c>
      <c r="CK49" s="47">
        <f t="shared" si="236"/>
        <v>0</v>
      </c>
      <c r="CL49" s="47">
        <f t="shared" si="237"/>
        <v>0</v>
      </c>
      <c r="CM49" s="47">
        <f t="shared" si="238"/>
        <v>0</v>
      </c>
      <c r="CN49" s="47">
        <f>'KWh (Cumulative)'!CH59</f>
        <v>0</v>
      </c>
      <c r="CO49" s="47">
        <f t="shared" si="239"/>
        <v>0</v>
      </c>
      <c r="CP49" s="47">
        <f t="shared" si="240"/>
        <v>0</v>
      </c>
      <c r="CQ49" s="47">
        <f t="shared" si="241"/>
        <v>0</v>
      </c>
      <c r="CR49" s="47">
        <f t="shared" si="242"/>
        <v>0</v>
      </c>
      <c r="CS49" s="47">
        <f t="shared" si="243"/>
        <v>0</v>
      </c>
      <c r="CT49" s="47">
        <f t="shared" si="244"/>
        <v>0</v>
      </c>
      <c r="CU49" s="47">
        <f t="shared" si="245"/>
        <v>0</v>
      </c>
      <c r="CV49" s="47">
        <f t="shared" si="246"/>
        <v>0</v>
      </c>
      <c r="CW49" s="47">
        <f t="shared" si="247"/>
        <v>0</v>
      </c>
      <c r="CX49" s="47">
        <f t="shared" si="248"/>
        <v>0</v>
      </c>
      <c r="CY49" s="47">
        <f t="shared" si="249"/>
        <v>0</v>
      </c>
      <c r="CZ49" s="47">
        <f t="shared" si="250"/>
        <v>0</v>
      </c>
      <c r="DA49" s="47">
        <f t="shared" si="251"/>
        <v>0</v>
      </c>
      <c r="DB49" s="47">
        <f t="shared" si="252"/>
        <v>0</v>
      </c>
      <c r="DC49" s="47">
        <f t="shared" si="253"/>
        <v>0</v>
      </c>
      <c r="DD49" s="47">
        <f t="shared" si="254"/>
        <v>0</v>
      </c>
      <c r="DE49" s="47">
        <f t="shared" si="255"/>
        <v>0</v>
      </c>
      <c r="DF49" s="47">
        <f t="shared" si="256"/>
        <v>0</v>
      </c>
      <c r="DG49" s="47">
        <f t="shared" si="257"/>
        <v>0</v>
      </c>
      <c r="DH49" s="47">
        <f t="shared" si="258"/>
        <v>0</v>
      </c>
      <c r="DI49" s="47">
        <f t="shared" si="259"/>
        <v>0</v>
      </c>
      <c r="DJ49" s="47">
        <f t="shared" si="260"/>
        <v>0</v>
      </c>
      <c r="DK49" s="47">
        <f t="shared" si="261"/>
        <v>0</v>
      </c>
      <c r="DL49" s="47">
        <f t="shared" si="262"/>
        <v>0</v>
      </c>
      <c r="DM49" s="47">
        <f t="shared" si="263"/>
        <v>0</v>
      </c>
      <c r="DN49" s="47">
        <f t="shared" si="264"/>
        <v>0</v>
      </c>
      <c r="DO49" s="47">
        <f t="shared" si="265"/>
        <v>0</v>
      </c>
      <c r="DP49" s="47">
        <f t="shared" si="266"/>
        <v>0</v>
      </c>
      <c r="DQ49" s="47">
        <f t="shared" si="267"/>
        <v>0</v>
      </c>
      <c r="DR49" s="47">
        <f t="shared" si="268"/>
        <v>0</v>
      </c>
    </row>
    <row r="50" spans="1:122" x14ac:dyDescent="0.25">
      <c r="A50" s="195"/>
      <c r="B50" s="30" t="s">
        <v>14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68"/>
      <c r="T50" s="68"/>
      <c r="U50" s="47">
        <f t="shared" ref="U50:AQ50" si="290">T50</f>
        <v>0</v>
      </c>
      <c r="V50" s="47">
        <f t="shared" si="290"/>
        <v>0</v>
      </c>
      <c r="W50" s="47">
        <f t="shared" si="290"/>
        <v>0</v>
      </c>
      <c r="X50" s="47">
        <f t="shared" si="290"/>
        <v>0</v>
      </c>
      <c r="Y50" s="47">
        <f t="shared" si="290"/>
        <v>0</v>
      </c>
      <c r="Z50" s="47">
        <f t="shared" si="290"/>
        <v>0</v>
      </c>
      <c r="AA50" s="47">
        <f t="shared" si="290"/>
        <v>0</v>
      </c>
      <c r="AB50" s="47">
        <f t="shared" si="290"/>
        <v>0</v>
      </c>
      <c r="AC50" s="47">
        <f t="shared" si="290"/>
        <v>0</v>
      </c>
      <c r="AD50" s="47">
        <f t="shared" si="290"/>
        <v>0</v>
      </c>
      <c r="AE50" s="47">
        <f t="shared" si="233"/>
        <v>0</v>
      </c>
      <c r="AF50" s="68">
        <f>'KWh (Cumulative)'!Z60</f>
        <v>0</v>
      </c>
      <c r="AG50" s="47">
        <f t="shared" si="290"/>
        <v>0</v>
      </c>
      <c r="AH50" s="47">
        <f t="shared" si="290"/>
        <v>0</v>
      </c>
      <c r="AI50" s="47">
        <f t="shared" si="290"/>
        <v>0</v>
      </c>
      <c r="AJ50" s="47">
        <f t="shared" si="290"/>
        <v>0</v>
      </c>
      <c r="AK50" s="47">
        <f t="shared" si="290"/>
        <v>0</v>
      </c>
      <c r="AL50" s="47">
        <f t="shared" si="290"/>
        <v>0</v>
      </c>
      <c r="AM50" s="47">
        <f t="shared" si="290"/>
        <v>0</v>
      </c>
      <c r="AN50" s="47">
        <f t="shared" si="290"/>
        <v>0</v>
      </c>
      <c r="AO50" s="47">
        <f t="shared" si="290"/>
        <v>0</v>
      </c>
      <c r="AP50" s="47">
        <f t="shared" si="290"/>
        <v>0</v>
      </c>
      <c r="AQ50" s="47">
        <f t="shared" si="290"/>
        <v>0</v>
      </c>
      <c r="AR50" s="47">
        <f t="shared" si="269"/>
        <v>0</v>
      </c>
      <c r="AS50" s="47">
        <f t="shared" ref="AS50:BO50" si="291">AR50</f>
        <v>0</v>
      </c>
      <c r="AT50" s="47">
        <f t="shared" si="291"/>
        <v>0</v>
      </c>
      <c r="AU50" s="47">
        <f t="shared" si="291"/>
        <v>0</v>
      </c>
      <c r="AV50" s="47">
        <f t="shared" si="291"/>
        <v>0</v>
      </c>
      <c r="AW50" s="47">
        <f t="shared" si="291"/>
        <v>0</v>
      </c>
      <c r="AX50" s="47">
        <f t="shared" si="291"/>
        <v>0</v>
      </c>
      <c r="AY50" s="47">
        <f t="shared" si="291"/>
        <v>0</v>
      </c>
      <c r="AZ50" s="47">
        <f t="shared" si="291"/>
        <v>0</v>
      </c>
      <c r="BA50" s="47">
        <f t="shared" si="291"/>
        <v>0</v>
      </c>
      <c r="BB50" s="47">
        <f t="shared" si="291"/>
        <v>0</v>
      </c>
      <c r="BC50" s="47">
        <f t="shared" si="291"/>
        <v>0</v>
      </c>
      <c r="BD50" s="68">
        <f>'KWh (Cumulative)'!AX60</f>
        <v>0</v>
      </c>
      <c r="BE50" s="47">
        <f t="shared" si="291"/>
        <v>0</v>
      </c>
      <c r="BF50" s="47">
        <f t="shared" si="291"/>
        <v>0</v>
      </c>
      <c r="BG50" s="47">
        <f t="shared" si="291"/>
        <v>0</v>
      </c>
      <c r="BH50" s="47">
        <f t="shared" si="291"/>
        <v>0</v>
      </c>
      <c r="BI50" s="47">
        <f t="shared" si="291"/>
        <v>0</v>
      </c>
      <c r="BJ50" s="47">
        <f t="shared" si="291"/>
        <v>0</v>
      </c>
      <c r="BK50" s="47">
        <f t="shared" si="291"/>
        <v>0</v>
      </c>
      <c r="BL50" s="47">
        <f t="shared" si="291"/>
        <v>0</v>
      </c>
      <c r="BM50" s="47">
        <f t="shared" si="291"/>
        <v>0</v>
      </c>
      <c r="BN50" s="47">
        <f t="shared" si="291"/>
        <v>0</v>
      </c>
      <c r="BO50" s="47">
        <f t="shared" si="291"/>
        <v>0</v>
      </c>
      <c r="BP50" s="68">
        <f>'KWh (Cumulative)'!BJ60</f>
        <v>0</v>
      </c>
      <c r="BQ50" s="47">
        <f t="shared" ref="BQ50:CJ50" si="292">BP50</f>
        <v>0</v>
      </c>
      <c r="BR50" s="47">
        <f t="shared" si="292"/>
        <v>0</v>
      </c>
      <c r="BS50" s="47">
        <f t="shared" si="292"/>
        <v>0</v>
      </c>
      <c r="BT50" s="47">
        <f t="shared" si="292"/>
        <v>0</v>
      </c>
      <c r="BU50" s="47">
        <f t="shared" si="292"/>
        <v>0</v>
      </c>
      <c r="BV50" s="47">
        <f t="shared" si="292"/>
        <v>0</v>
      </c>
      <c r="BW50" s="47">
        <f t="shared" si="292"/>
        <v>0</v>
      </c>
      <c r="BX50" s="47">
        <f t="shared" si="292"/>
        <v>0</v>
      </c>
      <c r="BY50" s="47">
        <f t="shared" si="292"/>
        <v>0</v>
      </c>
      <c r="BZ50" s="47">
        <f t="shared" si="292"/>
        <v>0</v>
      </c>
      <c r="CA50" s="47">
        <f t="shared" si="292"/>
        <v>0</v>
      </c>
      <c r="CB50" s="47">
        <f t="shared" si="292"/>
        <v>0</v>
      </c>
      <c r="CC50" s="47">
        <f t="shared" si="292"/>
        <v>0</v>
      </c>
      <c r="CD50" s="47">
        <f t="shared" si="292"/>
        <v>0</v>
      </c>
      <c r="CE50" s="47">
        <f t="shared" si="292"/>
        <v>0</v>
      </c>
      <c r="CF50" s="47">
        <f t="shared" si="292"/>
        <v>0</v>
      </c>
      <c r="CG50" s="47">
        <f t="shared" si="292"/>
        <v>0</v>
      </c>
      <c r="CH50" s="47">
        <f t="shared" si="292"/>
        <v>0</v>
      </c>
      <c r="CI50" s="47">
        <f t="shared" si="292"/>
        <v>0</v>
      </c>
      <c r="CJ50" s="47">
        <f t="shared" si="292"/>
        <v>0</v>
      </c>
      <c r="CK50" s="47">
        <f t="shared" si="236"/>
        <v>0</v>
      </c>
      <c r="CL50" s="47">
        <f t="shared" si="237"/>
        <v>0</v>
      </c>
      <c r="CM50" s="47">
        <f t="shared" si="238"/>
        <v>0</v>
      </c>
      <c r="CN50" s="47">
        <f>'KWh (Cumulative)'!CH60</f>
        <v>0</v>
      </c>
      <c r="CO50" s="47">
        <f t="shared" si="239"/>
        <v>0</v>
      </c>
      <c r="CP50" s="47">
        <f t="shared" si="240"/>
        <v>0</v>
      </c>
      <c r="CQ50" s="47">
        <f t="shared" si="241"/>
        <v>0</v>
      </c>
      <c r="CR50" s="47">
        <f t="shared" si="242"/>
        <v>0</v>
      </c>
      <c r="CS50" s="47">
        <f t="shared" si="243"/>
        <v>0</v>
      </c>
      <c r="CT50" s="47">
        <f t="shared" si="244"/>
        <v>0</v>
      </c>
      <c r="CU50" s="47">
        <f t="shared" si="245"/>
        <v>0</v>
      </c>
      <c r="CV50" s="47">
        <f t="shared" si="246"/>
        <v>0</v>
      </c>
      <c r="CW50" s="47">
        <f t="shared" si="247"/>
        <v>0</v>
      </c>
      <c r="CX50" s="47">
        <f t="shared" si="248"/>
        <v>0</v>
      </c>
      <c r="CY50" s="47">
        <f t="shared" si="249"/>
        <v>0</v>
      </c>
      <c r="CZ50" s="47">
        <f t="shared" si="250"/>
        <v>0</v>
      </c>
      <c r="DA50" s="47">
        <f t="shared" si="251"/>
        <v>0</v>
      </c>
      <c r="DB50" s="47">
        <f t="shared" si="252"/>
        <v>0</v>
      </c>
      <c r="DC50" s="47">
        <f t="shared" si="253"/>
        <v>0</v>
      </c>
      <c r="DD50" s="47">
        <f t="shared" si="254"/>
        <v>0</v>
      </c>
      <c r="DE50" s="47">
        <f t="shared" si="255"/>
        <v>0</v>
      </c>
      <c r="DF50" s="47">
        <f t="shared" si="256"/>
        <v>0</v>
      </c>
      <c r="DG50" s="47">
        <f t="shared" si="257"/>
        <v>0</v>
      </c>
      <c r="DH50" s="47">
        <f t="shared" si="258"/>
        <v>0</v>
      </c>
      <c r="DI50" s="47">
        <f t="shared" si="259"/>
        <v>0</v>
      </c>
      <c r="DJ50" s="47">
        <f t="shared" si="260"/>
        <v>0</v>
      </c>
      <c r="DK50" s="47">
        <f t="shared" si="261"/>
        <v>0</v>
      </c>
      <c r="DL50" s="47">
        <f t="shared" si="262"/>
        <v>0</v>
      </c>
      <c r="DM50" s="47">
        <f t="shared" si="263"/>
        <v>0</v>
      </c>
      <c r="DN50" s="47">
        <f t="shared" si="264"/>
        <v>0</v>
      </c>
      <c r="DO50" s="47">
        <f t="shared" si="265"/>
        <v>0</v>
      </c>
      <c r="DP50" s="47">
        <f t="shared" si="266"/>
        <v>0</v>
      </c>
      <c r="DQ50" s="47">
        <f t="shared" si="267"/>
        <v>0</v>
      </c>
      <c r="DR50" s="47">
        <f t="shared" si="268"/>
        <v>0</v>
      </c>
    </row>
    <row r="51" spans="1:122" x14ac:dyDescent="0.25">
      <c r="A51" s="195"/>
      <c r="B51" s="30" t="s">
        <v>15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68"/>
      <c r="T51" s="68"/>
      <c r="U51" s="47">
        <f t="shared" ref="U51:AQ51" si="293">T51</f>
        <v>0</v>
      </c>
      <c r="V51" s="47">
        <f t="shared" si="293"/>
        <v>0</v>
      </c>
      <c r="W51" s="47">
        <f t="shared" si="293"/>
        <v>0</v>
      </c>
      <c r="X51" s="47">
        <f t="shared" si="293"/>
        <v>0</v>
      </c>
      <c r="Y51" s="47">
        <f t="shared" si="293"/>
        <v>0</v>
      </c>
      <c r="Z51" s="47">
        <f t="shared" si="293"/>
        <v>0</v>
      </c>
      <c r="AA51" s="47">
        <f t="shared" si="293"/>
        <v>0</v>
      </c>
      <c r="AB51" s="47">
        <f t="shared" si="293"/>
        <v>0</v>
      </c>
      <c r="AC51" s="47">
        <f t="shared" si="293"/>
        <v>0</v>
      </c>
      <c r="AD51" s="47">
        <f t="shared" si="293"/>
        <v>0</v>
      </c>
      <c r="AE51" s="47">
        <f t="shared" si="233"/>
        <v>0</v>
      </c>
      <c r="AF51" s="68">
        <f>'KWh (Cumulative)'!Z61</f>
        <v>0</v>
      </c>
      <c r="AG51" s="47">
        <f t="shared" si="293"/>
        <v>0</v>
      </c>
      <c r="AH51" s="47">
        <f t="shared" si="293"/>
        <v>0</v>
      </c>
      <c r="AI51" s="47">
        <f t="shared" si="293"/>
        <v>0</v>
      </c>
      <c r="AJ51" s="47">
        <f t="shared" si="293"/>
        <v>0</v>
      </c>
      <c r="AK51" s="47">
        <f t="shared" si="293"/>
        <v>0</v>
      </c>
      <c r="AL51" s="47">
        <f t="shared" si="293"/>
        <v>0</v>
      </c>
      <c r="AM51" s="47">
        <f t="shared" si="293"/>
        <v>0</v>
      </c>
      <c r="AN51" s="47">
        <f t="shared" si="293"/>
        <v>0</v>
      </c>
      <c r="AO51" s="47">
        <f t="shared" si="293"/>
        <v>0</v>
      </c>
      <c r="AP51" s="47">
        <f t="shared" si="293"/>
        <v>0</v>
      </c>
      <c r="AQ51" s="47">
        <f t="shared" si="293"/>
        <v>0</v>
      </c>
      <c r="AR51" s="47">
        <f t="shared" si="269"/>
        <v>0</v>
      </c>
      <c r="AS51" s="47">
        <f t="shared" ref="AS51:BO51" si="294">AR51</f>
        <v>0</v>
      </c>
      <c r="AT51" s="47">
        <f t="shared" si="294"/>
        <v>0</v>
      </c>
      <c r="AU51" s="47">
        <f t="shared" si="294"/>
        <v>0</v>
      </c>
      <c r="AV51" s="47">
        <f t="shared" si="294"/>
        <v>0</v>
      </c>
      <c r="AW51" s="47">
        <f t="shared" si="294"/>
        <v>0</v>
      </c>
      <c r="AX51" s="47">
        <f t="shared" si="294"/>
        <v>0</v>
      </c>
      <c r="AY51" s="47">
        <f t="shared" si="294"/>
        <v>0</v>
      </c>
      <c r="AZ51" s="47">
        <f t="shared" si="294"/>
        <v>0</v>
      </c>
      <c r="BA51" s="47">
        <f t="shared" si="294"/>
        <v>0</v>
      </c>
      <c r="BB51" s="47">
        <f t="shared" si="294"/>
        <v>0</v>
      </c>
      <c r="BC51" s="47">
        <f t="shared" si="294"/>
        <v>0</v>
      </c>
      <c r="BD51" s="68">
        <f>'KWh (Cumulative)'!AX61</f>
        <v>0</v>
      </c>
      <c r="BE51" s="47">
        <f t="shared" si="294"/>
        <v>0</v>
      </c>
      <c r="BF51" s="47">
        <f t="shared" si="294"/>
        <v>0</v>
      </c>
      <c r="BG51" s="47">
        <f t="shared" si="294"/>
        <v>0</v>
      </c>
      <c r="BH51" s="47">
        <f t="shared" si="294"/>
        <v>0</v>
      </c>
      <c r="BI51" s="47">
        <f t="shared" si="294"/>
        <v>0</v>
      </c>
      <c r="BJ51" s="47">
        <f t="shared" si="294"/>
        <v>0</v>
      </c>
      <c r="BK51" s="47">
        <f t="shared" si="294"/>
        <v>0</v>
      </c>
      <c r="BL51" s="47">
        <f t="shared" si="294"/>
        <v>0</v>
      </c>
      <c r="BM51" s="47">
        <f t="shared" si="294"/>
        <v>0</v>
      </c>
      <c r="BN51" s="47">
        <f t="shared" si="294"/>
        <v>0</v>
      </c>
      <c r="BO51" s="47">
        <f t="shared" si="294"/>
        <v>0</v>
      </c>
      <c r="BP51" s="68">
        <f>'KWh (Cumulative)'!BJ61</f>
        <v>0</v>
      </c>
      <c r="BQ51" s="47">
        <f t="shared" ref="BQ51:CJ51" si="295">BP51</f>
        <v>0</v>
      </c>
      <c r="BR51" s="47">
        <f t="shared" si="295"/>
        <v>0</v>
      </c>
      <c r="BS51" s="47">
        <f t="shared" si="295"/>
        <v>0</v>
      </c>
      <c r="BT51" s="47">
        <f t="shared" si="295"/>
        <v>0</v>
      </c>
      <c r="BU51" s="47">
        <f t="shared" si="295"/>
        <v>0</v>
      </c>
      <c r="BV51" s="47">
        <f t="shared" si="295"/>
        <v>0</v>
      </c>
      <c r="BW51" s="47">
        <f t="shared" si="295"/>
        <v>0</v>
      </c>
      <c r="BX51" s="47">
        <f t="shared" si="295"/>
        <v>0</v>
      </c>
      <c r="BY51" s="47">
        <f t="shared" si="295"/>
        <v>0</v>
      </c>
      <c r="BZ51" s="47">
        <f t="shared" si="295"/>
        <v>0</v>
      </c>
      <c r="CA51" s="47">
        <f t="shared" si="295"/>
        <v>0</v>
      </c>
      <c r="CB51" s="47">
        <f t="shared" si="295"/>
        <v>0</v>
      </c>
      <c r="CC51" s="47">
        <f t="shared" si="295"/>
        <v>0</v>
      </c>
      <c r="CD51" s="47">
        <f t="shared" si="295"/>
        <v>0</v>
      </c>
      <c r="CE51" s="47">
        <f t="shared" si="295"/>
        <v>0</v>
      </c>
      <c r="CF51" s="47">
        <f t="shared" si="295"/>
        <v>0</v>
      </c>
      <c r="CG51" s="47">
        <f t="shared" si="295"/>
        <v>0</v>
      </c>
      <c r="CH51" s="47">
        <f t="shared" si="295"/>
        <v>0</v>
      </c>
      <c r="CI51" s="47">
        <f t="shared" si="295"/>
        <v>0</v>
      </c>
      <c r="CJ51" s="47">
        <f t="shared" si="295"/>
        <v>0</v>
      </c>
      <c r="CK51" s="47">
        <f t="shared" si="236"/>
        <v>0</v>
      </c>
      <c r="CL51" s="47">
        <f t="shared" si="237"/>
        <v>0</v>
      </c>
      <c r="CM51" s="47">
        <f t="shared" si="238"/>
        <v>0</v>
      </c>
      <c r="CN51" s="47">
        <f>'KWh (Cumulative)'!CH61</f>
        <v>0</v>
      </c>
      <c r="CO51" s="47">
        <f t="shared" si="239"/>
        <v>0</v>
      </c>
      <c r="CP51" s="47">
        <f t="shared" si="240"/>
        <v>0</v>
      </c>
      <c r="CQ51" s="47">
        <f t="shared" si="241"/>
        <v>0</v>
      </c>
      <c r="CR51" s="47">
        <f t="shared" si="242"/>
        <v>0</v>
      </c>
      <c r="CS51" s="47">
        <f t="shared" si="243"/>
        <v>0</v>
      </c>
      <c r="CT51" s="47">
        <f t="shared" si="244"/>
        <v>0</v>
      </c>
      <c r="CU51" s="47">
        <f t="shared" si="245"/>
        <v>0</v>
      </c>
      <c r="CV51" s="47">
        <f t="shared" si="246"/>
        <v>0</v>
      </c>
      <c r="CW51" s="47">
        <f t="shared" si="247"/>
        <v>0</v>
      </c>
      <c r="CX51" s="47">
        <f t="shared" si="248"/>
        <v>0</v>
      </c>
      <c r="CY51" s="47">
        <f t="shared" si="249"/>
        <v>0</v>
      </c>
      <c r="CZ51" s="47">
        <f t="shared" si="250"/>
        <v>0</v>
      </c>
      <c r="DA51" s="47">
        <f t="shared" si="251"/>
        <v>0</v>
      </c>
      <c r="DB51" s="47">
        <f t="shared" si="252"/>
        <v>0</v>
      </c>
      <c r="DC51" s="47">
        <f t="shared" si="253"/>
        <v>0</v>
      </c>
      <c r="DD51" s="47">
        <f t="shared" si="254"/>
        <v>0</v>
      </c>
      <c r="DE51" s="47">
        <f t="shared" si="255"/>
        <v>0</v>
      </c>
      <c r="DF51" s="47">
        <f t="shared" si="256"/>
        <v>0</v>
      </c>
      <c r="DG51" s="47">
        <f t="shared" si="257"/>
        <v>0</v>
      </c>
      <c r="DH51" s="47">
        <f t="shared" si="258"/>
        <v>0</v>
      </c>
      <c r="DI51" s="47">
        <f t="shared" si="259"/>
        <v>0</v>
      </c>
      <c r="DJ51" s="47">
        <f t="shared" si="260"/>
        <v>0</v>
      </c>
      <c r="DK51" s="47">
        <f t="shared" si="261"/>
        <v>0</v>
      </c>
      <c r="DL51" s="47">
        <f t="shared" si="262"/>
        <v>0</v>
      </c>
      <c r="DM51" s="47">
        <f t="shared" si="263"/>
        <v>0</v>
      </c>
      <c r="DN51" s="47">
        <f t="shared" si="264"/>
        <v>0</v>
      </c>
      <c r="DO51" s="47">
        <f t="shared" si="265"/>
        <v>0</v>
      </c>
      <c r="DP51" s="47">
        <f t="shared" si="266"/>
        <v>0</v>
      </c>
      <c r="DQ51" s="47">
        <f t="shared" si="267"/>
        <v>0</v>
      </c>
      <c r="DR51" s="47">
        <f t="shared" si="268"/>
        <v>0</v>
      </c>
    </row>
    <row r="52" spans="1:122" x14ac:dyDescent="0.25">
      <c r="A52" s="195"/>
      <c r="B52" s="30" t="s">
        <v>7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68"/>
      <c r="T52" s="68"/>
      <c r="U52" s="47">
        <f t="shared" ref="U52:AQ52" si="296">T52</f>
        <v>0</v>
      </c>
      <c r="V52" s="47">
        <f t="shared" si="296"/>
        <v>0</v>
      </c>
      <c r="W52" s="47">
        <f t="shared" si="296"/>
        <v>0</v>
      </c>
      <c r="X52" s="47">
        <f t="shared" si="296"/>
        <v>0</v>
      </c>
      <c r="Y52" s="47">
        <f t="shared" si="296"/>
        <v>0</v>
      </c>
      <c r="Z52" s="47">
        <f t="shared" si="296"/>
        <v>0</v>
      </c>
      <c r="AA52" s="47">
        <f t="shared" si="296"/>
        <v>0</v>
      </c>
      <c r="AB52" s="47">
        <f t="shared" si="296"/>
        <v>0</v>
      </c>
      <c r="AC52" s="47">
        <f t="shared" si="296"/>
        <v>0</v>
      </c>
      <c r="AD52" s="47">
        <f t="shared" si="296"/>
        <v>0</v>
      </c>
      <c r="AE52" s="47">
        <f t="shared" si="233"/>
        <v>0</v>
      </c>
      <c r="AF52" s="68">
        <f>'KWh (Cumulative)'!Z62</f>
        <v>0</v>
      </c>
      <c r="AG52" s="47">
        <f t="shared" si="296"/>
        <v>0</v>
      </c>
      <c r="AH52" s="47">
        <f t="shared" si="296"/>
        <v>0</v>
      </c>
      <c r="AI52" s="47">
        <f t="shared" si="296"/>
        <v>0</v>
      </c>
      <c r="AJ52" s="47">
        <f t="shared" si="296"/>
        <v>0</v>
      </c>
      <c r="AK52" s="47">
        <f t="shared" si="296"/>
        <v>0</v>
      </c>
      <c r="AL52" s="47">
        <f t="shared" si="296"/>
        <v>0</v>
      </c>
      <c r="AM52" s="47">
        <f t="shared" si="296"/>
        <v>0</v>
      </c>
      <c r="AN52" s="47">
        <f t="shared" si="296"/>
        <v>0</v>
      </c>
      <c r="AO52" s="47">
        <f t="shared" si="296"/>
        <v>0</v>
      </c>
      <c r="AP52" s="47">
        <f t="shared" si="296"/>
        <v>0</v>
      </c>
      <c r="AQ52" s="47">
        <f t="shared" si="296"/>
        <v>0</v>
      </c>
      <c r="AR52" s="47">
        <f t="shared" si="269"/>
        <v>0</v>
      </c>
      <c r="AS52" s="47">
        <f t="shared" ref="AS52:BO52" si="297">AR52</f>
        <v>0</v>
      </c>
      <c r="AT52" s="47">
        <f t="shared" si="297"/>
        <v>0</v>
      </c>
      <c r="AU52" s="47">
        <f t="shared" si="297"/>
        <v>0</v>
      </c>
      <c r="AV52" s="47">
        <f t="shared" si="297"/>
        <v>0</v>
      </c>
      <c r="AW52" s="47">
        <f t="shared" si="297"/>
        <v>0</v>
      </c>
      <c r="AX52" s="47">
        <f t="shared" si="297"/>
        <v>0</v>
      </c>
      <c r="AY52" s="47">
        <f t="shared" si="297"/>
        <v>0</v>
      </c>
      <c r="AZ52" s="47">
        <f t="shared" si="297"/>
        <v>0</v>
      </c>
      <c r="BA52" s="47">
        <f t="shared" si="297"/>
        <v>0</v>
      </c>
      <c r="BB52" s="47">
        <f t="shared" si="297"/>
        <v>0</v>
      </c>
      <c r="BC52" s="47">
        <f t="shared" si="297"/>
        <v>0</v>
      </c>
      <c r="BD52" s="68">
        <f>'KWh (Cumulative)'!AX62</f>
        <v>0</v>
      </c>
      <c r="BE52" s="47">
        <f t="shared" si="297"/>
        <v>0</v>
      </c>
      <c r="BF52" s="47">
        <f t="shared" si="297"/>
        <v>0</v>
      </c>
      <c r="BG52" s="47">
        <f t="shared" si="297"/>
        <v>0</v>
      </c>
      <c r="BH52" s="47">
        <f t="shared" si="297"/>
        <v>0</v>
      </c>
      <c r="BI52" s="47">
        <f t="shared" si="297"/>
        <v>0</v>
      </c>
      <c r="BJ52" s="47">
        <f t="shared" si="297"/>
        <v>0</v>
      </c>
      <c r="BK52" s="47">
        <f t="shared" si="297"/>
        <v>0</v>
      </c>
      <c r="BL52" s="47">
        <f t="shared" si="297"/>
        <v>0</v>
      </c>
      <c r="BM52" s="47">
        <f t="shared" si="297"/>
        <v>0</v>
      </c>
      <c r="BN52" s="47">
        <f t="shared" si="297"/>
        <v>0</v>
      </c>
      <c r="BO52" s="47">
        <f t="shared" si="297"/>
        <v>0</v>
      </c>
      <c r="BP52" s="68">
        <f>'KWh (Cumulative)'!BJ62</f>
        <v>0</v>
      </c>
      <c r="BQ52" s="47">
        <f t="shared" ref="BQ52:CJ52" si="298">BP52</f>
        <v>0</v>
      </c>
      <c r="BR52" s="47">
        <f t="shared" si="298"/>
        <v>0</v>
      </c>
      <c r="BS52" s="47">
        <f t="shared" si="298"/>
        <v>0</v>
      </c>
      <c r="BT52" s="47">
        <f t="shared" si="298"/>
        <v>0</v>
      </c>
      <c r="BU52" s="47">
        <f t="shared" si="298"/>
        <v>0</v>
      </c>
      <c r="BV52" s="47">
        <f t="shared" si="298"/>
        <v>0</v>
      </c>
      <c r="BW52" s="47">
        <f t="shared" si="298"/>
        <v>0</v>
      </c>
      <c r="BX52" s="47">
        <f t="shared" si="298"/>
        <v>0</v>
      </c>
      <c r="BY52" s="47">
        <f t="shared" si="298"/>
        <v>0</v>
      </c>
      <c r="BZ52" s="47">
        <f t="shared" si="298"/>
        <v>0</v>
      </c>
      <c r="CA52" s="47">
        <f t="shared" si="298"/>
        <v>0</v>
      </c>
      <c r="CB52" s="47">
        <f t="shared" si="298"/>
        <v>0</v>
      </c>
      <c r="CC52" s="47">
        <f t="shared" si="298"/>
        <v>0</v>
      </c>
      <c r="CD52" s="47">
        <f t="shared" si="298"/>
        <v>0</v>
      </c>
      <c r="CE52" s="47">
        <f t="shared" si="298"/>
        <v>0</v>
      </c>
      <c r="CF52" s="47">
        <f t="shared" si="298"/>
        <v>0</v>
      </c>
      <c r="CG52" s="47">
        <f t="shared" si="298"/>
        <v>0</v>
      </c>
      <c r="CH52" s="47">
        <f t="shared" si="298"/>
        <v>0</v>
      </c>
      <c r="CI52" s="47">
        <f t="shared" si="298"/>
        <v>0</v>
      </c>
      <c r="CJ52" s="47">
        <f t="shared" si="298"/>
        <v>0</v>
      </c>
      <c r="CK52" s="47">
        <f t="shared" si="236"/>
        <v>0</v>
      </c>
      <c r="CL52" s="47">
        <f t="shared" si="237"/>
        <v>0</v>
      </c>
      <c r="CM52" s="47">
        <f t="shared" si="238"/>
        <v>0</v>
      </c>
      <c r="CN52" s="47">
        <f>'KWh (Cumulative)'!CH62</f>
        <v>0</v>
      </c>
      <c r="CO52" s="47">
        <f t="shared" si="239"/>
        <v>0</v>
      </c>
      <c r="CP52" s="47">
        <f t="shared" si="240"/>
        <v>0</v>
      </c>
      <c r="CQ52" s="47">
        <f t="shared" si="241"/>
        <v>0</v>
      </c>
      <c r="CR52" s="47">
        <f t="shared" si="242"/>
        <v>0</v>
      </c>
      <c r="CS52" s="47">
        <f t="shared" si="243"/>
        <v>0</v>
      </c>
      <c r="CT52" s="47">
        <f t="shared" si="244"/>
        <v>0</v>
      </c>
      <c r="CU52" s="47">
        <f t="shared" si="245"/>
        <v>0</v>
      </c>
      <c r="CV52" s="47">
        <f t="shared" si="246"/>
        <v>0</v>
      </c>
      <c r="CW52" s="47">
        <f t="shared" si="247"/>
        <v>0</v>
      </c>
      <c r="CX52" s="47">
        <f t="shared" si="248"/>
        <v>0</v>
      </c>
      <c r="CY52" s="47">
        <f t="shared" si="249"/>
        <v>0</v>
      </c>
      <c r="CZ52" s="47">
        <f t="shared" si="250"/>
        <v>0</v>
      </c>
      <c r="DA52" s="47">
        <f t="shared" si="251"/>
        <v>0</v>
      </c>
      <c r="DB52" s="47">
        <f t="shared" si="252"/>
        <v>0</v>
      </c>
      <c r="DC52" s="47">
        <f t="shared" si="253"/>
        <v>0</v>
      </c>
      <c r="DD52" s="47">
        <f t="shared" si="254"/>
        <v>0</v>
      </c>
      <c r="DE52" s="47">
        <f t="shared" si="255"/>
        <v>0</v>
      </c>
      <c r="DF52" s="47">
        <f t="shared" si="256"/>
        <v>0</v>
      </c>
      <c r="DG52" s="47">
        <f t="shared" si="257"/>
        <v>0</v>
      </c>
      <c r="DH52" s="47">
        <f t="shared" si="258"/>
        <v>0</v>
      </c>
      <c r="DI52" s="47">
        <f t="shared" si="259"/>
        <v>0</v>
      </c>
      <c r="DJ52" s="47">
        <f t="shared" si="260"/>
        <v>0</v>
      </c>
      <c r="DK52" s="47">
        <f t="shared" si="261"/>
        <v>0</v>
      </c>
      <c r="DL52" s="47">
        <f t="shared" si="262"/>
        <v>0</v>
      </c>
      <c r="DM52" s="47">
        <f t="shared" si="263"/>
        <v>0</v>
      </c>
      <c r="DN52" s="47">
        <f t="shared" si="264"/>
        <v>0</v>
      </c>
      <c r="DO52" s="47">
        <f t="shared" si="265"/>
        <v>0</v>
      </c>
      <c r="DP52" s="47">
        <f t="shared" si="266"/>
        <v>0</v>
      </c>
      <c r="DQ52" s="47">
        <f t="shared" si="267"/>
        <v>0</v>
      </c>
      <c r="DR52" s="47">
        <f t="shared" si="268"/>
        <v>0</v>
      </c>
    </row>
    <row r="53" spans="1:122" ht="15.75" thickBot="1" x14ac:dyDescent="0.3">
      <c r="A53" s="196"/>
      <c r="B53" s="30" t="s">
        <v>8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68"/>
      <c r="T53" s="68"/>
      <c r="U53" s="47">
        <f t="shared" ref="U53:AQ53" si="299">T53</f>
        <v>0</v>
      </c>
      <c r="V53" s="47">
        <f t="shared" si="299"/>
        <v>0</v>
      </c>
      <c r="W53" s="47">
        <f t="shared" si="299"/>
        <v>0</v>
      </c>
      <c r="X53" s="47">
        <f t="shared" si="299"/>
        <v>0</v>
      </c>
      <c r="Y53" s="47">
        <f t="shared" si="299"/>
        <v>0</v>
      </c>
      <c r="Z53" s="47">
        <f t="shared" si="299"/>
        <v>0</v>
      </c>
      <c r="AA53" s="47">
        <f t="shared" si="299"/>
        <v>0</v>
      </c>
      <c r="AB53" s="47">
        <f t="shared" si="299"/>
        <v>0</v>
      </c>
      <c r="AC53" s="47">
        <f t="shared" si="299"/>
        <v>0</v>
      </c>
      <c r="AD53" s="47">
        <f t="shared" si="299"/>
        <v>0</v>
      </c>
      <c r="AE53" s="47">
        <f t="shared" si="233"/>
        <v>0</v>
      </c>
      <c r="AF53" s="68">
        <f>'KWh (Cumulative)'!Z63</f>
        <v>0</v>
      </c>
      <c r="AG53" s="47">
        <f t="shared" si="299"/>
        <v>0</v>
      </c>
      <c r="AH53" s="47">
        <f t="shared" si="299"/>
        <v>0</v>
      </c>
      <c r="AI53" s="47">
        <f t="shared" si="299"/>
        <v>0</v>
      </c>
      <c r="AJ53" s="47">
        <f t="shared" si="299"/>
        <v>0</v>
      </c>
      <c r="AK53" s="47">
        <f t="shared" si="299"/>
        <v>0</v>
      </c>
      <c r="AL53" s="47">
        <f t="shared" si="299"/>
        <v>0</v>
      </c>
      <c r="AM53" s="47">
        <f t="shared" si="299"/>
        <v>0</v>
      </c>
      <c r="AN53" s="47">
        <f t="shared" si="299"/>
        <v>0</v>
      </c>
      <c r="AO53" s="47">
        <f t="shared" si="299"/>
        <v>0</v>
      </c>
      <c r="AP53" s="47">
        <f t="shared" si="299"/>
        <v>0</v>
      </c>
      <c r="AQ53" s="47">
        <f t="shared" si="299"/>
        <v>0</v>
      </c>
      <c r="AR53" s="47">
        <f t="shared" si="269"/>
        <v>0</v>
      </c>
      <c r="AS53" s="47">
        <f t="shared" ref="AS53:BO53" si="300">AR53</f>
        <v>0</v>
      </c>
      <c r="AT53" s="47">
        <f t="shared" si="300"/>
        <v>0</v>
      </c>
      <c r="AU53" s="47">
        <f t="shared" si="300"/>
        <v>0</v>
      </c>
      <c r="AV53" s="47">
        <f t="shared" si="300"/>
        <v>0</v>
      </c>
      <c r="AW53" s="47">
        <f t="shared" si="300"/>
        <v>0</v>
      </c>
      <c r="AX53" s="47">
        <f t="shared" si="300"/>
        <v>0</v>
      </c>
      <c r="AY53" s="47">
        <f t="shared" si="300"/>
        <v>0</v>
      </c>
      <c r="AZ53" s="47">
        <f t="shared" si="300"/>
        <v>0</v>
      </c>
      <c r="BA53" s="47">
        <f t="shared" si="300"/>
        <v>0</v>
      </c>
      <c r="BB53" s="47">
        <f t="shared" si="300"/>
        <v>0</v>
      </c>
      <c r="BC53" s="47">
        <f t="shared" si="300"/>
        <v>0</v>
      </c>
      <c r="BD53" s="68">
        <f>'KWh (Cumulative)'!AX63</f>
        <v>0</v>
      </c>
      <c r="BE53" s="47">
        <f t="shared" si="300"/>
        <v>0</v>
      </c>
      <c r="BF53" s="47">
        <f t="shared" si="300"/>
        <v>0</v>
      </c>
      <c r="BG53" s="47">
        <f t="shared" si="300"/>
        <v>0</v>
      </c>
      <c r="BH53" s="47">
        <f t="shared" si="300"/>
        <v>0</v>
      </c>
      <c r="BI53" s="47">
        <f t="shared" si="300"/>
        <v>0</v>
      </c>
      <c r="BJ53" s="47">
        <f t="shared" si="300"/>
        <v>0</v>
      </c>
      <c r="BK53" s="47">
        <f t="shared" si="300"/>
        <v>0</v>
      </c>
      <c r="BL53" s="47">
        <f t="shared" si="300"/>
        <v>0</v>
      </c>
      <c r="BM53" s="47">
        <f t="shared" si="300"/>
        <v>0</v>
      </c>
      <c r="BN53" s="47">
        <f t="shared" si="300"/>
        <v>0</v>
      </c>
      <c r="BO53" s="47">
        <f t="shared" si="300"/>
        <v>0</v>
      </c>
      <c r="BP53" s="68">
        <f>'KWh (Cumulative)'!BJ63</f>
        <v>0</v>
      </c>
      <c r="BQ53" s="47">
        <f t="shared" ref="BQ53:CJ53" si="301">BP53</f>
        <v>0</v>
      </c>
      <c r="BR53" s="47">
        <f t="shared" si="301"/>
        <v>0</v>
      </c>
      <c r="BS53" s="47">
        <f t="shared" si="301"/>
        <v>0</v>
      </c>
      <c r="BT53" s="47">
        <f t="shared" si="301"/>
        <v>0</v>
      </c>
      <c r="BU53" s="47">
        <f t="shared" si="301"/>
        <v>0</v>
      </c>
      <c r="BV53" s="47">
        <f t="shared" si="301"/>
        <v>0</v>
      </c>
      <c r="BW53" s="47">
        <f t="shared" si="301"/>
        <v>0</v>
      </c>
      <c r="BX53" s="47">
        <f t="shared" si="301"/>
        <v>0</v>
      </c>
      <c r="BY53" s="47">
        <f t="shared" si="301"/>
        <v>0</v>
      </c>
      <c r="BZ53" s="47">
        <f t="shared" si="301"/>
        <v>0</v>
      </c>
      <c r="CA53" s="47">
        <f t="shared" si="301"/>
        <v>0</v>
      </c>
      <c r="CB53" s="47">
        <f t="shared" si="301"/>
        <v>0</v>
      </c>
      <c r="CC53" s="47">
        <f t="shared" si="301"/>
        <v>0</v>
      </c>
      <c r="CD53" s="47">
        <f t="shared" si="301"/>
        <v>0</v>
      </c>
      <c r="CE53" s="47">
        <f t="shared" si="301"/>
        <v>0</v>
      </c>
      <c r="CF53" s="47">
        <f t="shared" si="301"/>
        <v>0</v>
      </c>
      <c r="CG53" s="47">
        <f t="shared" si="301"/>
        <v>0</v>
      </c>
      <c r="CH53" s="47">
        <f t="shared" si="301"/>
        <v>0</v>
      </c>
      <c r="CI53" s="47">
        <f t="shared" si="301"/>
        <v>0</v>
      </c>
      <c r="CJ53" s="47">
        <f t="shared" si="301"/>
        <v>0</v>
      </c>
      <c r="CK53" s="47">
        <f t="shared" si="236"/>
        <v>0</v>
      </c>
      <c r="CL53" s="47">
        <f t="shared" si="237"/>
        <v>0</v>
      </c>
      <c r="CM53" s="47">
        <f t="shared" si="238"/>
        <v>0</v>
      </c>
      <c r="CN53" s="47">
        <f>'KWh (Cumulative)'!CH63</f>
        <v>0</v>
      </c>
      <c r="CO53" s="47">
        <f t="shared" si="239"/>
        <v>0</v>
      </c>
      <c r="CP53" s="47">
        <f t="shared" si="240"/>
        <v>0</v>
      </c>
      <c r="CQ53" s="47">
        <f t="shared" si="241"/>
        <v>0</v>
      </c>
      <c r="CR53" s="47">
        <f t="shared" si="242"/>
        <v>0</v>
      </c>
      <c r="CS53" s="47">
        <f t="shared" si="243"/>
        <v>0</v>
      </c>
      <c r="CT53" s="47">
        <f t="shared" si="244"/>
        <v>0</v>
      </c>
      <c r="CU53" s="47">
        <f t="shared" si="245"/>
        <v>0</v>
      </c>
      <c r="CV53" s="47">
        <f t="shared" si="246"/>
        <v>0</v>
      </c>
      <c r="CW53" s="47">
        <f t="shared" si="247"/>
        <v>0</v>
      </c>
      <c r="CX53" s="47">
        <f t="shared" si="248"/>
        <v>0</v>
      </c>
      <c r="CY53" s="47">
        <f t="shared" si="249"/>
        <v>0</v>
      </c>
      <c r="CZ53" s="47">
        <f t="shared" si="250"/>
        <v>0</v>
      </c>
      <c r="DA53" s="47">
        <f t="shared" si="251"/>
        <v>0</v>
      </c>
      <c r="DB53" s="47">
        <f t="shared" si="252"/>
        <v>0</v>
      </c>
      <c r="DC53" s="47">
        <f t="shared" si="253"/>
        <v>0</v>
      </c>
      <c r="DD53" s="47">
        <f t="shared" si="254"/>
        <v>0</v>
      </c>
      <c r="DE53" s="47">
        <f t="shared" si="255"/>
        <v>0</v>
      </c>
      <c r="DF53" s="47">
        <f t="shared" si="256"/>
        <v>0</v>
      </c>
      <c r="DG53" s="47">
        <f t="shared" si="257"/>
        <v>0</v>
      </c>
      <c r="DH53" s="47">
        <f t="shared" si="258"/>
        <v>0</v>
      </c>
      <c r="DI53" s="47">
        <f t="shared" si="259"/>
        <v>0</v>
      </c>
      <c r="DJ53" s="47">
        <f t="shared" si="260"/>
        <v>0</v>
      </c>
      <c r="DK53" s="47">
        <f t="shared" si="261"/>
        <v>0</v>
      </c>
      <c r="DL53" s="47">
        <f t="shared" si="262"/>
        <v>0</v>
      </c>
      <c r="DM53" s="47">
        <f t="shared" si="263"/>
        <v>0</v>
      </c>
      <c r="DN53" s="47">
        <f t="shared" si="264"/>
        <v>0</v>
      </c>
      <c r="DO53" s="47">
        <f t="shared" si="265"/>
        <v>0</v>
      </c>
      <c r="DP53" s="47">
        <f t="shared" si="266"/>
        <v>0</v>
      </c>
      <c r="DQ53" s="47">
        <f t="shared" si="267"/>
        <v>0</v>
      </c>
      <c r="DR53" s="47">
        <f t="shared" si="268"/>
        <v>0</v>
      </c>
    </row>
    <row r="54" spans="1:122" ht="15.75" thickBot="1" x14ac:dyDescent="0.3">
      <c r="T54" s="68">
        <f>'KWh (Cumulative)'!N64</f>
        <v>0</v>
      </c>
      <c r="AF54" s="68">
        <f>'KWh (Cumulative)'!Z64</f>
        <v>0</v>
      </c>
      <c r="AR54" s="68">
        <f>'KWh (Cumulative)'!AL64</f>
        <v>0</v>
      </c>
      <c r="BD54" s="68">
        <f>'KWh (Cumulative)'!AX64</f>
        <v>0</v>
      </c>
      <c r="BP54" s="68">
        <f>'KWh (Cumulative)'!BJ64</f>
        <v>0</v>
      </c>
      <c r="CB54" s="68">
        <f>'KWh (Cumulative)'!BV64</f>
        <v>0</v>
      </c>
      <c r="CN54" s="47">
        <f>'KWh (Cumulative)'!CH64</f>
        <v>0</v>
      </c>
    </row>
    <row r="55" spans="1:122" ht="15.75" x14ac:dyDescent="0.25">
      <c r="A55" s="9"/>
      <c r="B55" s="54" t="s">
        <v>33</v>
      </c>
      <c r="C55" s="35">
        <v>43466</v>
      </c>
      <c r="D55" s="35">
        <v>43497</v>
      </c>
      <c r="E55" s="33">
        <v>43525</v>
      </c>
      <c r="F55" s="33">
        <v>43556</v>
      </c>
      <c r="G55" s="33">
        <v>43586</v>
      </c>
      <c r="H55" s="33">
        <v>43617</v>
      </c>
      <c r="I55" s="33">
        <v>43647</v>
      </c>
      <c r="J55" s="33">
        <v>43678</v>
      </c>
      <c r="K55" s="33">
        <v>43709</v>
      </c>
      <c r="L55" s="33">
        <v>43739</v>
      </c>
      <c r="M55" s="33">
        <v>43770</v>
      </c>
      <c r="N55" s="33">
        <v>43800</v>
      </c>
      <c r="O55" s="33">
        <v>43831</v>
      </c>
      <c r="P55" s="33">
        <v>43862</v>
      </c>
      <c r="Q55" s="34">
        <v>43891</v>
      </c>
      <c r="R55" s="34">
        <v>43922</v>
      </c>
      <c r="S55" s="34">
        <v>43952</v>
      </c>
      <c r="T55" s="34">
        <v>43983</v>
      </c>
      <c r="U55" s="34">
        <v>44013</v>
      </c>
      <c r="V55" s="34">
        <v>44044</v>
      </c>
      <c r="W55" s="34">
        <v>44075</v>
      </c>
      <c r="X55" s="34">
        <v>44105</v>
      </c>
      <c r="Y55" s="34">
        <v>44136</v>
      </c>
      <c r="Z55" s="34">
        <v>44166</v>
      </c>
      <c r="AA55" s="34">
        <v>44197</v>
      </c>
      <c r="AB55" s="34">
        <v>44228</v>
      </c>
      <c r="AC55" s="35">
        <v>44256</v>
      </c>
      <c r="AD55" s="35">
        <v>44287</v>
      </c>
      <c r="AE55" s="35">
        <v>44317</v>
      </c>
      <c r="AF55" s="33">
        <v>44713</v>
      </c>
      <c r="AG55" s="35">
        <v>44378</v>
      </c>
      <c r="AH55" s="35">
        <v>44409</v>
      </c>
      <c r="AI55" s="35">
        <v>44440</v>
      </c>
      <c r="AJ55" s="35">
        <v>44470</v>
      </c>
      <c r="AK55" s="35">
        <v>44501</v>
      </c>
      <c r="AL55" s="35">
        <v>44531</v>
      </c>
      <c r="AM55" s="35">
        <v>44562</v>
      </c>
      <c r="AN55" s="35">
        <v>44593</v>
      </c>
      <c r="AO55" s="33">
        <v>44621</v>
      </c>
      <c r="AP55" s="33">
        <v>44652</v>
      </c>
      <c r="AQ55" s="33">
        <v>44682</v>
      </c>
      <c r="AR55" s="33">
        <v>44713</v>
      </c>
      <c r="AS55" s="33">
        <v>44743</v>
      </c>
      <c r="AT55" s="33">
        <v>44774</v>
      </c>
      <c r="AU55" s="33">
        <v>44805</v>
      </c>
      <c r="AV55" s="33">
        <v>44835</v>
      </c>
      <c r="AW55" s="33">
        <v>44866</v>
      </c>
      <c r="AX55" s="33">
        <v>44896</v>
      </c>
      <c r="AY55" s="33">
        <v>44927</v>
      </c>
      <c r="AZ55" s="33">
        <v>44958</v>
      </c>
      <c r="BA55" s="34">
        <v>44986</v>
      </c>
      <c r="BB55" s="34">
        <v>45017</v>
      </c>
      <c r="BC55" s="34">
        <v>45047</v>
      </c>
      <c r="BD55" s="33">
        <v>44713</v>
      </c>
      <c r="BE55" s="34">
        <v>45108</v>
      </c>
      <c r="BF55" s="34">
        <v>45139</v>
      </c>
      <c r="BG55" s="34">
        <v>45170</v>
      </c>
      <c r="BH55" s="34">
        <v>45200</v>
      </c>
      <c r="BI55" s="34">
        <v>45231</v>
      </c>
      <c r="BJ55" s="34">
        <v>45261</v>
      </c>
      <c r="BK55" s="34">
        <v>45292</v>
      </c>
      <c r="BL55" s="34">
        <v>45323</v>
      </c>
      <c r="BM55" s="35">
        <v>45352</v>
      </c>
      <c r="BN55" s="35">
        <v>45383</v>
      </c>
      <c r="BO55" s="35">
        <v>45413</v>
      </c>
      <c r="BP55" s="35">
        <v>45444</v>
      </c>
      <c r="BQ55" s="35">
        <v>45474</v>
      </c>
      <c r="BR55" s="35">
        <v>45505</v>
      </c>
      <c r="BS55" s="35">
        <v>45536</v>
      </c>
      <c r="BT55" s="35">
        <v>45566</v>
      </c>
      <c r="BU55" s="35">
        <v>45597</v>
      </c>
      <c r="BV55" s="35">
        <v>45627</v>
      </c>
      <c r="BW55" s="35">
        <v>45658</v>
      </c>
      <c r="BX55" s="35">
        <v>45689</v>
      </c>
      <c r="BY55" s="33">
        <v>45717</v>
      </c>
      <c r="BZ55" s="33">
        <v>45748</v>
      </c>
      <c r="CA55" s="33">
        <v>45778</v>
      </c>
      <c r="CB55" s="33">
        <v>45809</v>
      </c>
      <c r="CC55" s="33">
        <v>45839</v>
      </c>
      <c r="CD55" s="33">
        <v>45870</v>
      </c>
      <c r="CE55" s="33">
        <v>45901</v>
      </c>
      <c r="CF55" s="33">
        <v>45931</v>
      </c>
      <c r="CG55" s="33">
        <v>45962</v>
      </c>
      <c r="CH55" s="33">
        <v>45992</v>
      </c>
      <c r="CI55" s="33">
        <v>46023</v>
      </c>
      <c r="CJ55" s="33">
        <v>46054</v>
      </c>
      <c r="CK55" s="33">
        <v>46082</v>
      </c>
      <c r="CL55" s="33">
        <v>46113</v>
      </c>
      <c r="CM55" s="33">
        <v>46143</v>
      </c>
      <c r="CN55" s="33">
        <v>46174</v>
      </c>
      <c r="CO55" s="33">
        <v>46204</v>
      </c>
      <c r="CP55" s="33">
        <v>46235</v>
      </c>
      <c r="CQ55" s="33">
        <v>46266</v>
      </c>
      <c r="CR55" s="33">
        <v>46296</v>
      </c>
      <c r="CS55" s="33">
        <v>46327</v>
      </c>
      <c r="CT55" s="33">
        <v>46357</v>
      </c>
      <c r="CU55" s="33">
        <v>46388</v>
      </c>
      <c r="CV55" s="33">
        <v>46419</v>
      </c>
      <c r="CW55" s="33">
        <v>46447</v>
      </c>
      <c r="CX55" s="33">
        <v>46478</v>
      </c>
      <c r="CY55" s="33">
        <v>46508</v>
      </c>
      <c r="CZ55" s="33">
        <v>46539</v>
      </c>
      <c r="DA55" s="33">
        <v>46569</v>
      </c>
      <c r="DB55" s="33">
        <v>46600</v>
      </c>
      <c r="DC55" s="33">
        <v>46631</v>
      </c>
      <c r="DD55" s="33">
        <v>46661</v>
      </c>
      <c r="DE55" s="33">
        <v>46692</v>
      </c>
      <c r="DF55" s="33">
        <v>46722</v>
      </c>
      <c r="DG55" s="33">
        <v>46753</v>
      </c>
      <c r="DH55" s="33">
        <v>46784</v>
      </c>
      <c r="DI55" s="33">
        <v>46813</v>
      </c>
      <c r="DJ55" s="33">
        <v>46844</v>
      </c>
      <c r="DK55" s="33">
        <v>46874</v>
      </c>
      <c r="DL55" s="33">
        <v>46905</v>
      </c>
      <c r="DM55" s="33">
        <v>46935</v>
      </c>
      <c r="DN55" s="33">
        <v>46966</v>
      </c>
      <c r="DO55" s="33">
        <v>46997</v>
      </c>
      <c r="DP55" s="33">
        <v>47027</v>
      </c>
      <c r="DQ55" s="33">
        <v>47058</v>
      </c>
      <c r="DR55" s="33">
        <v>47088</v>
      </c>
    </row>
    <row r="56" spans="1:122" ht="15" customHeight="1" x14ac:dyDescent="0.25">
      <c r="A56" s="194" t="s">
        <v>29</v>
      </c>
      <c r="B56" s="30" t="s">
        <v>9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68"/>
      <c r="T56" s="68"/>
      <c r="U56" s="47">
        <f>T56</f>
        <v>0</v>
      </c>
      <c r="V56" s="47">
        <f t="shared" ref="V56:AQ56" si="302">U56</f>
        <v>0</v>
      </c>
      <c r="W56" s="47">
        <f t="shared" si="302"/>
        <v>0</v>
      </c>
      <c r="X56" s="47">
        <f t="shared" si="302"/>
        <v>0</v>
      </c>
      <c r="Y56" s="47">
        <f t="shared" si="302"/>
        <v>0</v>
      </c>
      <c r="Z56" s="47">
        <f t="shared" si="302"/>
        <v>0</v>
      </c>
      <c r="AA56" s="47">
        <f t="shared" si="302"/>
        <v>0</v>
      </c>
      <c r="AB56" s="47">
        <f t="shared" si="302"/>
        <v>0</v>
      </c>
      <c r="AC56" s="47">
        <f t="shared" si="302"/>
        <v>0</v>
      </c>
      <c r="AD56" s="47">
        <f t="shared" si="302"/>
        <v>0</v>
      </c>
      <c r="AE56" s="47">
        <f t="shared" ref="AE56:AE68" si="303">AD56</f>
        <v>0</v>
      </c>
      <c r="AF56" s="68">
        <f>'KWh (Cumulative)'!Z66</f>
        <v>0</v>
      </c>
      <c r="AG56" s="47">
        <f t="shared" si="302"/>
        <v>0</v>
      </c>
      <c r="AH56" s="47">
        <f t="shared" si="302"/>
        <v>0</v>
      </c>
      <c r="AI56" s="47">
        <f t="shared" si="302"/>
        <v>0</v>
      </c>
      <c r="AJ56" s="47">
        <f t="shared" si="302"/>
        <v>0</v>
      </c>
      <c r="AK56" s="47">
        <f t="shared" si="302"/>
        <v>0</v>
      </c>
      <c r="AL56" s="47">
        <f t="shared" si="302"/>
        <v>0</v>
      </c>
      <c r="AM56" s="47">
        <f t="shared" si="302"/>
        <v>0</v>
      </c>
      <c r="AN56" s="47">
        <f t="shared" si="302"/>
        <v>0</v>
      </c>
      <c r="AO56" s="47">
        <f t="shared" si="302"/>
        <v>0</v>
      </c>
      <c r="AP56" s="47">
        <f t="shared" si="302"/>
        <v>0</v>
      </c>
      <c r="AQ56" s="47">
        <f t="shared" si="302"/>
        <v>0</v>
      </c>
      <c r="AR56" s="47">
        <f>AQ56</f>
        <v>0</v>
      </c>
      <c r="AS56" s="47">
        <f>AR56</f>
        <v>0</v>
      </c>
      <c r="AT56" s="47">
        <f t="shared" ref="AT56:BO56" si="304">AS56</f>
        <v>0</v>
      </c>
      <c r="AU56" s="47">
        <f t="shared" si="304"/>
        <v>0</v>
      </c>
      <c r="AV56" s="47">
        <f t="shared" si="304"/>
        <v>0</v>
      </c>
      <c r="AW56" s="47">
        <f t="shared" si="304"/>
        <v>0</v>
      </c>
      <c r="AX56" s="47">
        <f t="shared" si="304"/>
        <v>0</v>
      </c>
      <c r="AY56" s="47">
        <f t="shared" si="304"/>
        <v>0</v>
      </c>
      <c r="AZ56" s="47">
        <f t="shared" si="304"/>
        <v>0</v>
      </c>
      <c r="BA56" s="47">
        <f t="shared" si="304"/>
        <v>0</v>
      </c>
      <c r="BB56" s="47">
        <f t="shared" si="304"/>
        <v>0</v>
      </c>
      <c r="BC56" s="47">
        <f t="shared" si="304"/>
        <v>0</v>
      </c>
      <c r="BD56" s="68">
        <f>'KWh (Cumulative)'!AX66</f>
        <v>0</v>
      </c>
      <c r="BE56" s="47">
        <f t="shared" si="304"/>
        <v>0</v>
      </c>
      <c r="BF56" s="47">
        <f t="shared" si="304"/>
        <v>0</v>
      </c>
      <c r="BG56" s="47">
        <f t="shared" si="304"/>
        <v>0</v>
      </c>
      <c r="BH56" s="47">
        <f t="shared" si="304"/>
        <v>0</v>
      </c>
      <c r="BI56" s="47">
        <f t="shared" si="304"/>
        <v>0</v>
      </c>
      <c r="BJ56" s="47">
        <f t="shared" si="304"/>
        <v>0</v>
      </c>
      <c r="BK56" s="47">
        <f t="shared" si="304"/>
        <v>0</v>
      </c>
      <c r="BL56" s="47">
        <f t="shared" si="304"/>
        <v>0</v>
      </c>
      <c r="BM56" s="47">
        <f t="shared" si="304"/>
        <v>0</v>
      </c>
      <c r="BN56" s="47">
        <f t="shared" si="304"/>
        <v>0</v>
      </c>
      <c r="BO56" s="47">
        <f t="shared" si="304"/>
        <v>0</v>
      </c>
      <c r="BP56" s="68">
        <f>'KWh (Cumulative)'!BJ66</f>
        <v>0</v>
      </c>
      <c r="BQ56" s="47">
        <f>BP56</f>
        <v>0</v>
      </c>
      <c r="BR56" s="47">
        <f t="shared" ref="BR56:CJ56" si="305">BQ56</f>
        <v>0</v>
      </c>
      <c r="BS56" s="47">
        <f t="shared" si="305"/>
        <v>0</v>
      </c>
      <c r="BT56" s="47">
        <f t="shared" si="305"/>
        <v>0</v>
      </c>
      <c r="BU56" s="47">
        <f t="shared" si="305"/>
        <v>0</v>
      </c>
      <c r="BV56" s="47">
        <f t="shared" si="305"/>
        <v>0</v>
      </c>
      <c r="BW56" s="47">
        <f t="shared" si="305"/>
        <v>0</v>
      </c>
      <c r="BX56" s="47">
        <f t="shared" si="305"/>
        <v>0</v>
      </c>
      <c r="BY56" s="47">
        <f t="shared" si="305"/>
        <v>0</v>
      </c>
      <c r="BZ56" s="47">
        <f t="shared" si="305"/>
        <v>0</v>
      </c>
      <c r="CA56" s="47">
        <f t="shared" si="305"/>
        <v>0</v>
      </c>
      <c r="CB56" s="47">
        <f t="shared" si="305"/>
        <v>0</v>
      </c>
      <c r="CC56" s="47">
        <f t="shared" si="305"/>
        <v>0</v>
      </c>
      <c r="CD56" s="47">
        <f t="shared" si="305"/>
        <v>0</v>
      </c>
      <c r="CE56" s="47">
        <f t="shared" si="305"/>
        <v>0</v>
      </c>
      <c r="CF56" s="47">
        <f t="shared" si="305"/>
        <v>0</v>
      </c>
      <c r="CG56" s="47">
        <f t="shared" si="305"/>
        <v>0</v>
      </c>
      <c r="CH56" s="47">
        <f t="shared" si="305"/>
        <v>0</v>
      </c>
      <c r="CI56" s="47">
        <f t="shared" si="305"/>
        <v>0</v>
      </c>
      <c r="CJ56" s="47">
        <f t="shared" si="305"/>
        <v>0</v>
      </c>
      <c r="CK56" s="47">
        <f t="shared" ref="CK56:CK68" si="306">CJ56</f>
        <v>0</v>
      </c>
      <c r="CL56" s="47">
        <f t="shared" ref="CL56:CL68" si="307">CK56</f>
        <v>0</v>
      </c>
      <c r="CM56" s="47">
        <f t="shared" ref="CM56:CM68" si="308">CL56</f>
        <v>0</v>
      </c>
      <c r="CN56" s="47">
        <f>'KWh (Cumulative)'!CH66</f>
        <v>0</v>
      </c>
      <c r="CO56" s="47">
        <f t="shared" ref="CO56:CO68" si="309">CN56</f>
        <v>0</v>
      </c>
      <c r="CP56" s="47">
        <f t="shared" ref="CP56:CP68" si="310">CO56</f>
        <v>0</v>
      </c>
      <c r="CQ56" s="47">
        <f t="shared" ref="CQ56:CQ68" si="311">CP56</f>
        <v>0</v>
      </c>
      <c r="CR56" s="47">
        <f t="shared" ref="CR56:CR68" si="312">CQ56</f>
        <v>0</v>
      </c>
      <c r="CS56" s="47">
        <f t="shared" ref="CS56:CS68" si="313">CR56</f>
        <v>0</v>
      </c>
      <c r="CT56" s="47">
        <f t="shared" ref="CT56:CT68" si="314">CS56</f>
        <v>0</v>
      </c>
      <c r="CU56" s="47">
        <f t="shared" ref="CU56:CU68" si="315">CT56</f>
        <v>0</v>
      </c>
      <c r="CV56" s="47">
        <f t="shared" ref="CV56:CV68" si="316">CU56</f>
        <v>0</v>
      </c>
      <c r="CW56" s="47">
        <f t="shared" ref="CW56:CW68" si="317">CV56</f>
        <v>0</v>
      </c>
      <c r="CX56" s="47">
        <f t="shared" ref="CX56:CX68" si="318">CW56</f>
        <v>0</v>
      </c>
      <c r="CY56" s="47">
        <f t="shared" ref="CY56:CY68" si="319">CX56</f>
        <v>0</v>
      </c>
      <c r="CZ56" s="47">
        <f t="shared" ref="CZ56:CZ68" si="320">CY56</f>
        <v>0</v>
      </c>
      <c r="DA56" s="47">
        <f t="shared" ref="DA56:DA68" si="321">CZ56</f>
        <v>0</v>
      </c>
      <c r="DB56" s="47">
        <f t="shared" ref="DB56:DB68" si="322">DA56</f>
        <v>0</v>
      </c>
      <c r="DC56" s="47">
        <f t="shared" ref="DC56:DC68" si="323">DB56</f>
        <v>0</v>
      </c>
      <c r="DD56" s="47">
        <f t="shared" ref="DD56:DD68" si="324">DC56</f>
        <v>0</v>
      </c>
      <c r="DE56" s="47">
        <f t="shared" ref="DE56:DE68" si="325">DD56</f>
        <v>0</v>
      </c>
      <c r="DF56" s="47">
        <f t="shared" ref="DF56:DF68" si="326">DE56</f>
        <v>0</v>
      </c>
      <c r="DG56" s="47">
        <f t="shared" ref="DG56:DG68" si="327">DF56</f>
        <v>0</v>
      </c>
      <c r="DH56" s="47">
        <f t="shared" ref="DH56:DH68" si="328">DG56</f>
        <v>0</v>
      </c>
      <c r="DI56" s="47">
        <f t="shared" ref="DI56:DI68" si="329">DH56</f>
        <v>0</v>
      </c>
      <c r="DJ56" s="47">
        <f t="shared" ref="DJ56:DJ68" si="330">DI56</f>
        <v>0</v>
      </c>
      <c r="DK56" s="47">
        <f t="shared" ref="DK56:DK68" si="331">DJ56</f>
        <v>0</v>
      </c>
      <c r="DL56" s="47">
        <f t="shared" ref="DL56:DL68" si="332">DK56</f>
        <v>0</v>
      </c>
      <c r="DM56" s="47">
        <f t="shared" ref="DM56:DM68" si="333">DL56</f>
        <v>0</v>
      </c>
      <c r="DN56" s="47">
        <f t="shared" ref="DN56:DN68" si="334">DM56</f>
        <v>0</v>
      </c>
      <c r="DO56" s="47">
        <f t="shared" ref="DO56:DO68" si="335">DN56</f>
        <v>0</v>
      </c>
      <c r="DP56" s="47">
        <f t="shared" ref="DP56:DP68" si="336">DO56</f>
        <v>0</v>
      </c>
      <c r="DQ56" s="47">
        <f t="shared" ref="DQ56:DQ68" si="337">DP56</f>
        <v>0</v>
      </c>
      <c r="DR56" s="47">
        <f t="shared" ref="DR56:DR68" si="338">DQ56</f>
        <v>0</v>
      </c>
    </row>
    <row r="57" spans="1:122" x14ac:dyDescent="0.25">
      <c r="A57" s="194"/>
      <c r="B57" s="30" t="s">
        <v>6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68"/>
      <c r="T57" s="68"/>
      <c r="U57" s="47">
        <f t="shared" ref="U57:AR68" si="339">T57</f>
        <v>0</v>
      </c>
      <c r="V57" s="47">
        <f t="shared" si="339"/>
        <v>0</v>
      </c>
      <c r="W57" s="47">
        <f t="shared" si="339"/>
        <v>0</v>
      </c>
      <c r="X57" s="47">
        <f t="shared" si="339"/>
        <v>0</v>
      </c>
      <c r="Y57" s="47">
        <f t="shared" si="339"/>
        <v>0</v>
      </c>
      <c r="Z57" s="47">
        <f t="shared" si="339"/>
        <v>0</v>
      </c>
      <c r="AA57" s="47">
        <f t="shared" si="339"/>
        <v>0</v>
      </c>
      <c r="AB57" s="47">
        <f t="shared" si="339"/>
        <v>0</v>
      </c>
      <c r="AC57" s="47">
        <f t="shared" si="339"/>
        <v>0</v>
      </c>
      <c r="AD57" s="47">
        <f t="shared" si="339"/>
        <v>0</v>
      </c>
      <c r="AE57" s="47">
        <f t="shared" si="303"/>
        <v>0</v>
      </c>
      <c r="AF57" s="68">
        <f>'KWh (Cumulative)'!Z67</f>
        <v>0</v>
      </c>
      <c r="AG57" s="47">
        <f t="shared" si="339"/>
        <v>0</v>
      </c>
      <c r="AH57" s="47">
        <f t="shared" si="339"/>
        <v>0</v>
      </c>
      <c r="AI57" s="47">
        <f t="shared" si="339"/>
        <v>0</v>
      </c>
      <c r="AJ57" s="47">
        <f t="shared" si="339"/>
        <v>0</v>
      </c>
      <c r="AK57" s="47">
        <f t="shared" si="339"/>
        <v>0</v>
      </c>
      <c r="AL57" s="47">
        <f t="shared" si="339"/>
        <v>0</v>
      </c>
      <c r="AM57" s="47">
        <f t="shared" si="339"/>
        <v>0</v>
      </c>
      <c r="AN57" s="47">
        <f t="shared" si="339"/>
        <v>0</v>
      </c>
      <c r="AO57" s="47">
        <f t="shared" si="339"/>
        <v>0</v>
      </c>
      <c r="AP57" s="47">
        <f t="shared" si="339"/>
        <v>0</v>
      </c>
      <c r="AQ57" s="47">
        <f t="shared" si="339"/>
        <v>0</v>
      </c>
      <c r="AR57" s="47">
        <f t="shared" si="339"/>
        <v>0</v>
      </c>
      <c r="AS57" s="47">
        <f t="shared" ref="AS57:BO57" si="340">AR57</f>
        <v>0</v>
      </c>
      <c r="AT57" s="47">
        <f t="shared" si="340"/>
        <v>0</v>
      </c>
      <c r="AU57" s="47">
        <f t="shared" si="340"/>
        <v>0</v>
      </c>
      <c r="AV57" s="47">
        <f t="shared" si="340"/>
        <v>0</v>
      </c>
      <c r="AW57" s="47">
        <f t="shared" si="340"/>
        <v>0</v>
      </c>
      <c r="AX57" s="47">
        <f t="shared" si="340"/>
        <v>0</v>
      </c>
      <c r="AY57" s="47">
        <f t="shared" si="340"/>
        <v>0</v>
      </c>
      <c r="AZ57" s="47">
        <f t="shared" si="340"/>
        <v>0</v>
      </c>
      <c r="BA57" s="47">
        <f t="shared" si="340"/>
        <v>0</v>
      </c>
      <c r="BB57" s="47">
        <f t="shared" si="340"/>
        <v>0</v>
      </c>
      <c r="BC57" s="47">
        <f t="shared" si="340"/>
        <v>0</v>
      </c>
      <c r="BD57" s="68">
        <f>'KWh (Cumulative)'!AX67</f>
        <v>0</v>
      </c>
      <c r="BE57" s="47">
        <f t="shared" si="340"/>
        <v>0</v>
      </c>
      <c r="BF57" s="47">
        <f t="shared" si="340"/>
        <v>0</v>
      </c>
      <c r="BG57" s="47">
        <f t="shared" si="340"/>
        <v>0</v>
      </c>
      <c r="BH57" s="47">
        <f t="shared" si="340"/>
        <v>0</v>
      </c>
      <c r="BI57" s="47">
        <f t="shared" si="340"/>
        <v>0</v>
      </c>
      <c r="BJ57" s="47">
        <f t="shared" si="340"/>
        <v>0</v>
      </c>
      <c r="BK57" s="47">
        <f t="shared" si="340"/>
        <v>0</v>
      </c>
      <c r="BL57" s="47">
        <f t="shared" si="340"/>
        <v>0</v>
      </c>
      <c r="BM57" s="47">
        <f t="shared" si="340"/>
        <v>0</v>
      </c>
      <c r="BN57" s="47">
        <f t="shared" si="340"/>
        <v>0</v>
      </c>
      <c r="BO57" s="47">
        <f t="shared" si="340"/>
        <v>0</v>
      </c>
      <c r="BP57" s="68">
        <f>'KWh (Cumulative)'!BJ67</f>
        <v>0</v>
      </c>
      <c r="BQ57" s="47">
        <f t="shared" ref="BQ57:CJ57" si="341">BP57</f>
        <v>0</v>
      </c>
      <c r="BR57" s="47">
        <f t="shared" si="341"/>
        <v>0</v>
      </c>
      <c r="BS57" s="47">
        <f t="shared" si="341"/>
        <v>0</v>
      </c>
      <c r="BT57" s="47">
        <f t="shared" si="341"/>
        <v>0</v>
      </c>
      <c r="BU57" s="47">
        <f t="shared" si="341"/>
        <v>0</v>
      </c>
      <c r="BV57" s="47">
        <f t="shared" si="341"/>
        <v>0</v>
      </c>
      <c r="BW57" s="47">
        <f t="shared" si="341"/>
        <v>0</v>
      </c>
      <c r="BX57" s="47">
        <f t="shared" si="341"/>
        <v>0</v>
      </c>
      <c r="BY57" s="47">
        <f t="shared" si="341"/>
        <v>0</v>
      </c>
      <c r="BZ57" s="47">
        <f t="shared" si="341"/>
        <v>0</v>
      </c>
      <c r="CA57" s="47">
        <f t="shared" si="341"/>
        <v>0</v>
      </c>
      <c r="CB57" s="47">
        <f t="shared" si="341"/>
        <v>0</v>
      </c>
      <c r="CC57" s="47">
        <f t="shared" si="341"/>
        <v>0</v>
      </c>
      <c r="CD57" s="47">
        <f t="shared" si="341"/>
        <v>0</v>
      </c>
      <c r="CE57" s="47">
        <f t="shared" si="341"/>
        <v>0</v>
      </c>
      <c r="CF57" s="47">
        <f t="shared" si="341"/>
        <v>0</v>
      </c>
      <c r="CG57" s="47">
        <f t="shared" si="341"/>
        <v>0</v>
      </c>
      <c r="CH57" s="47">
        <f t="shared" si="341"/>
        <v>0</v>
      </c>
      <c r="CI57" s="47">
        <f t="shared" si="341"/>
        <v>0</v>
      </c>
      <c r="CJ57" s="47">
        <f t="shared" si="341"/>
        <v>0</v>
      </c>
      <c r="CK57" s="47">
        <f t="shared" si="306"/>
        <v>0</v>
      </c>
      <c r="CL57" s="47">
        <f t="shared" si="307"/>
        <v>0</v>
      </c>
      <c r="CM57" s="47">
        <f t="shared" si="308"/>
        <v>0</v>
      </c>
      <c r="CN57" s="47">
        <f>'KWh (Cumulative)'!CH67</f>
        <v>0</v>
      </c>
      <c r="CO57" s="47">
        <f t="shared" si="309"/>
        <v>0</v>
      </c>
      <c r="CP57" s="47">
        <f t="shared" si="310"/>
        <v>0</v>
      </c>
      <c r="CQ57" s="47">
        <f t="shared" si="311"/>
        <v>0</v>
      </c>
      <c r="CR57" s="47">
        <f t="shared" si="312"/>
        <v>0</v>
      </c>
      <c r="CS57" s="47">
        <f t="shared" si="313"/>
        <v>0</v>
      </c>
      <c r="CT57" s="47">
        <f t="shared" si="314"/>
        <v>0</v>
      </c>
      <c r="CU57" s="47">
        <f t="shared" si="315"/>
        <v>0</v>
      </c>
      <c r="CV57" s="47">
        <f t="shared" si="316"/>
        <v>0</v>
      </c>
      <c r="CW57" s="47">
        <f t="shared" si="317"/>
        <v>0</v>
      </c>
      <c r="CX57" s="47">
        <f t="shared" si="318"/>
        <v>0</v>
      </c>
      <c r="CY57" s="47">
        <f t="shared" si="319"/>
        <v>0</v>
      </c>
      <c r="CZ57" s="47">
        <f t="shared" si="320"/>
        <v>0</v>
      </c>
      <c r="DA57" s="47">
        <f t="shared" si="321"/>
        <v>0</v>
      </c>
      <c r="DB57" s="47">
        <f t="shared" si="322"/>
        <v>0</v>
      </c>
      <c r="DC57" s="47">
        <f t="shared" si="323"/>
        <v>0</v>
      </c>
      <c r="DD57" s="47">
        <f t="shared" si="324"/>
        <v>0</v>
      </c>
      <c r="DE57" s="47">
        <f t="shared" si="325"/>
        <v>0</v>
      </c>
      <c r="DF57" s="47">
        <f t="shared" si="326"/>
        <v>0</v>
      </c>
      <c r="DG57" s="47">
        <f t="shared" si="327"/>
        <v>0</v>
      </c>
      <c r="DH57" s="47">
        <f t="shared" si="328"/>
        <v>0</v>
      </c>
      <c r="DI57" s="47">
        <f t="shared" si="329"/>
        <v>0</v>
      </c>
      <c r="DJ57" s="47">
        <f t="shared" si="330"/>
        <v>0</v>
      </c>
      <c r="DK57" s="47">
        <f t="shared" si="331"/>
        <v>0</v>
      </c>
      <c r="DL57" s="47">
        <f t="shared" si="332"/>
        <v>0</v>
      </c>
      <c r="DM57" s="47">
        <f t="shared" si="333"/>
        <v>0</v>
      </c>
      <c r="DN57" s="47">
        <f t="shared" si="334"/>
        <v>0</v>
      </c>
      <c r="DO57" s="47">
        <f t="shared" si="335"/>
        <v>0</v>
      </c>
      <c r="DP57" s="47">
        <f t="shared" si="336"/>
        <v>0</v>
      </c>
      <c r="DQ57" s="47">
        <f t="shared" si="337"/>
        <v>0</v>
      </c>
      <c r="DR57" s="47">
        <f t="shared" si="338"/>
        <v>0</v>
      </c>
    </row>
    <row r="58" spans="1:122" x14ac:dyDescent="0.25">
      <c r="A58" s="194"/>
      <c r="B58" s="30" t="s">
        <v>10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68"/>
      <c r="T58" s="68"/>
      <c r="U58" s="47">
        <f t="shared" ref="U58:AQ58" si="342">T58</f>
        <v>0</v>
      </c>
      <c r="V58" s="47">
        <f t="shared" si="342"/>
        <v>0</v>
      </c>
      <c r="W58" s="47">
        <f t="shared" si="342"/>
        <v>0</v>
      </c>
      <c r="X58" s="47">
        <f t="shared" si="342"/>
        <v>0</v>
      </c>
      <c r="Y58" s="47">
        <f t="shared" si="342"/>
        <v>0</v>
      </c>
      <c r="Z58" s="47">
        <f t="shared" si="342"/>
        <v>0</v>
      </c>
      <c r="AA58" s="47">
        <f t="shared" si="342"/>
        <v>0</v>
      </c>
      <c r="AB58" s="47">
        <f t="shared" si="342"/>
        <v>0</v>
      </c>
      <c r="AC58" s="47">
        <f t="shared" si="342"/>
        <v>0</v>
      </c>
      <c r="AD58" s="47">
        <f t="shared" si="342"/>
        <v>0</v>
      </c>
      <c r="AE58" s="47">
        <f t="shared" si="303"/>
        <v>0</v>
      </c>
      <c r="AF58" s="68">
        <f>'KWh (Cumulative)'!Z68</f>
        <v>0</v>
      </c>
      <c r="AG58" s="47">
        <f t="shared" si="342"/>
        <v>0</v>
      </c>
      <c r="AH58" s="47">
        <f t="shared" si="342"/>
        <v>0</v>
      </c>
      <c r="AI58" s="47">
        <f t="shared" si="342"/>
        <v>0</v>
      </c>
      <c r="AJ58" s="47">
        <f t="shared" si="342"/>
        <v>0</v>
      </c>
      <c r="AK58" s="47">
        <f t="shared" si="342"/>
        <v>0</v>
      </c>
      <c r="AL58" s="47">
        <f t="shared" si="342"/>
        <v>0</v>
      </c>
      <c r="AM58" s="47">
        <f t="shared" si="342"/>
        <v>0</v>
      </c>
      <c r="AN58" s="47">
        <f t="shared" si="342"/>
        <v>0</v>
      </c>
      <c r="AO58" s="47">
        <f t="shared" si="342"/>
        <v>0</v>
      </c>
      <c r="AP58" s="47">
        <f t="shared" si="342"/>
        <v>0</v>
      </c>
      <c r="AQ58" s="47">
        <f t="shared" si="342"/>
        <v>0</v>
      </c>
      <c r="AR58" s="47">
        <f t="shared" si="339"/>
        <v>0</v>
      </c>
      <c r="AS58" s="47">
        <f t="shared" ref="AS58:BO58" si="343">AR58</f>
        <v>0</v>
      </c>
      <c r="AT58" s="47">
        <f t="shared" si="343"/>
        <v>0</v>
      </c>
      <c r="AU58" s="47">
        <f t="shared" si="343"/>
        <v>0</v>
      </c>
      <c r="AV58" s="47">
        <f t="shared" si="343"/>
        <v>0</v>
      </c>
      <c r="AW58" s="47">
        <f t="shared" si="343"/>
        <v>0</v>
      </c>
      <c r="AX58" s="47">
        <f t="shared" si="343"/>
        <v>0</v>
      </c>
      <c r="AY58" s="47">
        <f t="shared" si="343"/>
        <v>0</v>
      </c>
      <c r="AZ58" s="47">
        <f t="shared" si="343"/>
        <v>0</v>
      </c>
      <c r="BA58" s="47">
        <f t="shared" si="343"/>
        <v>0</v>
      </c>
      <c r="BB58" s="47">
        <f t="shared" si="343"/>
        <v>0</v>
      </c>
      <c r="BC58" s="47">
        <f t="shared" si="343"/>
        <v>0</v>
      </c>
      <c r="BD58" s="68">
        <f>'KWh (Cumulative)'!AX68</f>
        <v>0</v>
      </c>
      <c r="BE58" s="47">
        <f t="shared" si="343"/>
        <v>0</v>
      </c>
      <c r="BF58" s="47">
        <f t="shared" si="343"/>
        <v>0</v>
      </c>
      <c r="BG58" s="47">
        <f t="shared" si="343"/>
        <v>0</v>
      </c>
      <c r="BH58" s="47">
        <f t="shared" si="343"/>
        <v>0</v>
      </c>
      <c r="BI58" s="47">
        <f t="shared" si="343"/>
        <v>0</v>
      </c>
      <c r="BJ58" s="47">
        <f t="shared" si="343"/>
        <v>0</v>
      </c>
      <c r="BK58" s="47">
        <f t="shared" si="343"/>
        <v>0</v>
      </c>
      <c r="BL58" s="47">
        <f t="shared" si="343"/>
        <v>0</v>
      </c>
      <c r="BM58" s="47">
        <f t="shared" si="343"/>
        <v>0</v>
      </c>
      <c r="BN58" s="47">
        <f t="shared" si="343"/>
        <v>0</v>
      </c>
      <c r="BO58" s="47">
        <f t="shared" si="343"/>
        <v>0</v>
      </c>
      <c r="BP58" s="68">
        <f>'KWh (Cumulative)'!BJ68</f>
        <v>0</v>
      </c>
      <c r="BQ58" s="47">
        <f t="shared" ref="BQ58:CJ58" si="344">BP58</f>
        <v>0</v>
      </c>
      <c r="BR58" s="47">
        <f t="shared" si="344"/>
        <v>0</v>
      </c>
      <c r="BS58" s="47">
        <f t="shared" si="344"/>
        <v>0</v>
      </c>
      <c r="BT58" s="47">
        <f t="shared" si="344"/>
        <v>0</v>
      </c>
      <c r="BU58" s="47">
        <f t="shared" si="344"/>
        <v>0</v>
      </c>
      <c r="BV58" s="47">
        <f t="shared" si="344"/>
        <v>0</v>
      </c>
      <c r="BW58" s="47">
        <f t="shared" si="344"/>
        <v>0</v>
      </c>
      <c r="BX58" s="47">
        <f t="shared" si="344"/>
        <v>0</v>
      </c>
      <c r="BY58" s="47">
        <f t="shared" si="344"/>
        <v>0</v>
      </c>
      <c r="BZ58" s="47">
        <f t="shared" si="344"/>
        <v>0</v>
      </c>
      <c r="CA58" s="47">
        <f t="shared" si="344"/>
        <v>0</v>
      </c>
      <c r="CB58" s="47">
        <f t="shared" si="344"/>
        <v>0</v>
      </c>
      <c r="CC58" s="47">
        <f t="shared" si="344"/>
        <v>0</v>
      </c>
      <c r="CD58" s="47">
        <f t="shared" si="344"/>
        <v>0</v>
      </c>
      <c r="CE58" s="47">
        <f t="shared" si="344"/>
        <v>0</v>
      </c>
      <c r="CF58" s="47">
        <f t="shared" si="344"/>
        <v>0</v>
      </c>
      <c r="CG58" s="47">
        <f t="shared" si="344"/>
        <v>0</v>
      </c>
      <c r="CH58" s="47">
        <f t="shared" si="344"/>
        <v>0</v>
      </c>
      <c r="CI58" s="47">
        <f t="shared" si="344"/>
        <v>0</v>
      </c>
      <c r="CJ58" s="47">
        <f t="shared" si="344"/>
        <v>0</v>
      </c>
      <c r="CK58" s="47">
        <f t="shared" si="306"/>
        <v>0</v>
      </c>
      <c r="CL58" s="47">
        <f t="shared" si="307"/>
        <v>0</v>
      </c>
      <c r="CM58" s="47">
        <f t="shared" si="308"/>
        <v>0</v>
      </c>
      <c r="CN58" s="47">
        <f>'KWh (Cumulative)'!CH68</f>
        <v>0</v>
      </c>
      <c r="CO58" s="47">
        <f t="shared" si="309"/>
        <v>0</v>
      </c>
      <c r="CP58" s="47">
        <f t="shared" si="310"/>
        <v>0</v>
      </c>
      <c r="CQ58" s="47">
        <f t="shared" si="311"/>
        <v>0</v>
      </c>
      <c r="CR58" s="47">
        <f t="shared" si="312"/>
        <v>0</v>
      </c>
      <c r="CS58" s="47">
        <f t="shared" si="313"/>
        <v>0</v>
      </c>
      <c r="CT58" s="47">
        <f t="shared" si="314"/>
        <v>0</v>
      </c>
      <c r="CU58" s="47">
        <f t="shared" si="315"/>
        <v>0</v>
      </c>
      <c r="CV58" s="47">
        <f t="shared" si="316"/>
        <v>0</v>
      </c>
      <c r="CW58" s="47">
        <f t="shared" si="317"/>
        <v>0</v>
      </c>
      <c r="CX58" s="47">
        <f t="shared" si="318"/>
        <v>0</v>
      </c>
      <c r="CY58" s="47">
        <f t="shared" si="319"/>
        <v>0</v>
      </c>
      <c r="CZ58" s="47">
        <f t="shared" si="320"/>
        <v>0</v>
      </c>
      <c r="DA58" s="47">
        <f t="shared" si="321"/>
        <v>0</v>
      </c>
      <c r="DB58" s="47">
        <f t="shared" si="322"/>
        <v>0</v>
      </c>
      <c r="DC58" s="47">
        <f t="shared" si="323"/>
        <v>0</v>
      </c>
      <c r="DD58" s="47">
        <f t="shared" si="324"/>
        <v>0</v>
      </c>
      <c r="DE58" s="47">
        <f t="shared" si="325"/>
        <v>0</v>
      </c>
      <c r="DF58" s="47">
        <f t="shared" si="326"/>
        <v>0</v>
      </c>
      <c r="DG58" s="47">
        <f t="shared" si="327"/>
        <v>0</v>
      </c>
      <c r="DH58" s="47">
        <f t="shared" si="328"/>
        <v>0</v>
      </c>
      <c r="DI58" s="47">
        <f t="shared" si="329"/>
        <v>0</v>
      </c>
      <c r="DJ58" s="47">
        <f t="shared" si="330"/>
        <v>0</v>
      </c>
      <c r="DK58" s="47">
        <f t="shared" si="331"/>
        <v>0</v>
      </c>
      <c r="DL58" s="47">
        <f t="shared" si="332"/>
        <v>0</v>
      </c>
      <c r="DM58" s="47">
        <f t="shared" si="333"/>
        <v>0</v>
      </c>
      <c r="DN58" s="47">
        <f t="shared" si="334"/>
        <v>0</v>
      </c>
      <c r="DO58" s="47">
        <f t="shared" si="335"/>
        <v>0</v>
      </c>
      <c r="DP58" s="47">
        <f t="shared" si="336"/>
        <v>0</v>
      </c>
      <c r="DQ58" s="47">
        <f t="shared" si="337"/>
        <v>0</v>
      </c>
      <c r="DR58" s="47">
        <f t="shared" si="338"/>
        <v>0</v>
      </c>
    </row>
    <row r="59" spans="1:122" x14ac:dyDescent="0.25">
      <c r="A59" s="194"/>
      <c r="B59" s="30" t="s">
        <v>1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68"/>
      <c r="T59" s="68"/>
      <c r="U59" s="47">
        <f t="shared" ref="U59:AQ59" si="345">T59</f>
        <v>0</v>
      </c>
      <c r="V59" s="47">
        <f t="shared" si="345"/>
        <v>0</v>
      </c>
      <c r="W59" s="47">
        <f t="shared" si="345"/>
        <v>0</v>
      </c>
      <c r="X59" s="47">
        <f t="shared" si="345"/>
        <v>0</v>
      </c>
      <c r="Y59" s="47">
        <f t="shared" si="345"/>
        <v>0</v>
      </c>
      <c r="Z59" s="47">
        <f t="shared" si="345"/>
        <v>0</v>
      </c>
      <c r="AA59" s="47">
        <f t="shared" si="345"/>
        <v>0</v>
      </c>
      <c r="AB59" s="47">
        <f t="shared" si="345"/>
        <v>0</v>
      </c>
      <c r="AC59" s="47">
        <f t="shared" si="345"/>
        <v>0</v>
      </c>
      <c r="AD59" s="47">
        <f t="shared" si="345"/>
        <v>0</v>
      </c>
      <c r="AE59" s="47">
        <f t="shared" si="303"/>
        <v>0</v>
      </c>
      <c r="AF59" s="68">
        <f>'KWh (Cumulative)'!Z69</f>
        <v>0</v>
      </c>
      <c r="AG59" s="47">
        <f t="shared" si="345"/>
        <v>0</v>
      </c>
      <c r="AH59" s="47">
        <f t="shared" si="345"/>
        <v>0</v>
      </c>
      <c r="AI59" s="47">
        <f t="shared" si="345"/>
        <v>0</v>
      </c>
      <c r="AJ59" s="47">
        <f t="shared" si="345"/>
        <v>0</v>
      </c>
      <c r="AK59" s="47">
        <f t="shared" si="345"/>
        <v>0</v>
      </c>
      <c r="AL59" s="47">
        <f t="shared" si="345"/>
        <v>0</v>
      </c>
      <c r="AM59" s="47">
        <f t="shared" si="345"/>
        <v>0</v>
      </c>
      <c r="AN59" s="47">
        <f t="shared" si="345"/>
        <v>0</v>
      </c>
      <c r="AO59" s="47">
        <f t="shared" si="345"/>
        <v>0</v>
      </c>
      <c r="AP59" s="47">
        <f t="shared" si="345"/>
        <v>0</v>
      </c>
      <c r="AQ59" s="47">
        <f t="shared" si="345"/>
        <v>0</v>
      </c>
      <c r="AR59" s="47">
        <f t="shared" si="339"/>
        <v>0</v>
      </c>
      <c r="AS59" s="47">
        <f t="shared" ref="AS59:BO59" si="346">AR59</f>
        <v>0</v>
      </c>
      <c r="AT59" s="47">
        <f t="shared" si="346"/>
        <v>0</v>
      </c>
      <c r="AU59" s="47">
        <f t="shared" si="346"/>
        <v>0</v>
      </c>
      <c r="AV59" s="47">
        <f t="shared" si="346"/>
        <v>0</v>
      </c>
      <c r="AW59" s="47">
        <f t="shared" si="346"/>
        <v>0</v>
      </c>
      <c r="AX59" s="47">
        <f t="shared" si="346"/>
        <v>0</v>
      </c>
      <c r="AY59" s="47">
        <f t="shared" si="346"/>
        <v>0</v>
      </c>
      <c r="AZ59" s="47">
        <f t="shared" si="346"/>
        <v>0</v>
      </c>
      <c r="BA59" s="47">
        <f t="shared" si="346"/>
        <v>0</v>
      </c>
      <c r="BB59" s="47">
        <f t="shared" si="346"/>
        <v>0</v>
      </c>
      <c r="BC59" s="47">
        <f t="shared" si="346"/>
        <v>0</v>
      </c>
      <c r="BD59" s="68">
        <f>'KWh (Cumulative)'!AX69</f>
        <v>0</v>
      </c>
      <c r="BE59" s="47">
        <f t="shared" si="346"/>
        <v>0</v>
      </c>
      <c r="BF59" s="47">
        <f t="shared" si="346"/>
        <v>0</v>
      </c>
      <c r="BG59" s="47">
        <f t="shared" si="346"/>
        <v>0</v>
      </c>
      <c r="BH59" s="47">
        <f t="shared" si="346"/>
        <v>0</v>
      </c>
      <c r="BI59" s="47">
        <f t="shared" si="346"/>
        <v>0</v>
      </c>
      <c r="BJ59" s="47">
        <f t="shared" si="346"/>
        <v>0</v>
      </c>
      <c r="BK59" s="47">
        <f t="shared" si="346"/>
        <v>0</v>
      </c>
      <c r="BL59" s="47">
        <f t="shared" si="346"/>
        <v>0</v>
      </c>
      <c r="BM59" s="47">
        <f t="shared" si="346"/>
        <v>0</v>
      </c>
      <c r="BN59" s="47">
        <f t="shared" si="346"/>
        <v>0</v>
      </c>
      <c r="BO59" s="47">
        <f t="shared" si="346"/>
        <v>0</v>
      </c>
      <c r="BP59" s="68">
        <f>'KWh (Cumulative)'!BJ69</f>
        <v>0</v>
      </c>
      <c r="BQ59" s="47">
        <f t="shared" ref="BQ59:CJ59" si="347">BP59</f>
        <v>0</v>
      </c>
      <c r="BR59" s="47">
        <f t="shared" si="347"/>
        <v>0</v>
      </c>
      <c r="BS59" s="47">
        <f t="shared" si="347"/>
        <v>0</v>
      </c>
      <c r="BT59" s="47">
        <f t="shared" si="347"/>
        <v>0</v>
      </c>
      <c r="BU59" s="47">
        <f t="shared" si="347"/>
        <v>0</v>
      </c>
      <c r="BV59" s="47">
        <f t="shared" si="347"/>
        <v>0</v>
      </c>
      <c r="BW59" s="47">
        <f t="shared" si="347"/>
        <v>0</v>
      </c>
      <c r="BX59" s="47">
        <f t="shared" si="347"/>
        <v>0</v>
      </c>
      <c r="BY59" s="47">
        <f t="shared" si="347"/>
        <v>0</v>
      </c>
      <c r="BZ59" s="47">
        <f t="shared" si="347"/>
        <v>0</v>
      </c>
      <c r="CA59" s="47">
        <f t="shared" si="347"/>
        <v>0</v>
      </c>
      <c r="CB59" s="47">
        <f t="shared" si="347"/>
        <v>0</v>
      </c>
      <c r="CC59" s="47">
        <f t="shared" si="347"/>
        <v>0</v>
      </c>
      <c r="CD59" s="47">
        <f t="shared" si="347"/>
        <v>0</v>
      </c>
      <c r="CE59" s="47">
        <f t="shared" si="347"/>
        <v>0</v>
      </c>
      <c r="CF59" s="47">
        <f t="shared" si="347"/>
        <v>0</v>
      </c>
      <c r="CG59" s="47">
        <f t="shared" si="347"/>
        <v>0</v>
      </c>
      <c r="CH59" s="47">
        <f t="shared" si="347"/>
        <v>0</v>
      </c>
      <c r="CI59" s="47">
        <f t="shared" si="347"/>
        <v>0</v>
      </c>
      <c r="CJ59" s="47">
        <f t="shared" si="347"/>
        <v>0</v>
      </c>
      <c r="CK59" s="47">
        <f t="shared" si="306"/>
        <v>0</v>
      </c>
      <c r="CL59" s="47">
        <f t="shared" si="307"/>
        <v>0</v>
      </c>
      <c r="CM59" s="47">
        <f t="shared" si="308"/>
        <v>0</v>
      </c>
      <c r="CN59" s="47">
        <f>'KWh (Cumulative)'!CH69</f>
        <v>0</v>
      </c>
      <c r="CO59" s="47">
        <f t="shared" si="309"/>
        <v>0</v>
      </c>
      <c r="CP59" s="47">
        <f t="shared" si="310"/>
        <v>0</v>
      </c>
      <c r="CQ59" s="47">
        <f t="shared" si="311"/>
        <v>0</v>
      </c>
      <c r="CR59" s="47">
        <f t="shared" si="312"/>
        <v>0</v>
      </c>
      <c r="CS59" s="47">
        <f t="shared" si="313"/>
        <v>0</v>
      </c>
      <c r="CT59" s="47">
        <f t="shared" si="314"/>
        <v>0</v>
      </c>
      <c r="CU59" s="47">
        <f t="shared" si="315"/>
        <v>0</v>
      </c>
      <c r="CV59" s="47">
        <f t="shared" si="316"/>
        <v>0</v>
      </c>
      <c r="CW59" s="47">
        <f t="shared" si="317"/>
        <v>0</v>
      </c>
      <c r="CX59" s="47">
        <f t="shared" si="318"/>
        <v>0</v>
      </c>
      <c r="CY59" s="47">
        <f t="shared" si="319"/>
        <v>0</v>
      </c>
      <c r="CZ59" s="47">
        <f t="shared" si="320"/>
        <v>0</v>
      </c>
      <c r="DA59" s="47">
        <f t="shared" si="321"/>
        <v>0</v>
      </c>
      <c r="DB59" s="47">
        <f t="shared" si="322"/>
        <v>0</v>
      </c>
      <c r="DC59" s="47">
        <f t="shared" si="323"/>
        <v>0</v>
      </c>
      <c r="DD59" s="47">
        <f t="shared" si="324"/>
        <v>0</v>
      </c>
      <c r="DE59" s="47">
        <f t="shared" si="325"/>
        <v>0</v>
      </c>
      <c r="DF59" s="47">
        <f t="shared" si="326"/>
        <v>0</v>
      </c>
      <c r="DG59" s="47">
        <f t="shared" si="327"/>
        <v>0</v>
      </c>
      <c r="DH59" s="47">
        <f t="shared" si="328"/>
        <v>0</v>
      </c>
      <c r="DI59" s="47">
        <f t="shared" si="329"/>
        <v>0</v>
      </c>
      <c r="DJ59" s="47">
        <f t="shared" si="330"/>
        <v>0</v>
      </c>
      <c r="DK59" s="47">
        <f t="shared" si="331"/>
        <v>0</v>
      </c>
      <c r="DL59" s="47">
        <f t="shared" si="332"/>
        <v>0</v>
      </c>
      <c r="DM59" s="47">
        <f t="shared" si="333"/>
        <v>0</v>
      </c>
      <c r="DN59" s="47">
        <f t="shared" si="334"/>
        <v>0</v>
      </c>
      <c r="DO59" s="47">
        <f t="shared" si="335"/>
        <v>0</v>
      </c>
      <c r="DP59" s="47">
        <f t="shared" si="336"/>
        <v>0</v>
      </c>
      <c r="DQ59" s="47">
        <f t="shared" si="337"/>
        <v>0</v>
      </c>
      <c r="DR59" s="47">
        <f t="shared" si="338"/>
        <v>0</v>
      </c>
    </row>
    <row r="60" spans="1:122" x14ac:dyDescent="0.25">
      <c r="A60" s="194"/>
      <c r="B60" s="30" t="s">
        <v>11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68"/>
      <c r="T60" s="68"/>
      <c r="U60" s="47">
        <f t="shared" ref="U60:AQ60" si="348">T60</f>
        <v>0</v>
      </c>
      <c r="V60" s="47">
        <f t="shared" si="348"/>
        <v>0</v>
      </c>
      <c r="W60" s="47">
        <f t="shared" si="348"/>
        <v>0</v>
      </c>
      <c r="X60" s="47">
        <f t="shared" si="348"/>
        <v>0</v>
      </c>
      <c r="Y60" s="47">
        <f t="shared" si="348"/>
        <v>0</v>
      </c>
      <c r="Z60" s="47">
        <f t="shared" si="348"/>
        <v>0</v>
      </c>
      <c r="AA60" s="47">
        <f t="shared" si="348"/>
        <v>0</v>
      </c>
      <c r="AB60" s="47">
        <f t="shared" si="348"/>
        <v>0</v>
      </c>
      <c r="AC60" s="47">
        <f t="shared" si="348"/>
        <v>0</v>
      </c>
      <c r="AD60" s="47">
        <f t="shared" si="348"/>
        <v>0</v>
      </c>
      <c r="AE60" s="47">
        <f t="shared" si="303"/>
        <v>0</v>
      </c>
      <c r="AF60" s="68">
        <f>'KWh (Cumulative)'!Z70</f>
        <v>0</v>
      </c>
      <c r="AG60" s="47">
        <f t="shared" si="348"/>
        <v>0</v>
      </c>
      <c r="AH60" s="47">
        <f t="shared" si="348"/>
        <v>0</v>
      </c>
      <c r="AI60" s="47">
        <f t="shared" si="348"/>
        <v>0</v>
      </c>
      <c r="AJ60" s="47">
        <f t="shared" si="348"/>
        <v>0</v>
      </c>
      <c r="AK60" s="47">
        <f t="shared" si="348"/>
        <v>0</v>
      </c>
      <c r="AL60" s="47">
        <f t="shared" si="348"/>
        <v>0</v>
      </c>
      <c r="AM60" s="47">
        <f t="shared" si="348"/>
        <v>0</v>
      </c>
      <c r="AN60" s="47">
        <f t="shared" si="348"/>
        <v>0</v>
      </c>
      <c r="AO60" s="47">
        <f t="shared" si="348"/>
        <v>0</v>
      </c>
      <c r="AP60" s="47">
        <f t="shared" si="348"/>
        <v>0</v>
      </c>
      <c r="AQ60" s="47">
        <f t="shared" si="348"/>
        <v>0</v>
      </c>
      <c r="AR60" s="47">
        <f t="shared" si="339"/>
        <v>0</v>
      </c>
      <c r="AS60" s="47">
        <f t="shared" ref="AS60:BO60" si="349">AR60</f>
        <v>0</v>
      </c>
      <c r="AT60" s="47">
        <f t="shared" si="349"/>
        <v>0</v>
      </c>
      <c r="AU60" s="47">
        <f t="shared" si="349"/>
        <v>0</v>
      </c>
      <c r="AV60" s="47">
        <f t="shared" si="349"/>
        <v>0</v>
      </c>
      <c r="AW60" s="47">
        <f t="shared" si="349"/>
        <v>0</v>
      </c>
      <c r="AX60" s="47">
        <f t="shared" si="349"/>
        <v>0</v>
      </c>
      <c r="AY60" s="47">
        <f t="shared" si="349"/>
        <v>0</v>
      </c>
      <c r="AZ60" s="47">
        <f t="shared" si="349"/>
        <v>0</v>
      </c>
      <c r="BA60" s="47">
        <f t="shared" si="349"/>
        <v>0</v>
      </c>
      <c r="BB60" s="47">
        <f t="shared" si="349"/>
        <v>0</v>
      </c>
      <c r="BC60" s="47">
        <f t="shared" si="349"/>
        <v>0</v>
      </c>
      <c r="BD60" s="68">
        <f>'KWh (Cumulative)'!AX70</f>
        <v>0</v>
      </c>
      <c r="BE60" s="47">
        <f t="shared" si="349"/>
        <v>0</v>
      </c>
      <c r="BF60" s="47">
        <f t="shared" si="349"/>
        <v>0</v>
      </c>
      <c r="BG60" s="47">
        <f t="shared" si="349"/>
        <v>0</v>
      </c>
      <c r="BH60" s="47">
        <f t="shared" si="349"/>
        <v>0</v>
      </c>
      <c r="BI60" s="47">
        <f t="shared" si="349"/>
        <v>0</v>
      </c>
      <c r="BJ60" s="47">
        <f t="shared" si="349"/>
        <v>0</v>
      </c>
      <c r="BK60" s="47">
        <f t="shared" si="349"/>
        <v>0</v>
      </c>
      <c r="BL60" s="47">
        <f t="shared" si="349"/>
        <v>0</v>
      </c>
      <c r="BM60" s="47">
        <f t="shared" si="349"/>
        <v>0</v>
      </c>
      <c r="BN60" s="47">
        <f t="shared" si="349"/>
        <v>0</v>
      </c>
      <c r="BO60" s="47">
        <f t="shared" si="349"/>
        <v>0</v>
      </c>
      <c r="BP60" s="68">
        <f>'KWh (Cumulative)'!BJ70</f>
        <v>0</v>
      </c>
      <c r="BQ60" s="47">
        <f t="shared" ref="BQ60:CJ60" si="350">BP60</f>
        <v>0</v>
      </c>
      <c r="BR60" s="47">
        <f t="shared" si="350"/>
        <v>0</v>
      </c>
      <c r="BS60" s="47">
        <f t="shared" si="350"/>
        <v>0</v>
      </c>
      <c r="BT60" s="47">
        <f t="shared" si="350"/>
        <v>0</v>
      </c>
      <c r="BU60" s="47">
        <f t="shared" si="350"/>
        <v>0</v>
      </c>
      <c r="BV60" s="47">
        <f t="shared" si="350"/>
        <v>0</v>
      </c>
      <c r="BW60" s="47">
        <f t="shared" si="350"/>
        <v>0</v>
      </c>
      <c r="BX60" s="47">
        <f t="shared" si="350"/>
        <v>0</v>
      </c>
      <c r="BY60" s="47">
        <f t="shared" si="350"/>
        <v>0</v>
      </c>
      <c r="BZ60" s="47">
        <f t="shared" si="350"/>
        <v>0</v>
      </c>
      <c r="CA60" s="47">
        <f t="shared" si="350"/>
        <v>0</v>
      </c>
      <c r="CB60" s="47">
        <f t="shared" si="350"/>
        <v>0</v>
      </c>
      <c r="CC60" s="47">
        <f t="shared" si="350"/>
        <v>0</v>
      </c>
      <c r="CD60" s="47">
        <f t="shared" si="350"/>
        <v>0</v>
      </c>
      <c r="CE60" s="47">
        <f t="shared" si="350"/>
        <v>0</v>
      </c>
      <c r="CF60" s="47">
        <f t="shared" si="350"/>
        <v>0</v>
      </c>
      <c r="CG60" s="47">
        <f t="shared" si="350"/>
        <v>0</v>
      </c>
      <c r="CH60" s="47">
        <f t="shared" si="350"/>
        <v>0</v>
      </c>
      <c r="CI60" s="47">
        <f t="shared" si="350"/>
        <v>0</v>
      </c>
      <c r="CJ60" s="47">
        <f t="shared" si="350"/>
        <v>0</v>
      </c>
      <c r="CK60" s="47">
        <f t="shared" si="306"/>
        <v>0</v>
      </c>
      <c r="CL60" s="47">
        <f t="shared" si="307"/>
        <v>0</v>
      </c>
      <c r="CM60" s="47">
        <f t="shared" si="308"/>
        <v>0</v>
      </c>
      <c r="CN60" s="47">
        <f>'KWh (Cumulative)'!CH70</f>
        <v>0</v>
      </c>
      <c r="CO60" s="47">
        <f t="shared" si="309"/>
        <v>0</v>
      </c>
      <c r="CP60" s="47">
        <f t="shared" si="310"/>
        <v>0</v>
      </c>
      <c r="CQ60" s="47">
        <f t="shared" si="311"/>
        <v>0</v>
      </c>
      <c r="CR60" s="47">
        <f t="shared" si="312"/>
        <v>0</v>
      </c>
      <c r="CS60" s="47">
        <f t="shared" si="313"/>
        <v>0</v>
      </c>
      <c r="CT60" s="47">
        <f t="shared" si="314"/>
        <v>0</v>
      </c>
      <c r="CU60" s="47">
        <f t="shared" si="315"/>
        <v>0</v>
      </c>
      <c r="CV60" s="47">
        <f t="shared" si="316"/>
        <v>0</v>
      </c>
      <c r="CW60" s="47">
        <f t="shared" si="317"/>
        <v>0</v>
      </c>
      <c r="CX60" s="47">
        <f t="shared" si="318"/>
        <v>0</v>
      </c>
      <c r="CY60" s="47">
        <f t="shared" si="319"/>
        <v>0</v>
      </c>
      <c r="CZ60" s="47">
        <f t="shared" si="320"/>
        <v>0</v>
      </c>
      <c r="DA60" s="47">
        <f t="shared" si="321"/>
        <v>0</v>
      </c>
      <c r="DB60" s="47">
        <f t="shared" si="322"/>
        <v>0</v>
      </c>
      <c r="DC60" s="47">
        <f t="shared" si="323"/>
        <v>0</v>
      </c>
      <c r="DD60" s="47">
        <f t="shared" si="324"/>
        <v>0</v>
      </c>
      <c r="DE60" s="47">
        <f t="shared" si="325"/>
        <v>0</v>
      </c>
      <c r="DF60" s="47">
        <f t="shared" si="326"/>
        <v>0</v>
      </c>
      <c r="DG60" s="47">
        <f t="shared" si="327"/>
        <v>0</v>
      </c>
      <c r="DH60" s="47">
        <f t="shared" si="328"/>
        <v>0</v>
      </c>
      <c r="DI60" s="47">
        <f t="shared" si="329"/>
        <v>0</v>
      </c>
      <c r="DJ60" s="47">
        <f t="shared" si="330"/>
        <v>0</v>
      </c>
      <c r="DK60" s="47">
        <f t="shared" si="331"/>
        <v>0</v>
      </c>
      <c r="DL60" s="47">
        <f t="shared" si="332"/>
        <v>0</v>
      </c>
      <c r="DM60" s="47">
        <f t="shared" si="333"/>
        <v>0</v>
      </c>
      <c r="DN60" s="47">
        <f t="shared" si="334"/>
        <v>0</v>
      </c>
      <c r="DO60" s="47">
        <f t="shared" si="335"/>
        <v>0</v>
      </c>
      <c r="DP60" s="47">
        <f t="shared" si="336"/>
        <v>0</v>
      </c>
      <c r="DQ60" s="47">
        <f t="shared" si="337"/>
        <v>0</v>
      </c>
      <c r="DR60" s="47">
        <f t="shared" si="338"/>
        <v>0</v>
      </c>
    </row>
    <row r="61" spans="1:122" x14ac:dyDescent="0.25">
      <c r="A61" s="194"/>
      <c r="B61" s="30" t="s">
        <v>12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68"/>
      <c r="T61" s="68"/>
      <c r="U61" s="47">
        <f t="shared" ref="U61:AQ61" si="351">T61</f>
        <v>0</v>
      </c>
      <c r="V61" s="47">
        <f t="shared" si="351"/>
        <v>0</v>
      </c>
      <c r="W61" s="47">
        <f t="shared" si="351"/>
        <v>0</v>
      </c>
      <c r="X61" s="47">
        <f t="shared" si="351"/>
        <v>0</v>
      </c>
      <c r="Y61" s="47">
        <f t="shared" si="351"/>
        <v>0</v>
      </c>
      <c r="Z61" s="47">
        <f t="shared" si="351"/>
        <v>0</v>
      </c>
      <c r="AA61" s="47">
        <f t="shared" si="351"/>
        <v>0</v>
      </c>
      <c r="AB61" s="47">
        <f t="shared" si="351"/>
        <v>0</v>
      </c>
      <c r="AC61" s="47">
        <f t="shared" si="351"/>
        <v>0</v>
      </c>
      <c r="AD61" s="47">
        <f t="shared" si="351"/>
        <v>0</v>
      </c>
      <c r="AE61" s="47">
        <f t="shared" si="303"/>
        <v>0</v>
      </c>
      <c r="AF61" s="68">
        <f>'KWh (Cumulative)'!Z71</f>
        <v>0</v>
      </c>
      <c r="AG61" s="47">
        <f t="shared" si="351"/>
        <v>0</v>
      </c>
      <c r="AH61" s="47">
        <f t="shared" si="351"/>
        <v>0</v>
      </c>
      <c r="AI61" s="47">
        <f t="shared" si="351"/>
        <v>0</v>
      </c>
      <c r="AJ61" s="47">
        <f t="shared" si="351"/>
        <v>0</v>
      </c>
      <c r="AK61" s="47">
        <f t="shared" si="351"/>
        <v>0</v>
      </c>
      <c r="AL61" s="47">
        <f t="shared" si="351"/>
        <v>0</v>
      </c>
      <c r="AM61" s="47">
        <f t="shared" si="351"/>
        <v>0</v>
      </c>
      <c r="AN61" s="47">
        <f t="shared" si="351"/>
        <v>0</v>
      </c>
      <c r="AO61" s="47">
        <f t="shared" si="351"/>
        <v>0</v>
      </c>
      <c r="AP61" s="47">
        <f t="shared" si="351"/>
        <v>0</v>
      </c>
      <c r="AQ61" s="47">
        <f t="shared" si="351"/>
        <v>0</v>
      </c>
      <c r="AR61" s="47">
        <f t="shared" si="339"/>
        <v>0</v>
      </c>
      <c r="AS61" s="47">
        <f t="shared" ref="AS61:BO61" si="352">AR61</f>
        <v>0</v>
      </c>
      <c r="AT61" s="47">
        <f t="shared" si="352"/>
        <v>0</v>
      </c>
      <c r="AU61" s="47">
        <f t="shared" si="352"/>
        <v>0</v>
      </c>
      <c r="AV61" s="47">
        <f t="shared" si="352"/>
        <v>0</v>
      </c>
      <c r="AW61" s="47">
        <f t="shared" si="352"/>
        <v>0</v>
      </c>
      <c r="AX61" s="47">
        <f t="shared" si="352"/>
        <v>0</v>
      </c>
      <c r="AY61" s="47">
        <f t="shared" si="352"/>
        <v>0</v>
      </c>
      <c r="AZ61" s="47">
        <f t="shared" si="352"/>
        <v>0</v>
      </c>
      <c r="BA61" s="47">
        <f t="shared" si="352"/>
        <v>0</v>
      </c>
      <c r="BB61" s="47">
        <f t="shared" si="352"/>
        <v>0</v>
      </c>
      <c r="BC61" s="47">
        <f t="shared" si="352"/>
        <v>0</v>
      </c>
      <c r="BD61" s="68">
        <f>'KWh (Cumulative)'!AX71</f>
        <v>0</v>
      </c>
      <c r="BE61" s="47">
        <f t="shared" si="352"/>
        <v>0</v>
      </c>
      <c r="BF61" s="47">
        <f t="shared" si="352"/>
        <v>0</v>
      </c>
      <c r="BG61" s="47">
        <f t="shared" si="352"/>
        <v>0</v>
      </c>
      <c r="BH61" s="47">
        <f t="shared" si="352"/>
        <v>0</v>
      </c>
      <c r="BI61" s="47">
        <f t="shared" si="352"/>
        <v>0</v>
      </c>
      <c r="BJ61" s="47">
        <f t="shared" si="352"/>
        <v>0</v>
      </c>
      <c r="BK61" s="47">
        <f t="shared" si="352"/>
        <v>0</v>
      </c>
      <c r="BL61" s="47">
        <f t="shared" si="352"/>
        <v>0</v>
      </c>
      <c r="BM61" s="47">
        <f t="shared" si="352"/>
        <v>0</v>
      </c>
      <c r="BN61" s="47">
        <f t="shared" si="352"/>
        <v>0</v>
      </c>
      <c r="BO61" s="47">
        <f t="shared" si="352"/>
        <v>0</v>
      </c>
      <c r="BP61" s="68">
        <f>'KWh (Cumulative)'!BJ71</f>
        <v>0</v>
      </c>
      <c r="BQ61" s="47">
        <f t="shared" ref="BQ61:CJ61" si="353">BP61</f>
        <v>0</v>
      </c>
      <c r="BR61" s="47">
        <f t="shared" si="353"/>
        <v>0</v>
      </c>
      <c r="BS61" s="47">
        <f t="shared" si="353"/>
        <v>0</v>
      </c>
      <c r="BT61" s="47">
        <f t="shared" si="353"/>
        <v>0</v>
      </c>
      <c r="BU61" s="47">
        <f t="shared" si="353"/>
        <v>0</v>
      </c>
      <c r="BV61" s="47">
        <f t="shared" si="353"/>
        <v>0</v>
      </c>
      <c r="BW61" s="47">
        <f t="shared" si="353"/>
        <v>0</v>
      </c>
      <c r="BX61" s="47">
        <f t="shared" si="353"/>
        <v>0</v>
      </c>
      <c r="BY61" s="47">
        <f t="shared" si="353"/>
        <v>0</v>
      </c>
      <c r="BZ61" s="47">
        <f t="shared" si="353"/>
        <v>0</v>
      </c>
      <c r="CA61" s="47">
        <f t="shared" si="353"/>
        <v>0</v>
      </c>
      <c r="CB61" s="47">
        <f t="shared" si="353"/>
        <v>0</v>
      </c>
      <c r="CC61" s="47">
        <f t="shared" si="353"/>
        <v>0</v>
      </c>
      <c r="CD61" s="47">
        <f t="shared" si="353"/>
        <v>0</v>
      </c>
      <c r="CE61" s="47">
        <f t="shared" si="353"/>
        <v>0</v>
      </c>
      <c r="CF61" s="47">
        <f t="shared" si="353"/>
        <v>0</v>
      </c>
      <c r="CG61" s="47">
        <f t="shared" si="353"/>
        <v>0</v>
      </c>
      <c r="CH61" s="47">
        <f t="shared" si="353"/>
        <v>0</v>
      </c>
      <c r="CI61" s="47">
        <f t="shared" si="353"/>
        <v>0</v>
      </c>
      <c r="CJ61" s="47">
        <f t="shared" si="353"/>
        <v>0</v>
      </c>
      <c r="CK61" s="47">
        <f t="shared" si="306"/>
        <v>0</v>
      </c>
      <c r="CL61" s="47">
        <f t="shared" si="307"/>
        <v>0</v>
      </c>
      <c r="CM61" s="47">
        <f t="shared" si="308"/>
        <v>0</v>
      </c>
      <c r="CN61" s="47">
        <f>'KWh (Cumulative)'!CH71</f>
        <v>0</v>
      </c>
      <c r="CO61" s="47">
        <f t="shared" si="309"/>
        <v>0</v>
      </c>
      <c r="CP61" s="47">
        <f t="shared" si="310"/>
        <v>0</v>
      </c>
      <c r="CQ61" s="47">
        <f t="shared" si="311"/>
        <v>0</v>
      </c>
      <c r="CR61" s="47">
        <f t="shared" si="312"/>
        <v>0</v>
      </c>
      <c r="CS61" s="47">
        <f t="shared" si="313"/>
        <v>0</v>
      </c>
      <c r="CT61" s="47">
        <f t="shared" si="314"/>
        <v>0</v>
      </c>
      <c r="CU61" s="47">
        <f t="shared" si="315"/>
        <v>0</v>
      </c>
      <c r="CV61" s="47">
        <f t="shared" si="316"/>
        <v>0</v>
      </c>
      <c r="CW61" s="47">
        <f t="shared" si="317"/>
        <v>0</v>
      </c>
      <c r="CX61" s="47">
        <f t="shared" si="318"/>
        <v>0</v>
      </c>
      <c r="CY61" s="47">
        <f t="shared" si="319"/>
        <v>0</v>
      </c>
      <c r="CZ61" s="47">
        <f t="shared" si="320"/>
        <v>0</v>
      </c>
      <c r="DA61" s="47">
        <f t="shared" si="321"/>
        <v>0</v>
      </c>
      <c r="DB61" s="47">
        <f t="shared" si="322"/>
        <v>0</v>
      </c>
      <c r="DC61" s="47">
        <f t="shared" si="323"/>
        <v>0</v>
      </c>
      <c r="DD61" s="47">
        <f t="shared" si="324"/>
        <v>0</v>
      </c>
      <c r="DE61" s="47">
        <f t="shared" si="325"/>
        <v>0</v>
      </c>
      <c r="DF61" s="47">
        <f t="shared" si="326"/>
        <v>0</v>
      </c>
      <c r="DG61" s="47">
        <f t="shared" si="327"/>
        <v>0</v>
      </c>
      <c r="DH61" s="47">
        <f t="shared" si="328"/>
        <v>0</v>
      </c>
      <c r="DI61" s="47">
        <f t="shared" si="329"/>
        <v>0</v>
      </c>
      <c r="DJ61" s="47">
        <f t="shared" si="330"/>
        <v>0</v>
      </c>
      <c r="DK61" s="47">
        <f t="shared" si="331"/>
        <v>0</v>
      </c>
      <c r="DL61" s="47">
        <f t="shared" si="332"/>
        <v>0</v>
      </c>
      <c r="DM61" s="47">
        <f t="shared" si="333"/>
        <v>0</v>
      </c>
      <c r="DN61" s="47">
        <f t="shared" si="334"/>
        <v>0</v>
      </c>
      <c r="DO61" s="47">
        <f t="shared" si="335"/>
        <v>0</v>
      </c>
      <c r="DP61" s="47">
        <f t="shared" si="336"/>
        <v>0</v>
      </c>
      <c r="DQ61" s="47">
        <f t="shared" si="337"/>
        <v>0</v>
      </c>
      <c r="DR61" s="47">
        <f t="shared" si="338"/>
        <v>0</v>
      </c>
    </row>
    <row r="62" spans="1:122" x14ac:dyDescent="0.25">
      <c r="A62" s="194"/>
      <c r="B62" s="30" t="s">
        <v>3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68"/>
      <c r="T62" s="68"/>
      <c r="U62" s="47">
        <f t="shared" ref="U62:AQ62" si="354">T62</f>
        <v>0</v>
      </c>
      <c r="V62" s="47">
        <f t="shared" si="354"/>
        <v>0</v>
      </c>
      <c r="W62" s="47">
        <f t="shared" si="354"/>
        <v>0</v>
      </c>
      <c r="X62" s="47">
        <f t="shared" si="354"/>
        <v>0</v>
      </c>
      <c r="Y62" s="47">
        <f t="shared" si="354"/>
        <v>0</v>
      </c>
      <c r="Z62" s="47">
        <f t="shared" si="354"/>
        <v>0</v>
      </c>
      <c r="AA62" s="47">
        <f t="shared" si="354"/>
        <v>0</v>
      </c>
      <c r="AB62" s="47">
        <f t="shared" si="354"/>
        <v>0</v>
      </c>
      <c r="AC62" s="47">
        <f t="shared" si="354"/>
        <v>0</v>
      </c>
      <c r="AD62" s="47">
        <f t="shared" si="354"/>
        <v>0</v>
      </c>
      <c r="AE62" s="47">
        <f t="shared" si="303"/>
        <v>0</v>
      </c>
      <c r="AF62" s="68">
        <f>'KWh (Cumulative)'!Z72</f>
        <v>0</v>
      </c>
      <c r="AG62" s="47">
        <f t="shared" si="354"/>
        <v>0</v>
      </c>
      <c r="AH62" s="47">
        <f t="shared" si="354"/>
        <v>0</v>
      </c>
      <c r="AI62" s="47">
        <f t="shared" si="354"/>
        <v>0</v>
      </c>
      <c r="AJ62" s="47">
        <f t="shared" si="354"/>
        <v>0</v>
      </c>
      <c r="AK62" s="47">
        <f t="shared" si="354"/>
        <v>0</v>
      </c>
      <c r="AL62" s="47">
        <f t="shared" si="354"/>
        <v>0</v>
      </c>
      <c r="AM62" s="47">
        <f t="shared" si="354"/>
        <v>0</v>
      </c>
      <c r="AN62" s="47">
        <f t="shared" si="354"/>
        <v>0</v>
      </c>
      <c r="AO62" s="47">
        <f t="shared" si="354"/>
        <v>0</v>
      </c>
      <c r="AP62" s="47">
        <f t="shared" si="354"/>
        <v>0</v>
      </c>
      <c r="AQ62" s="47">
        <f t="shared" si="354"/>
        <v>0</v>
      </c>
      <c r="AR62" s="47">
        <f t="shared" si="339"/>
        <v>0</v>
      </c>
      <c r="AS62" s="47">
        <f t="shared" ref="AS62:BO62" si="355">AR62</f>
        <v>0</v>
      </c>
      <c r="AT62" s="47">
        <f t="shared" si="355"/>
        <v>0</v>
      </c>
      <c r="AU62" s="47">
        <f t="shared" si="355"/>
        <v>0</v>
      </c>
      <c r="AV62" s="47">
        <f t="shared" si="355"/>
        <v>0</v>
      </c>
      <c r="AW62" s="47">
        <f t="shared" si="355"/>
        <v>0</v>
      </c>
      <c r="AX62" s="47">
        <f t="shared" si="355"/>
        <v>0</v>
      </c>
      <c r="AY62" s="47">
        <f t="shared" si="355"/>
        <v>0</v>
      </c>
      <c r="AZ62" s="47">
        <f t="shared" si="355"/>
        <v>0</v>
      </c>
      <c r="BA62" s="47">
        <f t="shared" si="355"/>
        <v>0</v>
      </c>
      <c r="BB62" s="47">
        <f t="shared" si="355"/>
        <v>0</v>
      </c>
      <c r="BC62" s="47">
        <f t="shared" si="355"/>
        <v>0</v>
      </c>
      <c r="BD62" s="68">
        <f>'KWh (Cumulative)'!AX72</f>
        <v>0</v>
      </c>
      <c r="BE62" s="47">
        <f t="shared" si="355"/>
        <v>0</v>
      </c>
      <c r="BF62" s="47">
        <f t="shared" si="355"/>
        <v>0</v>
      </c>
      <c r="BG62" s="47">
        <f t="shared" si="355"/>
        <v>0</v>
      </c>
      <c r="BH62" s="47">
        <f t="shared" si="355"/>
        <v>0</v>
      </c>
      <c r="BI62" s="47">
        <f t="shared" si="355"/>
        <v>0</v>
      </c>
      <c r="BJ62" s="47">
        <f t="shared" si="355"/>
        <v>0</v>
      </c>
      <c r="BK62" s="47">
        <f t="shared" si="355"/>
        <v>0</v>
      </c>
      <c r="BL62" s="47">
        <f t="shared" si="355"/>
        <v>0</v>
      </c>
      <c r="BM62" s="47">
        <f t="shared" si="355"/>
        <v>0</v>
      </c>
      <c r="BN62" s="47">
        <f t="shared" si="355"/>
        <v>0</v>
      </c>
      <c r="BO62" s="47">
        <f t="shared" si="355"/>
        <v>0</v>
      </c>
      <c r="BP62" s="68">
        <f>'KWh (Cumulative)'!BJ72</f>
        <v>0</v>
      </c>
      <c r="BQ62" s="47">
        <f t="shared" ref="BQ62:CJ62" si="356">BP62</f>
        <v>0</v>
      </c>
      <c r="BR62" s="47">
        <f t="shared" si="356"/>
        <v>0</v>
      </c>
      <c r="BS62" s="47">
        <f t="shared" si="356"/>
        <v>0</v>
      </c>
      <c r="BT62" s="47">
        <f t="shared" si="356"/>
        <v>0</v>
      </c>
      <c r="BU62" s="47">
        <f t="shared" si="356"/>
        <v>0</v>
      </c>
      <c r="BV62" s="47">
        <f t="shared" si="356"/>
        <v>0</v>
      </c>
      <c r="BW62" s="47">
        <f t="shared" si="356"/>
        <v>0</v>
      </c>
      <c r="BX62" s="47">
        <f t="shared" si="356"/>
        <v>0</v>
      </c>
      <c r="BY62" s="47">
        <f t="shared" si="356"/>
        <v>0</v>
      </c>
      <c r="BZ62" s="47">
        <f t="shared" si="356"/>
        <v>0</v>
      </c>
      <c r="CA62" s="47">
        <f t="shared" si="356"/>
        <v>0</v>
      </c>
      <c r="CB62" s="47">
        <f t="shared" si="356"/>
        <v>0</v>
      </c>
      <c r="CC62" s="47">
        <f t="shared" si="356"/>
        <v>0</v>
      </c>
      <c r="CD62" s="47">
        <f t="shared" si="356"/>
        <v>0</v>
      </c>
      <c r="CE62" s="47">
        <f t="shared" si="356"/>
        <v>0</v>
      </c>
      <c r="CF62" s="47">
        <f t="shared" si="356"/>
        <v>0</v>
      </c>
      <c r="CG62" s="47">
        <f t="shared" si="356"/>
        <v>0</v>
      </c>
      <c r="CH62" s="47">
        <f t="shared" si="356"/>
        <v>0</v>
      </c>
      <c r="CI62" s="47">
        <f t="shared" si="356"/>
        <v>0</v>
      </c>
      <c r="CJ62" s="47">
        <f t="shared" si="356"/>
        <v>0</v>
      </c>
      <c r="CK62" s="47">
        <f t="shared" si="306"/>
        <v>0</v>
      </c>
      <c r="CL62" s="47">
        <f t="shared" si="307"/>
        <v>0</v>
      </c>
      <c r="CM62" s="47">
        <f t="shared" si="308"/>
        <v>0</v>
      </c>
      <c r="CN62" s="47">
        <f>'KWh (Cumulative)'!CH72</f>
        <v>0</v>
      </c>
      <c r="CO62" s="47">
        <f t="shared" si="309"/>
        <v>0</v>
      </c>
      <c r="CP62" s="47">
        <f t="shared" si="310"/>
        <v>0</v>
      </c>
      <c r="CQ62" s="47">
        <f t="shared" si="311"/>
        <v>0</v>
      </c>
      <c r="CR62" s="47">
        <f t="shared" si="312"/>
        <v>0</v>
      </c>
      <c r="CS62" s="47">
        <f t="shared" si="313"/>
        <v>0</v>
      </c>
      <c r="CT62" s="47">
        <f t="shared" si="314"/>
        <v>0</v>
      </c>
      <c r="CU62" s="47">
        <f t="shared" si="315"/>
        <v>0</v>
      </c>
      <c r="CV62" s="47">
        <f t="shared" si="316"/>
        <v>0</v>
      </c>
      <c r="CW62" s="47">
        <f t="shared" si="317"/>
        <v>0</v>
      </c>
      <c r="CX62" s="47">
        <f t="shared" si="318"/>
        <v>0</v>
      </c>
      <c r="CY62" s="47">
        <f t="shared" si="319"/>
        <v>0</v>
      </c>
      <c r="CZ62" s="47">
        <f t="shared" si="320"/>
        <v>0</v>
      </c>
      <c r="DA62" s="47">
        <f t="shared" si="321"/>
        <v>0</v>
      </c>
      <c r="DB62" s="47">
        <f t="shared" si="322"/>
        <v>0</v>
      </c>
      <c r="DC62" s="47">
        <f t="shared" si="323"/>
        <v>0</v>
      </c>
      <c r="DD62" s="47">
        <f t="shared" si="324"/>
        <v>0</v>
      </c>
      <c r="DE62" s="47">
        <f t="shared" si="325"/>
        <v>0</v>
      </c>
      <c r="DF62" s="47">
        <f t="shared" si="326"/>
        <v>0</v>
      </c>
      <c r="DG62" s="47">
        <f t="shared" si="327"/>
        <v>0</v>
      </c>
      <c r="DH62" s="47">
        <f t="shared" si="328"/>
        <v>0</v>
      </c>
      <c r="DI62" s="47">
        <f t="shared" si="329"/>
        <v>0</v>
      </c>
      <c r="DJ62" s="47">
        <f t="shared" si="330"/>
        <v>0</v>
      </c>
      <c r="DK62" s="47">
        <f t="shared" si="331"/>
        <v>0</v>
      </c>
      <c r="DL62" s="47">
        <f t="shared" si="332"/>
        <v>0</v>
      </c>
      <c r="DM62" s="47">
        <f t="shared" si="333"/>
        <v>0</v>
      </c>
      <c r="DN62" s="47">
        <f t="shared" si="334"/>
        <v>0</v>
      </c>
      <c r="DO62" s="47">
        <f t="shared" si="335"/>
        <v>0</v>
      </c>
      <c r="DP62" s="47">
        <f t="shared" si="336"/>
        <v>0</v>
      </c>
      <c r="DQ62" s="47">
        <f t="shared" si="337"/>
        <v>0</v>
      </c>
      <c r="DR62" s="47">
        <f t="shared" si="338"/>
        <v>0</v>
      </c>
    </row>
    <row r="63" spans="1:122" x14ac:dyDescent="0.25">
      <c r="A63" s="194"/>
      <c r="B63" s="30" t="s">
        <v>13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68"/>
      <c r="T63" s="68"/>
      <c r="U63" s="47">
        <f t="shared" ref="U63:AQ63" si="357">T63</f>
        <v>0</v>
      </c>
      <c r="V63" s="47">
        <f t="shared" si="357"/>
        <v>0</v>
      </c>
      <c r="W63" s="47">
        <f t="shared" si="357"/>
        <v>0</v>
      </c>
      <c r="X63" s="47">
        <f t="shared" si="357"/>
        <v>0</v>
      </c>
      <c r="Y63" s="47">
        <f t="shared" si="357"/>
        <v>0</v>
      </c>
      <c r="Z63" s="47">
        <f t="shared" si="357"/>
        <v>0</v>
      </c>
      <c r="AA63" s="47">
        <f t="shared" si="357"/>
        <v>0</v>
      </c>
      <c r="AB63" s="47">
        <f t="shared" si="357"/>
        <v>0</v>
      </c>
      <c r="AC63" s="47">
        <f t="shared" si="357"/>
        <v>0</v>
      </c>
      <c r="AD63" s="47">
        <f t="shared" si="357"/>
        <v>0</v>
      </c>
      <c r="AE63" s="47">
        <f t="shared" si="303"/>
        <v>0</v>
      </c>
      <c r="AF63" s="68">
        <f>'KWh (Cumulative)'!Z73</f>
        <v>0</v>
      </c>
      <c r="AG63" s="47">
        <f t="shared" si="357"/>
        <v>0</v>
      </c>
      <c r="AH63" s="47">
        <f t="shared" si="357"/>
        <v>0</v>
      </c>
      <c r="AI63" s="47">
        <f t="shared" si="357"/>
        <v>0</v>
      </c>
      <c r="AJ63" s="47">
        <f t="shared" si="357"/>
        <v>0</v>
      </c>
      <c r="AK63" s="47">
        <f t="shared" si="357"/>
        <v>0</v>
      </c>
      <c r="AL63" s="47">
        <f t="shared" si="357"/>
        <v>0</v>
      </c>
      <c r="AM63" s="47">
        <f t="shared" si="357"/>
        <v>0</v>
      </c>
      <c r="AN63" s="47">
        <f t="shared" si="357"/>
        <v>0</v>
      </c>
      <c r="AO63" s="47">
        <f t="shared" si="357"/>
        <v>0</v>
      </c>
      <c r="AP63" s="47">
        <f t="shared" si="357"/>
        <v>0</v>
      </c>
      <c r="AQ63" s="47">
        <f t="shared" si="357"/>
        <v>0</v>
      </c>
      <c r="AR63" s="47">
        <f t="shared" si="339"/>
        <v>0</v>
      </c>
      <c r="AS63" s="47">
        <f t="shared" ref="AS63:BO63" si="358">AR63</f>
        <v>0</v>
      </c>
      <c r="AT63" s="47">
        <f t="shared" si="358"/>
        <v>0</v>
      </c>
      <c r="AU63" s="47">
        <f t="shared" si="358"/>
        <v>0</v>
      </c>
      <c r="AV63" s="47">
        <f t="shared" si="358"/>
        <v>0</v>
      </c>
      <c r="AW63" s="47">
        <f t="shared" si="358"/>
        <v>0</v>
      </c>
      <c r="AX63" s="47">
        <f t="shared" si="358"/>
        <v>0</v>
      </c>
      <c r="AY63" s="47">
        <f t="shared" si="358"/>
        <v>0</v>
      </c>
      <c r="AZ63" s="47">
        <f t="shared" si="358"/>
        <v>0</v>
      </c>
      <c r="BA63" s="47">
        <f t="shared" si="358"/>
        <v>0</v>
      </c>
      <c r="BB63" s="47">
        <f t="shared" si="358"/>
        <v>0</v>
      </c>
      <c r="BC63" s="47">
        <f t="shared" si="358"/>
        <v>0</v>
      </c>
      <c r="BD63" s="68">
        <f>'KWh (Cumulative)'!AX73</f>
        <v>0</v>
      </c>
      <c r="BE63" s="47">
        <f t="shared" si="358"/>
        <v>0</v>
      </c>
      <c r="BF63" s="47">
        <f t="shared" si="358"/>
        <v>0</v>
      </c>
      <c r="BG63" s="47">
        <f t="shared" si="358"/>
        <v>0</v>
      </c>
      <c r="BH63" s="47">
        <f t="shared" si="358"/>
        <v>0</v>
      </c>
      <c r="BI63" s="47">
        <f t="shared" si="358"/>
        <v>0</v>
      </c>
      <c r="BJ63" s="47">
        <f t="shared" si="358"/>
        <v>0</v>
      </c>
      <c r="BK63" s="47">
        <f t="shared" si="358"/>
        <v>0</v>
      </c>
      <c r="BL63" s="47">
        <f t="shared" si="358"/>
        <v>0</v>
      </c>
      <c r="BM63" s="47">
        <f t="shared" si="358"/>
        <v>0</v>
      </c>
      <c r="BN63" s="47">
        <f t="shared" si="358"/>
        <v>0</v>
      </c>
      <c r="BO63" s="47">
        <f t="shared" si="358"/>
        <v>0</v>
      </c>
      <c r="BP63" s="68">
        <f>'KWh (Cumulative)'!BJ73</f>
        <v>0</v>
      </c>
      <c r="BQ63" s="47">
        <f t="shared" ref="BQ63:CJ63" si="359">BP63</f>
        <v>0</v>
      </c>
      <c r="BR63" s="47">
        <f t="shared" si="359"/>
        <v>0</v>
      </c>
      <c r="BS63" s="47">
        <f t="shared" si="359"/>
        <v>0</v>
      </c>
      <c r="BT63" s="47">
        <f t="shared" si="359"/>
        <v>0</v>
      </c>
      <c r="BU63" s="47">
        <f t="shared" si="359"/>
        <v>0</v>
      </c>
      <c r="BV63" s="47">
        <f t="shared" si="359"/>
        <v>0</v>
      </c>
      <c r="BW63" s="47">
        <f t="shared" si="359"/>
        <v>0</v>
      </c>
      <c r="BX63" s="47">
        <f t="shared" si="359"/>
        <v>0</v>
      </c>
      <c r="BY63" s="47">
        <f t="shared" si="359"/>
        <v>0</v>
      </c>
      <c r="BZ63" s="47">
        <f t="shared" si="359"/>
        <v>0</v>
      </c>
      <c r="CA63" s="47">
        <f t="shared" si="359"/>
        <v>0</v>
      </c>
      <c r="CB63" s="47">
        <f t="shared" si="359"/>
        <v>0</v>
      </c>
      <c r="CC63" s="47">
        <f t="shared" si="359"/>
        <v>0</v>
      </c>
      <c r="CD63" s="47">
        <f t="shared" si="359"/>
        <v>0</v>
      </c>
      <c r="CE63" s="47">
        <f t="shared" si="359"/>
        <v>0</v>
      </c>
      <c r="CF63" s="47">
        <f t="shared" si="359"/>
        <v>0</v>
      </c>
      <c r="CG63" s="47">
        <f t="shared" si="359"/>
        <v>0</v>
      </c>
      <c r="CH63" s="47">
        <f t="shared" si="359"/>
        <v>0</v>
      </c>
      <c r="CI63" s="47">
        <f t="shared" si="359"/>
        <v>0</v>
      </c>
      <c r="CJ63" s="47">
        <f t="shared" si="359"/>
        <v>0</v>
      </c>
      <c r="CK63" s="47">
        <f t="shared" si="306"/>
        <v>0</v>
      </c>
      <c r="CL63" s="47">
        <f t="shared" si="307"/>
        <v>0</v>
      </c>
      <c r="CM63" s="47">
        <f t="shared" si="308"/>
        <v>0</v>
      </c>
      <c r="CN63" s="47">
        <f>'KWh (Cumulative)'!CH73</f>
        <v>0</v>
      </c>
      <c r="CO63" s="47">
        <f t="shared" si="309"/>
        <v>0</v>
      </c>
      <c r="CP63" s="47">
        <f t="shared" si="310"/>
        <v>0</v>
      </c>
      <c r="CQ63" s="47">
        <f t="shared" si="311"/>
        <v>0</v>
      </c>
      <c r="CR63" s="47">
        <f t="shared" si="312"/>
        <v>0</v>
      </c>
      <c r="CS63" s="47">
        <f t="shared" si="313"/>
        <v>0</v>
      </c>
      <c r="CT63" s="47">
        <f t="shared" si="314"/>
        <v>0</v>
      </c>
      <c r="CU63" s="47">
        <f t="shared" si="315"/>
        <v>0</v>
      </c>
      <c r="CV63" s="47">
        <f t="shared" si="316"/>
        <v>0</v>
      </c>
      <c r="CW63" s="47">
        <f t="shared" si="317"/>
        <v>0</v>
      </c>
      <c r="CX63" s="47">
        <f t="shared" si="318"/>
        <v>0</v>
      </c>
      <c r="CY63" s="47">
        <f t="shared" si="319"/>
        <v>0</v>
      </c>
      <c r="CZ63" s="47">
        <f t="shared" si="320"/>
        <v>0</v>
      </c>
      <c r="DA63" s="47">
        <f t="shared" si="321"/>
        <v>0</v>
      </c>
      <c r="DB63" s="47">
        <f t="shared" si="322"/>
        <v>0</v>
      </c>
      <c r="DC63" s="47">
        <f t="shared" si="323"/>
        <v>0</v>
      </c>
      <c r="DD63" s="47">
        <f t="shared" si="324"/>
        <v>0</v>
      </c>
      <c r="DE63" s="47">
        <f t="shared" si="325"/>
        <v>0</v>
      </c>
      <c r="DF63" s="47">
        <f t="shared" si="326"/>
        <v>0</v>
      </c>
      <c r="DG63" s="47">
        <f t="shared" si="327"/>
        <v>0</v>
      </c>
      <c r="DH63" s="47">
        <f t="shared" si="328"/>
        <v>0</v>
      </c>
      <c r="DI63" s="47">
        <f t="shared" si="329"/>
        <v>0</v>
      </c>
      <c r="DJ63" s="47">
        <f t="shared" si="330"/>
        <v>0</v>
      </c>
      <c r="DK63" s="47">
        <f t="shared" si="331"/>
        <v>0</v>
      </c>
      <c r="DL63" s="47">
        <f t="shared" si="332"/>
        <v>0</v>
      </c>
      <c r="DM63" s="47">
        <f t="shared" si="333"/>
        <v>0</v>
      </c>
      <c r="DN63" s="47">
        <f t="shared" si="334"/>
        <v>0</v>
      </c>
      <c r="DO63" s="47">
        <f t="shared" si="335"/>
        <v>0</v>
      </c>
      <c r="DP63" s="47">
        <f t="shared" si="336"/>
        <v>0</v>
      </c>
      <c r="DQ63" s="47">
        <f t="shared" si="337"/>
        <v>0</v>
      </c>
      <c r="DR63" s="47">
        <f t="shared" si="338"/>
        <v>0</v>
      </c>
    </row>
    <row r="64" spans="1:122" x14ac:dyDescent="0.25">
      <c r="A64" s="194"/>
      <c r="B64" s="30" t="s">
        <v>4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68"/>
      <c r="T64" s="68"/>
      <c r="U64" s="47">
        <f t="shared" ref="U64:AQ64" si="360">T64</f>
        <v>0</v>
      </c>
      <c r="V64" s="47">
        <f t="shared" si="360"/>
        <v>0</v>
      </c>
      <c r="W64" s="47">
        <f t="shared" si="360"/>
        <v>0</v>
      </c>
      <c r="X64" s="47">
        <f t="shared" si="360"/>
        <v>0</v>
      </c>
      <c r="Y64" s="47">
        <f t="shared" si="360"/>
        <v>0</v>
      </c>
      <c r="Z64" s="47">
        <f t="shared" si="360"/>
        <v>0</v>
      </c>
      <c r="AA64" s="47">
        <f t="shared" si="360"/>
        <v>0</v>
      </c>
      <c r="AB64" s="47">
        <f t="shared" si="360"/>
        <v>0</v>
      </c>
      <c r="AC64" s="47">
        <f t="shared" si="360"/>
        <v>0</v>
      </c>
      <c r="AD64" s="47">
        <f t="shared" si="360"/>
        <v>0</v>
      </c>
      <c r="AE64" s="47">
        <f t="shared" si="303"/>
        <v>0</v>
      </c>
      <c r="AF64" s="68">
        <f>'KWh (Cumulative)'!Z74</f>
        <v>0</v>
      </c>
      <c r="AG64" s="47">
        <f t="shared" si="360"/>
        <v>0</v>
      </c>
      <c r="AH64" s="47">
        <f t="shared" si="360"/>
        <v>0</v>
      </c>
      <c r="AI64" s="47">
        <f t="shared" si="360"/>
        <v>0</v>
      </c>
      <c r="AJ64" s="47">
        <f t="shared" si="360"/>
        <v>0</v>
      </c>
      <c r="AK64" s="47">
        <f t="shared" si="360"/>
        <v>0</v>
      </c>
      <c r="AL64" s="47">
        <f t="shared" si="360"/>
        <v>0</v>
      </c>
      <c r="AM64" s="47">
        <f t="shared" si="360"/>
        <v>0</v>
      </c>
      <c r="AN64" s="47">
        <f t="shared" si="360"/>
        <v>0</v>
      </c>
      <c r="AO64" s="47">
        <f t="shared" si="360"/>
        <v>0</v>
      </c>
      <c r="AP64" s="47">
        <f t="shared" si="360"/>
        <v>0</v>
      </c>
      <c r="AQ64" s="47">
        <f t="shared" si="360"/>
        <v>0</v>
      </c>
      <c r="AR64" s="47">
        <f t="shared" si="339"/>
        <v>0</v>
      </c>
      <c r="AS64" s="47">
        <f t="shared" ref="AS64:BO64" si="361">AR64</f>
        <v>0</v>
      </c>
      <c r="AT64" s="47">
        <f t="shared" si="361"/>
        <v>0</v>
      </c>
      <c r="AU64" s="47">
        <f t="shared" si="361"/>
        <v>0</v>
      </c>
      <c r="AV64" s="47">
        <f t="shared" si="361"/>
        <v>0</v>
      </c>
      <c r="AW64" s="47">
        <f t="shared" si="361"/>
        <v>0</v>
      </c>
      <c r="AX64" s="47">
        <f t="shared" si="361"/>
        <v>0</v>
      </c>
      <c r="AY64" s="47">
        <f t="shared" si="361"/>
        <v>0</v>
      </c>
      <c r="AZ64" s="47">
        <f t="shared" si="361"/>
        <v>0</v>
      </c>
      <c r="BA64" s="47">
        <f t="shared" si="361"/>
        <v>0</v>
      </c>
      <c r="BB64" s="47">
        <f t="shared" si="361"/>
        <v>0</v>
      </c>
      <c r="BC64" s="47">
        <f t="shared" si="361"/>
        <v>0</v>
      </c>
      <c r="BD64" s="68">
        <f>'KWh (Cumulative)'!AX74</f>
        <v>0</v>
      </c>
      <c r="BE64" s="47">
        <f t="shared" si="361"/>
        <v>0</v>
      </c>
      <c r="BF64" s="47">
        <f t="shared" si="361"/>
        <v>0</v>
      </c>
      <c r="BG64" s="47">
        <f t="shared" si="361"/>
        <v>0</v>
      </c>
      <c r="BH64" s="47">
        <f t="shared" si="361"/>
        <v>0</v>
      </c>
      <c r="BI64" s="47">
        <f t="shared" si="361"/>
        <v>0</v>
      </c>
      <c r="BJ64" s="47">
        <f t="shared" si="361"/>
        <v>0</v>
      </c>
      <c r="BK64" s="47">
        <f t="shared" si="361"/>
        <v>0</v>
      </c>
      <c r="BL64" s="47">
        <f t="shared" si="361"/>
        <v>0</v>
      </c>
      <c r="BM64" s="47">
        <f t="shared" si="361"/>
        <v>0</v>
      </c>
      <c r="BN64" s="47">
        <f t="shared" si="361"/>
        <v>0</v>
      </c>
      <c r="BO64" s="47">
        <f t="shared" si="361"/>
        <v>0</v>
      </c>
      <c r="BP64" s="68">
        <f>'KWh (Cumulative)'!BJ74</f>
        <v>0</v>
      </c>
      <c r="BQ64" s="47">
        <f t="shared" ref="BQ64:CJ64" si="362">BP64</f>
        <v>0</v>
      </c>
      <c r="BR64" s="47">
        <f t="shared" si="362"/>
        <v>0</v>
      </c>
      <c r="BS64" s="47">
        <f t="shared" si="362"/>
        <v>0</v>
      </c>
      <c r="BT64" s="47">
        <f t="shared" si="362"/>
        <v>0</v>
      </c>
      <c r="BU64" s="47">
        <f t="shared" si="362"/>
        <v>0</v>
      </c>
      <c r="BV64" s="47">
        <f t="shared" si="362"/>
        <v>0</v>
      </c>
      <c r="BW64" s="47">
        <f t="shared" si="362"/>
        <v>0</v>
      </c>
      <c r="BX64" s="47">
        <f t="shared" si="362"/>
        <v>0</v>
      </c>
      <c r="BY64" s="47">
        <f t="shared" si="362"/>
        <v>0</v>
      </c>
      <c r="BZ64" s="47">
        <f t="shared" si="362"/>
        <v>0</v>
      </c>
      <c r="CA64" s="47">
        <f t="shared" si="362"/>
        <v>0</v>
      </c>
      <c r="CB64" s="47">
        <f t="shared" si="362"/>
        <v>0</v>
      </c>
      <c r="CC64" s="47">
        <f t="shared" si="362"/>
        <v>0</v>
      </c>
      <c r="CD64" s="47">
        <f t="shared" si="362"/>
        <v>0</v>
      </c>
      <c r="CE64" s="47">
        <f t="shared" si="362"/>
        <v>0</v>
      </c>
      <c r="CF64" s="47">
        <f t="shared" si="362"/>
        <v>0</v>
      </c>
      <c r="CG64" s="47">
        <f t="shared" si="362"/>
        <v>0</v>
      </c>
      <c r="CH64" s="47">
        <f t="shared" si="362"/>
        <v>0</v>
      </c>
      <c r="CI64" s="47">
        <f t="shared" si="362"/>
        <v>0</v>
      </c>
      <c r="CJ64" s="47">
        <f t="shared" si="362"/>
        <v>0</v>
      </c>
      <c r="CK64" s="47">
        <f t="shared" si="306"/>
        <v>0</v>
      </c>
      <c r="CL64" s="47">
        <f t="shared" si="307"/>
        <v>0</v>
      </c>
      <c r="CM64" s="47">
        <f t="shared" si="308"/>
        <v>0</v>
      </c>
      <c r="CN64" s="47">
        <f>'KWh (Cumulative)'!CH74</f>
        <v>0</v>
      </c>
      <c r="CO64" s="47">
        <f t="shared" si="309"/>
        <v>0</v>
      </c>
      <c r="CP64" s="47">
        <f t="shared" si="310"/>
        <v>0</v>
      </c>
      <c r="CQ64" s="47">
        <f t="shared" si="311"/>
        <v>0</v>
      </c>
      <c r="CR64" s="47">
        <f t="shared" si="312"/>
        <v>0</v>
      </c>
      <c r="CS64" s="47">
        <f t="shared" si="313"/>
        <v>0</v>
      </c>
      <c r="CT64" s="47">
        <f t="shared" si="314"/>
        <v>0</v>
      </c>
      <c r="CU64" s="47">
        <f t="shared" si="315"/>
        <v>0</v>
      </c>
      <c r="CV64" s="47">
        <f t="shared" si="316"/>
        <v>0</v>
      </c>
      <c r="CW64" s="47">
        <f t="shared" si="317"/>
        <v>0</v>
      </c>
      <c r="CX64" s="47">
        <f t="shared" si="318"/>
        <v>0</v>
      </c>
      <c r="CY64" s="47">
        <f t="shared" si="319"/>
        <v>0</v>
      </c>
      <c r="CZ64" s="47">
        <f t="shared" si="320"/>
        <v>0</v>
      </c>
      <c r="DA64" s="47">
        <f t="shared" si="321"/>
        <v>0</v>
      </c>
      <c r="DB64" s="47">
        <f t="shared" si="322"/>
        <v>0</v>
      </c>
      <c r="DC64" s="47">
        <f t="shared" si="323"/>
        <v>0</v>
      </c>
      <c r="DD64" s="47">
        <f t="shared" si="324"/>
        <v>0</v>
      </c>
      <c r="DE64" s="47">
        <f t="shared" si="325"/>
        <v>0</v>
      </c>
      <c r="DF64" s="47">
        <f t="shared" si="326"/>
        <v>0</v>
      </c>
      <c r="DG64" s="47">
        <f t="shared" si="327"/>
        <v>0</v>
      </c>
      <c r="DH64" s="47">
        <f t="shared" si="328"/>
        <v>0</v>
      </c>
      <c r="DI64" s="47">
        <f t="shared" si="329"/>
        <v>0</v>
      </c>
      <c r="DJ64" s="47">
        <f t="shared" si="330"/>
        <v>0</v>
      </c>
      <c r="DK64" s="47">
        <f t="shared" si="331"/>
        <v>0</v>
      </c>
      <c r="DL64" s="47">
        <f t="shared" si="332"/>
        <v>0</v>
      </c>
      <c r="DM64" s="47">
        <f t="shared" si="333"/>
        <v>0</v>
      </c>
      <c r="DN64" s="47">
        <f t="shared" si="334"/>
        <v>0</v>
      </c>
      <c r="DO64" s="47">
        <f t="shared" si="335"/>
        <v>0</v>
      </c>
      <c r="DP64" s="47">
        <f t="shared" si="336"/>
        <v>0</v>
      </c>
      <c r="DQ64" s="47">
        <f t="shared" si="337"/>
        <v>0</v>
      </c>
      <c r="DR64" s="47">
        <f t="shared" si="338"/>
        <v>0</v>
      </c>
    </row>
    <row r="65" spans="1:122" x14ac:dyDescent="0.25">
      <c r="A65" s="195"/>
      <c r="B65" s="30" t="s">
        <v>14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68"/>
      <c r="T65" s="68"/>
      <c r="U65" s="47">
        <f t="shared" ref="U65:AQ65" si="363">T65</f>
        <v>0</v>
      </c>
      <c r="V65" s="47">
        <f t="shared" si="363"/>
        <v>0</v>
      </c>
      <c r="W65" s="47">
        <f t="shared" si="363"/>
        <v>0</v>
      </c>
      <c r="X65" s="47">
        <f t="shared" si="363"/>
        <v>0</v>
      </c>
      <c r="Y65" s="47">
        <f t="shared" si="363"/>
        <v>0</v>
      </c>
      <c r="Z65" s="47">
        <f t="shared" si="363"/>
        <v>0</v>
      </c>
      <c r="AA65" s="47">
        <f t="shared" si="363"/>
        <v>0</v>
      </c>
      <c r="AB65" s="47">
        <f t="shared" si="363"/>
        <v>0</v>
      </c>
      <c r="AC65" s="47">
        <f t="shared" si="363"/>
        <v>0</v>
      </c>
      <c r="AD65" s="47">
        <f t="shared" si="363"/>
        <v>0</v>
      </c>
      <c r="AE65" s="47">
        <f t="shared" si="303"/>
        <v>0</v>
      </c>
      <c r="AF65" s="68">
        <f>'KWh (Cumulative)'!Z75</f>
        <v>0</v>
      </c>
      <c r="AG65" s="47">
        <f t="shared" si="363"/>
        <v>0</v>
      </c>
      <c r="AH65" s="47">
        <f t="shared" si="363"/>
        <v>0</v>
      </c>
      <c r="AI65" s="47">
        <f t="shared" si="363"/>
        <v>0</v>
      </c>
      <c r="AJ65" s="47">
        <f t="shared" si="363"/>
        <v>0</v>
      </c>
      <c r="AK65" s="47">
        <f t="shared" si="363"/>
        <v>0</v>
      </c>
      <c r="AL65" s="47">
        <f t="shared" si="363"/>
        <v>0</v>
      </c>
      <c r="AM65" s="47">
        <f t="shared" si="363"/>
        <v>0</v>
      </c>
      <c r="AN65" s="47">
        <f t="shared" si="363"/>
        <v>0</v>
      </c>
      <c r="AO65" s="47">
        <f t="shared" si="363"/>
        <v>0</v>
      </c>
      <c r="AP65" s="47">
        <f t="shared" si="363"/>
        <v>0</v>
      </c>
      <c r="AQ65" s="47">
        <f t="shared" si="363"/>
        <v>0</v>
      </c>
      <c r="AR65" s="47">
        <f t="shared" si="339"/>
        <v>0</v>
      </c>
      <c r="AS65" s="47">
        <f t="shared" ref="AS65:BO65" si="364">AR65</f>
        <v>0</v>
      </c>
      <c r="AT65" s="47">
        <f t="shared" si="364"/>
        <v>0</v>
      </c>
      <c r="AU65" s="47">
        <f t="shared" si="364"/>
        <v>0</v>
      </c>
      <c r="AV65" s="47">
        <f t="shared" si="364"/>
        <v>0</v>
      </c>
      <c r="AW65" s="47">
        <f t="shared" si="364"/>
        <v>0</v>
      </c>
      <c r="AX65" s="47">
        <f t="shared" si="364"/>
        <v>0</v>
      </c>
      <c r="AY65" s="47">
        <f t="shared" si="364"/>
        <v>0</v>
      </c>
      <c r="AZ65" s="47">
        <f t="shared" si="364"/>
        <v>0</v>
      </c>
      <c r="BA65" s="47">
        <f t="shared" si="364"/>
        <v>0</v>
      </c>
      <c r="BB65" s="47">
        <f t="shared" si="364"/>
        <v>0</v>
      </c>
      <c r="BC65" s="47">
        <f t="shared" si="364"/>
        <v>0</v>
      </c>
      <c r="BD65" s="68">
        <f>'KWh (Cumulative)'!AX75</f>
        <v>0</v>
      </c>
      <c r="BE65" s="47">
        <f t="shared" si="364"/>
        <v>0</v>
      </c>
      <c r="BF65" s="47">
        <f t="shared" si="364"/>
        <v>0</v>
      </c>
      <c r="BG65" s="47">
        <f t="shared" si="364"/>
        <v>0</v>
      </c>
      <c r="BH65" s="47">
        <f t="shared" si="364"/>
        <v>0</v>
      </c>
      <c r="BI65" s="47">
        <f t="shared" si="364"/>
        <v>0</v>
      </c>
      <c r="BJ65" s="47">
        <f t="shared" si="364"/>
        <v>0</v>
      </c>
      <c r="BK65" s="47">
        <f t="shared" si="364"/>
        <v>0</v>
      </c>
      <c r="BL65" s="47">
        <f t="shared" si="364"/>
        <v>0</v>
      </c>
      <c r="BM65" s="47">
        <f t="shared" si="364"/>
        <v>0</v>
      </c>
      <c r="BN65" s="47">
        <f t="shared" si="364"/>
        <v>0</v>
      </c>
      <c r="BO65" s="47">
        <f t="shared" si="364"/>
        <v>0</v>
      </c>
      <c r="BP65" s="68">
        <f>'KWh (Cumulative)'!BJ75</f>
        <v>0</v>
      </c>
      <c r="BQ65" s="47">
        <f t="shared" ref="BQ65:CJ65" si="365">BP65</f>
        <v>0</v>
      </c>
      <c r="BR65" s="47">
        <f t="shared" si="365"/>
        <v>0</v>
      </c>
      <c r="BS65" s="47">
        <f t="shared" si="365"/>
        <v>0</v>
      </c>
      <c r="BT65" s="47">
        <f t="shared" si="365"/>
        <v>0</v>
      </c>
      <c r="BU65" s="47">
        <f t="shared" si="365"/>
        <v>0</v>
      </c>
      <c r="BV65" s="47">
        <f t="shared" si="365"/>
        <v>0</v>
      </c>
      <c r="BW65" s="47">
        <f t="shared" si="365"/>
        <v>0</v>
      </c>
      <c r="BX65" s="47">
        <f t="shared" si="365"/>
        <v>0</v>
      </c>
      <c r="BY65" s="47">
        <f t="shared" si="365"/>
        <v>0</v>
      </c>
      <c r="BZ65" s="47">
        <f t="shared" si="365"/>
        <v>0</v>
      </c>
      <c r="CA65" s="47">
        <f t="shared" si="365"/>
        <v>0</v>
      </c>
      <c r="CB65" s="47">
        <f t="shared" si="365"/>
        <v>0</v>
      </c>
      <c r="CC65" s="47">
        <f t="shared" si="365"/>
        <v>0</v>
      </c>
      <c r="CD65" s="47">
        <f t="shared" si="365"/>
        <v>0</v>
      </c>
      <c r="CE65" s="47">
        <f t="shared" si="365"/>
        <v>0</v>
      </c>
      <c r="CF65" s="47">
        <f t="shared" si="365"/>
        <v>0</v>
      </c>
      <c r="CG65" s="47">
        <f t="shared" si="365"/>
        <v>0</v>
      </c>
      <c r="CH65" s="47">
        <f t="shared" si="365"/>
        <v>0</v>
      </c>
      <c r="CI65" s="47">
        <f t="shared" si="365"/>
        <v>0</v>
      </c>
      <c r="CJ65" s="47">
        <f t="shared" si="365"/>
        <v>0</v>
      </c>
      <c r="CK65" s="47">
        <f t="shared" si="306"/>
        <v>0</v>
      </c>
      <c r="CL65" s="47">
        <f t="shared" si="307"/>
        <v>0</v>
      </c>
      <c r="CM65" s="47">
        <f t="shared" si="308"/>
        <v>0</v>
      </c>
      <c r="CN65" s="47">
        <f>'KWh (Cumulative)'!CH75</f>
        <v>0</v>
      </c>
      <c r="CO65" s="47">
        <f t="shared" si="309"/>
        <v>0</v>
      </c>
      <c r="CP65" s="47">
        <f t="shared" si="310"/>
        <v>0</v>
      </c>
      <c r="CQ65" s="47">
        <f t="shared" si="311"/>
        <v>0</v>
      </c>
      <c r="CR65" s="47">
        <f t="shared" si="312"/>
        <v>0</v>
      </c>
      <c r="CS65" s="47">
        <f t="shared" si="313"/>
        <v>0</v>
      </c>
      <c r="CT65" s="47">
        <f t="shared" si="314"/>
        <v>0</v>
      </c>
      <c r="CU65" s="47">
        <f t="shared" si="315"/>
        <v>0</v>
      </c>
      <c r="CV65" s="47">
        <f t="shared" si="316"/>
        <v>0</v>
      </c>
      <c r="CW65" s="47">
        <f t="shared" si="317"/>
        <v>0</v>
      </c>
      <c r="CX65" s="47">
        <f t="shared" si="318"/>
        <v>0</v>
      </c>
      <c r="CY65" s="47">
        <f t="shared" si="319"/>
        <v>0</v>
      </c>
      <c r="CZ65" s="47">
        <f t="shared" si="320"/>
        <v>0</v>
      </c>
      <c r="DA65" s="47">
        <f t="shared" si="321"/>
        <v>0</v>
      </c>
      <c r="DB65" s="47">
        <f t="shared" si="322"/>
        <v>0</v>
      </c>
      <c r="DC65" s="47">
        <f t="shared" si="323"/>
        <v>0</v>
      </c>
      <c r="DD65" s="47">
        <f t="shared" si="324"/>
        <v>0</v>
      </c>
      <c r="DE65" s="47">
        <f t="shared" si="325"/>
        <v>0</v>
      </c>
      <c r="DF65" s="47">
        <f t="shared" si="326"/>
        <v>0</v>
      </c>
      <c r="DG65" s="47">
        <f t="shared" si="327"/>
        <v>0</v>
      </c>
      <c r="DH65" s="47">
        <f t="shared" si="328"/>
        <v>0</v>
      </c>
      <c r="DI65" s="47">
        <f t="shared" si="329"/>
        <v>0</v>
      </c>
      <c r="DJ65" s="47">
        <f t="shared" si="330"/>
        <v>0</v>
      </c>
      <c r="DK65" s="47">
        <f t="shared" si="331"/>
        <v>0</v>
      </c>
      <c r="DL65" s="47">
        <f t="shared" si="332"/>
        <v>0</v>
      </c>
      <c r="DM65" s="47">
        <f t="shared" si="333"/>
        <v>0</v>
      </c>
      <c r="DN65" s="47">
        <f t="shared" si="334"/>
        <v>0</v>
      </c>
      <c r="DO65" s="47">
        <f t="shared" si="335"/>
        <v>0</v>
      </c>
      <c r="DP65" s="47">
        <f t="shared" si="336"/>
        <v>0</v>
      </c>
      <c r="DQ65" s="47">
        <f t="shared" si="337"/>
        <v>0</v>
      </c>
      <c r="DR65" s="47">
        <f t="shared" si="338"/>
        <v>0</v>
      </c>
    </row>
    <row r="66" spans="1:122" x14ac:dyDescent="0.25">
      <c r="A66" s="195"/>
      <c r="B66" s="30" t="s">
        <v>15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68"/>
      <c r="T66" s="68"/>
      <c r="U66" s="47">
        <f t="shared" ref="U66:AQ66" si="366">T66</f>
        <v>0</v>
      </c>
      <c r="V66" s="47">
        <f t="shared" si="366"/>
        <v>0</v>
      </c>
      <c r="W66" s="47">
        <f t="shared" si="366"/>
        <v>0</v>
      </c>
      <c r="X66" s="47">
        <f t="shared" si="366"/>
        <v>0</v>
      </c>
      <c r="Y66" s="47">
        <f t="shared" si="366"/>
        <v>0</v>
      </c>
      <c r="Z66" s="47">
        <f t="shared" si="366"/>
        <v>0</v>
      </c>
      <c r="AA66" s="47">
        <f t="shared" si="366"/>
        <v>0</v>
      </c>
      <c r="AB66" s="47">
        <f t="shared" si="366"/>
        <v>0</v>
      </c>
      <c r="AC66" s="47">
        <f t="shared" si="366"/>
        <v>0</v>
      </c>
      <c r="AD66" s="47">
        <f t="shared" si="366"/>
        <v>0</v>
      </c>
      <c r="AE66" s="47">
        <f t="shared" si="303"/>
        <v>0</v>
      </c>
      <c r="AF66" s="68">
        <f>'KWh (Cumulative)'!Z76</f>
        <v>0</v>
      </c>
      <c r="AG66" s="47">
        <f t="shared" si="366"/>
        <v>0</v>
      </c>
      <c r="AH66" s="47">
        <f t="shared" si="366"/>
        <v>0</v>
      </c>
      <c r="AI66" s="47">
        <f t="shared" si="366"/>
        <v>0</v>
      </c>
      <c r="AJ66" s="47">
        <f t="shared" si="366"/>
        <v>0</v>
      </c>
      <c r="AK66" s="47">
        <f t="shared" si="366"/>
        <v>0</v>
      </c>
      <c r="AL66" s="47">
        <f t="shared" si="366"/>
        <v>0</v>
      </c>
      <c r="AM66" s="47">
        <f t="shared" si="366"/>
        <v>0</v>
      </c>
      <c r="AN66" s="47">
        <f t="shared" si="366"/>
        <v>0</v>
      </c>
      <c r="AO66" s="47">
        <f t="shared" si="366"/>
        <v>0</v>
      </c>
      <c r="AP66" s="47">
        <f t="shared" si="366"/>
        <v>0</v>
      </c>
      <c r="AQ66" s="47">
        <f t="shared" si="366"/>
        <v>0</v>
      </c>
      <c r="AR66" s="47">
        <f t="shared" si="339"/>
        <v>0</v>
      </c>
      <c r="AS66" s="47">
        <f t="shared" ref="AS66:BO66" si="367">AR66</f>
        <v>0</v>
      </c>
      <c r="AT66" s="47">
        <f t="shared" si="367"/>
        <v>0</v>
      </c>
      <c r="AU66" s="47">
        <f t="shared" si="367"/>
        <v>0</v>
      </c>
      <c r="AV66" s="47">
        <f t="shared" si="367"/>
        <v>0</v>
      </c>
      <c r="AW66" s="47">
        <f t="shared" si="367"/>
        <v>0</v>
      </c>
      <c r="AX66" s="47">
        <f t="shared" si="367"/>
        <v>0</v>
      </c>
      <c r="AY66" s="47">
        <f t="shared" si="367"/>
        <v>0</v>
      </c>
      <c r="AZ66" s="47">
        <f t="shared" si="367"/>
        <v>0</v>
      </c>
      <c r="BA66" s="47">
        <f t="shared" si="367"/>
        <v>0</v>
      </c>
      <c r="BB66" s="47">
        <f t="shared" si="367"/>
        <v>0</v>
      </c>
      <c r="BC66" s="47">
        <f t="shared" si="367"/>
        <v>0</v>
      </c>
      <c r="BD66" s="68">
        <f>'KWh (Cumulative)'!AX76</f>
        <v>0</v>
      </c>
      <c r="BE66" s="47">
        <f t="shared" si="367"/>
        <v>0</v>
      </c>
      <c r="BF66" s="47">
        <f t="shared" si="367"/>
        <v>0</v>
      </c>
      <c r="BG66" s="47">
        <f t="shared" si="367"/>
        <v>0</v>
      </c>
      <c r="BH66" s="47">
        <f t="shared" si="367"/>
        <v>0</v>
      </c>
      <c r="BI66" s="47">
        <f t="shared" si="367"/>
        <v>0</v>
      </c>
      <c r="BJ66" s="47">
        <f t="shared" si="367"/>
        <v>0</v>
      </c>
      <c r="BK66" s="47">
        <f t="shared" si="367"/>
        <v>0</v>
      </c>
      <c r="BL66" s="47">
        <f t="shared" si="367"/>
        <v>0</v>
      </c>
      <c r="BM66" s="47">
        <f t="shared" si="367"/>
        <v>0</v>
      </c>
      <c r="BN66" s="47">
        <f t="shared" si="367"/>
        <v>0</v>
      </c>
      <c r="BO66" s="47">
        <f t="shared" si="367"/>
        <v>0</v>
      </c>
      <c r="BP66" s="68">
        <f>'KWh (Cumulative)'!BJ76</f>
        <v>0</v>
      </c>
      <c r="BQ66" s="47">
        <f t="shared" ref="BQ66:CJ66" si="368">BP66</f>
        <v>0</v>
      </c>
      <c r="BR66" s="47">
        <f t="shared" si="368"/>
        <v>0</v>
      </c>
      <c r="BS66" s="47">
        <f t="shared" si="368"/>
        <v>0</v>
      </c>
      <c r="BT66" s="47">
        <f t="shared" si="368"/>
        <v>0</v>
      </c>
      <c r="BU66" s="47">
        <f t="shared" si="368"/>
        <v>0</v>
      </c>
      <c r="BV66" s="47">
        <f t="shared" si="368"/>
        <v>0</v>
      </c>
      <c r="BW66" s="47">
        <f t="shared" si="368"/>
        <v>0</v>
      </c>
      <c r="BX66" s="47">
        <f t="shared" si="368"/>
        <v>0</v>
      </c>
      <c r="BY66" s="47">
        <f t="shared" si="368"/>
        <v>0</v>
      </c>
      <c r="BZ66" s="47">
        <f t="shared" si="368"/>
        <v>0</v>
      </c>
      <c r="CA66" s="47">
        <f t="shared" si="368"/>
        <v>0</v>
      </c>
      <c r="CB66" s="47">
        <f t="shared" si="368"/>
        <v>0</v>
      </c>
      <c r="CC66" s="47">
        <f t="shared" si="368"/>
        <v>0</v>
      </c>
      <c r="CD66" s="47">
        <f t="shared" si="368"/>
        <v>0</v>
      </c>
      <c r="CE66" s="47">
        <f t="shared" si="368"/>
        <v>0</v>
      </c>
      <c r="CF66" s="47">
        <f t="shared" si="368"/>
        <v>0</v>
      </c>
      <c r="CG66" s="47">
        <f t="shared" si="368"/>
        <v>0</v>
      </c>
      <c r="CH66" s="47">
        <f t="shared" si="368"/>
        <v>0</v>
      </c>
      <c r="CI66" s="47">
        <f t="shared" si="368"/>
        <v>0</v>
      </c>
      <c r="CJ66" s="47">
        <f t="shared" si="368"/>
        <v>0</v>
      </c>
      <c r="CK66" s="47">
        <f t="shared" si="306"/>
        <v>0</v>
      </c>
      <c r="CL66" s="47">
        <f t="shared" si="307"/>
        <v>0</v>
      </c>
      <c r="CM66" s="47">
        <f t="shared" si="308"/>
        <v>0</v>
      </c>
      <c r="CN66" s="47">
        <f>'KWh (Cumulative)'!CH76</f>
        <v>0</v>
      </c>
      <c r="CO66" s="47">
        <f t="shared" si="309"/>
        <v>0</v>
      </c>
      <c r="CP66" s="47">
        <f t="shared" si="310"/>
        <v>0</v>
      </c>
      <c r="CQ66" s="47">
        <f t="shared" si="311"/>
        <v>0</v>
      </c>
      <c r="CR66" s="47">
        <f t="shared" si="312"/>
        <v>0</v>
      </c>
      <c r="CS66" s="47">
        <f t="shared" si="313"/>
        <v>0</v>
      </c>
      <c r="CT66" s="47">
        <f t="shared" si="314"/>
        <v>0</v>
      </c>
      <c r="CU66" s="47">
        <f t="shared" si="315"/>
        <v>0</v>
      </c>
      <c r="CV66" s="47">
        <f t="shared" si="316"/>
        <v>0</v>
      </c>
      <c r="CW66" s="47">
        <f t="shared" si="317"/>
        <v>0</v>
      </c>
      <c r="CX66" s="47">
        <f t="shared" si="318"/>
        <v>0</v>
      </c>
      <c r="CY66" s="47">
        <f t="shared" si="319"/>
        <v>0</v>
      </c>
      <c r="CZ66" s="47">
        <f t="shared" si="320"/>
        <v>0</v>
      </c>
      <c r="DA66" s="47">
        <f t="shared" si="321"/>
        <v>0</v>
      </c>
      <c r="DB66" s="47">
        <f t="shared" si="322"/>
        <v>0</v>
      </c>
      <c r="DC66" s="47">
        <f t="shared" si="323"/>
        <v>0</v>
      </c>
      <c r="DD66" s="47">
        <f t="shared" si="324"/>
        <v>0</v>
      </c>
      <c r="DE66" s="47">
        <f t="shared" si="325"/>
        <v>0</v>
      </c>
      <c r="DF66" s="47">
        <f t="shared" si="326"/>
        <v>0</v>
      </c>
      <c r="DG66" s="47">
        <f t="shared" si="327"/>
        <v>0</v>
      </c>
      <c r="DH66" s="47">
        <f t="shared" si="328"/>
        <v>0</v>
      </c>
      <c r="DI66" s="47">
        <f t="shared" si="329"/>
        <v>0</v>
      </c>
      <c r="DJ66" s="47">
        <f t="shared" si="330"/>
        <v>0</v>
      </c>
      <c r="DK66" s="47">
        <f t="shared" si="331"/>
        <v>0</v>
      </c>
      <c r="DL66" s="47">
        <f t="shared" si="332"/>
        <v>0</v>
      </c>
      <c r="DM66" s="47">
        <f t="shared" si="333"/>
        <v>0</v>
      </c>
      <c r="DN66" s="47">
        <f t="shared" si="334"/>
        <v>0</v>
      </c>
      <c r="DO66" s="47">
        <f t="shared" si="335"/>
        <v>0</v>
      </c>
      <c r="DP66" s="47">
        <f t="shared" si="336"/>
        <v>0</v>
      </c>
      <c r="DQ66" s="47">
        <f t="shared" si="337"/>
        <v>0</v>
      </c>
      <c r="DR66" s="47">
        <f t="shared" si="338"/>
        <v>0</v>
      </c>
    </row>
    <row r="67" spans="1:122" x14ac:dyDescent="0.25">
      <c r="A67" s="195"/>
      <c r="B67" s="30" t="s">
        <v>7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68"/>
      <c r="T67" s="68"/>
      <c r="U67" s="47">
        <f t="shared" ref="U67:AQ67" si="369">T67</f>
        <v>0</v>
      </c>
      <c r="V67" s="47">
        <f t="shared" si="369"/>
        <v>0</v>
      </c>
      <c r="W67" s="47">
        <f t="shared" si="369"/>
        <v>0</v>
      </c>
      <c r="X67" s="47">
        <f t="shared" si="369"/>
        <v>0</v>
      </c>
      <c r="Y67" s="47">
        <f t="shared" si="369"/>
        <v>0</v>
      </c>
      <c r="Z67" s="47">
        <f t="shared" si="369"/>
        <v>0</v>
      </c>
      <c r="AA67" s="47">
        <f t="shared" si="369"/>
        <v>0</v>
      </c>
      <c r="AB67" s="47">
        <f t="shared" si="369"/>
        <v>0</v>
      </c>
      <c r="AC67" s="47">
        <f t="shared" si="369"/>
        <v>0</v>
      </c>
      <c r="AD67" s="47">
        <f t="shared" si="369"/>
        <v>0</v>
      </c>
      <c r="AE67" s="47">
        <f t="shared" si="303"/>
        <v>0</v>
      </c>
      <c r="AF67" s="68">
        <f>'KWh (Cumulative)'!Z77</f>
        <v>0</v>
      </c>
      <c r="AG67" s="47">
        <f t="shared" si="369"/>
        <v>0</v>
      </c>
      <c r="AH67" s="47">
        <f t="shared" si="369"/>
        <v>0</v>
      </c>
      <c r="AI67" s="47">
        <f t="shared" si="369"/>
        <v>0</v>
      </c>
      <c r="AJ67" s="47">
        <f t="shared" si="369"/>
        <v>0</v>
      </c>
      <c r="AK67" s="47">
        <f t="shared" si="369"/>
        <v>0</v>
      </c>
      <c r="AL67" s="47">
        <f t="shared" si="369"/>
        <v>0</v>
      </c>
      <c r="AM67" s="47">
        <f t="shared" si="369"/>
        <v>0</v>
      </c>
      <c r="AN67" s="47">
        <f t="shared" si="369"/>
        <v>0</v>
      </c>
      <c r="AO67" s="47">
        <f t="shared" si="369"/>
        <v>0</v>
      </c>
      <c r="AP67" s="47">
        <f t="shared" si="369"/>
        <v>0</v>
      </c>
      <c r="AQ67" s="47">
        <f t="shared" si="369"/>
        <v>0</v>
      </c>
      <c r="AR67" s="47">
        <f t="shared" si="339"/>
        <v>0</v>
      </c>
      <c r="AS67" s="47">
        <f t="shared" ref="AS67:BO67" si="370">AR67</f>
        <v>0</v>
      </c>
      <c r="AT67" s="47">
        <f t="shared" si="370"/>
        <v>0</v>
      </c>
      <c r="AU67" s="47">
        <f t="shared" si="370"/>
        <v>0</v>
      </c>
      <c r="AV67" s="47">
        <f t="shared" si="370"/>
        <v>0</v>
      </c>
      <c r="AW67" s="47">
        <f t="shared" si="370"/>
        <v>0</v>
      </c>
      <c r="AX67" s="47">
        <f t="shared" si="370"/>
        <v>0</v>
      </c>
      <c r="AY67" s="47">
        <f t="shared" si="370"/>
        <v>0</v>
      </c>
      <c r="AZ67" s="47">
        <f t="shared" si="370"/>
        <v>0</v>
      </c>
      <c r="BA67" s="47">
        <f t="shared" si="370"/>
        <v>0</v>
      </c>
      <c r="BB67" s="47">
        <f t="shared" si="370"/>
        <v>0</v>
      </c>
      <c r="BC67" s="47">
        <f t="shared" si="370"/>
        <v>0</v>
      </c>
      <c r="BD67" s="68">
        <f>'KWh (Cumulative)'!AX77</f>
        <v>0</v>
      </c>
      <c r="BE67" s="47">
        <f t="shared" si="370"/>
        <v>0</v>
      </c>
      <c r="BF67" s="47">
        <f t="shared" si="370"/>
        <v>0</v>
      </c>
      <c r="BG67" s="47">
        <f t="shared" si="370"/>
        <v>0</v>
      </c>
      <c r="BH67" s="47">
        <f t="shared" si="370"/>
        <v>0</v>
      </c>
      <c r="BI67" s="47">
        <f t="shared" si="370"/>
        <v>0</v>
      </c>
      <c r="BJ67" s="47">
        <f t="shared" si="370"/>
        <v>0</v>
      </c>
      <c r="BK67" s="47">
        <f t="shared" si="370"/>
        <v>0</v>
      </c>
      <c r="BL67" s="47">
        <f t="shared" si="370"/>
        <v>0</v>
      </c>
      <c r="BM67" s="47">
        <f t="shared" si="370"/>
        <v>0</v>
      </c>
      <c r="BN67" s="47">
        <f t="shared" si="370"/>
        <v>0</v>
      </c>
      <c r="BO67" s="47">
        <f t="shared" si="370"/>
        <v>0</v>
      </c>
      <c r="BP67" s="68">
        <f>'KWh (Cumulative)'!BJ77</f>
        <v>0</v>
      </c>
      <c r="BQ67" s="47">
        <f t="shared" ref="BQ67:CJ67" si="371">BP67</f>
        <v>0</v>
      </c>
      <c r="BR67" s="47">
        <f t="shared" si="371"/>
        <v>0</v>
      </c>
      <c r="BS67" s="47">
        <f t="shared" si="371"/>
        <v>0</v>
      </c>
      <c r="BT67" s="47">
        <f t="shared" si="371"/>
        <v>0</v>
      </c>
      <c r="BU67" s="47">
        <f t="shared" si="371"/>
        <v>0</v>
      </c>
      <c r="BV67" s="47">
        <f t="shared" si="371"/>
        <v>0</v>
      </c>
      <c r="BW67" s="47">
        <f t="shared" si="371"/>
        <v>0</v>
      </c>
      <c r="BX67" s="47">
        <f t="shared" si="371"/>
        <v>0</v>
      </c>
      <c r="BY67" s="47">
        <f t="shared" si="371"/>
        <v>0</v>
      </c>
      <c r="BZ67" s="47">
        <f t="shared" si="371"/>
        <v>0</v>
      </c>
      <c r="CA67" s="47">
        <f t="shared" si="371"/>
        <v>0</v>
      </c>
      <c r="CB67" s="47">
        <f t="shared" si="371"/>
        <v>0</v>
      </c>
      <c r="CC67" s="47">
        <f t="shared" si="371"/>
        <v>0</v>
      </c>
      <c r="CD67" s="47">
        <f t="shared" si="371"/>
        <v>0</v>
      </c>
      <c r="CE67" s="47">
        <f t="shared" si="371"/>
        <v>0</v>
      </c>
      <c r="CF67" s="47">
        <f t="shared" si="371"/>
        <v>0</v>
      </c>
      <c r="CG67" s="47">
        <f t="shared" si="371"/>
        <v>0</v>
      </c>
      <c r="CH67" s="47">
        <f t="shared" si="371"/>
        <v>0</v>
      </c>
      <c r="CI67" s="47">
        <f t="shared" si="371"/>
        <v>0</v>
      </c>
      <c r="CJ67" s="47">
        <f t="shared" si="371"/>
        <v>0</v>
      </c>
      <c r="CK67" s="47">
        <f t="shared" si="306"/>
        <v>0</v>
      </c>
      <c r="CL67" s="47">
        <f t="shared" si="307"/>
        <v>0</v>
      </c>
      <c r="CM67" s="47">
        <f t="shared" si="308"/>
        <v>0</v>
      </c>
      <c r="CN67" s="47">
        <f>'KWh (Cumulative)'!CH77</f>
        <v>0</v>
      </c>
      <c r="CO67" s="47">
        <f t="shared" si="309"/>
        <v>0</v>
      </c>
      <c r="CP67" s="47">
        <f t="shared" si="310"/>
        <v>0</v>
      </c>
      <c r="CQ67" s="47">
        <f t="shared" si="311"/>
        <v>0</v>
      </c>
      <c r="CR67" s="47">
        <f t="shared" si="312"/>
        <v>0</v>
      </c>
      <c r="CS67" s="47">
        <f t="shared" si="313"/>
        <v>0</v>
      </c>
      <c r="CT67" s="47">
        <f t="shared" si="314"/>
        <v>0</v>
      </c>
      <c r="CU67" s="47">
        <f t="shared" si="315"/>
        <v>0</v>
      </c>
      <c r="CV67" s="47">
        <f t="shared" si="316"/>
        <v>0</v>
      </c>
      <c r="CW67" s="47">
        <f t="shared" si="317"/>
        <v>0</v>
      </c>
      <c r="CX67" s="47">
        <f t="shared" si="318"/>
        <v>0</v>
      </c>
      <c r="CY67" s="47">
        <f t="shared" si="319"/>
        <v>0</v>
      </c>
      <c r="CZ67" s="47">
        <f t="shared" si="320"/>
        <v>0</v>
      </c>
      <c r="DA67" s="47">
        <f t="shared" si="321"/>
        <v>0</v>
      </c>
      <c r="DB67" s="47">
        <f t="shared" si="322"/>
        <v>0</v>
      </c>
      <c r="DC67" s="47">
        <f t="shared" si="323"/>
        <v>0</v>
      </c>
      <c r="DD67" s="47">
        <f t="shared" si="324"/>
        <v>0</v>
      </c>
      <c r="DE67" s="47">
        <f t="shared" si="325"/>
        <v>0</v>
      </c>
      <c r="DF67" s="47">
        <f t="shared" si="326"/>
        <v>0</v>
      </c>
      <c r="DG67" s="47">
        <f t="shared" si="327"/>
        <v>0</v>
      </c>
      <c r="DH67" s="47">
        <f t="shared" si="328"/>
        <v>0</v>
      </c>
      <c r="DI67" s="47">
        <f t="shared" si="329"/>
        <v>0</v>
      </c>
      <c r="DJ67" s="47">
        <f t="shared" si="330"/>
        <v>0</v>
      </c>
      <c r="DK67" s="47">
        <f t="shared" si="331"/>
        <v>0</v>
      </c>
      <c r="DL67" s="47">
        <f t="shared" si="332"/>
        <v>0</v>
      </c>
      <c r="DM67" s="47">
        <f t="shared" si="333"/>
        <v>0</v>
      </c>
      <c r="DN67" s="47">
        <f t="shared" si="334"/>
        <v>0</v>
      </c>
      <c r="DO67" s="47">
        <f t="shared" si="335"/>
        <v>0</v>
      </c>
      <c r="DP67" s="47">
        <f t="shared" si="336"/>
        <v>0</v>
      </c>
      <c r="DQ67" s="47">
        <f t="shared" si="337"/>
        <v>0</v>
      </c>
      <c r="DR67" s="47">
        <f t="shared" si="338"/>
        <v>0</v>
      </c>
    </row>
    <row r="68" spans="1:122" ht="15.75" thickBot="1" x14ac:dyDescent="0.3">
      <c r="A68" s="196"/>
      <c r="B68" s="30" t="s">
        <v>8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68"/>
      <c r="T68" s="68"/>
      <c r="U68" s="47">
        <f t="shared" ref="U68:AQ68" si="372">T68</f>
        <v>0</v>
      </c>
      <c r="V68" s="47">
        <f t="shared" si="372"/>
        <v>0</v>
      </c>
      <c r="W68" s="47">
        <f t="shared" si="372"/>
        <v>0</v>
      </c>
      <c r="X68" s="47">
        <f t="shared" si="372"/>
        <v>0</v>
      </c>
      <c r="Y68" s="47">
        <f t="shared" si="372"/>
        <v>0</v>
      </c>
      <c r="Z68" s="47">
        <f t="shared" si="372"/>
        <v>0</v>
      </c>
      <c r="AA68" s="47">
        <f t="shared" si="372"/>
        <v>0</v>
      </c>
      <c r="AB68" s="47">
        <f t="shared" si="372"/>
        <v>0</v>
      </c>
      <c r="AC68" s="47">
        <f t="shared" si="372"/>
        <v>0</v>
      </c>
      <c r="AD68" s="47">
        <f t="shared" si="372"/>
        <v>0</v>
      </c>
      <c r="AE68" s="47">
        <f t="shared" si="303"/>
        <v>0</v>
      </c>
      <c r="AF68" s="68">
        <f>'KWh (Cumulative)'!Z78</f>
        <v>0</v>
      </c>
      <c r="AG68" s="47">
        <f t="shared" si="372"/>
        <v>0</v>
      </c>
      <c r="AH68" s="47">
        <f t="shared" si="372"/>
        <v>0</v>
      </c>
      <c r="AI68" s="47">
        <f t="shared" si="372"/>
        <v>0</v>
      </c>
      <c r="AJ68" s="47">
        <f t="shared" si="372"/>
        <v>0</v>
      </c>
      <c r="AK68" s="47">
        <f t="shared" si="372"/>
        <v>0</v>
      </c>
      <c r="AL68" s="47">
        <f t="shared" si="372"/>
        <v>0</v>
      </c>
      <c r="AM68" s="47">
        <f t="shared" si="372"/>
        <v>0</v>
      </c>
      <c r="AN68" s="47">
        <f t="shared" si="372"/>
        <v>0</v>
      </c>
      <c r="AO68" s="47">
        <f t="shared" si="372"/>
        <v>0</v>
      </c>
      <c r="AP68" s="47">
        <f t="shared" si="372"/>
        <v>0</v>
      </c>
      <c r="AQ68" s="47">
        <f t="shared" si="372"/>
        <v>0</v>
      </c>
      <c r="AR68" s="47">
        <f t="shared" si="339"/>
        <v>0</v>
      </c>
      <c r="AS68" s="47">
        <f t="shared" ref="AS68:BO68" si="373">AR68</f>
        <v>0</v>
      </c>
      <c r="AT68" s="47">
        <f t="shared" si="373"/>
        <v>0</v>
      </c>
      <c r="AU68" s="47">
        <f t="shared" si="373"/>
        <v>0</v>
      </c>
      <c r="AV68" s="47">
        <f t="shared" si="373"/>
        <v>0</v>
      </c>
      <c r="AW68" s="47">
        <f t="shared" si="373"/>
        <v>0</v>
      </c>
      <c r="AX68" s="47">
        <f t="shared" si="373"/>
        <v>0</v>
      </c>
      <c r="AY68" s="47">
        <f t="shared" si="373"/>
        <v>0</v>
      </c>
      <c r="AZ68" s="47">
        <f t="shared" si="373"/>
        <v>0</v>
      </c>
      <c r="BA68" s="47">
        <f t="shared" si="373"/>
        <v>0</v>
      </c>
      <c r="BB68" s="47">
        <f t="shared" si="373"/>
        <v>0</v>
      </c>
      <c r="BC68" s="47">
        <f t="shared" si="373"/>
        <v>0</v>
      </c>
      <c r="BD68" s="68">
        <f>'KWh (Cumulative)'!AX78</f>
        <v>0</v>
      </c>
      <c r="BE68" s="47">
        <f t="shared" si="373"/>
        <v>0</v>
      </c>
      <c r="BF68" s="47">
        <f t="shared" si="373"/>
        <v>0</v>
      </c>
      <c r="BG68" s="47">
        <f t="shared" si="373"/>
        <v>0</v>
      </c>
      <c r="BH68" s="47">
        <f t="shared" si="373"/>
        <v>0</v>
      </c>
      <c r="BI68" s="47">
        <f t="shared" si="373"/>
        <v>0</v>
      </c>
      <c r="BJ68" s="47">
        <f t="shared" si="373"/>
        <v>0</v>
      </c>
      <c r="BK68" s="47">
        <f t="shared" si="373"/>
        <v>0</v>
      </c>
      <c r="BL68" s="47">
        <f t="shared" si="373"/>
        <v>0</v>
      </c>
      <c r="BM68" s="47">
        <f t="shared" si="373"/>
        <v>0</v>
      </c>
      <c r="BN68" s="47">
        <f t="shared" si="373"/>
        <v>0</v>
      </c>
      <c r="BO68" s="47">
        <f t="shared" si="373"/>
        <v>0</v>
      </c>
      <c r="BP68" s="68">
        <f>'KWh (Cumulative)'!BJ78</f>
        <v>0</v>
      </c>
      <c r="BQ68" s="47">
        <f t="shared" ref="BQ68:CJ68" si="374">BP68</f>
        <v>0</v>
      </c>
      <c r="BR68" s="47">
        <f t="shared" si="374"/>
        <v>0</v>
      </c>
      <c r="BS68" s="47">
        <f t="shared" si="374"/>
        <v>0</v>
      </c>
      <c r="BT68" s="47">
        <f t="shared" si="374"/>
        <v>0</v>
      </c>
      <c r="BU68" s="47">
        <f t="shared" si="374"/>
        <v>0</v>
      </c>
      <c r="BV68" s="47">
        <f t="shared" si="374"/>
        <v>0</v>
      </c>
      <c r="BW68" s="47">
        <f t="shared" si="374"/>
        <v>0</v>
      </c>
      <c r="BX68" s="47">
        <f t="shared" si="374"/>
        <v>0</v>
      </c>
      <c r="BY68" s="47">
        <f t="shared" si="374"/>
        <v>0</v>
      </c>
      <c r="BZ68" s="47">
        <f t="shared" si="374"/>
        <v>0</v>
      </c>
      <c r="CA68" s="47">
        <f t="shared" si="374"/>
        <v>0</v>
      </c>
      <c r="CB68" s="47">
        <f t="shared" si="374"/>
        <v>0</v>
      </c>
      <c r="CC68" s="47">
        <f t="shared" si="374"/>
        <v>0</v>
      </c>
      <c r="CD68" s="47">
        <f t="shared" si="374"/>
        <v>0</v>
      </c>
      <c r="CE68" s="47">
        <f t="shared" si="374"/>
        <v>0</v>
      </c>
      <c r="CF68" s="47">
        <f t="shared" si="374"/>
        <v>0</v>
      </c>
      <c r="CG68" s="47">
        <f t="shared" si="374"/>
        <v>0</v>
      </c>
      <c r="CH68" s="47">
        <f t="shared" si="374"/>
        <v>0</v>
      </c>
      <c r="CI68" s="47">
        <f t="shared" si="374"/>
        <v>0</v>
      </c>
      <c r="CJ68" s="47">
        <f t="shared" si="374"/>
        <v>0</v>
      </c>
      <c r="CK68" s="47">
        <f t="shared" si="306"/>
        <v>0</v>
      </c>
      <c r="CL68" s="47">
        <f t="shared" si="307"/>
        <v>0</v>
      </c>
      <c r="CM68" s="47">
        <f t="shared" si="308"/>
        <v>0</v>
      </c>
      <c r="CN68" s="47">
        <f>'KWh (Cumulative)'!CH78</f>
        <v>0</v>
      </c>
      <c r="CO68" s="47">
        <f t="shared" si="309"/>
        <v>0</v>
      </c>
      <c r="CP68" s="47">
        <f t="shared" si="310"/>
        <v>0</v>
      </c>
      <c r="CQ68" s="47">
        <f t="shared" si="311"/>
        <v>0</v>
      </c>
      <c r="CR68" s="47">
        <f t="shared" si="312"/>
        <v>0</v>
      </c>
      <c r="CS68" s="47">
        <f t="shared" si="313"/>
        <v>0</v>
      </c>
      <c r="CT68" s="47">
        <f t="shared" si="314"/>
        <v>0</v>
      </c>
      <c r="CU68" s="47">
        <f t="shared" si="315"/>
        <v>0</v>
      </c>
      <c r="CV68" s="47">
        <f t="shared" si="316"/>
        <v>0</v>
      </c>
      <c r="CW68" s="47">
        <f t="shared" si="317"/>
        <v>0</v>
      </c>
      <c r="CX68" s="47">
        <f t="shared" si="318"/>
        <v>0</v>
      </c>
      <c r="CY68" s="47">
        <f t="shared" si="319"/>
        <v>0</v>
      </c>
      <c r="CZ68" s="47">
        <f t="shared" si="320"/>
        <v>0</v>
      </c>
      <c r="DA68" s="47">
        <f t="shared" si="321"/>
        <v>0</v>
      </c>
      <c r="DB68" s="47">
        <f t="shared" si="322"/>
        <v>0</v>
      </c>
      <c r="DC68" s="47">
        <f t="shared" si="323"/>
        <v>0</v>
      </c>
      <c r="DD68" s="47">
        <f t="shared" si="324"/>
        <v>0</v>
      </c>
      <c r="DE68" s="47">
        <f t="shared" si="325"/>
        <v>0</v>
      </c>
      <c r="DF68" s="47">
        <f t="shared" si="326"/>
        <v>0</v>
      </c>
      <c r="DG68" s="47">
        <f t="shared" si="327"/>
        <v>0</v>
      </c>
      <c r="DH68" s="47">
        <f t="shared" si="328"/>
        <v>0</v>
      </c>
      <c r="DI68" s="47">
        <f t="shared" si="329"/>
        <v>0</v>
      </c>
      <c r="DJ68" s="47">
        <f t="shared" si="330"/>
        <v>0</v>
      </c>
      <c r="DK68" s="47">
        <f t="shared" si="331"/>
        <v>0</v>
      </c>
      <c r="DL68" s="47">
        <f t="shared" si="332"/>
        <v>0</v>
      </c>
      <c r="DM68" s="47">
        <f t="shared" si="333"/>
        <v>0</v>
      </c>
      <c r="DN68" s="47">
        <f t="shared" si="334"/>
        <v>0</v>
      </c>
      <c r="DO68" s="47">
        <f t="shared" si="335"/>
        <v>0</v>
      </c>
      <c r="DP68" s="47">
        <f t="shared" si="336"/>
        <v>0</v>
      </c>
      <c r="DQ68" s="47">
        <f t="shared" si="337"/>
        <v>0</v>
      </c>
      <c r="DR68" s="47">
        <f t="shared" si="338"/>
        <v>0</v>
      </c>
    </row>
    <row r="69" spans="1:122" ht="15.75" thickBot="1" x14ac:dyDescent="0.3">
      <c r="T69" s="68">
        <f>'KWh (Cumulative)'!N79</f>
        <v>0</v>
      </c>
      <c r="AF69" s="68">
        <f>'KWh (Cumulative)'!Z79</f>
        <v>0</v>
      </c>
      <c r="AR69" s="68">
        <f>'KWh (Cumulative)'!AL79</f>
        <v>0</v>
      </c>
      <c r="BD69" s="68">
        <f>'KWh (Cumulative)'!AX79</f>
        <v>0</v>
      </c>
      <c r="BP69" s="68">
        <f>'KWh (Cumulative)'!BJ79</f>
        <v>0</v>
      </c>
      <c r="CB69" s="68"/>
      <c r="CN69" s="47">
        <f>'KWh (Cumulative)'!CH79</f>
        <v>0</v>
      </c>
    </row>
    <row r="70" spans="1:122" ht="15.75" x14ac:dyDescent="0.25">
      <c r="A70" s="9"/>
      <c r="B70" s="54" t="s">
        <v>35</v>
      </c>
      <c r="C70" s="35">
        <v>43466</v>
      </c>
      <c r="D70" s="35">
        <v>43497</v>
      </c>
      <c r="E70" s="33">
        <v>43525</v>
      </c>
      <c r="F70" s="33">
        <v>43556</v>
      </c>
      <c r="G70" s="33">
        <v>43586</v>
      </c>
      <c r="H70" s="33">
        <v>43617</v>
      </c>
      <c r="I70" s="33">
        <v>43647</v>
      </c>
      <c r="J70" s="33">
        <v>43678</v>
      </c>
      <c r="K70" s="33">
        <v>43709</v>
      </c>
      <c r="L70" s="33">
        <v>43739</v>
      </c>
      <c r="M70" s="33">
        <v>43770</v>
      </c>
      <c r="N70" s="33">
        <v>43800</v>
      </c>
      <c r="O70" s="33">
        <v>43831</v>
      </c>
      <c r="P70" s="33">
        <v>43862</v>
      </c>
      <c r="Q70" s="34">
        <v>43891</v>
      </c>
      <c r="R70" s="34">
        <v>43922</v>
      </c>
      <c r="S70" s="34">
        <v>43952</v>
      </c>
      <c r="T70" s="34">
        <v>43983</v>
      </c>
      <c r="U70" s="34">
        <v>44013</v>
      </c>
      <c r="V70" s="34">
        <v>44044</v>
      </c>
      <c r="W70" s="34">
        <v>44075</v>
      </c>
      <c r="X70" s="34">
        <v>44105</v>
      </c>
      <c r="Y70" s="34">
        <v>44136</v>
      </c>
      <c r="Z70" s="34">
        <v>44166</v>
      </c>
      <c r="AA70" s="34">
        <v>44197</v>
      </c>
      <c r="AB70" s="34">
        <v>44228</v>
      </c>
      <c r="AC70" s="35">
        <v>44256</v>
      </c>
      <c r="AD70" s="35">
        <v>44287</v>
      </c>
      <c r="AE70" s="35">
        <v>44317</v>
      </c>
      <c r="AF70" s="33">
        <v>44713</v>
      </c>
      <c r="AG70" s="35">
        <v>44378</v>
      </c>
      <c r="AH70" s="35">
        <v>44409</v>
      </c>
      <c r="AI70" s="35">
        <v>44440</v>
      </c>
      <c r="AJ70" s="35">
        <v>44470</v>
      </c>
      <c r="AK70" s="35">
        <v>44501</v>
      </c>
      <c r="AL70" s="35">
        <v>44531</v>
      </c>
      <c r="AM70" s="35">
        <v>44562</v>
      </c>
      <c r="AN70" s="35">
        <v>44593</v>
      </c>
      <c r="AO70" s="33">
        <v>44621</v>
      </c>
      <c r="AP70" s="33">
        <v>44652</v>
      </c>
      <c r="AQ70" s="33">
        <v>44682</v>
      </c>
      <c r="AR70" s="33">
        <v>44713</v>
      </c>
      <c r="AS70" s="33">
        <v>44743</v>
      </c>
      <c r="AT70" s="33">
        <v>44774</v>
      </c>
      <c r="AU70" s="33">
        <v>44805</v>
      </c>
      <c r="AV70" s="33">
        <v>44835</v>
      </c>
      <c r="AW70" s="33">
        <v>44866</v>
      </c>
      <c r="AX70" s="33">
        <v>44896</v>
      </c>
      <c r="AY70" s="33">
        <v>44927</v>
      </c>
      <c r="AZ70" s="33">
        <v>44958</v>
      </c>
      <c r="BA70" s="34">
        <v>44986</v>
      </c>
      <c r="BB70" s="34">
        <v>45017</v>
      </c>
      <c r="BC70" s="34">
        <v>45047</v>
      </c>
      <c r="BD70" s="33">
        <v>44713</v>
      </c>
      <c r="BE70" s="34">
        <v>45108</v>
      </c>
      <c r="BF70" s="34">
        <v>45139</v>
      </c>
      <c r="BG70" s="34">
        <v>45170</v>
      </c>
      <c r="BH70" s="34">
        <v>45200</v>
      </c>
      <c r="BI70" s="34">
        <v>45231</v>
      </c>
      <c r="BJ70" s="34">
        <v>45261</v>
      </c>
      <c r="BK70" s="34">
        <v>45292</v>
      </c>
      <c r="BL70" s="34">
        <v>45323</v>
      </c>
      <c r="BM70" s="35">
        <v>45352</v>
      </c>
      <c r="BN70" s="35">
        <v>45383</v>
      </c>
      <c r="BO70" s="35">
        <v>45413</v>
      </c>
      <c r="BP70" s="35">
        <v>45444</v>
      </c>
      <c r="BQ70" s="35">
        <v>45474</v>
      </c>
      <c r="BR70" s="35">
        <v>45505</v>
      </c>
      <c r="BS70" s="35">
        <v>45536</v>
      </c>
      <c r="BT70" s="35">
        <v>45566</v>
      </c>
      <c r="BU70" s="35">
        <v>45597</v>
      </c>
      <c r="BV70" s="35">
        <v>45627</v>
      </c>
      <c r="BW70" s="35">
        <v>45658</v>
      </c>
      <c r="BX70" s="35">
        <v>45689</v>
      </c>
      <c r="BY70" s="33">
        <v>45717</v>
      </c>
      <c r="BZ70" s="33">
        <v>45748</v>
      </c>
      <c r="CA70" s="33">
        <v>45778</v>
      </c>
      <c r="CB70" s="33">
        <v>45809</v>
      </c>
      <c r="CC70" s="33">
        <v>45839</v>
      </c>
      <c r="CD70" s="33">
        <v>45870</v>
      </c>
      <c r="CE70" s="33">
        <v>45901</v>
      </c>
      <c r="CF70" s="33">
        <v>45931</v>
      </c>
      <c r="CG70" s="33">
        <v>45962</v>
      </c>
      <c r="CH70" s="33">
        <v>45992</v>
      </c>
      <c r="CI70" s="33">
        <v>46023</v>
      </c>
      <c r="CJ70" s="33">
        <v>46054</v>
      </c>
      <c r="CK70" s="33">
        <v>46082</v>
      </c>
      <c r="CL70" s="33">
        <v>46113</v>
      </c>
      <c r="CM70" s="33">
        <v>46143</v>
      </c>
      <c r="CN70" s="33">
        <v>46174</v>
      </c>
      <c r="CO70" s="33">
        <v>46204</v>
      </c>
      <c r="CP70" s="33">
        <v>46235</v>
      </c>
      <c r="CQ70" s="33">
        <v>46266</v>
      </c>
      <c r="CR70" s="33">
        <v>46296</v>
      </c>
      <c r="CS70" s="33">
        <v>46327</v>
      </c>
      <c r="CT70" s="33">
        <v>46357</v>
      </c>
      <c r="CU70" s="33">
        <v>46388</v>
      </c>
      <c r="CV70" s="33">
        <v>46419</v>
      </c>
      <c r="CW70" s="33">
        <v>46447</v>
      </c>
      <c r="CX70" s="33">
        <v>46478</v>
      </c>
      <c r="CY70" s="33">
        <v>46508</v>
      </c>
      <c r="CZ70" s="33">
        <v>46539</v>
      </c>
      <c r="DA70" s="33">
        <v>46569</v>
      </c>
      <c r="DB70" s="33">
        <v>46600</v>
      </c>
      <c r="DC70" s="33">
        <v>46631</v>
      </c>
      <c r="DD70" s="33">
        <v>46661</v>
      </c>
      <c r="DE70" s="33">
        <v>46692</v>
      </c>
      <c r="DF70" s="33">
        <v>46722</v>
      </c>
      <c r="DG70" s="33">
        <v>46753</v>
      </c>
      <c r="DH70" s="33">
        <v>46784</v>
      </c>
      <c r="DI70" s="33">
        <v>46813</v>
      </c>
      <c r="DJ70" s="33">
        <v>46844</v>
      </c>
      <c r="DK70" s="33">
        <v>46874</v>
      </c>
      <c r="DL70" s="33">
        <v>46905</v>
      </c>
      <c r="DM70" s="33">
        <v>46935</v>
      </c>
      <c r="DN70" s="33">
        <v>46966</v>
      </c>
      <c r="DO70" s="33">
        <v>46997</v>
      </c>
      <c r="DP70" s="33">
        <v>47027</v>
      </c>
      <c r="DQ70" s="33">
        <v>47058</v>
      </c>
      <c r="DR70" s="33">
        <v>47088</v>
      </c>
    </row>
    <row r="71" spans="1:122" ht="15" customHeight="1" x14ac:dyDescent="0.25">
      <c r="A71" s="194" t="s">
        <v>29</v>
      </c>
      <c r="B71" s="30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68"/>
      <c r="T71" s="68"/>
      <c r="U71" s="47">
        <f>T71</f>
        <v>0</v>
      </c>
      <c r="V71" s="47">
        <f t="shared" ref="V71:AQ71" si="375">U71</f>
        <v>0</v>
      </c>
      <c r="W71" s="47">
        <f t="shared" si="375"/>
        <v>0</v>
      </c>
      <c r="X71" s="47">
        <f t="shared" si="375"/>
        <v>0</v>
      </c>
      <c r="Y71" s="47">
        <f t="shared" si="375"/>
        <v>0</v>
      </c>
      <c r="Z71" s="47">
        <f t="shared" si="375"/>
        <v>0</v>
      </c>
      <c r="AA71" s="47">
        <f t="shared" si="375"/>
        <v>0</v>
      </c>
      <c r="AB71" s="47">
        <f t="shared" si="375"/>
        <v>0</v>
      </c>
      <c r="AC71" s="47">
        <f t="shared" si="375"/>
        <v>0</v>
      </c>
      <c r="AD71" s="47">
        <f t="shared" si="375"/>
        <v>0</v>
      </c>
      <c r="AE71" s="47">
        <f t="shared" ref="AE71:AE83" si="376">AD71</f>
        <v>0</v>
      </c>
      <c r="AF71" s="68">
        <f>'KWh (Cumulative)'!Z81</f>
        <v>0</v>
      </c>
      <c r="AG71" s="47">
        <f t="shared" si="375"/>
        <v>0</v>
      </c>
      <c r="AH71" s="47">
        <f t="shared" si="375"/>
        <v>0</v>
      </c>
      <c r="AI71" s="47">
        <f t="shared" si="375"/>
        <v>0</v>
      </c>
      <c r="AJ71" s="47">
        <f t="shared" si="375"/>
        <v>0</v>
      </c>
      <c r="AK71" s="47">
        <f t="shared" si="375"/>
        <v>0</v>
      </c>
      <c r="AL71" s="47">
        <f t="shared" si="375"/>
        <v>0</v>
      </c>
      <c r="AM71" s="47">
        <f t="shared" si="375"/>
        <v>0</v>
      </c>
      <c r="AN71" s="47">
        <f t="shared" si="375"/>
        <v>0</v>
      </c>
      <c r="AO71" s="47">
        <f t="shared" si="375"/>
        <v>0</v>
      </c>
      <c r="AP71" s="47">
        <f t="shared" si="375"/>
        <v>0</v>
      </c>
      <c r="AQ71" s="47">
        <f t="shared" si="375"/>
        <v>0</v>
      </c>
      <c r="AR71" s="47">
        <f>AQ71</f>
        <v>0</v>
      </c>
      <c r="AS71" s="47">
        <f>AR71</f>
        <v>0</v>
      </c>
      <c r="AT71" s="47">
        <f t="shared" ref="AT71:BO71" si="377">AS71</f>
        <v>0</v>
      </c>
      <c r="AU71" s="47">
        <f t="shared" si="377"/>
        <v>0</v>
      </c>
      <c r="AV71" s="47">
        <f t="shared" si="377"/>
        <v>0</v>
      </c>
      <c r="AW71" s="47">
        <f t="shared" si="377"/>
        <v>0</v>
      </c>
      <c r="AX71" s="47">
        <f t="shared" si="377"/>
        <v>0</v>
      </c>
      <c r="AY71" s="47">
        <f t="shared" si="377"/>
        <v>0</v>
      </c>
      <c r="AZ71" s="47">
        <f t="shared" si="377"/>
        <v>0</v>
      </c>
      <c r="BA71" s="47">
        <f t="shared" si="377"/>
        <v>0</v>
      </c>
      <c r="BB71" s="47">
        <f t="shared" si="377"/>
        <v>0</v>
      </c>
      <c r="BC71" s="47">
        <f t="shared" si="377"/>
        <v>0</v>
      </c>
      <c r="BD71" s="68">
        <f>'KWh (Cumulative)'!AX81</f>
        <v>0</v>
      </c>
      <c r="BE71" s="47">
        <f t="shared" si="377"/>
        <v>0</v>
      </c>
      <c r="BF71" s="47">
        <f t="shared" si="377"/>
        <v>0</v>
      </c>
      <c r="BG71" s="47">
        <f t="shared" si="377"/>
        <v>0</v>
      </c>
      <c r="BH71" s="47">
        <f t="shared" si="377"/>
        <v>0</v>
      </c>
      <c r="BI71" s="47">
        <f t="shared" si="377"/>
        <v>0</v>
      </c>
      <c r="BJ71" s="47">
        <f t="shared" si="377"/>
        <v>0</v>
      </c>
      <c r="BK71" s="47">
        <f t="shared" si="377"/>
        <v>0</v>
      </c>
      <c r="BL71" s="47">
        <f t="shared" si="377"/>
        <v>0</v>
      </c>
      <c r="BM71" s="47">
        <f t="shared" si="377"/>
        <v>0</v>
      </c>
      <c r="BN71" s="47">
        <f t="shared" si="377"/>
        <v>0</v>
      </c>
      <c r="BO71" s="47">
        <f t="shared" si="377"/>
        <v>0</v>
      </c>
      <c r="BP71" s="68">
        <f>'KWh (Cumulative)'!BJ81</f>
        <v>0</v>
      </c>
      <c r="BQ71" s="47">
        <f>BP71</f>
        <v>0</v>
      </c>
      <c r="BR71" s="47">
        <f t="shared" ref="BR71:CJ71" si="378">BQ71</f>
        <v>0</v>
      </c>
      <c r="BS71" s="47">
        <f t="shared" si="378"/>
        <v>0</v>
      </c>
      <c r="BT71" s="47">
        <f t="shared" si="378"/>
        <v>0</v>
      </c>
      <c r="BU71" s="47">
        <f t="shared" si="378"/>
        <v>0</v>
      </c>
      <c r="BV71" s="47">
        <f t="shared" si="378"/>
        <v>0</v>
      </c>
      <c r="BW71" s="47">
        <f t="shared" si="378"/>
        <v>0</v>
      </c>
      <c r="BX71" s="47">
        <f t="shared" si="378"/>
        <v>0</v>
      </c>
      <c r="BY71" s="47">
        <f t="shared" si="378"/>
        <v>0</v>
      </c>
      <c r="BZ71" s="47">
        <f t="shared" si="378"/>
        <v>0</v>
      </c>
      <c r="CA71" s="47">
        <f t="shared" si="378"/>
        <v>0</v>
      </c>
      <c r="CB71" s="47">
        <f t="shared" si="378"/>
        <v>0</v>
      </c>
      <c r="CC71" s="47">
        <f t="shared" si="378"/>
        <v>0</v>
      </c>
      <c r="CD71" s="47">
        <f t="shared" si="378"/>
        <v>0</v>
      </c>
      <c r="CE71" s="47">
        <f t="shared" si="378"/>
        <v>0</v>
      </c>
      <c r="CF71" s="47">
        <f t="shared" si="378"/>
        <v>0</v>
      </c>
      <c r="CG71" s="47">
        <f t="shared" si="378"/>
        <v>0</v>
      </c>
      <c r="CH71" s="47">
        <f t="shared" si="378"/>
        <v>0</v>
      </c>
      <c r="CI71" s="47">
        <f t="shared" si="378"/>
        <v>0</v>
      </c>
      <c r="CJ71" s="47">
        <f t="shared" si="378"/>
        <v>0</v>
      </c>
      <c r="CK71" s="47">
        <f t="shared" ref="CK71:CK83" si="379">CJ71</f>
        <v>0</v>
      </c>
      <c r="CL71" s="47">
        <f t="shared" ref="CL71:CL83" si="380">CK71</f>
        <v>0</v>
      </c>
      <c r="CM71" s="47">
        <f t="shared" ref="CM71:CM83" si="381">CL71</f>
        <v>0</v>
      </c>
      <c r="CN71" s="47">
        <f>'KWh (Cumulative)'!CH81</f>
        <v>0</v>
      </c>
      <c r="CO71" s="47">
        <f t="shared" ref="CO71:CO83" si="382">CN71</f>
        <v>0</v>
      </c>
      <c r="CP71" s="47">
        <f t="shared" ref="CP71:CP83" si="383">CO71</f>
        <v>0</v>
      </c>
      <c r="CQ71" s="47">
        <f t="shared" ref="CQ71:CQ83" si="384">CP71</f>
        <v>0</v>
      </c>
      <c r="CR71" s="47">
        <f t="shared" ref="CR71:CR83" si="385">CQ71</f>
        <v>0</v>
      </c>
      <c r="CS71" s="47">
        <f t="shared" ref="CS71:CS83" si="386">CR71</f>
        <v>0</v>
      </c>
      <c r="CT71" s="47">
        <f t="shared" ref="CT71:CT83" si="387">CS71</f>
        <v>0</v>
      </c>
      <c r="CU71" s="47">
        <f t="shared" ref="CU71:CU83" si="388">CT71</f>
        <v>0</v>
      </c>
      <c r="CV71" s="47">
        <f t="shared" ref="CV71:CV83" si="389">CU71</f>
        <v>0</v>
      </c>
      <c r="CW71" s="47">
        <f t="shared" ref="CW71:CW83" si="390">CV71</f>
        <v>0</v>
      </c>
      <c r="CX71" s="47">
        <f t="shared" ref="CX71:CX83" si="391">CW71</f>
        <v>0</v>
      </c>
      <c r="CY71" s="47">
        <f t="shared" ref="CY71:CY83" si="392">CX71</f>
        <v>0</v>
      </c>
      <c r="CZ71" s="47">
        <f t="shared" ref="CZ71:CZ83" si="393">CY71</f>
        <v>0</v>
      </c>
      <c r="DA71" s="47">
        <f t="shared" ref="DA71:DA83" si="394">CZ71</f>
        <v>0</v>
      </c>
      <c r="DB71" s="47">
        <f t="shared" ref="DB71:DB83" si="395">DA71</f>
        <v>0</v>
      </c>
      <c r="DC71" s="47">
        <f t="shared" ref="DC71:DC83" si="396">DB71</f>
        <v>0</v>
      </c>
      <c r="DD71" s="47">
        <f t="shared" ref="DD71:DD83" si="397">DC71</f>
        <v>0</v>
      </c>
      <c r="DE71" s="47">
        <f t="shared" ref="DE71:DE83" si="398">DD71</f>
        <v>0</v>
      </c>
      <c r="DF71" s="47">
        <f t="shared" ref="DF71:DF83" si="399">DE71</f>
        <v>0</v>
      </c>
      <c r="DG71" s="47">
        <f t="shared" ref="DG71:DG83" si="400">DF71</f>
        <v>0</v>
      </c>
      <c r="DH71" s="47">
        <f t="shared" ref="DH71:DH83" si="401">DG71</f>
        <v>0</v>
      </c>
      <c r="DI71" s="47">
        <f t="shared" ref="DI71:DI83" si="402">DH71</f>
        <v>0</v>
      </c>
      <c r="DJ71" s="47">
        <f t="shared" ref="DJ71:DJ83" si="403">DI71</f>
        <v>0</v>
      </c>
      <c r="DK71" s="47">
        <f t="shared" ref="DK71:DK83" si="404">DJ71</f>
        <v>0</v>
      </c>
      <c r="DL71" s="47">
        <f t="shared" ref="DL71:DL83" si="405">DK71</f>
        <v>0</v>
      </c>
      <c r="DM71" s="47">
        <f t="shared" ref="DM71:DM83" si="406">DL71</f>
        <v>0</v>
      </c>
      <c r="DN71" s="47">
        <f t="shared" ref="DN71:DN83" si="407">DM71</f>
        <v>0</v>
      </c>
      <c r="DO71" s="47">
        <f t="shared" ref="DO71:DO83" si="408">DN71</f>
        <v>0</v>
      </c>
      <c r="DP71" s="47">
        <f t="shared" ref="DP71:DP83" si="409">DO71</f>
        <v>0</v>
      </c>
      <c r="DQ71" s="47">
        <f t="shared" ref="DQ71:DQ83" si="410">DP71</f>
        <v>0</v>
      </c>
      <c r="DR71" s="47">
        <f t="shared" ref="DR71:DR83" si="411">DQ71</f>
        <v>0</v>
      </c>
    </row>
    <row r="72" spans="1:122" x14ac:dyDescent="0.25">
      <c r="A72" s="194"/>
      <c r="B72" s="30" t="s">
        <v>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68"/>
      <c r="T72" s="68"/>
      <c r="U72" s="47">
        <f t="shared" ref="U72:AR83" si="412">T72</f>
        <v>0</v>
      </c>
      <c r="V72" s="47">
        <f t="shared" si="412"/>
        <v>0</v>
      </c>
      <c r="W72" s="47">
        <f t="shared" si="412"/>
        <v>0</v>
      </c>
      <c r="X72" s="47">
        <f t="shared" si="412"/>
        <v>0</v>
      </c>
      <c r="Y72" s="47">
        <f t="shared" si="412"/>
        <v>0</v>
      </c>
      <c r="Z72" s="47">
        <f t="shared" si="412"/>
        <v>0</v>
      </c>
      <c r="AA72" s="47">
        <f t="shared" si="412"/>
        <v>0</v>
      </c>
      <c r="AB72" s="47">
        <f t="shared" si="412"/>
        <v>0</v>
      </c>
      <c r="AC72" s="47">
        <f t="shared" si="412"/>
        <v>0</v>
      </c>
      <c r="AD72" s="47">
        <f t="shared" si="412"/>
        <v>0</v>
      </c>
      <c r="AE72" s="47">
        <f t="shared" si="376"/>
        <v>0</v>
      </c>
      <c r="AF72" s="68">
        <f>'KWh (Cumulative)'!Z82</f>
        <v>0</v>
      </c>
      <c r="AG72" s="47">
        <f t="shared" si="412"/>
        <v>0</v>
      </c>
      <c r="AH72" s="47">
        <f t="shared" si="412"/>
        <v>0</v>
      </c>
      <c r="AI72" s="47">
        <f t="shared" si="412"/>
        <v>0</v>
      </c>
      <c r="AJ72" s="47">
        <f t="shared" si="412"/>
        <v>0</v>
      </c>
      <c r="AK72" s="47">
        <f t="shared" si="412"/>
        <v>0</v>
      </c>
      <c r="AL72" s="47">
        <f t="shared" si="412"/>
        <v>0</v>
      </c>
      <c r="AM72" s="47">
        <f t="shared" si="412"/>
        <v>0</v>
      </c>
      <c r="AN72" s="47">
        <f t="shared" si="412"/>
        <v>0</v>
      </c>
      <c r="AO72" s="47">
        <f t="shared" si="412"/>
        <v>0</v>
      </c>
      <c r="AP72" s="47">
        <f t="shared" si="412"/>
        <v>0</v>
      </c>
      <c r="AQ72" s="47">
        <f t="shared" si="412"/>
        <v>0</v>
      </c>
      <c r="AR72" s="47">
        <f t="shared" si="412"/>
        <v>0</v>
      </c>
      <c r="AS72" s="47">
        <f t="shared" ref="AS72:BO72" si="413">AR72</f>
        <v>0</v>
      </c>
      <c r="AT72" s="47">
        <f t="shared" si="413"/>
        <v>0</v>
      </c>
      <c r="AU72" s="47">
        <f t="shared" si="413"/>
        <v>0</v>
      </c>
      <c r="AV72" s="47">
        <f t="shared" si="413"/>
        <v>0</v>
      </c>
      <c r="AW72" s="47">
        <f t="shared" si="413"/>
        <v>0</v>
      </c>
      <c r="AX72" s="47">
        <f t="shared" si="413"/>
        <v>0</v>
      </c>
      <c r="AY72" s="47">
        <f t="shared" si="413"/>
        <v>0</v>
      </c>
      <c r="AZ72" s="47">
        <f t="shared" si="413"/>
        <v>0</v>
      </c>
      <c r="BA72" s="47">
        <f t="shared" si="413"/>
        <v>0</v>
      </c>
      <c r="BB72" s="47">
        <f t="shared" si="413"/>
        <v>0</v>
      </c>
      <c r="BC72" s="47">
        <f t="shared" si="413"/>
        <v>0</v>
      </c>
      <c r="BD72" s="68">
        <f>'KWh (Cumulative)'!AX82</f>
        <v>0</v>
      </c>
      <c r="BE72" s="47">
        <f t="shared" si="413"/>
        <v>0</v>
      </c>
      <c r="BF72" s="47">
        <f t="shared" si="413"/>
        <v>0</v>
      </c>
      <c r="BG72" s="47">
        <f t="shared" si="413"/>
        <v>0</v>
      </c>
      <c r="BH72" s="47">
        <f t="shared" si="413"/>
        <v>0</v>
      </c>
      <c r="BI72" s="47">
        <f t="shared" si="413"/>
        <v>0</v>
      </c>
      <c r="BJ72" s="47">
        <f t="shared" si="413"/>
        <v>0</v>
      </c>
      <c r="BK72" s="47">
        <f t="shared" si="413"/>
        <v>0</v>
      </c>
      <c r="BL72" s="47">
        <f t="shared" si="413"/>
        <v>0</v>
      </c>
      <c r="BM72" s="47">
        <f t="shared" si="413"/>
        <v>0</v>
      </c>
      <c r="BN72" s="47">
        <f t="shared" si="413"/>
        <v>0</v>
      </c>
      <c r="BO72" s="47">
        <f t="shared" si="413"/>
        <v>0</v>
      </c>
      <c r="BP72" s="68">
        <f>'KWh (Cumulative)'!BJ82</f>
        <v>0</v>
      </c>
      <c r="BQ72" s="47">
        <f t="shared" ref="BQ72:CJ72" si="414">BP72</f>
        <v>0</v>
      </c>
      <c r="BR72" s="47">
        <f t="shared" si="414"/>
        <v>0</v>
      </c>
      <c r="BS72" s="47">
        <f t="shared" si="414"/>
        <v>0</v>
      </c>
      <c r="BT72" s="47">
        <f t="shared" si="414"/>
        <v>0</v>
      </c>
      <c r="BU72" s="47">
        <f t="shared" si="414"/>
        <v>0</v>
      </c>
      <c r="BV72" s="47">
        <f t="shared" si="414"/>
        <v>0</v>
      </c>
      <c r="BW72" s="47">
        <f t="shared" si="414"/>
        <v>0</v>
      </c>
      <c r="BX72" s="47">
        <f t="shared" si="414"/>
        <v>0</v>
      </c>
      <c r="BY72" s="47">
        <f t="shared" si="414"/>
        <v>0</v>
      </c>
      <c r="BZ72" s="47">
        <f t="shared" si="414"/>
        <v>0</v>
      </c>
      <c r="CA72" s="47">
        <f t="shared" si="414"/>
        <v>0</v>
      </c>
      <c r="CB72" s="47">
        <f t="shared" si="414"/>
        <v>0</v>
      </c>
      <c r="CC72" s="47">
        <f t="shared" si="414"/>
        <v>0</v>
      </c>
      <c r="CD72" s="47">
        <f t="shared" si="414"/>
        <v>0</v>
      </c>
      <c r="CE72" s="47">
        <f t="shared" si="414"/>
        <v>0</v>
      </c>
      <c r="CF72" s="47">
        <f t="shared" si="414"/>
        <v>0</v>
      </c>
      <c r="CG72" s="47">
        <f t="shared" si="414"/>
        <v>0</v>
      </c>
      <c r="CH72" s="47">
        <f t="shared" si="414"/>
        <v>0</v>
      </c>
      <c r="CI72" s="47">
        <f t="shared" si="414"/>
        <v>0</v>
      </c>
      <c r="CJ72" s="47">
        <f t="shared" si="414"/>
        <v>0</v>
      </c>
      <c r="CK72" s="47">
        <f t="shared" si="379"/>
        <v>0</v>
      </c>
      <c r="CL72" s="47">
        <f t="shared" si="380"/>
        <v>0</v>
      </c>
      <c r="CM72" s="47">
        <f t="shared" si="381"/>
        <v>0</v>
      </c>
      <c r="CN72" s="47">
        <f>'KWh (Cumulative)'!CH82</f>
        <v>0</v>
      </c>
      <c r="CO72" s="47">
        <f t="shared" si="382"/>
        <v>0</v>
      </c>
      <c r="CP72" s="47">
        <f t="shared" si="383"/>
        <v>0</v>
      </c>
      <c r="CQ72" s="47">
        <f t="shared" si="384"/>
        <v>0</v>
      </c>
      <c r="CR72" s="47">
        <f t="shared" si="385"/>
        <v>0</v>
      </c>
      <c r="CS72" s="47">
        <f t="shared" si="386"/>
        <v>0</v>
      </c>
      <c r="CT72" s="47">
        <f t="shared" si="387"/>
        <v>0</v>
      </c>
      <c r="CU72" s="47">
        <f t="shared" si="388"/>
        <v>0</v>
      </c>
      <c r="CV72" s="47">
        <f t="shared" si="389"/>
        <v>0</v>
      </c>
      <c r="CW72" s="47">
        <f t="shared" si="390"/>
        <v>0</v>
      </c>
      <c r="CX72" s="47">
        <f t="shared" si="391"/>
        <v>0</v>
      </c>
      <c r="CY72" s="47">
        <f t="shared" si="392"/>
        <v>0</v>
      </c>
      <c r="CZ72" s="47">
        <f t="shared" si="393"/>
        <v>0</v>
      </c>
      <c r="DA72" s="47">
        <f t="shared" si="394"/>
        <v>0</v>
      </c>
      <c r="DB72" s="47">
        <f t="shared" si="395"/>
        <v>0</v>
      </c>
      <c r="DC72" s="47">
        <f t="shared" si="396"/>
        <v>0</v>
      </c>
      <c r="DD72" s="47">
        <f t="shared" si="397"/>
        <v>0</v>
      </c>
      <c r="DE72" s="47">
        <f t="shared" si="398"/>
        <v>0</v>
      </c>
      <c r="DF72" s="47">
        <f t="shared" si="399"/>
        <v>0</v>
      </c>
      <c r="DG72" s="47">
        <f t="shared" si="400"/>
        <v>0</v>
      </c>
      <c r="DH72" s="47">
        <f t="shared" si="401"/>
        <v>0</v>
      </c>
      <c r="DI72" s="47">
        <f t="shared" si="402"/>
        <v>0</v>
      </c>
      <c r="DJ72" s="47">
        <f t="shared" si="403"/>
        <v>0</v>
      </c>
      <c r="DK72" s="47">
        <f t="shared" si="404"/>
        <v>0</v>
      </c>
      <c r="DL72" s="47">
        <f t="shared" si="405"/>
        <v>0</v>
      </c>
      <c r="DM72" s="47">
        <f t="shared" si="406"/>
        <v>0</v>
      </c>
      <c r="DN72" s="47">
        <f t="shared" si="407"/>
        <v>0</v>
      </c>
      <c r="DO72" s="47">
        <f t="shared" si="408"/>
        <v>0</v>
      </c>
      <c r="DP72" s="47">
        <f t="shared" si="409"/>
        <v>0</v>
      </c>
      <c r="DQ72" s="47">
        <f t="shared" si="410"/>
        <v>0</v>
      </c>
      <c r="DR72" s="47">
        <f t="shared" si="411"/>
        <v>0</v>
      </c>
    </row>
    <row r="73" spans="1:122" x14ac:dyDescent="0.25">
      <c r="A73" s="194"/>
      <c r="B73" s="30" t="s">
        <v>10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68"/>
      <c r="T73" s="68"/>
      <c r="U73" s="47">
        <f t="shared" ref="U73:AQ73" si="415">T73</f>
        <v>0</v>
      </c>
      <c r="V73" s="47">
        <f t="shared" si="415"/>
        <v>0</v>
      </c>
      <c r="W73" s="47">
        <f t="shared" si="415"/>
        <v>0</v>
      </c>
      <c r="X73" s="47">
        <f t="shared" si="415"/>
        <v>0</v>
      </c>
      <c r="Y73" s="47">
        <f t="shared" si="415"/>
        <v>0</v>
      </c>
      <c r="Z73" s="47">
        <f t="shared" si="415"/>
        <v>0</v>
      </c>
      <c r="AA73" s="47">
        <f t="shared" si="415"/>
        <v>0</v>
      </c>
      <c r="AB73" s="47">
        <f t="shared" si="415"/>
        <v>0</v>
      </c>
      <c r="AC73" s="47">
        <f t="shared" si="415"/>
        <v>0</v>
      </c>
      <c r="AD73" s="47">
        <f t="shared" si="415"/>
        <v>0</v>
      </c>
      <c r="AE73" s="47">
        <f t="shared" si="376"/>
        <v>0</v>
      </c>
      <c r="AF73" s="68">
        <f>'KWh (Cumulative)'!Z83</f>
        <v>0</v>
      </c>
      <c r="AG73" s="47">
        <f t="shared" si="415"/>
        <v>0</v>
      </c>
      <c r="AH73" s="47">
        <f t="shared" si="415"/>
        <v>0</v>
      </c>
      <c r="AI73" s="47">
        <f t="shared" si="415"/>
        <v>0</v>
      </c>
      <c r="AJ73" s="47">
        <f t="shared" si="415"/>
        <v>0</v>
      </c>
      <c r="AK73" s="47">
        <f t="shared" si="415"/>
        <v>0</v>
      </c>
      <c r="AL73" s="47">
        <f t="shared" si="415"/>
        <v>0</v>
      </c>
      <c r="AM73" s="47">
        <f t="shared" si="415"/>
        <v>0</v>
      </c>
      <c r="AN73" s="47">
        <f t="shared" si="415"/>
        <v>0</v>
      </c>
      <c r="AO73" s="47">
        <f t="shared" si="415"/>
        <v>0</v>
      </c>
      <c r="AP73" s="47">
        <f t="shared" si="415"/>
        <v>0</v>
      </c>
      <c r="AQ73" s="47">
        <f t="shared" si="415"/>
        <v>0</v>
      </c>
      <c r="AR73" s="47">
        <f t="shared" si="412"/>
        <v>0</v>
      </c>
      <c r="AS73" s="47">
        <f t="shared" ref="AS73:BO73" si="416">AR73</f>
        <v>0</v>
      </c>
      <c r="AT73" s="47">
        <f t="shared" si="416"/>
        <v>0</v>
      </c>
      <c r="AU73" s="47">
        <f t="shared" si="416"/>
        <v>0</v>
      </c>
      <c r="AV73" s="47">
        <f t="shared" si="416"/>
        <v>0</v>
      </c>
      <c r="AW73" s="47">
        <f t="shared" si="416"/>
        <v>0</v>
      </c>
      <c r="AX73" s="47">
        <f t="shared" si="416"/>
        <v>0</v>
      </c>
      <c r="AY73" s="47">
        <f t="shared" si="416"/>
        <v>0</v>
      </c>
      <c r="AZ73" s="47">
        <f t="shared" si="416"/>
        <v>0</v>
      </c>
      <c r="BA73" s="47">
        <f t="shared" si="416"/>
        <v>0</v>
      </c>
      <c r="BB73" s="47">
        <f t="shared" si="416"/>
        <v>0</v>
      </c>
      <c r="BC73" s="47">
        <f t="shared" si="416"/>
        <v>0</v>
      </c>
      <c r="BD73" s="68">
        <f>'KWh (Cumulative)'!AX83</f>
        <v>0</v>
      </c>
      <c r="BE73" s="47">
        <f t="shared" si="416"/>
        <v>0</v>
      </c>
      <c r="BF73" s="47">
        <f t="shared" si="416"/>
        <v>0</v>
      </c>
      <c r="BG73" s="47">
        <f t="shared" si="416"/>
        <v>0</v>
      </c>
      <c r="BH73" s="47">
        <f t="shared" si="416"/>
        <v>0</v>
      </c>
      <c r="BI73" s="47">
        <f t="shared" si="416"/>
        <v>0</v>
      </c>
      <c r="BJ73" s="47">
        <f t="shared" si="416"/>
        <v>0</v>
      </c>
      <c r="BK73" s="47">
        <f t="shared" si="416"/>
        <v>0</v>
      </c>
      <c r="BL73" s="47">
        <f t="shared" si="416"/>
        <v>0</v>
      </c>
      <c r="BM73" s="47">
        <f t="shared" si="416"/>
        <v>0</v>
      </c>
      <c r="BN73" s="47">
        <f t="shared" si="416"/>
        <v>0</v>
      </c>
      <c r="BO73" s="47">
        <f t="shared" si="416"/>
        <v>0</v>
      </c>
      <c r="BP73" s="68">
        <f>'KWh (Cumulative)'!BJ83</f>
        <v>0</v>
      </c>
      <c r="BQ73" s="47">
        <f t="shared" ref="BQ73:CJ73" si="417">BP73</f>
        <v>0</v>
      </c>
      <c r="BR73" s="47">
        <f t="shared" si="417"/>
        <v>0</v>
      </c>
      <c r="BS73" s="47">
        <f t="shared" si="417"/>
        <v>0</v>
      </c>
      <c r="BT73" s="47">
        <f t="shared" si="417"/>
        <v>0</v>
      </c>
      <c r="BU73" s="47">
        <f t="shared" si="417"/>
        <v>0</v>
      </c>
      <c r="BV73" s="47">
        <f t="shared" si="417"/>
        <v>0</v>
      </c>
      <c r="BW73" s="47">
        <f t="shared" si="417"/>
        <v>0</v>
      </c>
      <c r="BX73" s="47">
        <f t="shared" si="417"/>
        <v>0</v>
      </c>
      <c r="BY73" s="47">
        <f t="shared" si="417"/>
        <v>0</v>
      </c>
      <c r="BZ73" s="47">
        <f t="shared" si="417"/>
        <v>0</v>
      </c>
      <c r="CA73" s="47">
        <f t="shared" si="417"/>
        <v>0</v>
      </c>
      <c r="CB73" s="47">
        <f t="shared" si="417"/>
        <v>0</v>
      </c>
      <c r="CC73" s="47">
        <f t="shared" si="417"/>
        <v>0</v>
      </c>
      <c r="CD73" s="47">
        <f t="shared" si="417"/>
        <v>0</v>
      </c>
      <c r="CE73" s="47">
        <f t="shared" si="417"/>
        <v>0</v>
      </c>
      <c r="CF73" s="47">
        <f t="shared" si="417"/>
        <v>0</v>
      </c>
      <c r="CG73" s="47">
        <f t="shared" si="417"/>
        <v>0</v>
      </c>
      <c r="CH73" s="47">
        <f t="shared" si="417"/>
        <v>0</v>
      </c>
      <c r="CI73" s="47">
        <f t="shared" si="417"/>
        <v>0</v>
      </c>
      <c r="CJ73" s="47">
        <f t="shared" si="417"/>
        <v>0</v>
      </c>
      <c r="CK73" s="47">
        <f t="shared" si="379"/>
        <v>0</v>
      </c>
      <c r="CL73" s="47">
        <f t="shared" si="380"/>
        <v>0</v>
      </c>
      <c r="CM73" s="47">
        <f t="shared" si="381"/>
        <v>0</v>
      </c>
      <c r="CN73" s="47">
        <f>'KWh (Cumulative)'!CH83</f>
        <v>0</v>
      </c>
      <c r="CO73" s="47">
        <f t="shared" si="382"/>
        <v>0</v>
      </c>
      <c r="CP73" s="47">
        <f t="shared" si="383"/>
        <v>0</v>
      </c>
      <c r="CQ73" s="47">
        <f t="shared" si="384"/>
        <v>0</v>
      </c>
      <c r="CR73" s="47">
        <f t="shared" si="385"/>
        <v>0</v>
      </c>
      <c r="CS73" s="47">
        <f t="shared" si="386"/>
        <v>0</v>
      </c>
      <c r="CT73" s="47">
        <f t="shared" si="387"/>
        <v>0</v>
      </c>
      <c r="CU73" s="47">
        <f t="shared" si="388"/>
        <v>0</v>
      </c>
      <c r="CV73" s="47">
        <f t="shared" si="389"/>
        <v>0</v>
      </c>
      <c r="CW73" s="47">
        <f t="shared" si="390"/>
        <v>0</v>
      </c>
      <c r="CX73" s="47">
        <f t="shared" si="391"/>
        <v>0</v>
      </c>
      <c r="CY73" s="47">
        <f t="shared" si="392"/>
        <v>0</v>
      </c>
      <c r="CZ73" s="47">
        <f t="shared" si="393"/>
        <v>0</v>
      </c>
      <c r="DA73" s="47">
        <f t="shared" si="394"/>
        <v>0</v>
      </c>
      <c r="DB73" s="47">
        <f t="shared" si="395"/>
        <v>0</v>
      </c>
      <c r="DC73" s="47">
        <f t="shared" si="396"/>
        <v>0</v>
      </c>
      <c r="DD73" s="47">
        <f t="shared" si="397"/>
        <v>0</v>
      </c>
      <c r="DE73" s="47">
        <f t="shared" si="398"/>
        <v>0</v>
      </c>
      <c r="DF73" s="47">
        <f t="shared" si="399"/>
        <v>0</v>
      </c>
      <c r="DG73" s="47">
        <f t="shared" si="400"/>
        <v>0</v>
      </c>
      <c r="DH73" s="47">
        <f t="shared" si="401"/>
        <v>0</v>
      </c>
      <c r="DI73" s="47">
        <f t="shared" si="402"/>
        <v>0</v>
      </c>
      <c r="DJ73" s="47">
        <f t="shared" si="403"/>
        <v>0</v>
      </c>
      <c r="DK73" s="47">
        <f t="shared" si="404"/>
        <v>0</v>
      </c>
      <c r="DL73" s="47">
        <f t="shared" si="405"/>
        <v>0</v>
      </c>
      <c r="DM73" s="47">
        <f t="shared" si="406"/>
        <v>0</v>
      </c>
      <c r="DN73" s="47">
        <f t="shared" si="407"/>
        <v>0</v>
      </c>
      <c r="DO73" s="47">
        <f t="shared" si="408"/>
        <v>0</v>
      </c>
      <c r="DP73" s="47">
        <f t="shared" si="409"/>
        <v>0</v>
      </c>
      <c r="DQ73" s="47">
        <f t="shared" si="410"/>
        <v>0</v>
      </c>
      <c r="DR73" s="47">
        <f t="shared" si="411"/>
        <v>0</v>
      </c>
    </row>
    <row r="74" spans="1:122" x14ac:dyDescent="0.25">
      <c r="A74" s="194"/>
      <c r="B74" s="30" t="s">
        <v>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68"/>
      <c r="T74" s="68"/>
      <c r="U74" s="47">
        <f t="shared" ref="U74:AQ74" si="418">T74</f>
        <v>0</v>
      </c>
      <c r="V74" s="47">
        <f t="shared" si="418"/>
        <v>0</v>
      </c>
      <c r="W74" s="47">
        <f t="shared" si="418"/>
        <v>0</v>
      </c>
      <c r="X74" s="47">
        <f t="shared" si="418"/>
        <v>0</v>
      </c>
      <c r="Y74" s="47">
        <f t="shared" si="418"/>
        <v>0</v>
      </c>
      <c r="Z74" s="47">
        <f t="shared" si="418"/>
        <v>0</v>
      </c>
      <c r="AA74" s="47">
        <f t="shared" si="418"/>
        <v>0</v>
      </c>
      <c r="AB74" s="47">
        <f t="shared" si="418"/>
        <v>0</v>
      </c>
      <c r="AC74" s="47">
        <f t="shared" si="418"/>
        <v>0</v>
      </c>
      <c r="AD74" s="47">
        <f t="shared" si="418"/>
        <v>0</v>
      </c>
      <c r="AE74" s="47">
        <f t="shared" si="376"/>
        <v>0</v>
      </c>
      <c r="AF74" s="68">
        <f>'KWh (Cumulative)'!Z84</f>
        <v>0</v>
      </c>
      <c r="AG74" s="47">
        <f t="shared" si="418"/>
        <v>0</v>
      </c>
      <c r="AH74" s="47">
        <f t="shared" si="418"/>
        <v>0</v>
      </c>
      <c r="AI74" s="47">
        <f t="shared" si="418"/>
        <v>0</v>
      </c>
      <c r="AJ74" s="47">
        <f t="shared" si="418"/>
        <v>0</v>
      </c>
      <c r="AK74" s="47">
        <f t="shared" si="418"/>
        <v>0</v>
      </c>
      <c r="AL74" s="47">
        <f t="shared" si="418"/>
        <v>0</v>
      </c>
      <c r="AM74" s="47">
        <f t="shared" si="418"/>
        <v>0</v>
      </c>
      <c r="AN74" s="47">
        <f t="shared" si="418"/>
        <v>0</v>
      </c>
      <c r="AO74" s="47">
        <f t="shared" si="418"/>
        <v>0</v>
      </c>
      <c r="AP74" s="47">
        <f t="shared" si="418"/>
        <v>0</v>
      </c>
      <c r="AQ74" s="47">
        <f t="shared" si="418"/>
        <v>0</v>
      </c>
      <c r="AR74" s="47">
        <f t="shared" si="412"/>
        <v>0</v>
      </c>
      <c r="AS74" s="47">
        <f t="shared" ref="AS74:BO74" si="419">AR74</f>
        <v>0</v>
      </c>
      <c r="AT74" s="47">
        <f t="shared" si="419"/>
        <v>0</v>
      </c>
      <c r="AU74" s="47">
        <f t="shared" si="419"/>
        <v>0</v>
      </c>
      <c r="AV74" s="47">
        <f t="shared" si="419"/>
        <v>0</v>
      </c>
      <c r="AW74" s="47">
        <f t="shared" si="419"/>
        <v>0</v>
      </c>
      <c r="AX74" s="47">
        <f t="shared" si="419"/>
        <v>0</v>
      </c>
      <c r="AY74" s="47">
        <f t="shared" si="419"/>
        <v>0</v>
      </c>
      <c r="AZ74" s="47">
        <f t="shared" si="419"/>
        <v>0</v>
      </c>
      <c r="BA74" s="47">
        <f t="shared" si="419"/>
        <v>0</v>
      </c>
      <c r="BB74" s="47">
        <f t="shared" si="419"/>
        <v>0</v>
      </c>
      <c r="BC74" s="47">
        <f t="shared" si="419"/>
        <v>0</v>
      </c>
      <c r="BD74" s="68">
        <f>'KWh (Cumulative)'!AX84</f>
        <v>0</v>
      </c>
      <c r="BE74" s="47">
        <f t="shared" si="419"/>
        <v>0</v>
      </c>
      <c r="BF74" s="47">
        <f t="shared" si="419"/>
        <v>0</v>
      </c>
      <c r="BG74" s="47">
        <f t="shared" si="419"/>
        <v>0</v>
      </c>
      <c r="BH74" s="47">
        <f t="shared" si="419"/>
        <v>0</v>
      </c>
      <c r="BI74" s="47">
        <f t="shared" si="419"/>
        <v>0</v>
      </c>
      <c r="BJ74" s="47">
        <f t="shared" si="419"/>
        <v>0</v>
      </c>
      <c r="BK74" s="47">
        <f t="shared" si="419"/>
        <v>0</v>
      </c>
      <c r="BL74" s="47">
        <f t="shared" si="419"/>
        <v>0</v>
      </c>
      <c r="BM74" s="47">
        <f t="shared" si="419"/>
        <v>0</v>
      </c>
      <c r="BN74" s="47">
        <f t="shared" si="419"/>
        <v>0</v>
      </c>
      <c r="BO74" s="47">
        <f t="shared" si="419"/>
        <v>0</v>
      </c>
      <c r="BP74" s="68">
        <f>'KWh (Cumulative)'!BJ84</f>
        <v>0</v>
      </c>
      <c r="BQ74" s="47">
        <f t="shared" ref="BQ74:CJ74" si="420">BP74</f>
        <v>0</v>
      </c>
      <c r="BR74" s="47">
        <f t="shared" si="420"/>
        <v>0</v>
      </c>
      <c r="BS74" s="47">
        <f t="shared" si="420"/>
        <v>0</v>
      </c>
      <c r="BT74" s="47">
        <f t="shared" si="420"/>
        <v>0</v>
      </c>
      <c r="BU74" s="47">
        <f t="shared" si="420"/>
        <v>0</v>
      </c>
      <c r="BV74" s="47">
        <f t="shared" si="420"/>
        <v>0</v>
      </c>
      <c r="BW74" s="47">
        <f t="shared" si="420"/>
        <v>0</v>
      </c>
      <c r="BX74" s="47">
        <f t="shared" si="420"/>
        <v>0</v>
      </c>
      <c r="BY74" s="47">
        <f t="shared" si="420"/>
        <v>0</v>
      </c>
      <c r="BZ74" s="47">
        <f t="shared" si="420"/>
        <v>0</v>
      </c>
      <c r="CA74" s="47">
        <f t="shared" si="420"/>
        <v>0</v>
      </c>
      <c r="CB74" s="47">
        <f t="shared" si="420"/>
        <v>0</v>
      </c>
      <c r="CC74" s="47">
        <f t="shared" si="420"/>
        <v>0</v>
      </c>
      <c r="CD74" s="47">
        <f t="shared" si="420"/>
        <v>0</v>
      </c>
      <c r="CE74" s="47">
        <f t="shared" si="420"/>
        <v>0</v>
      </c>
      <c r="CF74" s="47">
        <f t="shared" si="420"/>
        <v>0</v>
      </c>
      <c r="CG74" s="47">
        <f t="shared" si="420"/>
        <v>0</v>
      </c>
      <c r="CH74" s="47">
        <f t="shared" si="420"/>
        <v>0</v>
      </c>
      <c r="CI74" s="47">
        <f t="shared" si="420"/>
        <v>0</v>
      </c>
      <c r="CJ74" s="47">
        <f t="shared" si="420"/>
        <v>0</v>
      </c>
      <c r="CK74" s="47">
        <f t="shared" si="379"/>
        <v>0</v>
      </c>
      <c r="CL74" s="47">
        <f t="shared" si="380"/>
        <v>0</v>
      </c>
      <c r="CM74" s="47">
        <f t="shared" si="381"/>
        <v>0</v>
      </c>
      <c r="CN74" s="47">
        <f>'KWh (Cumulative)'!CH84</f>
        <v>0</v>
      </c>
      <c r="CO74" s="47">
        <f t="shared" si="382"/>
        <v>0</v>
      </c>
      <c r="CP74" s="47">
        <f t="shared" si="383"/>
        <v>0</v>
      </c>
      <c r="CQ74" s="47">
        <f t="shared" si="384"/>
        <v>0</v>
      </c>
      <c r="CR74" s="47">
        <f t="shared" si="385"/>
        <v>0</v>
      </c>
      <c r="CS74" s="47">
        <f t="shared" si="386"/>
        <v>0</v>
      </c>
      <c r="CT74" s="47">
        <f t="shared" si="387"/>
        <v>0</v>
      </c>
      <c r="CU74" s="47">
        <f t="shared" si="388"/>
        <v>0</v>
      </c>
      <c r="CV74" s="47">
        <f t="shared" si="389"/>
        <v>0</v>
      </c>
      <c r="CW74" s="47">
        <f t="shared" si="390"/>
        <v>0</v>
      </c>
      <c r="CX74" s="47">
        <f t="shared" si="391"/>
        <v>0</v>
      </c>
      <c r="CY74" s="47">
        <f t="shared" si="392"/>
        <v>0</v>
      </c>
      <c r="CZ74" s="47">
        <f t="shared" si="393"/>
        <v>0</v>
      </c>
      <c r="DA74" s="47">
        <f t="shared" si="394"/>
        <v>0</v>
      </c>
      <c r="DB74" s="47">
        <f t="shared" si="395"/>
        <v>0</v>
      </c>
      <c r="DC74" s="47">
        <f t="shared" si="396"/>
        <v>0</v>
      </c>
      <c r="DD74" s="47">
        <f t="shared" si="397"/>
        <v>0</v>
      </c>
      <c r="DE74" s="47">
        <f t="shared" si="398"/>
        <v>0</v>
      </c>
      <c r="DF74" s="47">
        <f t="shared" si="399"/>
        <v>0</v>
      </c>
      <c r="DG74" s="47">
        <f t="shared" si="400"/>
        <v>0</v>
      </c>
      <c r="DH74" s="47">
        <f t="shared" si="401"/>
        <v>0</v>
      </c>
      <c r="DI74" s="47">
        <f t="shared" si="402"/>
        <v>0</v>
      </c>
      <c r="DJ74" s="47">
        <f t="shared" si="403"/>
        <v>0</v>
      </c>
      <c r="DK74" s="47">
        <f t="shared" si="404"/>
        <v>0</v>
      </c>
      <c r="DL74" s="47">
        <f t="shared" si="405"/>
        <v>0</v>
      </c>
      <c r="DM74" s="47">
        <f t="shared" si="406"/>
        <v>0</v>
      </c>
      <c r="DN74" s="47">
        <f t="shared" si="407"/>
        <v>0</v>
      </c>
      <c r="DO74" s="47">
        <f t="shared" si="408"/>
        <v>0</v>
      </c>
      <c r="DP74" s="47">
        <f t="shared" si="409"/>
        <v>0</v>
      </c>
      <c r="DQ74" s="47">
        <f t="shared" si="410"/>
        <v>0</v>
      </c>
      <c r="DR74" s="47">
        <f t="shared" si="411"/>
        <v>0</v>
      </c>
    </row>
    <row r="75" spans="1:122" x14ac:dyDescent="0.25">
      <c r="A75" s="194"/>
      <c r="B75" s="30" t="s">
        <v>11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68"/>
      <c r="T75" s="68"/>
      <c r="U75" s="47">
        <f t="shared" ref="U75:AQ75" si="421">T75</f>
        <v>0</v>
      </c>
      <c r="V75" s="47">
        <f t="shared" si="421"/>
        <v>0</v>
      </c>
      <c r="W75" s="47">
        <f t="shared" si="421"/>
        <v>0</v>
      </c>
      <c r="X75" s="47">
        <f t="shared" si="421"/>
        <v>0</v>
      </c>
      <c r="Y75" s="47">
        <f t="shared" si="421"/>
        <v>0</v>
      </c>
      <c r="Z75" s="47">
        <f t="shared" si="421"/>
        <v>0</v>
      </c>
      <c r="AA75" s="47">
        <f t="shared" si="421"/>
        <v>0</v>
      </c>
      <c r="AB75" s="47">
        <f t="shared" si="421"/>
        <v>0</v>
      </c>
      <c r="AC75" s="47">
        <f t="shared" si="421"/>
        <v>0</v>
      </c>
      <c r="AD75" s="47">
        <f t="shared" si="421"/>
        <v>0</v>
      </c>
      <c r="AE75" s="47">
        <f t="shared" si="376"/>
        <v>0</v>
      </c>
      <c r="AF75" s="68">
        <f>'KWh (Cumulative)'!Z85</f>
        <v>0</v>
      </c>
      <c r="AG75" s="47">
        <f t="shared" si="421"/>
        <v>0</v>
      </c>
      <c r="AH75" s="47">
        <f t="shared" si="421"/>
        <v>0</v>
      </c>
      <c r="AI75" s="47">
        <f t="shared" si="421"/>
        <v>0</v>
      </c>
      <c r="AJ75" s="47">
        <f t="shared" si="421"/>
        <v>0</v>
      </c>
      <c r="AK75" s="47">
        <f t="shared" si="421"/>
        <v>0</v>
      </c>
      <c r="AL75" s="47">
        <f t="shared" si="421"/>
        <v>0</v>
      </c>
      <c r="AM75" s="47">
        <f t="shared" si="421"/>
        <v>0</v>
      </c>
      <c r="AN75" s="47">
        <f t="shared" si="421"/>
        <v>0</v>
      </c>
      <c r="AO75" s="47">
        <f t="shared" si="421"/>
        <v>0</v>
      </c>
      <c r="AP75" s="47">
        <f t="shared" si="421"/>
        <v>0</v>
      </c>
      <c r="AQ75" s="47">
        <f t="shared" si="421"/>
        <v>0</v>
      </c>
      <c r="AR75" s="47">
        <f t="shared" si="412"/>
        <v>0</v>
      </c>
      <c r="AS75" s="47">
        <f t="shared" ref="AS75:BO75" si="422">AR75</f>
        <v>0</v>
      </c>
      <c r="AT75" s="47">
        <f t="shared" si="422"/>
        <v>0</v>
      </c>
      <c r="AU75" s="47">
        <f t="shared" si="422"/>
        <v>0</v>
      </c>
      <c r="AV75" s="47">
        <f t="shared" si="422"/>
        <v>0</v>
      </c>
      <c r="AW75" s="47">
        <f t="shared" si="422"/>
        <v>0</v>
      </c>
      <c r="AX75" s="47">
        <f t="shared" si="422"/>
        <v>0</v>
      </c>
      <c r="AY75" s="47">
        <f t="shared" si="422"/>
        <v>0</v>
      </c>
      <c r="AZ75" s="47">
        <f t="shared" si="422"/>
        <v>0</v>
      </c>
      <c r="BA75" s="47">
        <f t="shared" si="422"/>
        <v>0</v>
      </c>
      <c r="BB75" s="47">
        <f t="shared" si="422"/>
        <v>0</v>
      </c>
      <c r="BC75" s="47">
        <f t="shared" si="422"/>
        <v>0</v>
      </c>
      <c r="BD75" s="68">
        <f>'KWh (Cumulative)'!AX85</f>
        <v>0</v>
      </c>
      <c r="BE75" s="47">
        <f t="shared" si="422"/>
        <v>0</v>
      </c>
      <c r="BF75" s="47">
        <f t="shared" si="422"/>
        <v>0</v>
      </c>
      <c r="BG75" s="47">
        <f t="shared" si="422"/>
        <v>0</v>
      </c>
      <c r="BH75" s="47">
        <f t="shared" si="422"/>
        <v>0</v>
      </c>
      <c r="BI75" s="47">
        <f t="shared" si="422"/>
        <v>0</v>
      </c>
      <c r="BJ75" s="47">
        <f t="shared" si="422"/>
        <v>0</v>
      </c>
      <c r="BK75" s="47">
        <f t="shared" si="422"/>
        <v>0</v>
      </c>
      <c r="BL75" s="47">
        <f t="shared" si="422"/>
        <v>0</v>
      </c>
      <c r="BM75" s="47">
        <f t="shared" si="422"/>
        <v>0</v>
      </c>
      <c r="BN75" s="47">
        <f t="shared" si="422"/>
        <v>0</v>
      </c>
      <c r="BO75" s="47">
        <f t="shared" si="422"/>
        <v>0</v>
      </c>
      <c r="BP75" s="68">
        <f>'KWh (Cumulative)'!BJ85</f>
        <v>0</v>
      </c>
      <c r="BQ75" s="47">
        <f t="shared" ref="BQ75:CJ75" si="423">BP75</f>
        <v>0</v>
      </c>
      <c r="BR75" s="47">
        <f t="shared" si="423"/>
        <v>0</v>
      </c>
      <c r="BS75" s="47">
        <f t="shared" si="423"/>
        <v>0</v>
      </c>
      <c r="BT75" s="47">
        <f t="shared" si="423"/>
        <v>0</v>
      </c>
      <c r="BU75" s="47">
        <f t="shared" si="423"/>
        <v>0</v>
      </c>
      <c r="BV75" s="47">
        <f t="shared" si="423"/>
        <v>0</v>
      </c>
      <c r="BW75" s="47">
        <f t="shared" si="423"/>
        <v>0</v>
      </c>
      <c r="BX75" s="47">
        <f t="shared" si="423"/>
        <v>0</v>
      </c>
      <c r="BY75" s="47">
        <f t="shared" si="423"/>
        <v>0</v>
      </c>
      <c r="BZ75" s="47">
        <f t="shared" si="423"/>
        <v>0</v>
      </c>
      <c r="CA75" s="47">
        <f t="shared" si="423"/>
        <v>0</v>
      </c>
      <c r="CB75" s="47">
        <f t="shared" si="423"/>
        <v>0</v>
      </c>
      <c r="CC75" s="47">
        <f t="shared" si="423"/>
        <v>0</v>
      </c>
      <c r="CD75" s="47">
        <f t="shared" si="423"/>
        <v>0</v>
      </c>
      <c r="CE75" s="47">
        <f t="shared" si="423"/>
        <v>0</v>
      </c>
      <c r="CF75" s="47">
        <f t="shared" si="423"/>
        <v>0</v>
      </c>
      <c r="CG75" s="47">
        <f t="shared" si="423"/>
        <v>0</v>
      </c>
      <c r="CH75" s="47">
        <f t="shared" si="423"/>
        <v>0</v>
      </c>
      <c r="CI75" s="47">
        <f t="shared" si="423"/>
        <v>0</v>
      </c>
      <c r="CJ75" s="47">
        <f t="shared" si="423"/>
        <v>0</v>
      </c>
      <c r="CK75" s="47">
        <f t="shared" si="379"/>
        <v>0</v>
      </c>
      <c r="CL75" s="47">
        <f t="shared" si="380"/>
        <v>0</v>
      </c>
      <c r="CM75" s="47">
        <f t="shared" si="381"/>
        <v>0</v>
      </c>
      <c r="CN75" s="47">
        <f>'KWh (Cumulative)'!CH85</f>
        <v>0</v>
      </c>
      <c r="CO75" s="47">
        <f t="shared" si="382"/>
        <v>0</v>
      </c>
      <c r="CP75" s="47">
        <f t="shared" si="383"/>
        <v>0</v>
      </c>
      <c r="CQ75" s="47">
        <f t="shared" si="384"/>
        <v>0</v>
      </c>
      <c r="CR75" s="47">
        <f t="shared" si="385"/>
        <v>0</v>
      </c>
      <c r="CS75" s="47">
        <f t="shared" si="386"/>
        <v>0</v>
      </c>
      <c r="CT75" s="47">
        <f t="shared" si="387"/>
        <v>0</v>
      </c>
      <c r="CU75" s="47">
        <f t="shared" si="388"/>
        <v>0</v>
      </c>
      <c r="CV75" s="47">
        <f t="shared" si="389"/>
        <v>0</v>
      </c>
      <c r="CW75" s="47">
        <f t="shared" si="390"/>
        <v>0</v>
      </c>
      <c r="CX75" s="47">
        <f t="shared" si="391"/>
        <v>0</v>
      </c>
      <c r="CY75" s="47">
        <f t="shared" si="392"/>
        <v>0</v>
      </c>
      <c r="CZ75" s="47">
        <f t="shared" si="393"/>
        <v>0</v>
      </c>
      <c r="DA75" s="47">
        <f t="shared" si="394"/>
        <v>0</v>
      </c>
      <c r="DB75" s="47">
        <f t="shared" si="395"/>
        <v>0</v>
      </c>
      <c r="DC75" s="47">
        <f t="shared" si="396"/>
        <v>0</v>
      </c>
      <c r="DD75" s="47">
        <f t="shared" si="397"/>
        <v>0</v>
      </c>
      <c r="DE75" s="47">
        <f t="shared" si="398"/>
        <v>0</v>
      </c>
      <c r="DF75" s="47">
        <f t="shared" si="399"/>
        <v>0</v>
      </c>
      <c r="DG75" s="47">
        <f t="shared" si="400"/>
        <v>0</v>
      </c>
      <c r="DH75" s="47">
        <f t="shared" si="401"/>
        <v>0</v>
      </c>
      <c r="DI75" s="47">
        <f t="shared" si="402"/>
        <v>0</v>
      </c>
      <c r="DJ75" s="47">
        <f t="shared" si="403"/>
        <v>0</v>
      </c>
      <c r="DK75" s="47">
        <f t="shared" si="404"/>
        <v>0</v>
      </c>
      <c r="DL75" s="47">
        <f t="shared" si="405"/>
        <v>0</v>
      </c>
      <c r="DM75" s="47">
        <f t="shared" si="406"/>
        <v>0</v>
      </c>
      <c r="DN75" s="47">
        <f t="shared" si="407"/>
        <v>0</v>
      </c>
      <c r="DO75" s="47">
        <f t="shared" si="408"/>
        <v>0</v>
      </c>
      <c r="DP75" s="47">
        <f t="shared" si="409"/>
        <v>0</v>
      </c>
      <c r="DQ75" s="47">
        <f t="shared" si="410"/>
        <v>0</v>
      </c>
      <c r="DR75" s="47">
        <f t="shared" si="411"/>
        <v>0</v>
      </c>
    </row>
    <row r="76" spans="1:122" x14ac:dyDescent="0.25">
      <c r="A76" s="194"/>
      <c r="B76" s="30" t="s">
        <v>12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68"/>
      <c r="T76" s="68"/>
      <c r="U76" s="47">
        <f t="shared" ref="U76:AQ76" si="424">T76</f>
        <v>0</v>
      </c>
      <c r="V76" s="47">
        <f t="shared" si="424"/>
        <v>0</v>
      </c>
      <c r="W76" s="47">
        <f t="shared" si="424"/>
        <v>0</v>
      </c>
      <c r="X76" s="47">
        <f t="shared" si="424"/>
        <v>0</v>
      </c>
      <c r="Y76" s="47">
        <f t="shared" si="424"/>
        <v>0</v>
      </c>
      <c r="Z76" s="47">
        <f t="shared" si="424"/>
        <v>0</v>
      </c>
      <c r="AA76" s="47">
        <f t="shared" si="424"/>
        <v>0</v>
      </c>
      <c r="AB76" s="47">
        <f t="shared" si="424"/>
        <v>0</v>
      </c>
      <c r="AC76" s="47">
        <f t="shared" si="424"/>
        <v>0</v>
      </c>
      <c r="AD76" s="47">
        <f t="shared" si="424"/>
        <v>0</v>
      </c>
      <c r="AE76" s="47">
        <f t="shared" si="376"/>
        <v>0</v>
      </c>
      <c r="AF76" s="68">
        <f>'KWh (Cumulative)'!Z86</f>
        <v>0</v>
      </c>
      <c r="AG76" s="47">
        <f t="shared" si="424"/>
        <v>0</v>
      </c>
      <c r="AH76" s="47">
        <f t="shared" si="424"/>
        <v>0</v>
      </c>
      <c r="AI76" s="47">
        <f t="shared" si="424"/>
        <v>0</v>
      </c>
      <c r="AJ76" s="47">
        <f t="shared" si="424"/>
        <v>0</v>
      </c>
      <c r="AK76" s="47">
        <f t="shared" si="424"/>
        <v>0</v>
      </c>
      <c r="AL76" s="47">
        <f t="shared" si="424"/>
        <v>0</v>
      </c>
      <c r="AM76" s="47">
        <f t="shared" si="424"/>
        <v>0</v>
      </c>
      <c r="AN76" s="47">
        <f t="shared" si="424"/>
        <v>0</v>
      </c>
      <c r="AO76" s="47">
        <f t="shared" si="424"/>
        <v>0</v>
      </c>
      <c r="AP76" s="47">
        <f t="shared" si="424"/>
        <v>0</v>
      </c>
      <c r="AQ76" s="47">
        <f t="shared" si="424"/>
        <v>0</v>
      </c>
      <c r="AR76" s="47">
        <f t="shared" si="412"/>
        <v>0</v>
      </c>
      <c r="AS76" s="47">
        <f t="shared" ref="AS76:BO76" si="425">AR76</f>
        <v>0</v>
      </c>
      <c r="AT76" s="47">
        <f t="shared" si="425"/>
        <v>0</v>
      </c>
      <c r="AU76" s="47">
        <f t="shared" si="425"/>
        <v>0</v>
      </c>
      <c r="AV76" s="47">
        <f t="shared" si="425"/>
        <v>0</v>
      </c>
      <c r="AW76" s="47">
        <f t="shared" si="425"/>
        <v>0</v>
      </c>
      <c r="AX76" s="47">
        <f t="shared" si="425"/>
        <v>0</v>
      </c>
      <c r="AY76" s="47">
        <f t="shared" si="425"/>
        <v>0</v>
      </c>
      <c r="AZ76" s="47">
        <f t="shared" si="425"/>
        <v>0</v>
      </c>
      <c r="BA76" s="47">
        <f t="shared" si="425"/>
        <v>0</v>
      </c>
      <c r="BB76" s="47">
        <f t="shared" si="425"/>
        <v>0</v>
      </c>
      <c r="BC76" s="47">
        <f t="shared" si="425"/>
        <v>0</v>
      </c>
      <c r="BD76" s="68">
        <f>'KWh (Cumulative)'!AX86</f>
        <v>0</v>
      </c>
      <c r="BE76" s="47">
        <f t="shared" si="425"/>
        <v>0</v>
      </c>
      <c r="BF76" s="47">
        <f t="shared" si="425"/>
        <v>0</v>
      </c>
      <c r="BG76" s="47">
        <f t="shared" si="425"/>
        <v>0</v>
      </c>
      <c r="BH76" s="47">
        <f t="shared" si="425"/>
        <v>0</v>
      </c>
      <c r="BI76" s="47">
        <f t="shared" si="425"/>
        <v>0</v>
      </c>
      <c r="BJ76" s="47">
        <f t="shared" si="425"/>
        <v>0</v>
      </c>
      <c r="BK76" s="47">
        <f t="shared" si="425"/>
        <v>0</v>
      </c>
      <c r="BL76" s="47">
        <f t="shared" si="425"/>
        <v>0</v>
      </c>
      <c r="BM76" s="47">
        <f t="shared" si="425"/>
        <v>0</v>
      </c>
      <c r="BN76" s="47">
        <f t="shared" si="425"/>
        <v>0</v>
      </c>
      <c r="BO76" s="47">
        <f t="shared" si="425"/>
        <v>0</v>
      </c>
      <c r="BP76" s="68">
        <f>'KWh (Cumulative)'!BJ86</f>
        <v>0</v>
      </c>
      <c r="BQ76" s="47">
        <f t="shared" ref="BQ76:CJ76" si="426">BP76</f>
        <v>0</v>
      </c>
      <c r="BR76" s="47">
        <f t="shared" si="426"/>
        <v>0</v>
      </c>
      <c r="BS76" s="47">
        <f t="shared" si="426"/>
        <v>0</v>
      </c>
      <c r="BT76" s="47">
        <f t="shared" si="426"/>
        <v>0</v>
      </c>
      <c r="BU76" s="47">
        <f t="shared" si="426"/>
        <v>0</v>
      </c>
      <c r="BV76" s="47">
        <f t="shared" si="426"/>
        <v>0</v>
      </c>
      <c r="BW76" s="47">
        <f t="shared" si="426"/>
        <v>0</v>
      </c>
      <c r="BX76" s="47">
        <f t="shared" si="426"/>
        <v>0</v>
      </c>
      <c r="BY76" s="47">
        <f t="shared" si="426"/>
        <v>0</v>
      </c>
      <c r="BZ76" s="47">
        <f t="shared" si="426"/>
        <v>0</v>
      </c>
      <c r="CA76" s="47">
        <f t="shared" si="426"/>
        <v>0</v>
      </c>
      <c r="CB76" s="47">
        <f t="shared" si="426"/>
        <v>0</v>
      </c>
      <c r="CC76" s="47">
        <f t="shared" si="426"/>
        <v>0</v>
      </c>
      <c r="CD76" s="47">
        <f t="shared" si="426"/>
        <v>0</v>
      </c>
      <c r="CE76" s="47">
        <f t="shared" si="426"/>
        <v>0</v>
      </c>
      <c r="CF76" s="47">
        <f t="shared" si="426"/>
        <v>0</v>
      </c>
      <c r="CG76" s="47">
        <f t="shared" si="426"/>
        <v>0</v>
      </c>
      <c r="CH76" s="47">
        <f t="shared" si="426"/>
        <v>0</v>
      </c>
      <c r="CI76" s="47">
        <f t="shared" si="426"/>
        <v>0</v>
      </c>
      <c r="CJ76" s="47">
        <f t="shared" si="426"/>
        <v>0</v>
      </c>
      <c r="CK76" s="47">
        <f t="shared" si="379"/>
        <v>0</v>
      </c>
      <c r="CL76" s="47">
        <f t="shared" si="380"/>
        <v>0</v>
      </c>
      <c r="CM76" s="47">
        <f t="shared" si="381"/>
        <v>0</v>
      </c>
      <c r="CN76" s="47">
        <f>'KWh (Cumulative)'!CH86</f>
        <v>0</v>
      </c>
      <c r="CO76" s="47">
        <f t="shared" si="382"/>
        <v>0</v>
      </c>
      <c r="CP76" s="47">
        <f t="shared" si="383"/>
        <v>0</v>
      </c>
      <c r="CQ76" s="47">
        <f t="shared" si="384"/>
        <v>0</v>
      </c>
      <c r="CR76" s="47">
        <f t="shared" si="385"/>
        <v>0</v>
      </c>
      <c r="CS76" s="47">
        <f t="shared" si="386"/>
        <v>0</v>
      </c>
      <c r="CT76" s="47">
        <f t="shared" si="387"/>
        <v>0</v>
      </c>
      <c r="CU76" s="47">
        <f t="shared" si="388"/>
        <v>0</v>
      </c>
      <c r="CV76" s="47">
        <f t="shared" si="389"/>
        <v>0</v>
      </c>
      <c r="CW76" s="47">
        <f t="shared" si="390"/>
        <v>0</v>
      </c>
      <c r="CX76" s="47">
        <f t="shared" si="391"/>
        <v>0</v>
      </c>
      <c r="CY76" s="47">
        <f t="shared" si="392"/>
        <v>0</v>
      </c>
      <c r="CZ76" s="47">
        <f t="shared" si="393"/>
        <v>0</v>
      </c>
      <c r="DA76" s="47">
        <f t="shared" si="394"/>
        <v>0</v>
      </c>
      <c r="DB76" s="47">
        <f t="shared" si="395"/>
        <v>0</v>
      </c>
      <c r="DC76" s="47">
        <f t="shared" si="396"/>
        <v>0</v>
      </c>
      <c r="DD76" s="47">
        <f t="shared" si="397"/>
        <v>0</v>
      </c>
      <c r="DE76" s="47">
        <f t="shared" si="398"/>
        <v>0</v>
      </c>
      <c r="DF76" s="47">
        <f t="shared" si="399"/>
        <v>0</v>
      </c>
      <c r="DG76" s="47">
        <f t="shared" si="400"/>
        <v>0</v>
      </c>
      <c r="DH76" s="47">
        <f t="shared" si="401"/>
        <v>0</v>
      </c>
      <c r="DI76" s="47">
        <f t="shared" si="402"/>
        <v>0</v>
      </c>
      <c r="DJ76" s="47">
        <f t="shared" si="403"/>
        <v>0</v>
      </c>
      <c r="DK76" s="47">
        <f t="shared" si="404"/>
        <v>0</v>
      </c>
      <c r="DL76" s="47">
        <f t="shared" si="405"/>
        <v>0</v>
      </c>
      <c r="DM76" s="47">
        <f t="shared" si="406"/>
        <v>0</v>
      </c>
      <c r="DN76" s="47">
        <f t="shared" si="407"/>
        <v>0</v>
      </c>
      <c r="DO76" s="47">
        <f t="shared" si="408"/>
        <v>0</v>
      </c>
      <c r="DP76" s="47">
        <f t="shared" si="409"/>
        <v>0</v>
      </c>
      <c r="DQ76" s="47">
        <f t="shared" si="410"/>
        <v>0</v>
      </c>
      <c r="DR76" s="47">
        <f t="shared" si="411"/>
        <v>0</v>
      </c>
    </row>
    <row r="77" spans="1:122" x14ac:dyDescent="0.25">
      <c r="A77" s="194"/>
      <c r="B77" s="30" t="s">
        <v>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68"/>
      <c r="T77" s="68"/>
      <c r="U77" s="47">
        <f t="shared" ref="U77:AQ77" si="427">T77</f>
        <v>0</v>
      </c>
      <c r="V77" s="47">
        <f t="shared" si="427"/>
        <v>0</v>
      </c>
      <c r="W77" s="47">
        <f t="shared" si="427"/>
        <v>0</v>
      </c>
      <c r="X77" s="47">
        <f t="shared" si="427"/>
        <v>0</v>
      </c>
      <c r="Y77" s="47">
        <f t="shared" si="427"/>
        <v>0</v>
      </c>
      <c r="Z77" s="47">
        <f t="shared" si="427"/>
        <v>0</v>
      </c>
      <c r="AA77" s="47">
        <f t="shared" si="427"/>
        <v>0</v>
      </c>
      <c r="AB77" s="47">
        <f t="shared" si="427"/>
        <v>0</v>
      </c>
      <c r="AC77" s="47">
        <f t="shared" si="427"/>
        <v>0</v>
      </c>
      <c r="AD77" s="47">
        <f t="shared" si="427"/>
        <v>0</v>
      </c>
      <c r="AE77" s="47">
        <f t="shared" si="376"/>
        <v>0</v>
      </c>
      <c r="AF77" s="68">
        <f>'KWh (Cumulative)'!Z87</f>
        <v>0</v>
      </c>
      <c r="AG77" s="47">
        <f t="shared" si="427"/>
        <v>0</v>
      </c>
      <c r="AH77" s="47">
        <f t="shared" si="427"/>
        <v>0</v>
      </c>
      <c r="AI77" s="47">
        <f t="shared" si="427"/>
        <v>0</v>
      </c>
      <c r="AJ77" s="47">
        <f t="shared" si="427"/>
        <v>0</v>
      </c>
      <c r="AK77" s="47">
        <f t="shared" si="427"/>
        <v>0</v>
      </c>
      <c r="AL77" s="47">
        <f t="shared" si="427"/>
        <v>0</v>
      </c>
      <c r="AM77" s="47">
        <f t="shared" si="427"/>
        <v>0</v>
      </c>
      <c r="AN77" s="47">
        <f t="shared" si="427"/>
        <v>0</v>
      </c>
      <c r="AO77" s="47">
        <f t="shared" si="427"/>
        <v>0</v>
      </c>
      <c r="AP77" s="47">
        <f t="shared" si="427"/>
        <v>0</v>
      </c>
      <c r="AQ77" s="47">
        <f t="shared" si="427"/>
        <v>0</v>
      </c>
      <c r="AR77" s="47">
        <f t="shared" si="412"/>
        <v>0</v>
      </c>
      <c r="AS77" s="47">
        <f t="shared" ref="AS77:BO77" si="428">AR77</f>
        <v>0</v>
      </c>
      <c r="AT77" s="47">
        <f t="shared" si="428"/>
        <v>0</v>
      </c>
      <c r="AU77" s="47">
        <f t="shared" si="428"/>
        <v>0</v>
      </c>
      <c r="AV77" s="47">
        <f t="shared" si="428"/>
        <v>0</v>
      </c>
      <c r="AW77" s="47">
        <f t="shared" si="428"/>
        <v>0</v>
      </c>
      <c r="AX77" s="47">
        <f t="shared" si="428"/>
        <v>0</v>
      </c>
      <c r="AY77" s="47">
        <f t="shared" si="428"/>
        <v>0</v>
      </c>
      <c r="AZ77" s="47">
        <f t="shared" si="428"/>
        <v>0</v>
      </c>
      <c r="BA77" s="47">
        <f t="shared" si="428"/>
        <v>0</v>
      </c>
      <c r="BB77" s="47">
        <f t="shared" si="428"/>
        <v>0</v>
      </c>
      <c r="BC77" s="47">
        <f t="shared" si="428"/>
        <v>0</v>
      </c>
      <c r="BD77" s="68">
        <f>'KWh (Cumulative)'!AX87</f>
        <v>0</v>
      </c>
      <c r="BE77" s="47">
        <f t="shared" si="428"/>
        <v>0</v>
      </c>
      <c r="BF77" s="47">
        <f t="shared" si="428"/>
        <v>0</v>
      </c>
      <c r="BG77" s="47">
        <f t="shared" si="428"/>
        <v>0</v>
      </c>
      <c r="BH77" s="47">
        <f t="shared" si="428"/>
        <v>0</v>
      </c>
      <c r="BI77" s="47">
        <f t="shared" si="428"/>
        <v>0</v>
      </c>
      <c r="BJ77" s="47">
        <f t="shared" si="428"/>
        <v>0</v>
      </c>
      <c r="BK77" s="47">
        <f t="shared" si="428"/>
        <v>0</v>
      </c>
      <c r="BL77" s="47">
        <f t="shared" si="428"/>
        <v>0</v>
      </c>
      <c r="BM77" s="47">
        <f t="shared" si="428"/>
        <v>0</v>
      </c>
      <c r="BN77" s="47">
        <f t="shared" si="428"/>
        <v>0</v>
      </c>
      <c r="BO77" s="47">
        <f t="shared" si="428"/>
        <v>0</v>
      </c>
      <c r="BP77" s="68">
        <f>'KWh (Cumulative)'!BJ87</f>
        <v>0</v>
      </c>
      <c r="BQ77" s="47">
        <f t="shared" ref="BQ77:CJ77" si="429">BP77</f>
        <v>0</v>
      </c>
      <c r="BR77" s="47">
        <f t="shared" si="429"/>
        <v>0</v>
      </c>
      <c r="BS77" s="47">
        <f t="shared" si="429"/>
        <v>0</v>
      </c>
      <c r="BT77" s="47">
        <f t="shared" si="429"/>
        <v>0</v>
      </c>
      <c r="BU77" s="47">
        <f t="shared" si="429"/>
        <v>0</v>
      </c>
      <c r="BV77" s="47">
        <f t="shared" si="429"/>
        <v>0</v>
      </c>
      <c r="BW77" s="47">
        <f t="shared" si="429"/>
        <v>0</v>
      </c>
      <c r="BX77" s="47">
        <f t="shared" si="429"/>
        <v>0</v>
      </c>
      <c r="BY77" s="47">
        <f t="shared" si="429"/>
        <v>0</v>
      </c>
      <c r="BZ77" s="47">
        <f t="shared" si="429"/>
        <v>0</v>
      </c>
      <c r="CA77" s="47">
        <f t="shared" si="429"/>
        <v>0</v>
      </c>
      <c r="CB77" s="47">
        <f t="shared" si="429"/>
        <v>0</v>
      </c>
      <c r="CC77" s="47">
        <f t="shared" si="429"/>
        <v>0</v>
      </c>
      <c r="CD77" s="47">
        <f t="shared" si="429"/>
        <v>0</v>
      </c>
      <c r="CE77" s="47">
        <f t="shared" si="429"/>
        <v>0</v>
      </c>
      <c r="CF77" s="47">
        <f t="shared" si="429"/>
        <v>0</v>
      </c>
      <c r="CG77" s="47">
        <f t="shared" si="429"/>
        <v>0</v>
      </c>
      <c r="CH77" s="47">
        <f t="shared" si="429"/>
        <v>0</v>
      </c>
      <c r="CI77" s="47">
        <f t="shared" si="429"/>
        <v>0</v>
      </c>
      <c r="CJ77" s="47">
        <f t="shared" si="429"/>
        <v>0</v>
      </c>
      <c r="CK77" s="47">
        <f t="shared" si="379"/>
        <v>0</v>
      </c>
      <c r="CL77" s="47">
        <f t="shared" si="380"/>
        <v>0</v>
      </c>
      <c r="CM77" s="47">
        <f t="shared" si="381"/>
        <v>0</v>
      </c>
      <c r="CN77" s="47">
        <f>'KWh (Cumulative)'!CH87</f>
        <v>0</v>
      </c>
      <c r="CO77" s="47">
        <f t="shared" si="382"/>
        <v>0</v>
      </c>
      <c r="CP77" s="47">
        <f t="shared" si="383"/>
        <v>0</v>
      </c>
      <c r="CQ77" s="47">
        <f t="shared" si="384"/>
        <v>0</v>
      </c>
      <c r="CR77" s="47">
        <f t="shared" si="385"/>
        <v>0</v>
      </c>
      <c r="CS77" s="47">
        <f t="shared" si="386"/>
        <v>0</v>
      </c>
      <c r="CT77" s="47">
        <f t="shared" si="387"/>
        <v>0</v>
      </c>
      <c r="CU77" s="47">
        <f t="shared" si="388"/>
        <v>0</v>
      </c>
      <c r="CV77" s="47">
        <f t="shared" si="389"/>
        <v>0</v>
      </c>
      <c r="CW77" s="47">
        <f t="shared" si="390"/>
        <v>0</v>
      </c>
      <c r="CX77" s="47">
        <f t="shared" si="391"/>
        <v>0</v>
      </c>
      <c r="CY77" s="47">
        <f t="shared" si="392"/>
        <v>0</v>
      </c>
      <c r="CZ77" s="47">
        <f t="shared" si="393"/>
        <v>0</v>
      </c>
      <c r="DA77" s="47">
        <f t="shared" si="394"/>
        <v>0</v>
      </c>
      <c r="DB77" s="47">
        <f t="shared" si="395"/>
        <v>0</v>
      </c>
      <c r="DC77" s="47">
        <f t="shared" si="396"/>
        <v>0</v>
      </c>
      <c r="DD77" s="47">
        <f t="shared" si="397"/>
        <v>0</v>
      </c>
      <c r="DE77" s="47">
        <f t="shared" si="398"/>
        <v>0</v>
      </c>
      <c r="DF77" s="47">
        <f t="shared" si="399"/>
        <v>0</v>
      </c>
      <c r="DG77" s="47">
        <f t="shared" si="400"/>
        <v>0</v>
      </c>
      <c r="DH77" s="47">
        <f t="shared" si="401"/>
        <v>0</v>
      </c>
      <c r="DI77" s="47">
        <f t="shared" si="402"/>
        <v>0</v>
      </c>
      <c r="DJ77" s="47">
        <f t="shared" si="403"/>
        <v>0</v>
      </c>
      <c r="DK77" s="47">
        <f t="shared" si="404"/>
        <v>0</v>
      </c>
      <c r="DL77" s="47">
        <f t="shared" si="405"/>
        <v>0</v>
      </c>
      <c r="DM77" s="47">
        <f t="shared" si="406"/>
        <v>0</v>
      </c>
      <c r="DN77" s="47">
        <f t="shared" si="407"/>
        <v>0</v>
      </c>
      <c r="DO77" s="47">
        <f t="shared" si="408"/>
        <v>0</v>
      </c>
      <c r="DP77" s="47">
        <f t="shared" si="409"/>
        <v>0</v>
      </c>
      <c r="DQ77" s="47">
        <f t="shared" si="410"/>
        <v>0</v>
      </c>
      <c r="DR77" s="47">
        <f t="shared" si="411"/>
        <v>0</v>
      </c>
    </row>
    <row r="78" spans="1:122" x14ac:dyDescent="0.25">
      <c r="A78" s="194"/>
      <c r="B78" s="30" t="s">
        <v>13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68"/>
      <c r="T78" s="68"/>
      <c r="U78" s="47">
        <f t="shared" ref="U78:AQ78" si="430">T78</f>
        <v>0</v>
      </c>
      <c r="V78" s="47">
        <f t="shared" si="430"/>
        <v>0</v>
      </c>
      <c r="W78" s="47">
        <f t="shared" si="430"/>
        <v>0</v>
      </c>
      <c r="X78" s="47">
        <f t="shared" si="430"/>
        <v>0</v>
      </c>
      <c r="Y78" s="47">
        <f t="shared" si="430"/>
        <v>0</v>
      </c>
      <c r="Z78" s="47">
        <f t="shared" si="430"/>
        <v>0</v>
      </c>
      <c r="AA78" s="47">
        <f t="shared" si="430"/>
        <v>0</v>
      </c>
      <c r="AB78" s="47">
        <f t="shared" si="430"/>
        <v>0</v>
      </c>
      <c r="AC78" s="47">
        <f t="shared" si="430"/>
        <v>0</v>
      </c>
      <c r="AD78" s="47">
        <f t="shared" si="430"/>
        <v>0</v>
      </c>
      <c r="AE78" s="47">
        <f t="shared" si="376"/>
        <v>0</v>
      </c>
      <c r="AF78" s="68">
        <f>'KWh (Cumulative)'!Z88</f>
        <v>0</v>
      </c>
      <c r="AG78" s="47">
        <f t="shared" si="430"/>
        <v>0</v>
      </c>
      <c r="AH78" s="47">
        <f t="shared" si="430"/>
        <v>0</v>
      </c>
      <c r="AI78" s="47">
        <f t="shared" si="430"/>
        <v>0</v>
      </c>
      <c r="AJ78" s="47">
        <f t="shared" si="430"/>
        <v>0</v>
      </c>
      <c r="AK78" s="47">
        <f t="shared" si="430"/>
        <v>0</v>
      </c>
      <c r="AL78" s="47">
        <f t="shared" si="430"/>
        <v>0</v>
      </c>
      <c r="AM78" s="47">
        <f t="shared" si="430"/>
        <v>0</v>
      </c>
      <c r="AN78" s="47">
        <f t="shared" si="430"/>
        <v>0</v>
      </c>
      <c r="AO78" s="47">
        <f t="shared" si="430"/>
        <v>0</v>
      </c>
      <c r="AP78" s="47">
        <f t="shared" si="430"/>
        <v>0</v>
      </c>
      <c r="AQ78" s="47">
        <f t="shared" si="430"/>
        <v>0</v>
      </c>
      <c r="AR78" s="47">
        <f t="shared" si="412"/>
        <v>0</v>
      </c>
      <c r="AS78" s="47">
        <f t="shared" ref="AS78:BO78" si="431">AR78</f>
        <v>0</v>
      </c>
      <c r="AT78" s="47">
        <f t="shared" si="431"/>
        <v>0</v>
      </c>
      <c r="AU78" s="47">
        <f t="shared" si="431"/>
        <v>0</v>
      </c>
      <c r="AV78" s="47">
        <f t="shared" si="431"/>
        <v>0</v>
      </c>
      <c r="AW78" s="47">
        <f t="shared" si="431"/>
        <v>0</v>
      </c>
      <c r="AX78" s="47">
        <f t="shared" si="431"/>
        <v>0</v>
      </c>
      <c r="AY78" s="47">
        <f t="shared" si="431"/>
        <v>0</v>
      </c>
      <c r="AZ78" s="47">
        <f t="shared" si="431"/>
        <v>0</v>
      </c>
      <c r="BA78" s="47">
        <f t="shared" si="431"/>
        <v>0</v>
      </c>
      <c r="BB78" s="47">
        <f t="shared" si="431"/>
        <v>0</v>
      </c>
      <c r="BC78" s="47">
        <f t="shared" si="431"/>
        <v>0</v>
      </c>
      <c r="BD78" s="68">
        <f>'KWh (Cumulative)'!AX88</f>
        <v>0</v>
      </c>
      <c r="BE78" s="47">
        <f t="shared" si="431"/>
        <v>0</v>
      </c>
      <c r="BF78" s="47">
        <f t="shared" si="431"/>
        <v>0</v>
      </c>
      <c r="BG78" s="47">
        <f t="shared" si="431"/>
        <v>0</v>
      </c>
      <c r="BH78" s="47">
        <f t="shared" si="431"/>
        <v>0</v>
      </c>
      <c r="BI78" s="47">
        <f t="shared" si="431"/>
        <v>0</v>
      </c>
      <c r="BJ78" s="47">
        <f t="shared" si="431"/>
        <v>0</v>
      </c>
      <c r="BK78" s="47">
        <f t="shared" si="431"/>
        <v>0</v>
      </c>
      <c r="BL78" s="47">
        <f t="shared" si="431"/>
        <v>0</v>
      </c>
      <c r="BM78" s="47">
        <f t="shared" si="431"/>
        <v>0</v>
      </c>
      <c r="BN78" s="47">
        <f t="shared" si="431"/>
        <v>0</v>
      </c>
      <c r="BO78" s="47">
        <f t="shared" si="431"/>
        <v>0</v>
      </c>
      <c r="BP78" s="68">
        <f>'KWh (Cumulative)'!BJ88</f>
        <v>0</v>
      </c>
      <c r="BQ78" s="47">
        <f t="shared" ref="BQ78:CJ78" si="432">BP78</f>
        <v>0</v>
      </c>
      <c r="BR78" s="47">
        <f t="shared" si="432"/>
        <v>0</v>
      </c>
      <c r="BS78" s="47">
        <f t="shared" si="432"/>
        <v>0</v>
      </c>
      <c r="BT78" s="47">
        <f t="shared" si="432"/>
        <v>0</v>
      </c>
      <c r="BU78" s="47">
        <f t="shared" si="432"/>
        <v>0</v>
      </c>
      <c r="BV78" s="47">
        <f t="shared" si="432"/>
        <v>0</v>
      </c>
      <c r="BW78" s="47">
        <f t="shared" si="432"/>
        <v>0</v>
      </c>
      <c r="BX78" s="47">
        <f t="shared" si="432"/>
        <v>0</v>
      </c>
      <c r="BY78" s="47">
        <f t="shared" si="432"/>
        <v>0</v>
      </c>
      <c r="BZ78" s="47">
        <f t="shared" si="432"/>
        <v>0</v>
      </c>
      <c r="CA78" s="47">
        <f t="shared" si="432"/>
        <v>0</v>
      </c>
      <c r="CB78" s="47">
        <f t="shared" si="432"/>
        <v>0</v>
      </c>
      <c r="CC78" s="47">
        <f t="shared" si="432"/>
        <v>0</v>
      </c>
      <c r="CD78" s="47">
        <f t="shared" si="432"/>
        <v>0</v>
      </c>
      <c r="CE78" s="47">
        <f t="shared" si="432"/>
        <v>0</v>
      </c>
      <c r="CF78" s="47">
        <f t="shared" si="432"/>
        <v>0</v>
      </c>
      <c r="CG78" s="47">
        <f t="shared" si="432"/>
        <v>0</v>
      </c>
      <c r="CH78" s="47">
        <f t="shared" si="432"/>
        <v>0</v>
      </c>
      <c r="CI78" s="47">
        <f t="shared" si="432"/>
        <v>0</v>
      </c>
      <c r="CJ78" s="47">
        <f t="shared" si="432"/>
        <v>0</v>
      </c>
      <c r="CK78" s="47">
        <f t="shared" si="379"/>
        <v>0</v>
      </c>
      <c r="CL78" s="47">
        <f t="shared" si="380"/>
        <v>0</v>
      </c>
      <c r="CM78" s="47">
        <f t="shared" si="381"/>
        <v>0</v>
      </c>
      <c r="CN78" s="47">
        <f>'KWh (Cumulative)'!CH88</f>
        <v>0</v>
      </c>
      <c r="CO78" s="47">
        <f t="shared" si="382"/>
        <v>0</v>
      </c>
      <c r="CP78" s="47">
        <f t="shared" si="383"/>
        <v>0</v>
      </c>
      <c r="CQ78" s="47">
        <f t="shared" si="384"/>
        <v>0</v>
      </c>
      <c r="CR78" s="47">
        <f t="shared" si="385"/>
        <v>0</v>
      </c>
      <c r="CS78" s="47">
        <f t="shared" si="386"/>
        <v>0</v>
      </c>
      <c r="CT78" s="47">
        <f t="shared" si="387"/>
        <v>0</v>
      </c>
      <c r="CU78" s="47">
        <f t="shared" si="388"/>
        <v>0</v>
      </c>
      <c r="CV78" s="47">
        <f t="shared" si="389"/>
        <v>0</v>
      </c>
      <c r="CW78" s="47">
        <f t="shared" si="390"/>
        <v>0</v>
      </c>
      <c r="CX78" s="47">
        <f t="shared" si="391"/>
        <v>0</v>
      </c>
      <c r="CY78" s="47">
        <f t="shared" si="392"/>
        <v>0</v>
      </c>
      <c r="CZ78" s="47">
        <f t="shared" si="393"/>
        <v>0</v>
      </c>
      <c r="DA78" s="47">
        <f t="shared" si="394"/>
        <v>0</v>
      </c>
      <c r="DB78" s="47">
        <f t="shared" si="395"/>
        <v>0</v>
      </c>
      <c r="DC78" s="47">
        <f t="shared" si="396"/>
        <v>0</v>
      </c>
      <c r="DD78" s="47">
        <f t="shared" si="397"/>
        <v>0</v>
      </c>
      <c r="DE78" s="47">
        <f t="shared" si="398"/>
        <v>0</v>
      </c>
      <c r="DF78" s="47">
        <f t="shared" si="399"/>
        <v>0</v>
      </c>
      <c r="DG78" s="47">
        <f t="shared" si="400"/>
        <v>0</v>
      </c>
      <c r="DH78" s="47">
        <f t="shared" si="401"/>
        <v>0</v>
      </c>
      <c r="DI78" s="47">
        <f t="shared" si="402"/>
        <v>0</v>
      </c>
      <c r="DJ78" s="47">
        <f t="shared" si="403"/>
        <v>0</v>
      </c>
      <c r="DK78" s="47">
        <f t="shared" si="404"/>
        <v>0</v>
      </c>
      <c r="DL78" s="47">
        <f t="shared" si="405"/>
        <v>0</v>
      </c>
      <c r="DM78" s="47">
        <f t="shared" si="406"/>
        <v>0</v>
      </c>
      <c r="DN78" s="47">
        <f t="shared" si="407"/>
        <v>0</v>
      </c>
      <c r="DO78" s="47">
        <f t="shared" si="408"/>
        <v>0</v>
      </c>
      <c r="DP78" s="47">
        <f t="shared" si="409"/>
        <v>0</v>
      </c>
      <c r="DQ78" s="47">
        <f t="shared" si="410"/>
        <v>0</v>
      </c>
      <c r="DR78" s="47">
        <f t="shared" si="411"/>
        <v>0</v>
      </c>
    </row>
    <row r="79" spans="1:122" x14ac:dyDescent="0.25">
      <c r="A79" s="194"/>
      <c r="B79" s="30" t="s">
        <v>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68"/>
      <c r="T79" s="68"/>
      <c r="U79" s="47">
        <f t="shared" ref="U79:AQ79" si="433">T79</f>
        <v>0</v>
      </c>
      <c r="V79" s="47">
        <f t="shared" si="433"/>
        <v>0</v>
      </c>
      <c r="W79" s="47">
        <f t="shared" si="433"/>
        <v>0</v>
      </c>
      <c r="X79" s="47">
        <f t="shared" si="433"/>
        <v>0</v>
      </c>
      <c r="Y79" s="47">
        <f t="shared" si="433"/>
        <v>0</v>
      </c>
      <c r="Z79" s="47">
        <f t="shared" si="433"/>
        <v>0</v>
      </c>
      <c r="AA79" s="47">
        <f t="shared" si="433"/>
        <v>0</v>
      </c>
      <c r="AB79" s="47">
        <f t="shared" si="433"/>
        <v>0</v>
      </c>
      <c r="AC79" s="47">
        <f t="shared" si="433"/>
        <v>0</v>
      </c>
      <c r="AD79" s="47">
        <f t="shared" si="433"/>
        <v>0</v>
      </c>
      <c r="AE79" s="47">
        <f t="shared" si="376"/>
        <v>0</v>
      </c>
      <c r="AF79" s="68">
        <f>'KWh (Cumulative)'!Z89</f>
        <v>0</v>
      </c>
      <c r="AG79" s="47">
        <f t="shared" si="433"/>
        <v>0</v>
      </c>
      <c r="AH79" s="47">
        <f t="shared" si="433"/>
        <v>0</v>
      </c>
      <c r="AI79" s="47">
        <f t="shared" si="433"/>
        <v>0</v>
      </c>
      <c r="AJ79" s="47">
        <f t="shared" si="433"/>
        <v>0</v>
      </c>
      <c r="AK79" s="47">
        <f t="shared" si="433"/>
        <v>0</v>
      </c>
      <c r="AL79" s="47">
        <f t="shared" si="433"/>
        <v>0</v>
      </c>
      <c r="AM79" s="47">
        <f t="shared" si="433"/>
        <v>0</v>
      </c>
      <c r="AN79" s="47">
        <f t="shared" si="433"/>
        <v>0</v>
      </c>
      <c r="AO79" s="47">
        <f t="shared" si="433"/>
        <v>0</v>
      </c>
      <c r="AP79" s="47">
        <f t="shared" si="433"/>
        <v>0</v>
      </c>
      <c r="AQ79" s="47">
        <f t="shared" si="433"/>
        <v>0</v>
      </c>
      <c r="AR79" s="47">
        <f t="shared" si="412"/>
        <v>0</v>
      </c>
      <c r="AS79" s="47">
        <f t="shared" ref="AS79:BO79" si="434">AR79</f>
        <v>0</v>
      </c>
      <c r="AT79" s="47">
        <f t="shared" si="434"/>
        <v>0</v>
      </c>
      <c r="AU79" s="47">
        <f t="shared" si="434"/>
        <v>0</v>
      </c>
      <c r="AV79" s="47">
        <f t="shared" si="434"/>
        <v>0</v>
      </c>
      <c r="AW79" s="47">
        <f t="shared" si="434"/>
        <v>0</v>
      </c>
      <c r="AX79" s="47">
        <f t="shared" si="434"/>
        <v>0</v>
      </c>
      <c r="AY79" s="47">
        <f t="shared" si="434"/>
        <v>0</v>
      </c>
      <c r="AZ79" s="47">
        <f t="shared" si="434"/>
        <v>0</v>
      </c>
      <c r="BA79" s="47">
        <f t="shared" si="434"/>
        <v>0</v>
      </c>
      <c r="BB79" s="47">
        <f t="shared" si="434"/>
        <v>0</v>
      </c>
      <c r="BC79" s="47">
        <f t="shared" si="434"/>
        <v>0</v>
      </c>
      <c r="BD79" s="68">
        <f>'KWh (Cumulative)'!AX89</f>
        <v>0</v>
      </c>
      <c r="BE79" s="47">
        <f t="shared" si="434"/>
        <v>0</v>
      </c>
      <c r="BF79" s="47">
        <f t="shared" si="434"/>
        <v>0</v>
      </c>
      <c r="BG79" s="47">
        <f t="shared" si="434"/>
        <v>0</v>
      </c>
      <c r="BH79" s="47">
        <f t="shared" si="434"/>
        <v>0</v>
      </c>
      <c r="BI79" s="47">
        <f t="shared" si="434"/>
        <v>0</v>
      </c>
      <c r="BJ79" s="47">
        <f t="shared" si="434"/>
        <v>0</v>
      </c>
      <c r="BK79" s="47">
        <f t="shared" si="434"/>
        <v>0</v>
      </c>
      <c r="BL79" s="47">
        <f t="shared" si="434"/>
        <v>0</v>
      </c>
      <c r="BM79" s="47">
        <f t="shared" si="434"/>
        <v>0</v>
      </c>
      <c r="BN79" s="47">
        <f t="shared" si="434"/>
        <v>0</v>
      </c>
      <c r="BO79" s="47">
        <f t="shared" si="434"/>
        <v>0</v>
      </c>
      <c r="BP79" s="68">
        <f>'KWh (Cumulative)'!BJ89</f>
        <v>0</v>
      </c>
      <c r="BQ79" s="47">
        <f t="shared" ref="BQ79:CJ79" si="435">BP79</f>
        <v>0</v>
      </c>
      <c r="BR79" s="47">
        <f t="shared" si="435"/>
        <v>0</v>
      </c>
      <c r="BS79" s="47">
        <f t="shared" si="435"/>
        <v>0</v>
      </c>
      <c r="BT79" s="47">
        <f t="shared" si="435"/>
        <v>0</v>
      </c>
      <c r="BU79" s="47">
        <f t="shared" si="435"/>
        <v>0</v>
      </c>
      <c r="BV79" s="47">
        <f t="shared" si="435"/>
        <v>0</v>
      </c>
      <c r="BW79" s="47">
        <f t="shared" si="435"/>
        <v>0</v>
      </c>
      <c r="BX79" s="47">
        <f t="shared" si="435"/>
        <v>0</v>
      </c>
      <c r="BY79" s="47">
        <f t="shared" si="435"/>
        <v>0</v>
      </c>
      <c r="BZ79" s="47">
        <f t="shared" si="435"/>
        <v>0</v>
      </c>
      <c r="CA79" s="47">
        <f t="shared" si="435"/>
        <v>0</v>
      </c>
      <c r="CB79" s="47">
        <f t="shared" si="435"/>
        <v>0</v>
      </c>
      <c r="CC79" s="47">
        <f t="shared" si="435"/>
        <v>0</v>
      </c>
      <c r="CD79" s="47">
        <f t="shared" si="435"/>
        <v>0</v>
      </c>
      <c r="CE79" s="47">
        <f t="shared" si="435"/>
        <v>0</v>
      </c>
      <c r="CF79" s="47">
        <f t="shared" si="435"/>
        <v>0</v>
      </c>
      <c r="CG79" s="47">
        <f t="shared" si="435"/>
        <v>0</v>
      </c>
      <c r="CH79" s="47">
        <f t="shared" si="435"/>
        <v>0</v>
      </c>
      <c r="CI79" s="47">
        <f t="shared" si="435"/>
        <v>0</v>
      </c>
      <c r="CJ79" s="47">
        <f t="shared" si="435"/>
        <v>0</v>
      </c>
      <c r="CK79" s="47">
        <f t="shared" si="379"/>
        <v>0</v>
      </c>
      <c r="CL79" s="47">
        <f t="shared" si="380"/>
        <v>0</v>
      </c>
      <c r="CM79" s="47">
        <f t="shared" si="381"/>
        <v>0</v>
      </c>
      <c r="CN79" s="47">
        <f>'KWh (Cumulative)'!CH89</f>
        <v>0</v>
      </c>
      <c r="CO79" s="47">
        <f t="shared" si="382"/>
        <v>0</v>
      </c>
      <c r="CP79" s="47">
        <f t="shared" si="383"/>
        <v>0</v>
      </c>
      <c r="CQ79" s="47">
        <f t="shared" si="384"/>
        <v>0</v>
      </c>
      <c r="CR79" s="47">
        <f t="shared" si="385"/>
        <v>0</v>
      </c>
      <c r="CS79" s="47">
        <f t="shared" si="386"/>
        <v>0</v>
      </c>
      <c r="CT79" s="47">
        <f t="shared" si="387"/>
        <v>0</v>
      </c>
      <c r="CU79" s="47">
        <f t="shared" si="388"/>
        <v>0</v>
      </c>
      <c r="CV79" s="47">
        <f t="shared" si="389"/>
        <v>0</v>
      </c>
      <c r="CW79" s="47">
        <f t="shared" si="390"/>
        <v>0</v>
      </c>
      <c r="CX79" s="47">
        <f t="shared" si="391"/>
        <v>0</v>
      </c>
      <c r="CY79" s="47">
        <f t="shared" si="392"/>
        <v>0</v>
      </c>
      <c r="CZ79" s="47">
        <f t="shared" si="393"/>
        <v>0</v>
      </c>
      <c r="DA79" s="47">
        <f t="shared" si="394"/>
        <v>0</v>
      </c>
      <c r="DB79" s="47">
        <f t="shared" si="395"/>
        <v>0</v>
      </c>
      <c r="DC79" s="47">
        <f t="shared" si="396"/>
        <v>0</v>
      </c>
      <c r="DD79" s="47">
        <f t="shared" si="397"/>
        <v>0</v>
      </c>
      <c r="DE79" s="47">
        <f t="shared" si="398"/>
        <v>0</v>
      </c>
      <c r="DF79" s="47">
        <f t="shared" si="399"/>
        <v>0</v>
      </c>
      <c r="DG79" s="47">
        <f t="shared" si="400"/>
        <v>0</v>
      </c>
      <c r="DH79" s="47">
        <f t="shared" si="401"/>
        <v>0</v>
      </c>
      <c r="DI79" s="47">
        <f t="shared" si="402"/>
        <v>0</v>
      </c>
      <c r="DJ79" s="47">
        <f t="shared" si="403"/>
        <v>0</v>
      </c>
      <c r="DK79" s="47">
        <f t="shared" si="404"/>
        <v>0</v>
      </c>
      <c r="DL79" s="47">
        <f t="shared" si="405"/>
        <v>0</v>
      </c>
      <c r="DM79" s="47">
        <f t="shared" si="406"/>
        <v>0</v>
      </c>
      <c r="DN79" s="47">
        <f t="shared" si="407"/>
        <v>0</v>
      </c>
      <c r="DO79" s="47">
        <f t="shared" si="408"/>
        <v>0</v>
      </c>
      <c r="DP79" s="47">
        <f t="shared" si="409"/>
        <v>0</v>
      </c>
      <c r="DQ79" s="47">
        <f t="shared" si="410"/>
        <v>0</v>
      </c>
      <c r="DR79" s="47">
        <f t="shared" si="411"/>
        <v>0</v>
      </c>
    </row>
    <row r="80" spans="1:122" x14ac:dyDescent="0.25">
      <c r="A80" s="195"/>
      <c r="B80" s="30" t="s">
        <v>14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68"/>
      <c r="T80" s="68"/>
      <c r="U80" s="47">
        <f t="shared" ref="U80:AQ80" si="436">T80</f>
        <v>0</v>
      </c>
      <c r="V80" s="47">
        <f t="shared" si="436"/>
        <v>0</v>
      </c>
      <c r="W80" s="47">
        <f t="shared" si="436"/>
        <v>0</v>
      </c>
      <c r="X80" s="47">
        <f t="shared" si="436"/>
        <v>0</v>
      </c>
      <c r="Y80" s="47">
        <f t="shared" si="436"/>
        <v>0</v>
      </c>
      <c r="Z80" s="47">
        <f t="shared" si="436"/>
        <v>0</v>
      </c>
      <c r="AA80" s="47">
        <f t="shared" si="436"/>
        <v>0</v>
      </c>
      <c r="AB80" s="47">
        <f t="shared" si="436"/>
        <v>0</v>
      </c>
      <c r="AC80" s="47">
        <f t="shared" si="436"/>
        <v>0</v>
      </c>
      <c r="AD80" s="47">
        <f t="shared" si="436"/>
        <v>0</v>
      </c>
      <c r="AE80" s="47">
        <f t="shared" si="376"/>
        <v>0</v>
      </c>
      <c r="AF80" s="68">
        <f>'KWh (Cumulative)'!Z90</f>
        <v>0</v>
      </c>
      <c r="AG80" s="47">
        <f t="shared" si="436"/>
        <v>0</v>
      </c>
      <c r="AH80" s="47">
        <f t="shared" si="436"/>
        <v>0</v>
      </c>
      <c r="AI80" s="47">
        <f t="shared" si="436"/>
        <v>0</v>
      </c>
      <c r="AJ80" s="47">
        <f t="shared" si="436"/>
        <v>0</v>
      </c>
      <c r="AK80" s="47">
        <f t="shared" si="436"/>
        <v>0</v>
      </c>
      <c r="AL80" s="47">
        <f t="shared" si="436"/>
        <v>0</v>
      </c>
      <c r="AM80" s="47">
        <f t="shared" si="436"/>
        <v>0</v>
      </c>
      <c r="AN80" s="47">
        <f t="shared" si="436"/>
        <v>0</v>
      </c>
      <c r="AO80" s="47">
        <f t="shared" si="436"/>
        <v>0</v>
      </c>
      <c r="AP80" s="47">
        <f t="shared" si="436"/>
        <v>0</v>
      </c>
      <c r="AQ80" s="47">
        <f t="shared" si="436"/>
        <v>0</v>
      </c>
      <c r="AR80" s="47">
        <f t="shared" si="412"/>
        <v>0</v>
      </c>
      <c r="AS80" s="47">
        <f t="shared" ref="AS80:BO80" si="437">AR80</f>
        <v>0</v>
      </c>
      <c r="AT80" s="47">
        <f t="shared" si="437"/>
        <v>0</v>
      </c>
      <c r="AU80" s="47">
        <f t="shared" si="437"/>
        <v>0</v>
      </c>
      <c r="AV80" s="47">
        <f t="shared" si="437"/>
        <v>0</v>
      </c>
      <c r="AW80" s="47">
        <f t="shared" si="437"/>
        <v>0</v>
      </c>
      <c r="AX80" s="47">
        <f t="shared" si="437"/>
        <v>0</v>
      </c>
      <c r="AY80" s="47">
        <f t="shared" si="437"/>
        <v>0</v>
      </c>
      <c r="AZ80" s="47">
        <f t="shared" si="437"/>
        <v>0</v>
      </c>
      <c r="BA80" s="47">
        <f t="shared" si="437"/>
        <v>0</v>
      </c>
      <c r="BB80" s="47">
        <f t="shared" si="437"/>
        <v>0</v>
      </c>
      <c r="BC80" s="47">
        <f t="shared" si="437"/>
        <v>0</v>
      </c>
      <c r="BD80" s="68">
        <f>'KWh (Cumulative)'!AX90</f>
        <v>0</v>
      </c>
      <c r="BE80" s="47">
        <f t="shared" si="437"/>
        <v>0</v>
      </c>
      <c r="BF80" s="47">
        <f t="shared" si="437"/>
        <v>0</v>
      </c>
      <c r="BG80" s="47">
        <f t="shared" si="437"/>
        <v>0</v>
      </c>
      <c r="BH80" s="47">
        <f t="shared" si="437"/>
        <v>0</v>
      </c>
      <c r="BI80" s="47">
        <f t="shared" si="437"/>
        <v>0</v>
      </c>
      <c r="BJ80" s="47">
        <f t="shared" si="437"/>
        <v>0</v>
      </c>
      <c r="BK80" s="47">
        <f t="shared" si="437"/>
        <v>0</v>
      </c>
      <c r="BL80" s="47">
        <f t="shared" si="437"/>
        <v>0</v>
      </c>
      <c r="BM80" s="47">
        <f t="shared" si="437"/>
        <v>0</v>
      </c>
      <c r="BN80" s="47">
        <f t="shared" si="437"/>
        <v>0</v>
      </c>
      <c r="BO80" s="47">
        <f t="shared" si="437"/>
        <v>0</v>
      </c>
      <c r="BP80" s="68">
        <f>'KWh (Cumulative)'!BJ90</f>
        <v>0</v>
      </c>
      <c r="BQ80" s="47">
        <f t="shared" ref="BQ80:CJ80" si="438">BP80</f>
        <v>0</v>
      </c>
      <c r="BR80" s="47">
        <f t="shared" si="438"/>
        <v>0</v>
      </c>
      <c r="BS80" s="47">
        <f t="shared" si="438"/>
        <v>0</v>
      </c>
      <c r="BT80" s="47">
        <f t="shared" si="438"/>
        <v>0</v>
      </c>
      <c r="BU80" s="47">
        <f t="shared" si="438"/>
        <v>0</v>
      </c>
      <c r="BV80" s="47">
        <f t="shared" si="438"/>
        <v>0</v>
      </c>
      <c r="BW80" s="47">
        <f t="shared" si="438"/>
        <v>0</v>
      </c>
      <c r="BX80" s="47">
        <f t="shared" si="438"/>
        <v>0</v>
      </c>
      <c r="BY80" s="47">
        <f t="shared" si="438"/>
        <v>0</v>
      </c>
      <c r="BZ80" s="47">
        <f t="shared" si="438"/>
        <v>0</v>
      </c>
      <c r="CA80" s="47">
        <f t="shared" si="438"/>
        <v>0</v>
      </c>
      <c r="CB80" s="47">
        <f t="shared" si="438"/>
        <v>0</v>
      </c>
      <c r="CC80" s="47">
        <f t="shared" si="438"/>
        <v>0</v>
      </c>
      <c r="CD80" s="47">
        <f t="shared" si="438"/>
        <v>0</v>
      </c>
      <c r="CE80" s="47">
        <f t="shared" si="438"/>
        <v>0</v>
      </c>
      <c r="CF80" s="47">
        <f t="shared" si="438"/>
        <v>0</v>
      </c>
      <c r="CG80" s="47">
        <f t="shared" si="438"/>
        <v>0</v>
      </c>
      <c r="CH80" s="47">
        <f t="shared" si="438"/>
        <v>0</v>
      </c>
      <c r="CI80" s="47">
        <f t="shared" si="438"/>
        <v>0</v>
      </c>
      <c r="CJ80" s="47">
        <f t="shared" si="438"/>
        <v>0</v>
      </c>
      <c r="CK80" s="47">
        <f t="shared" si="379"/>
        <v>0</v>
      </c>
      <c r="CL80" s="47">
        <f t="shared" si="380"/>
        <v>0</v>
      </c>
      <c r="CM80" s="47">
        <f t="shared" si="381"/>
        <v>0</v>
      </c>
      <c r="CN80" s="47">
        <f>'KWh (Cumulative)'!CH90</f>
        <v>0</v>
      </c>
      <c r="CO80" s="47">
        <f t="shared" si="382"/>
        <v>0</v>
      </c>
      <c r="CP80" s="47">
        <f t="shared" si="383"/>
        <v>0</v>
      </c>
      <c r="CQ80" s="47">
        <f t="shared" si="384"/>
        <v>0</v>
      </c>
      <c r="CR80" s="47">
        <f t="shared" si="385"/>
        <v>0</v>
      </c>
      <c r="CS80" s="47">
        <f t="shared" si="386"/>
        <v>0</v>
      </c>
      <c r="CT80" s="47">
        <f t="shared" si="387"/>
        <v>0</v>
      </c>
      <c r="CU80" s="47">
        <f t="shared" si="388"/>
        <v>0</v>
      </c>
      <c r="CV80" s="47">
        <f t="shared" si="389"/>
        <v>0</v>
      </c>
      <c r="CW80" s="47">
        <f t="shared" si="390"/>
        <v>0</v>
      </c>
      <c r="CX80" s="47">
        <f t="shared" si="391"/>
        <v>0</v>
      </c>
      <c r="CY80" s="47">
        <f t="shared" si="392"/>
        <v>0</v>
      </c>
      <c r="CZ80" s="47">
        <f t="shared" si="393"/>
        <v>0</v>
      </c>
      <c r="DA80" s="47">
        <f t="shared" si="394"/>
        <v>0</v>
      </c>
      <c r="DB80" s="47">
        <f t="shared" si="395"/>
        <v>0</v>
      </c>
      <c r="DC80" s="47">
        <f t="shared" si="396"/>
        <v>0</v>
      </c>
      <c r="DD80" s="47">
        <f t="shared" si="397"/>
        <v>0</v>
      </c>
      <c r="DE80" s="47">
        <f t="shared" si="398"/>
        <v>0</v>
      </c>
      <c r="DF80" s="47">
        <f t="shared" si="399"/>
        <v>0</v>
      </c>
      <c r="DG80" s="47">
        <f t="shared" si="400"/>
        <v>0</v>
      </c>
      <c r="DH80" s="47">
        <f t="shared" si="401"/>
        <v>0</v>
      </c>
      <c r="DI80" s="47">
        <f t="shared" si="402"/>
        <v>0</v>
      </c>
      <c r="DJ80" s="47">
        <f t="shared" si="403"/>
        <v>0</v>
      </c>
      <c r="DK80" s="47">
        <f t="shared" si="404"/>
        <v>0</v>
      </c>
      <c r="DL80" s="47">
        <f t="shared" si="405"/>
        <v>0</v>
      </c>
      <c r="DM80" s="47">
        <f t="shared" si="406"/>
        <v>0</v>
      </c>
      <c r="DN80" s="47">
        <f t="shared" si="407"/>
        <v>0</v>
      </c>
      <c r="DO80" s="47">
        <f t="shared" si="408"/>
        <v>0</v>
      </c>
      <c r="DP80" s="47">
        <f t="shared" si="409"/>
        <v>0</v>
      </c>
      <c r="DQ80" s="47">
        <f t="shared" si="410"/>
        <v>0</v>
      </c>
      <c r="DR80" s="47">
        <f t="shared" si="411"/>
        <v>0</v>
      </c>
    </row>
    <row r="81" spans="1:122" x14ac:dyDescent="0.25">
      <c r="A81" s="195"/>
      <c r="B81" s="30" t="s">
        <v>15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68"/>
      <c r="T81" s="68"/>
      <c r="U81" s="47">
        <f t="shared" ref="U81:AQ81" si="439">T81</f>
        <v>0</v>
      </c>
      <c r="V81" s="47">
        <f t="shared" si="439"/>
        <v>0</v>
      </c>
      <c r="W81" s="47">
        <f t="shared" si="439"/>
        <v>0</v>
      </c>
      <c r="X81" s="47">
        <f t="shared" si="439"/>
        <v>0</v>
      </c>
      <c r="Y81" s="47">
        <f t="shared" si="439"/>
        <v>0</v>
      </c>
      <c r="Z81" s="47">
        <f t="shared" si="439"/>
        <v>0</v>
      </c>
      <c r="AA81" s="47">
        <f t="shared" si="439"/>
        <v>0</v>
      </c>
      <c r="AB81" s="47">
        <f t="shared" si="439"/>
        <v>0</v>
      </c>
      <c r="AC81" s="47">
        <f t="shared" si="439"/>
        <v>0</v>
      </c>
      <c r="AD81" s="47">
        <f t="shared" si="439"/>
        <v>0</v>
      </c>
      <c r="AE81" s="47">
        <f t="shared" si="376"/>
        <v>0</v>
      </c>
      <c r="AF81" s="68">
        <f>'KWh (Cumulative)'!Z91</f>
        <v>0</v>
      </c>
      <c r="AG81" s="47">
        <f t="shared" si="439"/>
        <v>0</v>
      </c>
      <c r="AH81" s="47">
        <f t="shared" si="439"/>
        <v>0</v>
      </c>
      <c r="AI81" s="47">
        <f t="shared" si="439"/>
        <v>0</v>
      </c>
      <c r="AJ81" s="47">
        <f t="shared" si="439"/>
        <v>0</v>
      </c>
      <c r="AK81" s="47">
        <f t="shared" si="439"/>
        <v>0</v>
      </c>
      <c r="AL81" s="47">
        <f t="shared" si="439"/>
        <v>0</v>
      </c>
      <c r="AM81" s="47">
        <f t="shared" si="439"/>
        <v>0</v>
      </c>
      <c r="AN81" s="47">
        <f t="shared" si="439"/>
        <v>0</v>
      </c>
      <c r="AO81" s="47">
        <f t="shared" si="439"/>
        <v>0</v>
      </c>
      <c r="AP81" s="47">
        <f t="shared" si="439"/>
        <v>0</v>
      </c>
      <c r="AQ81" s="47">
        <f t="shared" si="439"/>
        <v>0</v>
      </c>
      <c r="AR81" s="47">
        <f t="shared" si="412"/>
        <v>0</v>
      </c>
      <c r="AS81" s="47">
        <f t="shared" ref="AS81:BO81" si="440">AR81</f>
        <v>0</v>
      </c>
      <c r="AT81" s="47">
        <f t="shared" si="440"/>
        <v>0</v>
      </c>
      <c r="AU81" s="47">
        <f t="shared" si="440"/>
        <v>0</v>
      </c>
      <c r="AV81" s="47">
        <f t="shared" si="440"/>
        <v>0</v>
      </c>
      <c r="AW81" s="47">
        <f t="shared" si="440"/>
        <v>0</v>
      </c>
      <c r="AX81" s="47">
        <f t="shared" si="440"/>
        <v>0</v>
      </c>
      <c r="AY81" s="47">
        <f t="shared" si="440"/>
        <v>0</v>
      </c>
      <c r="AZ81" s="47">
        <f t="shared" si="440"/>
        <v>0</v>
      </c>
      <c r="BA81" s="47">
        <f t="shared" si="440"/>
        <v>0</v>
      </c>
      <c r="BB81" s="47">
        <f t="shared" si="440"/>
        <v>0</v>
      </c>
      <c r="BC81" s="47">
        <f t="shared" si="440"/>
        <v>0</v>
      </c>
      <c r="BD81" s="68">
        <f>'KWh (Cumulative)'!AX91</f>
        <v>0</v>
      </c>
      <c r="BE81" s="47">
        <f t="shared" si="440"/>
        <v>0</v>
      </c>
      <c r="BF81" s="47">
        <f t="shared" si="440"/>
        <v>0</v>
      </c>
      <c r="BG81" s="47">
        <f t="shared" si="440"/>
        <v>0</v>
      </c>
      <c r="BH81" s="47">
        <f t="shared" si="440"/>
        <v>0</v>
      </c>
      <c r="BI81" s="47">
        <f t="shared" si="440"/>
        <v>0</v>
      </c>
      <c r="BJ81" s="47">
        <f t="shared" si="440"/>
        <v>0</v>
      </c>
      <c r="BK81" s="47">
        <f t="shared" si="440"/>
        <v>0</v>
      </c>
      <c r="BL81" s="47">
        <f t="shared" si="440"/>
        <v>0</v>
      </c>
      <c r="BM81" s="47">
        <f t="shared" si="440"/>
        <v>0</v>
      </c>
      <c r="BN81" s="47">
        <f t="shared" si="440"/>
        <v>0</v>
      </c>
      <c r="BO81" s="47">
        <f t="shared" si="440"/>
        <v>0</v>
      </c>
      <c r="BP81" s="68">
        <f>'KWh (Cumulative)'!BJ91</f>
        <v>0</v>
      </c>
      <c r="BQ81" s="47">
        <f t="shared" ref="BQ81:CJ81" si="441">BP81</f>
        <v>0</v>
      </c>
      <c r="BR81" s="47">
        <f t="shared" si="441"/>
        <v>0</v>
      </c>
      <c r="BS81" s="47">
        <f t="shared" si="441"/>
        <v>0</v>
      </c>
      <c r="BT81" s="47">
        <f t="shared" si="441"/>
        <v>0</v>
      </c>
      <c r="BU81" s="47">
        <f t="shared" si="441"/>
        <v>0</v>
      </c>
      <c r="BV81" s="47">
        <f t="shared" si="441"/>
        <v>0</v>
      </c>
      <c r="BW81" s="47">
        <f t="shared" si="441"/>
        <v>0</v>
      </c>
      <c r="BX81" s="47">
        <f t="shared" si="441"/>
        <v>0</v>
      </c>
      <c r="BY81" s="47">
        <f t="shared" si="441"/>
        <v>0</v>
      </c>
      <c r="BZ81" s="47">
        <f t="shared" si="441"/>
        <v>0</v>
      </c>
      <c r="CA81" s="47">
        <f t="shared" si="441"/>
        <v>0</v>
      </c>
      <c r="CB81" s="47">
        <f t="shared" si="441"/>
        <v>0</v>
      </c>
      <c r="CC81" s="47">
        <f t="shared" si="441"/>
        <v>0</v>
      </c>
      <c r="CD81" s="47">
        <f t="shared" si="441"/>
        <v>0</v>
      </c>
      <c r="CE81" s="47">
        <f t="shared" si="441"/>
        <v>0</v>
      </c>
      <c r="CF81" s="47">
        <f t="shared" si="441"/>
        <v>0</v>
      </c>
      <c r="CG81" s="47">
        <f t="shared" si="441"/>
        <v>0</v>
      </c>
      <c r="CH81" s="47">
        <f t="shared" si="441"/>
        <v>0</v>
      </c>
      <c r="CI81" s="47">
        <f t="shared" si="441"/>
        <v>0</v>
      </c>
      <c r="CJ81" s="47">
        <f t="shared" si="441"/>
        <v>0</v>
      </c>
      <c r="CK81" s="47">
        <f t="shared" si="379"/>
        <v>0</v>
      </c>
      <c r="CL81" s="47">
        <f t="shared" si="380"/>
        <v>0</v>
      </c>
      <c r="CM81" s="47">
        <f t="shared" si="381"/>
        <v>0</v>
      </c>
      <c r="CN81" s="47">
        <f>'KWh (Cumulative)'!CH91</f>
        <v>0</v>
      </c>
      <c r="CO81" s="47">
        <f t="shared" si="382"/>
        <v>0</v>
      </c>
      <c r="CP81" s="47">
        <f t="shared" si="383"/>
        <v>0</v>
      </c>
      <c r="CQ81" s="47">
        <f t="shared" si="384"/>
        <v>0</v>
      </c>
      <c r="CR81" s="47">
        <f t="shared" si="385"/>
        <v>0</v>
      </c>
      <c r="CS81" s="47">
        <f t="shared" si="386"/>
        <v>0</v>
      </c>
      <c r="CT81" s="47">
        <f t="shared" si="387"/>
        <v>0</v>
      </c>
      <c r="CU81" s="47">
        <f t="shared" si="388"/>
        <v>0</v>
      </c>
      <c r="CV81" s="47">
        <f t="shared" si="389"/>
        <v>0</v>
      </c>
      <c r="CW81" s="47">
        <f t="shared" si="390"/>
        <v>0</v>
      </c>
      <c r="CX81" s="47">
        <f t="shared" si="391"/>
        <v>0</v>
      </c>
      <c r="CY81" s="47">
        <f t="shared" si="392"/>
        <v>0</v>
      </c>
      <c r="CZ81" s="47">
        <f t="shared" si="393"/>
        <v>0</v>
      </c>
      <c r="DA81" s="47">
        <f t="shared" si="394"/>
        <v>0</v>
      </c>
      <c r="DB81" s="47">
        <f t="shared" si="395"/>
        <v>0</v>
      </c>
      <c r="DC81" s="47">
        <f t="shared" si="396"/>
        <v>0</v>
      </c>
      <c r="DD81" s="47">
        <f t="shared" si="397"/>
        <v>0</v>
      </c>
      <c r="DE81" s="47">
        <f t="shared" si="398"/>
        <v>0</v>
      </c>
      <c r="DF81" s="47">
        <f t="shared" si="399"/>
        <v>0</v>
      </c>
      <c r="DG81" s="47">
        <f t="shared" si="400"/>
        <v>0</v>
      </c>
      <c r="DH81" s="47">
        <f t="shared" si="401"/>
        <v>0</v>
      </c>
      <c r="DI81" s="47">
        <f t="shared" si="402"/>
        <v>0</v>
      </c>
      <c r="DJ81" s="47">
        <f t="shared" si="403"/>
        <v>0</v>
      </c>
      <c r="DK81" s="47">
        <f t="shared" si="404"/>
        <v>0</v>
      </c>
      <c r="DL81" s="47">
        <f t="shared" si="405"/>
        <v>0</v>
      </c>
      <c r="DM81" s="47">
        <f t="shared" si="406"/>
        <v>0</v>
      </c>
      <c r="DN81" s="47">
        <f t="shared" si="407"/>
        <v>0</v>
      </c>
      <c r="DO81" s="47">
        <f t="shared" si="408"/>
        <v>0</v>
      </c>
      <c r="DP81" s="47">
        <f t="shared" si="409"/>
        <v>0</v>
      </c>
      <c r="DQ81" s="47">
        <f t="shared" si="410"/>
        <v>0</v>
      </c>
      <c r="DR81" s="47">
        <f t="shared" si="411"/>
        <v>0</v>
      </c>
    </row>
    <row r="82" spans="1:122" x14ac:dyDescent="0.25">
      <c r="A82" s="195"/>
      <c r="B82" s="30" t="s">
        <v>7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68"/>
      <c r="T82" s="68"/>
      <c r="U82" s="47">
        <f t="shared" ref="U82:AQ82" si="442">T82</f>
        <v>0</v>
      </c>
      <c r="V82" s="47">
        <f t="shared" si="442"/>
        <v>0</v>
      </c>
      <c r="W82" s="47">
        <f t="shared" si="442"/>
        <v>0</v>
      </c>
      <c r="X82" s="47">
        <f t="shared" si="442"/>
        <v>0</v>
      </c>
      <c r="Y82" s="47">
        <f t="shared" si="442"/>
        <v>0</v>
      </c>
      <c r="Z82" s="47">
        <f t="shared" si="442"/>
        <v>0</v>
      </c>
      <c r="AA82" s="47">
        <f t="shared" si="442"/>
        <v>0</v>
      </c>
      <c r="AB82" s="47">
        <f t="shared" si="442"/>
        <v>0</v>
      </c>
      <c r="AC82" s="47">
        <f t="shared" si="442"/>
        <v>0</v>
      </c>
      <c r="AD82" s="47">
        <f t="shared" si="442"/>
        <v>0</v>
      </c>
      <c r="AE82" s="47">
        <f t="shared" si="376"/>
        <v>0</v>
      </c>
      <c r="AF82" s="68">
        <f>'KWh (Cumulative)'!Z92</f>
        <v>0</v>
      </c>
      <c r="AG82" s="47">
        <f t="shared" si="442"/>
        <v>0</v>
      </c>
      <c r="AH82" s="47">
        <f t="shared" si="442"/>
        <v>0</v>
      </c>
      <c r="AI82" s="47">
        <f t="shared" si="442"/>
        <v>0</v>
      </c>
      <c r="AJ82" s="47">
        <f t="shared" si="442"/>
        <v>0</v>
      </c>
      <c r="AK82" s="47">
        <f t="shared" si="442"/>
        <v>0</v>
      </c>
      <c r="AL82" s="47">
        <f t="shared" si="442"/>
        <v>0</v>
      </c>
      <c r="AM82" s="47">
        <f t="shared" si="442"/>
        <v>0</v>
      </c>
      <c r="AN82" s="47">
        <f t="shared" si="442"/>
        <v>0</v>
      </c>
      <c r="AO82" s="47">
        <f t="shared" si="442"/>
        <v>0</v>
      </c>
      <c r="AP82" s="47">
        <f t="shared" si="442"/>
        <v>0</v>
      </c>
      <c r="AQ82" s="47">
        <f t="shared" si="442"/>
        <v>0</v>
      </c>
      <c r="AR82" s="47">
        <f t="shared" si="412"/>
        <v>0</v>
      </c>
      <c r="AS82" s="47">
        <f t="shared" ref="AS82:BO82" si="443">AR82</f>
        <v>0</v>
      </c>
      <c r="AT82" s="47">
        <f t="shared" si="443"/>
        <v>0</v>
      </c>
      <c r="AU82" s="47">
        <f t="shared" si="443"/>
        <v>0</v>
      </c>
      <c r="AV82" s="47">
        <f t="shared" si="443"/>
        <v>0</v>
      </c>
      <c r="AW82" s="47">
        <f t="shared" si="443"/>
        <v>0</v>
      </c>
      <c r="AX82" s="47">
        <f t="shared" si="443"/>
        <v>0</v>
      </c>
      <c r="AY82" s="47">
        <f t="shared" si="443"/>
        <v>0</v>
      </c>
      <c r="AZ82" s="47">
        <f t="shared" si="443"/>
        <v>0</v>
      </c>
      <c r="BA82" s="47">
        <f t="shared" si="443"/>
        <v>0</v>
      </c>
      <c r="BB82" s="47">
        <f t="shared" si="443"/>
        <v>0</v>
      </c>
      <c r="BC82" s="47">
        <f t="shared" si="443"/>
        <v>0</v>
      </c>
      <c r="BD82" s="68">
        <f>'KWh (Cumulative)'!AX92</f>
        <v>0</v>
      </c>
      <c r="BE82" s="47">
        <f t="shared" si="443"/>
        <v>0</v>
      </c>
      <c r="BF82" s="47">
        <f t="shared" si="443"/>
        <v>0</v>
      </c>
      <c r="BG82" s="47">
        <f t="shared" si="443"/>
        <v>0</v>
      </c>
      <c r="BH82" s="47">
        <f t="shared" si="443"/>
        <v>0</v>
      </c>
      <c r="BI82" s="47">
        <f t="shared" si="443"/>
        <v>0</v>
      </c>
      <c r="BJ82" s="47">
        <f t="shared" si="443"/>
        <v>0</v>
      </c>
      <c r="BK82" s="47">
        <f t="shared" si="443"/>
        <v>0</v>
      </c>
      <c r="BL82" s="47">
        <f t="shared" si="443"/>
        <v>0</v>
      </c>
      <c r="BM82" s="47">
        <f t="shared" si="443"/>
        <v>0</v>
      </c>
      <c r="BN82" s="47">
        <f t="shared" si="443"/>
        <v>0</v>
      </c>
      <c r="BO82" s="47">
        <f t="shared" si="443"/>
        <v>0</v>
      </c>
      <c r="BP82" s="68">
        <f>'KWh (Cumulative)'!BJ92</f>
        <v>0</v>
      </c>
      <c r="BQ82" s="47">
        <f t="shared" ref="BQ82:CJ82" si="444">BP82</f>
        <v>0</v>
      </c>
      <c r="BR82" s="47">
        <f t="shared" si="444"/>
        <v>0</v>
      </c>
      <c r="BS82" s="47">
        <f t="shared" si="444"/>
        <v>0</v>
      </c>
      <c r="BT82" s="47">
        <f t="shared" si="444"/>
        <v>0</v>
      </c>
      <c r="BU82" s="47">
        <f t="shared" si="444"/>
        <v>0</v>
      </c>
      <c r="BV82" s="47">
        <f t="shared" si="444"/>
        <v>0</v>
      </c>
      <c r="BW82" s="47">
        <f t="shared" si="444"/>
        <v>0</v>
      </c>
      <c r="BX82" s="47">
        <f t="shared" si="444"/>
        <v>0</v>
      </c>
      <c r="BY82" s="47">
        <f t="shared" si="444"/>
        <v>0</v>
      </c>
      <c r="BZ82" s="47">
        <f t="shared" si="444"/>
        <v>0</v>
      </c>
      <c r="CA82" s="47">
        <f t="shared" si="444"/>
        <v>0</v>
      </c>
      <c r="CB82" s="47">
        <f t="shared" si="444"/>
        <v>0</v>
      </c>
      <c r="CC82" s="47">
        <f t="shared" si="444"/>
        <v>0</v>
      </c>
      <c r="CD82" s="47">
        <f t="shared" si="444"/>
        <v>0</v>
      </c>
      <c r="CE82" s="47">
        <f t="shared" si="444"/>
        <v>0</v>
      </c>
      <c r="CF82" s="47">
        <f t="shared" si="444"/>
        <v>0</v>
      </c>
      <c r="CG82" s="47">
        <f t="shared" si="444"/>
        <v>0</v>
      </c>
      <c r="CH82" s="47">
        <f t="shared" si="444"/>
        <v>0</v>
      </c>
      <c r="CI82" s="47">
        <f t="shared" si="444"/>
        <v>0</v>
      </c>
      <c r="CJ82" s="47">
        <f t="shared" si="444"/>
        <v>0</v>
      </c>
      <c r="CK82" s="47">
        <f t="shared" si="379"/>
        <v>0</v>
      </c>
      <c r="CL82" s="47">
        <f t="shared" si="380"/>
        <v>0</v>
      </c>
      <c r="CM82" s="47">
        <f t="shared" si="381"/>
        <v>0</v>
      </c>
      <c r="CN82" s="47">
        <f>'KWh (Cumulative)'!CH92</f>
        <v>0</v>
      </c>
      <c r="CO82" s="47">
        <f t="shared" si="382"/>
        <v>0</v>
      </c>
      <c r="CP82" s="47">
        <f t="shared" si="383"/>
        <v>0</v>
      </c>
      <c r="CQ82" s="47">
        <f t="shared" si="384"/>
        <v>0</v>
      </c>
      <c r="CR82" s="47">
        <f t="shared" si="385"/>
        <v>0</v>
      </c>
      <c r="CS82" s="47">
        <f t="shared" si="386"/>
        <v>0</v>
      </c>
      <c r="CT82" s="47">
        <f t="shared" si="387"/>
        <v>0</v>
      </c>
      <c r="CU82" s="47">
        <f t="shared" si="388"/>
        <v>0</v>
      </c>
      <c r="CV82" s="47">
        <f t="shared" si="389"/>
        <v>0</v>
      </c>
      <c r="CW82" s="47">
        <f t="shared" si="390"/>
        <v>0</v>
      </c>
      <c r="CX82" s="47">
        <f t="shared" si="391"/>
        <v>0</v>
      </c>
      <c r="CY82" s="47">
        <f t="shared" si="392"/>
        <v>0</v>
      </c>
      <c r="CZ82" s="47">
        <f t="shared" si="393"/>
        <v>0</v>
      </c>
      <c r="DA82" s="47">
        <f t="shared" si="394"/>
        <v>0</v>
      </c>
      <c r="DB82" s="47">
        <f t="shared" si="395"/>
        <v>0</v>
      </c>
      <c r="DC82" s="47">
        <f t="shared" si="396"/>
        <v>0</v>
      </c>
      <c r="DD82" s="47">
        <f t="shared" si="397"/>
        <v>0</v>
      </c>
      <c r="DE82" s="47">
        <f t="shared" si="398"/>
        <v>0</v>
      </c>
      <c r="DF82" s="47">
        <f t="shared" si="399"/>
        <v>0</v>
      </c>
      <c r="DG82" s="47">
        <f t="shared" si="400"/>
        <v>0</v>
      </c>
      <c r="DH82" s="47">
        <f t="shared" si="401"/>
        <v>0</v>
      </c>
      <c r="DI82" s="47">
        <f t="shared" si="402"/>
        <v>0</v>
      </c>
      <c r="DJ82" s="47">
        <f t="shared" si="403"/>
        <v>0</v>
      </c>
      <c r="DK82" s="47">
        <f t="shared" si="404"/>
        <v>0</v>
      </c>
      <c r="DL82" s="47">
        <f t="shared" si="405"/>
        <v>0</v>
      </c>
      <c r="DM82" s="47">
        <f t="shared" si="406"/>
        <v>0</v>
      </c>
      <c r="DN82" s="47">
        <f t="shared" si="407"/>
        <v>0</v>
      </c>
      <c r="DO82" s="47">
        <f t="shared" si="408"/>
        <v>0</v>
      </c>
      <c r="DP82" s="47">
        <f t="shared" si="409"/>
        <v>0</v>
      </c>
      <c r="DQ82" s="47">
        <f t="shared" si="410"/>
        <v>0</v>
      </c>
      <c r="DR82" s="47">
        <f t="shared" si="411"/>
        <v>0</v>
      </c>
    </row>
    <row r="83" spans="1:122" ht="15.75" thickBot="1" x14ac:dyDescent="0.3">
      <c r="A83" s="196"/>
      <c r="B83" s="30" t="s">
        <v>8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68"/>
      <c r="T83" s="68"/>
      <c r="U83" s="47">
        <f t="shared" ref="U83:AQ83" si="445">T83</f>
        <v>0</v>
      </c>
      <c r="V83" s="47">
        <f t="shared" si="445"/>
        <v>0</v>
      </c>
      <c r="W83" s="47">
        <f t="shared" si="445"/>
        <v>0</v>
      </c>
      <c r="X83" s="47">
        <f t="shared" si="445"/>
        <v>0</v>
      </c>
      <c r="Y83" s="47">
        <f t="shared" si="445"/>
        <v>0</v>
      </c>
      <c r="Z83" s="47">
        <f t="shared" si="445"/>
        <v>0</v>
      </c>
      <c r="AA83" s="47">
        <f t="shared" si="445"/>
        <v>0</v>
      </c>
      <c r="AB83" s="47">
        <f t="shared" si="445"/>
        <v>0</v>
      </c>
      <c r="AC83" s="47">
        <f t="shared" si="445"/>
        <v>0</v>
      </c>
      <c r="AD83" s="47">
        <f t="shared" si="445"/>
        <v>0</v>
      </c>
      <c r="AE83" s="47">
        <f t="shared" si="376"/>
        <v>0</v>
      </c>
      <c r="AF83" s="68">
        <f>'KWh (Cumulative)'!Z93</f>
        <v>0</v>
      </c>
      <c r="AG83" s="47">
        <f t="shared" si="445"/>
        <v>0</v>
      </c>
      <c r="AH83" s="47">
        <f t="shared" si="445"/>
        <v>0</v>
      </c>
      <c r="AI83" s="47">
        <f t="shared" si="445"/>
        <v>0</v>
      </c>
      <c r="AJ83" s="47">
        <f t="shared" si="445"/>
        <v>0</v>
      </c>
      <c r="AK83" s="47">
        <f t="shared" si="445"/>
        <v>0</v>
      </c>
      <c r="AL83" s="47">
        <f t="shared" si="445"/>
        <v>0</v>
      </c>
      <c r="AM83" s="47">
        <f t="shared" si="445"/>
        <v>0</v>
      </c>
      <c r="AN83" s="47">
        <f t="shared" si="445"/>
        <v>0</v>
      </c>
      <c r="AO83" s="47">
        <f t="shared" si="445"/>
        <v>0</v>
      </c>
      <c r="AP83" s="47">
        <f t="shared" si="445"/>
        <v>0</v>
      </c>
      <c r="AQ83" s="47">
        <f t="shared" si="445"/>
        <v>0</v>
      </c>
      <c r="AR83" s="47">
        <f t="shared" si="412"/>
        <v>0</v>
      </c>
      <c r="AS83" s="47">
        <f t="shared" ref="AS83:BO83" si="446">AR83</f>
        <v>0</v>
      </c>
      <c r="AT83" s="47">
        <f t="shared" si="446"/>
        <v>0</v>
      </c>
      <c r="AU83" s="47">
        <f t="shared" si="446"/>
        <v>0</v>
      </c>
      <c r="AV83" s="47">
        <f t="shared" si="446"/>
        <v>0</v>
      </c>
      <c r="AW83" s="47">
        <f t="shared" si="446"/>
        <v>0</v>
      </c>
      <c r="AX83" s="47">
        <f t="shared" si="446"/>
        <v>0</v>
      </c>
      <c r="AY83" s="47">
        <f t="shared" si="446"/>
        <v>0</v>
      </c>
      <c r="AZ83" s="47">
        <f t="shared" si="446"/>
        <v>0</v>
      </c>
      <c r="BA83" s="47">
        <f t="shared" si="446"/>
        <v>0</v>
      </c>
      <c r="BB83" s="47">
        <f t="shared" si="446"/>
        <v>0</v>
      </c>
      <c r="BC83" s="47">
        <f t="shared" si="446"/>
        <v>0</v>
      </c>
      <c r="BD83" s="68">
        <f>'KWh (Cumulative)'!AX93</f>
        <v>0</v>
      </c>
      <c r="BE83" s="47">
        <f t="shared" si="446"/>
        <v>0</v>
      </c>
      <c r="BF83" s="47">
        <f t="shared" si="446"/>
        <v>0</v>
      </c>
      <c r="BG83" s="47">
        <f t="shared" si="446"/>
        <v>0</v>
      </c>
      <c r="BH83" s="47">
        <f t="shared" si="446"/>
        <v>0</v>
      </c>
      <c r="BI83" s="47">
        <f t="shared" si="446"/>
        <v>0</v>
      </c>
      <c r="BJ83" s="47">
        <f t="shared" si="446"/>
        <v>0</v>
      </c>
      <c r="BK83" s="47">
        <f t="shared" si="446"/>
        <v>0</v>
      </c>
      <c r="BL83" s="47">
        <f t="shared" si="446"/>
        <v>0</v>
      </c>
      <c r="BM83" s="47">
        <f t="shared" si="446"/>
        <v>0</v>
      </c>
      <c r="BN83" s="47">
        <f t="shared" si="446"/>
        <v>0</v>
      </c>
      <c r="BO83" s="47">
        <f t="shared" si="446"/>
        <v>0</v>
      </c>
      <c r="BP83" s="68">
        <f>'KWh (Cumulative)'!BJ93</f>
        <v>0</v>
      </c>
      <c r="BQ83" s="47">
        <f t="shared" ref="BQ83:CJ83" si="447">BP83</f>
        <v>0</v>
      </c>
      <c r="BR83" s="47">
        <f t="shared" si="447"/>
        <v>0</v>
      </c>
      <c r="BS83" s="47">
        <f t="shared" si="447"/>
        <v>0</v>
      </c>
      <c r="BT83" s="47">
        <f t="shared" si="447"/>
        <v>0</v>
      </c>
      <c r="BU83" s="47">
        <f t="shared" si="447"/>
        <v>0</v>
      </c>
      <c r="BV83" s="47">
        <f t="shared" si="447"/>
        <v>0</v>
      </c>
      <c r="BW83" s="47">
        <f t="shared" si="447"/>
        <v>0</v>
      </c>
      <c r="BX83" s="47">
        <f t="shared" si="447"/>
        <v>0</v>
      </c>
      <c r="BY83" s="47">
        <f t="shared" si="447"/>
        <v>0</v>
      </c>
      <c r="BZ83" s="47">
        <f t="shared" si="447"/>
        <v>0</v>
      </c>
      <c r="CA83" s="47">
        <f t="shared" si="447"/>
        <v>0</v>
      </c>
      <c r="CB83" s="47">
        <f t="shared" si="447"/>
        <v>0</v>
      </c>
      <c r="CC83" s="47">
        <f t="shared" si="447"/>
        <v>0</v>
      </c>
      <c r="CD83" s="47">
        <f t="shared" si="447"/>
        <v>0</v>
      </c>
      <c r="CE83" s="47">
        <f t="shared" si="447"/>
        <v>0</v>
      </c>
      <c r="CF83" s="47">
        <f t="shared" si="447"/>
        <v>0</v>
      </c>
      <c r="CG83" s="47">
        <f t="shared" si="447"/>
        <v>0</v>
      </c>
      <c r="CH83" s="47">
        <f t="shared" si="447"/>
        <v>0</v>
      </c>
      <c r="CI83" s="47">
        <f t="shared" si="447"/>
        <v>0</v>
      </c>
      <c r="CJ83" s="47">
        <f t="shared" si="447"/>
        <v>0</v>
      </c>
      <c r="CK83" s="47">
        <f t="shared" si="379"/>
        <v>0</v>
      </c>
      <c r="CL83" s="47">
        <f t="shared" si="380"/>
        <v>0</v>
      </c>
      <c r="CM83" s="47">
        <f t="shared" si="381"/>
        <v>0</v>
      </c>
      <c r="CN83" s="47">
        <f>'KWh (Cumulative)'!CH93</f>
        <v>0</v>
      </c>
      <c r="CO83" s="47">
        <f t="shared" si="382"/>
        <v>0</v>
      </c>
      <c r="CP83" s="47">
        <f t="shared" si="383"/>
        <v>0</v>
      </c>
      <c r="CQ83" s="47">
        <f t="shared" si="384"/>
        <v>0</v>
      </c>
      <c r="CR83" s="47">
        <f t="shared" si="385"/>
        <v>0</v>
      </c>
      <c r="CS83" s="47">
        <f t="shared" si="386"/>
        <v>0</v>
      </c>
      <c r="CT83" s="47">
        <f t="shared" si="387"/>
        <v>0</v>
      </c>
      <c r="CU83" s="47">
        <f t="shared" si="388"/>
        <v>0</v>
      </c>
      <c r="CV83" s="47">
        <f t="shared" si="389"/>
        <v>0</v>
      </c>
      <c r="CW83" s="47">
        <f t="shared" si="390"/>
        <v>0</v>
      </c>
      <c r="CX83" s="47">
        <f t="shared" si="391"/>
        <v>0</v>
      </c>
      <c r="CY83" s="47">
        <f t="shared" si="392"/>
        <v>0</v>
      </c>
      <c r="CZ83" s="47">
        <f t="shared" si="393"/>
        <v>0</v>
      </c>
      <c r="DA83" s="47">
        <f t="shared" si="394"/>
        <v>0</v>
      </c>
      <c r="DB83" s="47">
        <f t="shared" si="395"/>
        <v>0</v>
      </c>
      <c r="DC83" s="47">
        <f t="shared" si="396"/>
        <v>0</v>
      </c>
      <c r="DD83" s="47">
        <f t="shared" si="397"/>
        <v>0</v>
      </c>
      <c r="DE83" s="47">
        <f t="shared" si="398"/>
        <v>0</v>
      </c>
      <c r="DF83" s="47">
        <f t="shared" si="399"/>
        <v>0</v>
      </c>
      <c r="DG83" s="47">
        <f t="shared" si="400"/>
        <v>0</v>
      </c>
      <c r="DH83" s="47">
        <f t="shared" si="401"/>
        <v>0</v>
      </c>
      <c r="DI83" s="47">
        <f t="shared" si="402"/>
        <v>0</v>
      </c>
      <c r="DJ83" s="47">
        <f t="shared" si="403"/>
        <v>0</v>
      </c>
      <c r="DK83" s="47">
        <f t="shared" si="404"/>
        <v>0</v>
      </c>
      <c r="DL83" s="47">
        <f t="shared" si="405"/>
        <v>0</v>
      </c>
      <c r="DM83" s="47">
        <f t="shared" si="406"/>
        <v>0</v>
      </c>
      <c r="DN83" s="47">
        <f t="shared" si="407"/>
        <v>0</v>
      </c>
      <c r="DO83" s="47">
        <f t="shared" si="408"/>
        <v>0</v>
      </c>
      <c r="DP83" s="47">
        <f t="shared" si="409"/>
        <v>0</v>
      </c>
      <c r="DQ83" s="47">
        <f t="shared" si="410"/>
        <v>0</v>
      </c>
      <c r="DR83" s="47">
        <f t="shared" si="411"/>
        <v>0</v>
      </c>
    </row>
    <row r="86" spans="1:122" ht="15" customHeight="1" x14ac:dyDescent="0.25">
      <c r="B86" s="67" t="s">
        <v>68</v>
      </c>
    </row>
    <row r="87" spans="1:122" x14ac:dyDescent="0.25">
      <c r="B87" s="66">
        <v>123</v>
      </c>
    </row>
    <row r="98" ht="15" customHeight="1" x14ac:dyDescent="0.25"/>
  </sheetData>
  <mergeCells count="6">
    <mergeCell ref="A71:A83"/>
    <mergeCell ref="C11:O11"/>
    <mergeCell ref="A13:A22"/>
    <mergeCell ref="A26:A38"/>
    <mergeCell ref="A41:A53"/>
    <mergeCell ref="A56:A6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654249-5D59-418B-8D23-B92738BD938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$ListId:Library;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65BC4-3CEF-418D-95D6-1BA7B4B5A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Assumptions</vt:lpstr>
      <vt:lpstr>TD CALC Summary (Cumulative) </vt:lpstr>
      <vt:lpstr>TD Calc</vt:lpstr>
      <vt:lpstr>KWh Monthly</vt:lpstr>
      <vt:lpstr>KWh (Cumulative)</vt:lpstr>
      <vt:lpstr>Rebasing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Friedrich, Jeffrey</cp:lastModifiedBy>
  <cp:lastPrinted>2016-03-18T13:13:47Z</cp:lastPrinted>
  <dcterms:created xsi:type="dcterms:W3CDTF">2016-01-05T17:57:00Z</dcterms:created>
  <dcterms:modified xsi:type="dcterms:W3CDTF">2019-04-17T20:34:27Z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