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180" windowWidth="10380" windowHeight="6225"/>
  </bookViews>
  <sheets>
    <sheet name="Sheet1" sheetId="1" r:id="rId1"/>
  </sheets>
  <definedNames>
    <definedName name="EV__LASTREFTIME__" hidden="1">40393.4281365741</definedName>
    <definedName name="_xlnm.Print_Area" localSheetId="0">Sheet1!$A$1:$J$19</definedName>
  </definedNames>
  <calcPr calcId="144525"/>
</workbook>
</file>

<file path=xl/calcChain.xml><?xml version="1.0" encoding="utf-8"?>
<calcChain xmlns="http://schemas.openxmlformats.org/spreadsheetml/2006/main">
  <c r="I9" i="1" l="1"/>
  <c r="I15" i="1" s="1"/>
  <c r="I8" i="1"/>
  <c r="I11" i="1" s="1"/>
  <c r="E11" i="1"/>
</calcChain>
</file>

<file path=xl/sharedStrings.xml><?xml version="1.0" encoding="utf-8"?>
<sst xmlns="http://schemas.openxmlformats.org/spreadsheetml/2006/main" count="15" uniqueCount="15">
  <si>
    <t>Laclede Gas Company</t>
  </si>
  <si>
    <t>Cost</t>
  </si>
  <si>
    <t>Common Equity</t>
  </si>
  <si>
    <t>Long Term Debt</t>
  </si>
  <si>
    <t>Total Capital</t>
  </si>
  <si>
    <t>Tax multiplier</t>
  </si>
  <si>
    <t>Composite Weighted Cost of Debt</t>
  </si>
  <si>
    <t>ISRS Capital Structure and Costs</t>
  </si>
  <si>
    <t>Wtd. Cost</t>
  </si>
  <si>
    <t>% of Total</t>
  </si>
  <si>
    <t>Component</t>
  </si>
  <si>
    <t xml:space="preserve">Case No. GR-2013-0171 </t>
  </si>
  <si>
    <t>Post Acquisition Update</t>
  </si>
  <si>
    <t>*</t>
  </si>
  <si>
    <t xml:space="preserve">* The actual common equity percentage is above 53%, but pursuant to paragraph 16 of the Stipulation and Agreement in this case, the common equity percentage is capped at 53%.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</si>
</sst>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0.0000%"/>
  </numFmts>
  <fonts count="4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2">
    <xf numFmtId="0" fontId="0" fillId="0" borderId="0" xfId="0"/>
    <xf numFmtId="0" fontId="0" fillId="0" borderId="0" xfId="0" applyAlignment="1">
      <alignment horizontal="center"/>
    </xf>
    <xf numFmtId="0" fontId="0" fillId="0" borderId="0" xfId="0" quotePrefix="1" applyAlignment="1">
      <alignment horizontal="center"/>
    </xf>
    <xf numFmtId="10" fontId="0" fillId="0" borderId="0" xfId="3" applyNumberFormat="1" applyFont="1"/>
    <xf numFmtId="164" fontId="0" fillId="0" borderId="0" xfId="1" applyNumberFormat="1" applyFont="1"/>
    <xf numFmtId="165" fontId="0" fillId="0" borderId="0" xfId="2" applyNumberFormat="1" applyFont="1"/>
    <xf numFmtId="0" fontId="0" fillId="0" borderId="1" xfId="0" applyBorder="1"/>
    <xf numFmtId="0" fontId="0" fillId="0" borderId="1" xfId="0" quotePrefix="1" applyBorder="1" applyAlignment="1">
      <alignment horizontal="center"/>
    </xf>
    <xf numFmtId="0" fontId="0" fillId="0" borderId="1" xfId="0" applyBorder="1" applyAlignment="1">
      <alignment horizontal="center"/>
    </xf>
    <xf numFmtId="10" fontId="0" fillId="0" borderId="1" xfId="3" applyNumberFormat="1" applyFont="1" applyBorder="1"/>
    <xf numFmtId="166" fontId="0" fillId="0" borderId="0" xfId="3" applyNumberFormat="1" applyFont="1"/>
    <xf numFmtId="166" fontId="0" fillId="0" borderId="1" xfId="3" applyNumberFormat="1" applyFont="1" applyBorder="1"/>
    <xf numFmtId="0" fontId="0" fillId="0" borderId="0" xfId="0" applyBorder="1"/>
    <xf numFmtId="0" fontId="0" fillId="0" borderId="0" xfId="0" quotePrefix="1" applyBorder="1" applyAlignment="1">
      <alignment horizontal="center"/>
    </xf>
    <xf numFmtId="0" fontId="0" fillId="0" borderId="0" xfId="0" applyBorder="1" applyAlignment="1">
      <alignment horizontal="center"/>
    </xf>
    <xf numFmtId="10" fontId="0" fillId="0" borderId="2" xfId="3" applyNumberFormat="1" applyFont="1" applyBorder="1"/>
    <xf numFmtId="166" fontId="0" fillId="0" borderId="2" xfId="3" applyNumberFormat="1" applyFont="1" applyBorder="1"/>
    <xf numFmtId="43" fontId="0" fillId="0" borderId="0" xfId="1" applyFont="1"/>
    <xf numFmtId="0" fontId="2" fillId="0" borderId="0" xfId="0" applyFont="1" applyAlignment="1">
      <alignment horizontal="center"/>
    </xf>
    <xf numFmtId="10" fontId="1" fillId="0" borderId="0" xfId="3" applyNumberFormat="1" applyFont="1" applyAlignment="1">
      <alignment horizontal="left" vertical="top"/>
    </xf>
    <xf numFmtId="0" fontId="2" fillId="0" borderId="0" xfId="0" applyFont="1" applyAlignment="1">
      <alignment horizontal="center"/>
    </xf>
    <xf numFmtId="0" fontId="1" fillId="0" borderId="0" xfId="0" quotePrefix="1" applyFont="1" applyAlignment="1">
      <alignment horizontal="left" vertical="top" wrapText="1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tabSelected="1" view="pageLayout" workbookViewId="0">
      <selection activeCell="E29" sqref="E29"/>
    </sheetView>
  </sheetViews>
  <sheetFormatPr defaultRowHeight="12.75" x14ac:dyDescent="0.2"/>
  <cols>
    <col min="1" max="1" width="1.5703125" customWidth="1"/>
    <col min="2" max="2" width="19.42578125" customWidth="1"/>
    <col min="3" max="3" width="4.7109375" customWidth="1"/>
    <col min="4" max="4" width="6.5703125" customWidth="1"/>
    <col min="5" max="5" width="11.7109375" customWidth="1"/>
    <col min="6" max="6" width="6.5703125" customWidth="1"/>
    <col min="7" max="7" width="11.7109375" customWidth="1"/>
    <col min="8" max="8" width="4.140625" customWidth="1"/>
    <col min="9" max="9" width="11.7109375" customWidth="1"/>
    <col min="11" max="11" width="14" bestFit="1" customWidth="1"/>
    <col min="12" max="12" width="9.28515625" bestFit="1" customWidth="1"/>
  </cols>
  <sheetData>
    <row r="1" spans="1:11" x14ac:dyDescent="0.2">
      <c r="A1" s="20" t="s">
        <v>0</v>
      </c>
      <c r="B1" s="20"/>
      <c r="C1" s="20"/>
      <c r="D1" s="20"/>
      <c r="E1" s="20"/>
      <c r="F1" s="20"/>
      <c r="G1" s="20"/>
      <c r="H1" s="20"/>
      <c r="I1" s="20"/>
    </row>
    <row r="2" spans="1:11" x14ac:dyDescent="0.2">
      <c r="A2" s="20" t="s">
        <v>11</v>
      </c>
      <c r="B2" s="20"/>
      <c r="C2" s="20"/>
      <c r="D2" s="20"/>
      <c r="E2" s="20"/>
      <c r="F2" s="20"/>
      <c r="G2" s="20"/>
      <c r="H2" s="20"/>
      <c r="I2" s="20"/>
    </row>
    <row r="3" spans="1:11" x14ac:dyDescent="0.2">
      <c r="A3" s="20" t="s">
        <v>7</v>
      </c>
      <c r="B3" s="20"/>
      <c r="C3" s="20"/>
      <c r="D3" s="20"/>
      <c r="E3" s="20"/>
      <c r="F3" s="20"/>
      <c r="G3" s="20"/>
      <c r="H3" s="20"/>
      <c r="I3" s="20"/>
    </row>
    <row r="4" spans="1:11" x14ac:dyDescent="0.2">
      <c r="A4" s="20" t="s">
        <v>12</v>
      </c>
      <c r="B4" s="20"/>
      <c r="C4" s="20"/>
      <c r="D4" s="20"/>
      <c r="E4" s="20"/>
      <c r="F4" s="20"/>
      <c r="G4" s="20"/>
      <c r="H4" s="20"/>
      <c r="I4" s="20"/>
      <c r="J4" s="18"/>
    </row>
    <row r="5" spans="1:11" x14ac:dyDescent="0.2">
      <c r="A5" s="1"/>
      <c r="B5" s="1"/>
      <c r="C5" s="1"/>
      <c r="D5" s="1"/>
      <c r="E5" s="1"/>
      <c r="F5" s="1"/>
      <c r="G5" s="1"/>
      <c r="H5" s="1"/>
      <c r="I5" s="1"/>
    </row>
    <row r="6" spans="1:11" x14ac:dyDescent="0.2">
      <c r="B6" s="6" t="s">
        <v>10</v>
      </c>
      <c r="D6" s="7"/>
      <c r="E6" s="8" t="s">
        <v>9</v>
      </c>
      <c r="F6" s="8"/>
      <c r="G6" s="8" t="s">
        <v>1</v>
      </c>
      <c r="H6" s="1"/>
      <c r="I6" s="8" t="s">
        <v>8</v>
      </c>
    </row>
    <row r="7" spans="1:11" x14ac:dyDescent="0.2">
      <c r="B7" s="12"/>
      <c r="D7" s="13"/>
      <c r="E7" s="14"/>
      <c r="F7" s="14"/>
      <c r="G7" s="14"/>
      <c r="H7" s="1"/>
      <c r="I7" s="14"/>
    </row>
    <row r="8" spans="1:11" x14ac:dyDescent="0.2">
      <c r="B8" t="s">
        <v>2</v>
      </c>
      <c r="D8" s="5"/>
      <c r="E8" s="3">
        <v>0.53</v>
      </c>
      <c r="F8" s="19" t="s">
        <v>13</v>
      </c>
      <c r="G8" s="3">
        <v>9.7000000000000003E-2</v>
      </c>
      <c r="H8" s="2"/>
      <c r="I8" s="10">
        <f>G8*E8</f>
        <v>5.1410000000000004E-2</v>
      </c>
      <c r="J8" s="10"/>
      <c r="K8" s="10"/>
    </row>
    <row r="9" spans="1:11" x14ac:dyDescent="0.2">
      <c r="B9" t="s">
        <v>3</v>
      </c>
      <c r="D9" s="4"/>
      <c r="E9" s="9">
        <v>0.47</v>
      </c>
      <c r="F9" s="3"/>
      <c r="G9" s="3">
        <v>4.36E-2</v>
      </c>
      <c r="I9" s="11">
        <f>G9*E9</f>
        <v>2.0492E-2</v>
      </c>
      <c r="J9" s="10"/>
      <c r="K9" s="10"/>
    </row>
    <row r="10" spans="1:11" x14ac:dyDescent="0.2">
      <c r="D10" s="4"/>
      <c r="E10" s="3"/>
      <c r="F10" s="3"/>
      <c r="I10" s="10"/>
      <c r="J10" s="10"/>
      <c r="K10" s="10"/>
    </row>
    <row r="11" spans="1:11" ht="13.5" thickBot="1" x14ac:dyDescent="0.25">
      <c r="B11" t="s">
        <v>4</v>
      </c>
      <c r="D11" s="5"/>
      <c r="E11" s="15">
        <f>SUM(E8:E10)</f>
        <v>1</v>
      </c>
      <c r="F11" s="3"/>
      <c r="I11" s="16">
        <f>SUM(I8:I10)</f>
        <v>7.1902000000000008E-2</v>
      </c>
      <c r="J11" s="10"/>
      <c r="K11" s="17"/>
    </row>
    <row r="12" spans="1:11" ht="13.5" thickTop="1" x14ac:dyDescent="0.2"/>
    <row r="13" spans="1:11" x14ac:dyDescent="0.2">
      <c r="B13" t="s">
        <v>5</v>
      </c>
      <c r="I13">
        <v>1.6267370000000001</v>
      </c>
    </row>
    <row r="15" spans="1:11" x14ac:dyDescent="0.2">
      <c r="B15" t="s">
        <v>6</v>
      </c>
      <c r="I15" s="10">
        <f>+I9</f>
        <v>2.0492E-2</v>
      </c>
      <c r="K15" s="10"/>
    </row>
    <row r="18" spans="2:5" ht="54.75" customHeight="1" x14ac:dyDescent="0.2">
      <c r="B18" s="21" t="s">
        <v>14</v>
      </c>
      <c r="C18" s="21"/>
      <c r="D18" s="21"/>
      <c r="E18" s="21"/>
    </row>
  </sheetData>
  <mergeCells count="5">
    <mergeCell ref="A1:I1"/>
    <mergeCell ref="A2:I2"/>
    <mergeCell ref="A3:I3"/>
    <mergeCell ref="A4:I4"/>
    <mergeCell ref="B18:E18"/>
  </mergeCells>
  <phoneticPr fontId="3" type="noConversion"/>
  <printOptions horizontalCentered="1"/>
  <pageMargins left="0.75" right="0.75" top="1" bottom="1" header="0.5" footer="0.5"/>
  <pageSetup fitToWidth="0" orientation="portrait" r:id="rId1"/>
  <headerFooter alignWithMargins="0">
    <oddHeader>&amp;R&amp;"Arial,Bold"&amp;12Late Filed Exhibit 1</oddHeader>
    <oddFooter>&amp;R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PSC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rackes</dc:creator>
  <cp:lastModifiedBy>Zucker, Rick</cp:lastModifiedBy>
  <cp:lastPrinted>2013-11-22T01:15:10Z</cp:lastPrinted>
  <dcterms:created xsi:type="dcterms:W3CDTF">2005-07-29T14:53:19Z</dcterms:created>
  <dcterms:modified xsi:type="dcterms:W3CDTF">2013-11-22T21:53:24Z</dcterms:modified>
</cp:coreProperties>
</file>