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-195" windowWidth="20460" windowHeight="7320" tabRatio="752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K53" i="25" l="1"/>
  <c r="M36" i="25" l="1"/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6" i="22"/>
  <c r="E78" i="22"/>
  <c r="E81" i="22"/>
  <c r="E83" i="22"/>
  <c r="E85" i="22"/>
  <c r="E89" i="22"/>
  <c r="E93" i="22"/>
  <c r="E91" i="22" l="1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O26" i="22" l="1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40" i="25"/>
  <c r="J41" i="25"/>
  <c r="J43" i="25"/>
  <c r="J44" i="25"/>
  <c r="J45" i="25"/>
  <c r="J46" i="25"/>
  <c r="J47" i="25"/>
  <c r="J48" i="25"/>
  <c r="J4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P43" i="22"/>
  <c r="T43" i="22"/>
  <c r="X43" i="22"/>
  <c r="Q44" i="22"/>
  <c r="U44" i="22"/>
  <c r="Y44" i="22"/>
  <c r="R45" i="22"/>
  <c r="V45" i="22"/>
  <c r="Z45" i="22"/>
  <c r="S46" i="22"/>
  <c r="W46" i="22"/>
  <c r="P47" i="22"/>
  <c r="T47" i="22"/>
  <c r="X47" i="22"/>
  <c r="Q48" i="22"/>
  <c r="U48" i="22"/>
  <c r="Y48" i="22"/>
  <c r="O39" i="22"/>
  <c r="O43" i="22"/>
  <c r="O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V36" i="22"/>
  <c r="S37" i="22"/>
  <c r="P38" i="22"/>
  <c r="X38" i="22"/>
  <c r="U39" i="22"/>
  <c r="R40" i="22"/>
  <c r="Z40" i="22"/>
  <c r="W41" i="22"/>
  <c r="T42" i="22"/>
  <c r="Q43" i="22"/>
  <c r="Y43" i="22"/>
  <c r="V44" i="22"/>
  <c r="S45" i="22"/>
  <c r="P46" i="22"/>
  <c r="X46" i="22"/>
  <c r="U47" i="22"/>
  <c r="R48" i="22"/>
  <c r="Z48" i="22"/>
  <c r="O44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S36" i="22"/>
  <c r="P37" i="22"/>
  <c r="X37" i="22"/>
  <c r="U38" i="22"/>
  <c r="R39" i="22"/>
  <c r="Z39" i="22"/>
  <c r="W40" i="22"/>
  <c r="T41" i="22"/>
  <c r="Q42" i="22"/>
  <c r="Y42" i="22"/>
  <c r="V43" i="22"/>
  <c r="S44" i="22"/>
  <c r="W44" i="22"/>
  <c r="T45" i="22"/>
  <c r="Q46" i="22"/>
  <c r="Y46" i="22"/>
  <c r="V47" i="22"/>
  <c r="S48" i="22"/>
  <c r="O37" i="22"/>
  <c r="O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P36" i="22"/>
  <c r="T36" i="22"/>
  <c r="X36" i="22"/>
  <c r="Q37" i="22"/>
  <c r="U37" i="22"/>
  <c r="Y37" i="22"/>
  <c r="R38" i="22"/>
  <c r="V38" i="22"/>
  <c r="Z38" i="22"/>
  <c r="S39" i="22"/>
  <c r="W39" i="22"/>
  <c r="P40" i="22"/>
  <c r="T40" i="22"/>
  <c r="X40" i="22"/>
  <c r="Q41" i="22"/>
  <c r="U41" i="22"/>
  <c r="Y41" i="22"/>
  <c r="R42" i="22"/>
  <c r="V42" i="22"/>
  <c r="Z42" i="22"/>
  <c r="S43" i="22"/>
  <c r="W43" i="22"/>
  <c r="P44" i="22"/>
  <c r="T44" i="22"/>
  <c r="X44" i="22"/>
  <c r="Q45" i="22"/>
  <c r="U45" i="22"/>
  <c r="Y45" i="22"/>
  <c r="R46" i="22"/>
  <c r="V46" i="22"/>
  <c r="Z46" i="22"/>
  <c r="S47" i="22"/>
  <c r="W47" i="22"/>
  <c r="P48" i="22"/>
  <c r="T48" i="22"/>
  <c r="X48" i="22"/>
  <c r="O38" i="22"/>
  <c r="O42" i="22"/>
  <c r="O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R36" i="22"/>
  <c r="Z36" i="22"/>
  <c r="W37" i="22"/>
  <c r="T38" i="22"/>
  <c r="Q39" i="22"/>
  <c r="Y39" i="22"/>
  <c r="V40" i="22"/>
  <c r="S41" i="22"/>
  <c r="P42" i="22"/>
  <c r="X42" i="22"/>
  <c r="U43" i="22"/>
  <c r="R44" i="22"/>
  <c r="Z44" i="22"/>
  <c r="W45" i="22"/>
  <c r="T46" i="22"/>
  <c r="Q47" i="22"/>
  <c r="Y47" i="22"/>
  <c r="V48" i="22"/>
  <c r="O40" i="22"/>
  <c r="O48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W36" i="22"/>
  <c r="T37" i="22"/>
  <c r="Q38" i="22"/>
  <c r="Y38" i="22"/>
  <c r="V39" i="22"/>
  <c r="S40" i="22"/>
  <c r="P41" i="22"/>
  <c r="X41" i="22"/>
  <c r="U42" i="22"/>
  <c r="R43" i="22"/>
  <c r="Z43" i="22"/>
  <c r="P45" i="22"/>
  <c r="X45" i="22"/>
  <c r="U46" i="22"/>
  <c r="R47" i="22"/>
  <c r="Z47" i="22"/>
  <c r="W48" i="22"/>
  <c r="O41" i="22"/>
  <c r="O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R66" i="22"/>
  <c r="V66" i="22"/>
  <c r="Z66" i="22"/>
  <c r="S67" i="22"/>
  <c r="W67" i="22"/>
  <c r="P68" i="22"/>
  <c r="T68" i="22"/>
  <c r="X68" i="22"/>
  <c r="Q69" i="22"/>
  <c r="U69" i="22"/>
  <c r="Y69" i="22"/>
  <c r="R70" i="22"/>
  <c r="V70" i="22"/>
  <c r="Z70" i="22"/>
  <c r="S71" i="22"/>
  <c r="W71" i="22"/>
  <c r="P72" i="22"/>
  <c r="T72" i="22"/>
  <c r="X72" i="22"/>
  <c r="Q73" i="22"/>
  <c r="U73" i="22"/>
  <c r="Y73" i="22"/>
  <c r="R74" i="22"/>
  <c r="V74" i="22"/>
  <c r="Z74" i="22"/>
  <c r="S75" i="22"/>
  <c r="W75" i="22"/>
  <c r="P76" i="22"/>
  <c r="T76" i="22"/>
  <c r="X76" i="22"/>
  <c r="Q77" i="22"/>
  <c r="U77" i="22"/>
  <c r="Y77" i="22"/>
  <c r="R78" i="22"/>
  <c r="V78" i="22"/>
  <c r="Z78" i="22"/>
  <c r="O70" i="22"/>
  <c r="O74" i="22"/>
  <c r="O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P66" i="22"/>
  <c r="T66" i="22"/>
  <c r="X66" i="22"/>
  <c r="Q67" i="22"/>
  <c r="U67" i="22"/>
  <c r="Y67" i="22"/>
  <c r="R68" i="22"/>
  <c r="V68" i="22"/>
  <c r="Z68" i="22"/>
  <c r="S69" i="22"/>
  <c r="W69" i="22"/>
  <c r="P70" i="22"/>
  <c r="T70" i="22"/>
  <c r="X70" i="22"/>
  <c r="Q71" i="22"/>
  <c r="U71" i="22"/>
  <c r="Y71" i="22"/>
  <c r="R72" i="22"/>
  <c r="V72" i="22"/>
  <c r="Z72" i="22"/>
  <c r="S73" i="22"/>
  <c r="W73" i="22"/>
  <c r="P74" i="22"/>
  <c r="T74" i="22"/>
  <c r="X74" i="22"/>
  <c r="Q75" i="22"/>
  <c r="U75" i="22"/>
  <c r="Y75" i="22"/>
  <c r="R76" i="22"/>
  <c r="V76" i="22"/>
  <c r="Z76" i="22"/>
  <c r="S77" i="22"/>
  <c r="W77" i="22"/>
  <c r="P78" i="22"/>
  <c r="T78" i="22"/>
  <c r="X78" i="22"/>
  <c r="O68" i="22"/>
  <c r="O72" i="22"/>
  <c r="O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U66" i="22"/>
  <c r="R67" i="22"/>
  <c r="Z67" i="22"/>
  <c r="W68" i="22"/>
  <c r="T69" i="22"/>
  <c r="Q70" i="22"/>
  <c r="Y70" i="22"/>
  <c r="V71" i="22"/>
  <c r="S72" i="22"/>
  <c r="P73" i="22"/>
  <c r="X73" i="22"/>
  <c r="U74" i="22"/>
  <c r="R75" i="22"/>
  <c r="Z75" i="22"/>
  <c r="W76" i="22"/>
  <c r="T77" i="22"/>
  <c r="Q78" i="22"/>
  <c r="Y78" i="22"/>
  <c r="O73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S66" i="22"/>
  <c r="P67" i="22"/>
  <c r="X67" i="22"/>
  <c r="U68" i="22"/>
  <c r="R69" i="22"/>
  <c r="Z69" i="22"/>
  <c r="W70" i="22"/>
  <c r="T71" i="22"/>
  <c r="Q72" i="22"/>
  <c r="Y72" i="22"/>
  <c r="V73" i="22"/>
  <c r="S74" i="22"/>
  <c r="P75" i="22"/>
  <c r="X75" i="22"/>
  <c r="U76" i="22"/>
  <c r="R77" i="22"/>
  <c r="Z77" i="22"/>
  <c r="W78" i="22"/>
  <c r="O71" i="22"/>
  <c r="O66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T67" i="22"/>
  <c r="Y68" i="22"/>
  <c r="S70" i="22"/>
  <c r="X71" i="22"/>
  <c r="R73" i="22"/>
  <c r="W74" i="22"/>
  <c r="Q76" i="22"/>
  <c r="V77" i="22"/>
  <c r="O67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Y66" i="22"/>
  <c r="S68" i="22"/>
  <c r="X69" i="22"/>
  <c r="R71" i="22"/>
  <c r="W72" i="22"/>
  <c r="Q74" i="22"/>
  <c r="V75" i="22"/>
  <c r="P77" i="22"/>
  <c r="U78" i="22"/>
  <c r="O77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Q66" i="22"/>
  <c r="P69" i="22"/>
  <c r="Z71" i="22"/>
  <c r="Y74" i="22"/>
  <c r="X77" i="22"/>
  <c r="N67" i="22"/>
  <c r="J71" i="22"/>
  <c r="F75" i="22"/>
  <c r="K78" i="22"/>
  <c r="BF69" i="22"/>
  <c r="AW66" i="22"/>
  <c r="AU74" i="22"/>
  <c r="AC72" i="22"/>
  <c r="AL77" i="22"/>
  <c r="V69" i="22"/>
  <c r="T75" i="22"/>
  <c r="J69" i="22"/>
  <c r="K76" i="22"/>
  <c r="AF69" i="22"/>
  <c r="V67" i="22"/>
  <c r="T73" i="22"/>
  <c r="O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Q68" i="22"/>
  <c r="P71" i="22"/>
  <c r="Z73" i="22"/>
  <c r="Y76" i="22"/>
  <c r="O75" i="22"/>
  <c r="L67" i="22"/>
  <c r="H71" i="22"/>
  <c r="M74" i="22"/>
  <c r="I78" i="22"/>
  <c r="BO72" i="22"/>
  <c r="BD75" i="22"/>
  <c r="AU70" i="22"/>
  <c r="AS78" i="22"/>
  <c r="AC68" i="22"/>
  <c r="AB75" i="22"/>
  <c r="W66" i="22"/>
  <c r="U72" i="22"/>
  <c r="S78" i="22"/>
  <c r="F73" i="22"/>
  <c r="BO76" i="22"/>
  <c r="BF71" i="22"/>
  <c r="BD77" i="22"/>
  <c r="AO68" i="22"/>
  <c r="AX71" i="22"/>
  <c r="AV75" i="22"/>
  <c r="AM75" i="22"/>
  <c r="AB73" i="22"/>
  <c r="AL75" i="22"/>
  <c r="AK78" i="22"/>
  <c r="U70" i="22"/>
  <c r="S76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Q63" i="22"/>
  <c r="U63" i="22"/>
  <c r="Y63" i="22"/>
  <c r="O54" i="22"/>
  <c r="O58" i="22"/>
  <c r="O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P51" i="22"/>
  <c r="T51" i="22"/>
  <c r="X51" i="22"/>
  <c r="Q52" i="22"/>
  <c r="U52" i="22"/>
  <c r="Y52" i="22"/>
  <c r="R53" i="22"/>
  <c r="V53" i="22"/>
  <c r="Z53" i="22"/>
  <c r="S54" i="22"/>
  <c r="W54" i="22"/>
  <c r="P55" i="22"/>
  <c r="T55" i="22"/>
  <c r="X55" i="22"/>
  <c r="Q56" i="22"/>
  <c r="U56" i="22"/>
  <c r="Y56" i="22"/>
  <c r="R57" i="22"/>
  <c r="V57" i="22"/>
  <c r="Z57" i="22"/>
  <c r="S58" i="22"/>
  <c r="W58" i="22"/>
  <c r="P59" i="22"/>
  <c r="T59" i="22"/>
  <c r="X59" i="22"/>
  <c r="Q60" i="22"/>
  <c r="U60" i="22"/>
  <c r="Y60" i="22"/>
  <c r="R61" i="22"/>
  <c r="V61" i="22"/>
  <c r="Z61" i="22"/>
  <c r="S62" i="22"/>
  <c r="W62" i="22"/>
  <c r="P63" i="22"/>
  <c r="T63" i="22"/>
  <c r="X63" i="22"/>
  <c r="O53" i="22"/>
  <c r="O57" i="22"/>
  <c r="O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W51" i="22"/>
  <c r="T52" i="22"/>
  <c r="Q53" i="22"/>
  <c r="Y53" i="22"/>
  <c r="V54" i="22"/>
  <c r="S55" i="22"/>
  <c r="P56" i="22"/>
  <c r="X56" i="22"/>
  <c r="U57" i="22"/>
  <c r="R58" i="22"/>
  <c r="Z58" i="22"/>
  <c r="W59" i="22"/>
  <c r="T60" i="22"/>
  <c r="Q61" i="22"/>
  <c r="Y61" i="22"/>
  <c r="V62" i="22"/>
  <c r="S63" i="22"/>
  <c r="O52" i="22"/>
  <c r="O60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Z51" i="22"/>
  <c r="T53" i="22"/>
  <c r="Y54" i="22"/>
  <c r="S56" i="22"/>
  <c r="X57" i="22"/>
  <c r="R59" i="22"/>
  <c r="W60" i="22"/>
  <c r="Q62" i="22"/>
  <c r="V63" i="22"/>
  <c r="O63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S51" i="22"/>
  <c r="X52" i="22"/>
  <c r="R54" i="22"/>
  <c r="W55" i="22"/>
  <c r="Q57" i="22"/>
  <c r="V58" i="22"/>
  <c r="P60" i="22"/>
  <c r="U61" i="22"/>
  <c r="Z62" i="22"/>
  <c r="O56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V51" i="22"/>
  <c r="S52" i="22"/>
  <c r="P53" i="22"/>
  <c r="X53" i="22"/>
  <c r="U54" i="22"/>
  <c r="R55" i="22"/>
  <c r="Z55" i="22"/>
  <c r="W56" i="22"/>
  <c r="T57" i="22"/>
  <c r="Q58" i="22"/>
  <c r="Y58" i="22"/>
  <c r="V59" i="22"/>
  <c r="S60" i="22"/>
  <c r="P61" i="22"/>
  <c r="X61" i="22"/>
  <c r="U62" i="22"/>
  <c r="R63" i="22"/>
  <c r="Z63" i="22"/>
  <c r="O59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R51" i="22"/>
  <c r="W52" i="22"/>
  <c r="Q54" i="22"/>
  <c r="V55" i="22"/>
  <c r="P57" i="22"/>
  <c r="U58" i="22"/>
  <c r="Z59" i="22"/>
  <c r="T61" i="22"/>
  <c r="Y62" i="22"/>
  <c r="O55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P52" i="22"/>
  <c r="U53" i="22"/>
  <c r="Z54" i="22"/>
  <c r="T56" i="22"/>
  <c r="Y57" i="22"/>
  <c r="S59" i="22"/>
  <c r="X60" i="22"/>
  <c r="R62" i="22"/>
  <c r="W63" i="22"/>
  <c r="O51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P81" i="22"/>
  <c r="T81" i="22"/>
  <c r="X81" i="22"/>
  <c r="Q82" i="22"/>
  <c r="U82" i="22"/>
  <c r="Y82" i="22"/>
  <c r="R83" i="22"/>
  <c r="V83" i="22"/>
  <c r="Z83" i="22"/>
  <c r="S84" i="22"/>
  <c r="W84" i="22"/>
  <c r="P85" i="22"/>
  <c r="T85" i="22"/>
  <c r="X85" i="22"/>
  <c r="Q86" i="22"/>
  <c r="U86" i="22"/>
  <c r="Y86" i="22"/>
  <c r="R87" i="22"/>
  <c r="V87" i="22"/>
  <c r="Z87" i="22"/>
  <c r="S88" i="22"/>
  <c r="W88" i="22"/>
  <c r="P89" i="22"/>
  <c r="T89" i="22"/>
  <c r="X89" i="22"/>
  <c r="Q90" i="22"/>
  <c r="U90" i="22"/>
  <c r="Y90" i="22"/>
  <c r="R91" i="22"/>
  <c r="V91" i="22"/>
  <c r="Z91" i="22"/>
  <c r="S92" i="22"/>
  <c r="W92" i="22"/>
  <c r="P93" i="22"/>
  <c r="T93" i="22"/>
  <c r="X93" i="22"/>
  <c r="O83" i="22"/>
  <c r="O87" i="22"/>
  <c r="O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R81" i="22"/>
  <c r="V81" i="22"/>
  <c r="Z81" i="22"/>
  <c r="S82" i="22"/>
  <c r="W82" i="22"/>
  <c r="P83" i="22"/>
  <c r="T83" i="22"/>
  <c r="X83" i="22"/>
  <c r="Q84" i="22"/>
  <c r="U84" i="22"/>
  <c r="Y84" i="22"/>
  <c r="R85" i="22"/>
  <c r="V85" i="22"/>
  <c r="Z85" i="22"/>
  <c r="S86" i="22"/>
  <c r="W86" i="22"/>
  <c r="P87" i="22"/>
  <c r="T87" i="22"/>
  <c r="X87" i="22"/>
  <c r="Q88" i="22"/>
  <c r="U88" i="22"/>
  <c r="Y88" i="22"/>
  <c r="R89" i="22"/>
  <c r="V89" i="22"/>
  <c r="Z89" i="22"/>
  <c r="S90" i="22"/>
  <c r="W90" i="22"/>
  <c r="P91" i="22"/>
  <c r="T91" i="22"/>
  <c r="X91" i="22"/>
  <c r="Q92" i="22"/>
  <c r="U92" i="22"/>
  <c r="Y92" i="22"/>
  <c r="R93" i="22"/>
  <c r="V93" i="22"/>
  <c r="Z93" i="22"/>
  <c r="O85" i="22"/>
  <c r="O89" i="22"/>
  <c r="O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Q81" i="22"/>
  <c r="Y81" i="22"/>
  <c r="V82" i="22"/>
  <c r="S83" i="22"/>
  <c r="P84" i="22"/>
  <c r="X84" i="22"/>
  <c r="U85" i="22"/>
  <c r="R86" i="22"/>
  <c r="Z86" i="22"/>
  <c r="W87" i="22"/>
  <c r="T88" i="22"/>
  <c r="Q89" i="22"/>
  <c r="Y89" i="22"/>
  <c r="V90" i="22"/>
  <c r="S91" i="22"/>
  <c r="P92" i="22"/>
  <c r="X92" i="22"/>
  <c r="U93" i="22"/>
  <c r="O84" i="22"/>
  <c r="O92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U81" i="22"/>
  <c r="R82" i="22"/>
  <c r="Z82" i="22"/>
  <c r="W83" i="22"/>
  <c r="T84" i="22"/>
  <c r="Q85" i="22"/>
  <c r="Y85" i="22"/>
  <c r="V86" i="22"/>
  <c r="S87" i="22"/>
  <c r="P88" i="22"/>
  <c r="X88" i="22"/>
  <c r="U89" i="22"/>
  <c r="R90" i="22"/>
  <c r="Z90" i="22"/>
  <c r="W91" i="22"/>
  <c r="T92" i="22"/>
  <c r="Q93" i="22"/>
  <c r="Y93" i="22"/>
  <c r="O88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P82" i="22"/>
  <c r="U83" i="22"/>
  <c r="Z84" i="22"/>
  <c r="T86" i="22"/>
  <c r="Y87" i="22"/>
  <c r="S89" i="22"/>
  <c r="X90" i="22"/>
  <c r="R92" i="22"/>
  <c r="W93" i="22"/>
  <c r="O81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W81" i="22"/>
  <c r="Q83" i="22"/>
  <c r="V84" i="22"/>
  <c r="P86" i="22"/>
  <c r="U87" i="22"/>
  <c r="Z88" i="22"/>
  <c r="T90" i="22"/>
  <c r="Y91" i="22"/>
  <c r="S93" i="22"/>
  <c r="O90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Y83" i="22"/>
  <c r="X86" i="22"/>
  <c r="W89" i="22"/>
  <c r="V92" i="22"/>
  <c r="N84" i="22"/>
  <c r="L83" i="22"/>
  <c r="L87" i="22"/>
  <c r="L91" i="22"/>
  <c r="BJ86" i="22"/>
  <c r="AR86" i="22"/>
  <c r="AP92" i="22"/>
  <c r="AK83" i="22"/>
  <c r="AI89" i="22"/>
  <c r="AA82" i="22"/>
  <c r="X82" i="22"/>
  <c r="W85" i="22"/>
  <c r="V88" i="22"/>
  <c r="U91" i="22"/>
  <c r="O86" i="22"/>
  <c r="H82" i="22"/>
  <c r="H86" i="22"/>
  <c r="H90" i="22"/>
  <c r="BQ89" i="22"/>
  <c r="AQ89" i="22"/>
  <c r="AJ86" i="22"/>
  <c r="S81" i="22"/>
  <c r="Q87" i="22"/>
  <c r="Z92" i="22"/>
  <c r="H84" i="22"/>
  <c r="H92" i="22"/>
  <c r="AU85" i="22"/>
  <c r="AC83" i="22"/>
  <c r="AI93" i="22"/>
  <c r="S85" i="22"/>
  <c r="Q91" i="22"/>
  <c r="L81" i="22"/>
  <c r="L89" i="22"/>
  <c r="AZ84" i="22"/>
  <c r="AL88" i="22"/>
  <c r="R88" i="22"/>
  <c r="L85" i="22"/>
  <c r="AG92" i="22"/>
  <c r="H88" i="22"/>
  <c r="AM81" i="22"/>
  <c r="R84" i="22"/>
  <c r="N88" i="22"/>
  <c r="AS83" i="22"/>
  <c r="P90" i="22"/>
  <c r="AS91" i="22"/>
  <c r="T82" i="22"/>
  <c r="O82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7" i="22"/>
  <c r="Q27" i="22"/>
  <c r="R27" i="22"/>
  <c r="S27" i="22"/>
  <c r="T27" i="22"/>
  <c r="U27" i="22"/>
  <c r="V27" i="22"/>
  <c r="W27" i="22"/>
  <c r="X27" i="22"/>
  <c r="Y27" i="22"/>
  <c r="Z27" i="22"/>
  <c r="P28" i="22"/>
  <c r="Q28" i="22"/>
  <c r="R28" i="22"/>
  <c r="S28" i="22"/>
  <c r="T28" i="22"/>
  <c r="U28" i="22"/>
  <c r="V28" i="22"/>
  <c r="W28" i="22"/>
  <c r="X28" i="22"/>
  <c r="Y28" i="22"/>
  <c r="Z28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P32" i="22"/>
  <c r="Q32" i="22"/>
  <c r="R32" i="22"/>
  <c r="S32" i="22"/>
  <c r="T32" i="22"/>
  <c r="U32" i="22"/>
  <c r="V32" i="22"/>
  <c r="W32" i="22"/>
  <c r="X32" i="22"/>
  <c r="Y32" i="22"/>
  <c r="Z32" i="22"/>
  <c r="O24" i="22"/>
  <c r="O25" i="22"/>
  <c r="O27" i="22"/>
  <c r="O28" i="22"/>
  <c r="O30" i="22"/>
  <c r="O31" i="22"/>
  <c r="O32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P29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X29" i="22"/>
  <c r="AM29" i="22"/>
  <c r="BQ29" i="22"/>
  <c r="M29" i="22"/>
  <c r="I29" i="22"/>
  <c r="AN29" i="22"/>
  <c r="O29" i="22"/>
  <c r="BA29" i="22"/>
  <c r="AV29" i="22"/>
  <c r="BU29" i="22"/>
  <c r="AR29" i="22"/>
  <c r="BI29" i="22"/>
  <c r="T29" i="22"/>
  <c r="BE29" i="22"/>
  <c r="BM29" i="22"/>
  <c r="R74" i="25"/>
  <c r="R76" i="25" s="1"/>
  <c r="AB29" i="22"/>
  <c r="W29" i="22"/>
  <c r="S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Z29" i="22"/>
  <c r="V29" i="22"/>
  <c r="R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Y29" i="22"/>
  <c r="U29" i="22"/>
  <c r="Q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J50" i="25"/>
  <c r="K50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5" i="22" s="1"/>
  <c r="P50" i="22" s="1"/>
  <c r="P65" i="22" s="1"/>
  <c r="P80" i="22" s="1"/>
  <c r="Q4" i="22"/>
  <c r="Q9" i="22" s="1"/>
  <c r="Q22" i="22" s="1"/>
  <c r="Q35" i="22" s="1"/>
  <c r="Q50" i="22" s="1"/>
  <c r="Q65" i="22" s="1"/>
  <c r="Q80" i="22" s="1"/>
  <c r="R4" i="22"/>
  <c r="R4" i="23" s="1"/>
  <c r="R4" i="24" s="1"/>
  <c r="S4" i="22"/>
  <c r="S4" i="23" s="1"/>
  <c r="S4" i="24" s="1"/>
  <c r="T4" i="22"/>
  <c r="T9" i="22" s="1"/>
  <c r="T22" i="22" s="1"/>
  <c r="T35" i="22" s="1"/>
  <c r="T50" i="22" s="1"/>
  <c r="T65" i="22" s="1"/>
  <c r="T80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5" i="22" s="1"/>
  <c r="X50" i="22" s="1"/>
  <c r="X65" i="22" s="1"/>
  <c r="X80" i="22" s="1"/>
  <c r="Y4" i="22"/>
  <c r="Y9" i="22" s="1"/>
  <c r="Y22" i="22" s="1"/>
  <c r="Y35" i="22" s="1"/>
  <c r="Y50" i="22" s="1"/>
  <c r="Y65" i="22" s="1"/>
  <c r="Y80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W35" i="22" s="1"/>
  <c r="W50" i="22" s="1"/>
  <c r="W65" i="22" s="1"/>
  <c r="W80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S35" i="22" s="1"/>
  <c r="S50" i="22" s="1"/>
  <c r="S65" i="22" s="1"/>
  <c r="S80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Z35" i="22" s="1"/>
  <c r="Z50" i="22" s="1"/>
  <c r="Z65" i="22" s="1"/>
  <c r="Z80" i="22" s="1"/>
  <c r="V9" i="22"/>
  <c r="V22" i="22" s="1"/>
  <c r="V35" i="22" s="1"/>
  <c r="V50" i="22" s="1"/>
  <c r="V65" i="22" s="1"/>
  <c r="V80" i="22" s="1"/>
  <c r="R9" i="22"/>
  <c r="R22" i="22" s="1"/>
  <c r="R35" i="22" s="1"/>
  <c r="R50" i="22" s="1"/>
  <c r="R65" i="22" s="1"/>
  <c r="R80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U35" i="22" s="1"/>
  <c r="U50" i="22" s="1"/>
  <c r="U65" i="22" s="1"/>
  <c r="U80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F69" i="23"/>
  <c r="E66" i="24"/>
  <c r="O45" i="23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AF26" i="26" s="1"/>
  <c r="O39" i="23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F59" i="23" l="1"/>
  <c r="F73" i="23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73" i="23"/>
  <c r="F73" i="24"/>
  <c r="G59" i="23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89" i="24" l="1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E9" i="25" s="1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L26" i="23" l="1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9" i="25" s="1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L26" i="24" l="1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9" i="25" s="1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N26" i="23" l="1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O26" i="24" l="1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O25" i="24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O23" i="24"/>
  <c r="O32" i="24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O75" i="24"/>
  <c r="O66" i="24"/>
  <c r="O70" i="24"/>
  <c r="O53" i="24"/>
  <c r="O82" i="24"/>
  <c r="O56" i="24"/>
  <c r="O81" i="24"/>
  <c r="O91" i="24"/>
  <c r="U41" i="26"/>
  <c r="O83" i="24"/>
  <c r="O61" i="24"/>
  <c r="O85" i="24"/>
  <c r="O68" i="24"/>
  <c r="O69" i="24"/>
  <c r="O73" i="24"/>
  <c r="O54" i="24"/>
  <c r="O59" i="24"/>
  <c r="O60" i="24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55" i="24"/>
  <c r="O62" i="24"/>
  <c r="O74" i="24"/>
  <c r="O72" i="24"/>
  <c r="O84" i="24"/>
  <c r="O52" i="24"/>
  <c r="O76" i="24"/>
  <c r="O92" i="24"/>
  <c r="O87" i="24"/>
  <c r="O63" i="24"/>
  <c r="O93" i="24"/>
  <c r="O51" i="24"/>
  <c r="O77" i="24"/>
  <c r="O86" i="24"/>
  <c r="O89" i="24"/>
  <c r="O78" i="24"/>
  <c r="O67" i="24"/>
  <c r="O58" i="24"/>
  <c r="O71" i="24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Q26" i="24" l="1"/>
  <c r="O28" i="24"/>
  <c r="P24" i="24"/>
  <c r="P32" i="24"/>
  <c r="O27" i="24"/>
  <c r="P33" i="24"/>
  <c r="P25" i="24"/>
  <c r="T6" i="26"/>
  <c r="O29" i="24"/>
  <c r="P30" i="24"/>
  <c r="P23" i="24"/>
  <c r="O31" i="24"/>
  <c r="V13" i="26"/>
  <c r="U6" i="26"/>
  <c r="P60" i="24"/>
  <c r="P54" i="24"/>
  <c r="P69" i="24"/>
  <c r="P85" i="24"/>
  <c r="P83" i="24"/>
  <c r="P71" i="24"/>
  <c r="P67" i="24"/>
  <c r="P89" i="24"/>
  <c r="P77" i="24"/>
  <c r="P93" i="24"/>
  <c r="P87" i="24"/>
  <c r="P76" i="24"/>
  <c r="P84" i="24"/>
  <c r="P74" i="24"/>
  <c r="P55" i="24"/>
  <c r="T5" i="26"/>
  <c r="P91" i="24"/>
  <c r="P56" i="24"/>
  <c r="P53" i="24"/>
  <c r="P66" i="24"/>
  <c r="P88" i="24"/>
  <c r="P59" i="24"/>
  <c r="P73" i="24"/>
  <c r="P68" i="24"/>
  <c r="P61" i="24"/>
  <c r="T7" i="26"/>
  <c r="P57" i="24"/>
  <c r="P58" i="24"/>
  <c r="P78" i="24"/>
  <c r="P86" i="24"/>
  <c r="P51" i="24"/>
  <c r="P63" i="24"/>
  <c r="P92" i="24"/>
  <c r="P52" i="24"/>
  <c r="P72" i="24"/>
  <c r="P62" i="24"/>
  <c r="O90" i="24"/>
  <c r="V41" i="26"/>
  <c r="U7" i="26"/>
  <c r="U5" i="26"/>
  <c r="P81" i="24"/>
  <c r="P82" i="24"/>
  <c r="P70" i="24"/>
  <c r="P75" i="24"/>
  <c r="AE26" i="26"/>
  <c r="M15" i="23"/>
  <c r="M16" i="23" s="1"/>
  <c r="L7" i="24"/>
  <c r="L15" i="24"/>
  <c r="N14" i="24"/>
  <c r="N8" i="25" s="1"/>
  <c r="X49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X48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R26" i="24" l="1"/>
  <c r="V6" i="26"/>
  <c r="W13" i="26"/>
  <c r="Q23" i="24"/>
  <c r="P29" i="24"/>
  <c r="Q33" i="24"/>
  <c r="Q32" i="24"/>
  <c r="Q24" i="24"/>
  <c r="P31" i="24"/>
  <c r="Q30" i="24"/>
  <c r="Q25" i="24"/>
  <c r="P27" i="24"/>
  <c r="P28" i="24"/>
  <c r="Q70" i="24"/>
  <c r="Q81" i="24"/>
  <c r="Q61" i="24"/>
  <c r="Q73" i="24"/>
  <c r="Q88" i="24"/>
  <c r="Q53" i="24"/>
  <c r="Q91" i="24"/>
  <c r="P90" i="24"/>
  <c r="Q72" i="24"/>
  <c r="Q92" i="24"/>
  <c r="Q51" i="24"/>
  <c r="Q78" i="24"/>
  <c r="Q57" i="24"/>
  <c r="Q74" i="24"/>
  <c r="Q76" i="24"/>
  <c r="Q93" i="24"/>
  <c r="Q89" i="24"/>
  <c r="Q71" i="24"/>
  <c r="Q85" i="24"/>
  <c r="Q54" i="24"/>
  <c r="Q75" i="24"/>
  <c r="Q82" i="24"/>
  <c r="Q68" i="24"/>
  <c r="Q59" i="24"/>
  <c r="Q66" i="24"/>
  <c r="Q56" i="24"/>
  <c r="W41" i="26"/>
  <c r="V5" i="26"/>
  <c r="V7" i="26"/>
  <c r="Q62" i="24"/>
  <c r="Q52" i="24"/>
  <c r="Q63" i="24"/>
  <c r="Q86" i="24"/>
  <c r="Q58" i="24"/>
  <c r="Q55" i="24"/>
  <c r="Q84" i="24"/>
  <c r="Q87" i="24"/>
  <c r="Q77" i="24"/>
  <c r="Q67" i="24"/>
  <c r="Q83" i="24"/>
  <c r="Q69" i="24"/>
  <c r="Q60" i="24"/>
  <c r="L5" i="24"/>
  <c r="L16" i="24" s="1"/>
  <c r="N12" i="24"/>
  <c r="N6" i="25" s="1"/>
  <c r="X47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S26" i="24" l="1"/>
  <c r="Q28" i="24"/>
  <c r="Q27" i="24"/>
  <c r="R30" i="24"/>
  <c r="R24" i="24"/>
  <c r="R33" i="24"/>
  <c r="R23" i="24"/>
  <c r="X13" i="26"/>
  <c r="W6" i="26"/>
  <c r="R25" i="24"/>
  <c r="Q31" i="24"/>
  <c r="R32" i="24"/>
  <c r="Q29" i="24"/>
  <c r="R60" i="24"/>
  <c r="R83" i="24"/>
  <c r="R77" i="24"/>
  <c r="R84" i="24"/>
  <c r="R58" i="24"/>
  <c r="R63" i="24"/>
  <c r="R62" i="24"/>
  <c r="R56" i="24"/>
  <c r="R59" i="24"/>
  <c r="R82" i="24"/>
  <c r="R54" i="24"/>
  <c r="R71" i="24"/>
  <c r="R93" i="24"/>
  <c r="R74" i="24"/>
  <c r="R78" i="24"/>
  <c r="R92" i="24"/>
  <c r="Q90" i="24"/>
  <c r="R53" i="24"/>
  <c r="R73" i="24"/>
  <c r="R81" i="24"/>
  <c r="R69" i="24"/>
  <c r="R67" i="24"/>
  <c r="R87" i="24"/>
  <c r="R55" i="24"/>
  <c r="R86" i="24"/>
  <c r="R52" i="24"/>
  <c r="X41" i="26"/>
  <c r="W5" i="26"/>
  <c r="W7" i="26"/>
  <c r="R66" i="24"/>
  <c r="R68" i="24"/>
  <c r="R75" i="24"/>
  <c r="R85" i="24"/>
  <c r="R89" i="24"/>
  <c r="R76" i="24"/>
  <c r="R57" i="24"/>
  <c r="R51" i="24"/>
  <c r="R72" i="24"/>
  <c r="R91" i="24"/>
  <c r="R88" i="24"/>
  <c r="R61" i="24"/>
  <c r="R70" i="24"/>
  <c r="AG26" i="26"/>
  <c r="L10" i="25"/>
  <c r="M13" i="25"/>
  <c r="P10" i="23"/>
  <c r="O15" i="23"/>
  <c r="O16" i="23" s="1"/>
  <c r="N4" i="25"/>
  <c r="X45" i="25" s="1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X46" i="25" s="1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T26" i="24" l="1"/>
  <c r="R29" i="24"/>
  <c r="R31" i="24"/>
  <c r="S23" i="24"/>
  <c r="S24" i="24"/>
  <c r="R27" i="24"/>
  <c r="S32" i="24"/>
  <c r="S25" i="24"/>
  <c r="X6" i="26"/>
  <c r="Y13" i="26"/>
  <c r="S33" i="24"/>
  <c r="S30" i="24"/>
  <c r="R28" i="24"/>
  <c r="S70" i="24"/>
  <c r="S88" i="24"/>
  <c r="S72" i="24"/>
  <c r="S57" i="24"/>
  <c r="S89" i="24"/>
  <c r="S75" i="24"/>
  <c r="S66" i="24"/>
  <c r="S52" i="24"/>
  <c r="S55" i="24"/>
  <c r="S67" i="24"/>
  <c r="S81" i="24"/>
  <c r="S53" i="24"/>
  <c r="S92" i="24"/>
  <c r="S74" i="24"/>
  <c r="S71" i="24"/>
  <c r="S82" i="24"/>
  <c r="S56" i="24"/>
  <c r="S63" i="24"/>
  <c r="S84" i="24"/>
  <c r="S83" i="24"/>
  <c r="S61" i="24"/>
  <c r="S91" i="24"/>
  <c r="S51" i="24"/>
  <c r="S76" i="24"/>
  <c r="S85" i="24"/>
  <c r="S68" i="24"/>
  <c r="Y41" i="26"/>
  <c r="X5" i="26"/>
  <c r="X7" i="26"/>
  <c r="S86" i="24"/>
  <c r="S87" i="24"/>
  <c r="S69" i="24"/>
  <c r="S73" i="24"/>
  <c r="R90" i="24"/>
  <c r="S78" i="24"/>
  <c r="S93" i="24"/>
  <c r="S54" i="24"/>
  <c r="S59" i="24"/>
  <c r="S62" i="24"/>
  <c r="S58" i="24"/>
  <c r="S77" i="24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U26" i="24" l="1"/>
  <c r="T33" i="24"/>
  <c r="S28" i="24"/>
  <c r="T25" i="24"/>
  <c r="S27" i="24"/>
  <c r="T23" i="24"/>
  <c r="S31" i="24"/>
  <c r="T30" i="24"/>
  <c r="Z13" i="26"/>
  <c r="Y6" i="26"/>
  <c r="T24" i="24"/>
  <c r="S29" i="24"/>
  <c r="T32" i="24"/>
  <c r="T60" i="24"/>
  <c r="T58" i="24"/>
  <c r="T59" i="24"/>
  <c r="T93" i="24"/>
  <c r="S90" i="24"/>
  <c r="T69" i="24"/>
  <c r="T86" i="24"/>
  <c r="T68" i="24"/>
  <c r="T76" i="24"/>
  <c r="T91" i="24"/>
  <c r="T83" i="24"/>
  <c r="T63" i="24"/>
  <c r="T82" i="24"/>
  <c r="T74" i="24"/>
  <c r="T53" i="24"/>
  <c r="T67" i="24"/>
  <c r="T52" i="24"/>
  <c r="T75" i="24"/>
  <c r="T57" i="24"/>
  <c r="T88" i="24"/>
  <c r="T77" i="24"/>
  <c r="T62" i="24"/>
  <c r="T54" i="24"/>
  <c r="T78" i="24"/>
  <c r="T73" i="24"/>
  <c r="T87" i="24"/>
  <c r="Z41" i="26"/>
  <c r="Y5" i="26"/>
  <c r="Y7" i="26"/>
  <c r="T85" i="24"/>
  <c r="T51" i="24"/>
  <c r="T61" i="24"/>
  <c r="T84" i="24"/>
  <c r="T56" i="24"/>
  <c r="T71" i="24"/>
  <c r="T92" i="24"/>
  <c r="T81" i="24"/>
  <c r="T55" i="24"/>
  <c r="T66" i="24"/>
  <c r="T89" i="24"/>
  <c r="T72" i="24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V26" i="24" l="1"/>
  <c r="T31" i="24"/>
  <c r="T29" i="24"/>
  <c r="AA13" i="26"/>
  <c r="Z6" i="26"/>
  <c r="T27" i="24"/>
  <c r="T28" i="24"/>
  <c r="U32" i="24"/>
  <c r="U24" i="24"/>
  <c r="U30" i="24"/>
  <c r="U23" i="24"/>
  <c r="U25" i="24"/>
  <c r="U33" i="24"/>
  <c r="U70" i="24"/>
  <c r="U89" i="24"/>
  <c r="U55" i="24"/>
  <c r="U92" i="24"/>
  <c r="U56" i="24"/>
  <c r="U61" i="24"/>
  <c r="U85" i="24"/>
  <c r="U87" i="24"/>
  <c r="U78" i="24"/>
  <c r="U62" i="24"/>
  <c r="U88" i="24"/>
  <c r="U75" i="24"/>
  <c r="U67" i="24"/>
  <c r="U74" i="24"/>
  <c r="U63" i="24"/>
  <c r="U91" i="24"/>
  <c r="U68" i="24"/>
  <c r="U69" i="24"/>
  <c r="U93" i="24"/>
  <c r="U58" i="24"/>
  <c r="U72" i="24"/>
  <c r="U66" i="24"/>
  <c r="U81" i="24"/>
  <c r="U71" i="24"/>
  <c r="U84" i="24"/>
  <c r="U51" i="24"/>
  <c r="AA41" i="26"/>
  <c r="Z7" i="26"/>
  <c r="Z5" i="26"/>
  <c r="D2" i="26" s="1"/>
  <c r="U73" i="24"/>
  <c r="U54" i="24"/>
  <c r="U77" i="24"/>
  <c r="U57" i="24"/>
  <c r="U52" i="24"/>
  <c r="U53" i="24"/>
  <c r="U82" i="24"/>
  <c r="U83" i="24"/>
  <c r="U76" i="24"/>
  <c r="U86" i="24"/>
  <c r="T90" i="24"/>
  <c r="U59" i="24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W26" i="24" l="1"/>
  <c r="V33" i="24"/>
  <c r="V23" i="24"/>
  <c r="V24" i="24"/>
  <c r="U28" i="24"/>
  <c r="AB13" i="26"/>
  <c r="AA6" i="26"/>
  <c r="V25" i="24"/>
  <c r="V30" i="24"/>
  <c r="V32" i="24"/>
  <c r="U27" i="24"/>
  <c r="U29" i="24"/>
  <c r="U31" i="24"/>
  <c r="V60" i="24"/>
  <c r="U90" i="24"/>
  <c r="V76" i="24"/>
  <c r="V82" i="24"/>
  <c r="V52" i="24"/>
  <c r="V77" i="24"/>
  <c r="V73" i="24"/>
  <c r="V51" i="24"/>
  <c r="V71" i="24"/>
  <c r="V66" i="24"/>
  <c r="V58" i="24"/>
  <c r="V69" i="24"/>
  <c r="V91" i="24"/>
  <c r="V74" i="24"/>
  <c r="V75" i="24"/>
  <c r="V62" i="24"/>
  <c r="V87" i="24"/>
  <c r="V61" i="24"/>
  <c r="V92" i="24"/>
  <c r="V89" i="24"/>
  <c r="V59" i="24"/>
  <c r="V86" i="24"/>
  <c r="V83" i="24"/>
  <c r="V53" i="24"/>
  <c r="V57" i="24"/>
  <c r="V54" i="24"/>
  <c r="AB41" i="26"/>
  <c r="AA7" i="26"/>
  <c r="AA5" i="26"/>
  <c r="V84" i="24"/>
  <c r="V81" i="24"/>
  <c r="V72" i="24"/>
  <c r="V93" i="24"/>
  <c r="V68" i="24"/>
  <c r="V63" i="24"/>
  <c r="V67" i="24"/>
  <c r="V88" i="24"/>
  <c r="V78" i="24"/>
  <c r="V85" i="24"/>
  <c r="V56" i="24"/>
  <c r="V55" i="24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X26" i="24" l="1"/>
  <c r="V31" i="24"/>
  <c r="V27" i="24"/>
  <c r="W30" i="24"/>
  <c r="V28" i="24"/>
  <c r="W23" i="24"/>
  <c r="V29" i="24"/>
  <c r="W32" i="24"/>
  <c r="W25" i="24"/>
  <c r="AC13" i="26"/>
  <c r="AB6" i="26"/>
  <c r="W24" i="24"/>
  <c r="W33" i="24"/>
  <c r="W67" i="24"/>
  <c r="W56" i="24"/>
  <c r="W68" i="24"/>
  <c r="W84" i="24"/>
  <c r="W54" i="24"/>
  <c r="W53" i="24"/>
  <c r="W86" i="24"/>
  <c r="W89" i="24"/>
  <c r="W61" i="24"/>
  <c r="W62" i="24"/>
  <c r="W74" i="24"/>
  <c r="W69" i="24"/>
  <c r="W66" i="24"/>
  <c r="W51" i="24"/>
  <c r="W77" i="24"/>
  <c r="W82" i="24"/>
  <c r="V90" i="24"/>
  <c r="W70" i="24"/>
  <c r="W72" i="24"/>
  <c r="W55" i="24"/>
  <c r="W85" i="24"/>
  <c r="W88" i="24"/>
  <c r="W63" i="24"/>
  <c r="W93" i="24"/>
  <c r="W81" i="24"/>
  <c r="W78" i="24"/>
  <c r="AC41" i="26"/>
  <c r="AB7" i="26"/>
  <c r="AB5" i="26"/>
  <c r="W57" i="24"/>
  <c r="W83" i="24"/>
  <c r="W59" i="24"/>
  <c r="W92" i="24"/>
  <c r="W87" i="24"/>
  <c r="W75" i="24"/>
  <c r="W91" i="24"/>
  <c r="W58" i="24"/>
  <c r="W71" i="24"/>
  <c r="W73" i="24"/>
  <c r="W52" i="24"/>
  <c r="W76" i="24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AF16" i="26" l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X33" i="24"/>
  <c r="AC6" i="26"/>
  <c r="AD13" i="26"/>
  <c r="X32" i="24"/>
  <c r="X23" i="24"/>
  <c r="W27" i="24"/>
  <c r="X24" i="24"/>
  <c r="X25" i="24"/>
  <c r="W29" i="24"/>
  <c r="W28" i="24"/>
  <c r="X30" i="24"/>
  <c r="W31" i="24"/>
  <c r="X60" i="24"/>
  <c r="X52" i="24"/>
  <c r="X71" i="24"/>
  <c r="X91" i="24"/>
  <c r="X87" i="24"/>
  <c r="X59" i="24"/>
  <c r="X57" i="24"/>
  <c r="X78" i="24"/>
  <c r="X93" i="24"/>
  <c r="X88" i="24"/>
  <c r="X55" i="24"/>
  <c r="X70" i="24"/>
  <c r="X82" i="24"/>
  <c r="X51" i="24"/>
  <c r="X69" i="24"/>
  <c r="X62" i="24"/>
  <c r="X89" i="24"/>
  <c r="X53" i="24"/>
  <c r="X84" i="24"/>
  <c r="X56" i="24"/>
  <c r="X76" i="24"/>
  <c r="X73" i="24"/>
  <c r="X58" i="24"/>
  <c r="X75" i="24"/>
  <c r="X92" i="24"/>
  <c r="X83" i="24"/>
  <c r="AD41" i="26"/>
  <c r="AC5" i="26"/>
  <c r="AC7" i="26"/>
  <c r="X81" i="24"/>
  <c r="X63" i="24"/>
  <c r="X85" i="24"/>
  <c r="X72" i="24"/>
  <c r="W90" i="24"/>
  <c r="X77" i="24"/>
  <c r="X66" i="24"/>
  <c r="X74" i="24"/>
  <c r="X61" i="24"/>
  <c r="X86" i="24"/>
  <c r="X54" i="24"/>
  <c r="X68" i="24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Z26" i="24" l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X28" i="24"/>
  <c r="X27" i="24"/>
  <c r="AF13" i="26"/>
  <c r="Y23" i="24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X29" i="24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AF23" i="26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AF44" i="26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AF51" i="26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X90" i="24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AF46" i="26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AF43" i="26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AF52" i="26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AF41" i="26"/>
  <c r="Y51" i="24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AF68" i="26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AF49" i="26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AF42" i="26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AF53" i="26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AF48" i="26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AF45" i="26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AF83" i="26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AF47" i="26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AF50" i="26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F18" i="26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E6" i="26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Z24" i="24"/>
  <c r="Z30" i="24"/>
  <c r="Z25" i="24"/>
  <c r="Z93" i="24"/>
  <c r="Z89" i="24"/>
  <c r="Z63" i="24"/>
  <c r="Z77" i="24"/>
  <c r="Z86" i="24"/>
  <c r="Z52" i="24"/>
  <c r="Z59" i="24"/>
  <c r="Z88" i="24"/>
  <c r="Z51" i="24"/>
  <c r="Z53" i="24"/>
  <c r="Z73" i="24"/>
  <c r="Z83" i="24"/>
  <c r="Z85" i="24"/>
  <c r="Z66" i="24"/>
  <c r="Z54" i="24"/>
  <c r="Z60" i="24"/>
  <c r="Z82" i="24"/>
  <c r="Z92" i="24"/>
  <c r="Z71" i="24"/>
  <c r="Z57" i="24"/>
  <c r="Z55" i="24"/>
  <c r="Z69" i="24"/>
  <c r="Z84" i="24"/>
  <c r="Z58" i="24"/>
  <c r="Z87" i="24"/>
  <c r="Z76" i="24"/>
  <c r="AE7" i="26"/>
  <c r="AE5" i="26"/>
  <c r="Z72" i="24"/>
  <c r="Z74" i="24"/>
  <c r="Z68" i="24"/>
  <c r="Z91" i="24"/>
  <c r="Z78" i="24"/>
  <c r="Z70" i="24"/>
  <c r="Z62" i="24"/>
  <c r="Z56" i="24"/>
  <c r="Z75" i="24"/>
  <c r="Z81" i="24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Z67" i="24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B26" i="24" l="1"/>
  <c r="AA25" i="24"/>
  <c r="AA24" i="24"/>
  <c r="AA33" i="24"/>
  <c r="Z31" i="24"/>
  <c r="AG13" i="26"/>
  <c r="AF6" i="26"/>
  <c r="Z29" i="24"/>
  <c r="AA30" i="24"/>
  <c r="AA32" i="24"/>
  <c r="AA23" i="24"/>
  <c r="Z27" i="24"/>
  <c r="Z28" i="24"/>
  <c r="U10" i="25"/>
  <c r="Z90" i="24"/>
  <c r="AA76" i="24"/>
  <c r="AA58" i="24"/>
  <c r="AA69" i="24"/>
  <c r="AA57" i="24"/>
  <c r="AA92" i="24"/>
  <c r="AA60" i="24"/>
  <c r="AA66" i="24"/>
  <c r="AA83" i="24"/>
  <c r="AA53" i="24"/>
  <c r="AA88" i="24"/>
  <c r="AA52" i="24"/>
  <c r="AA77" i="24"/>
  <c r="AA89" i="24"/>
  <c r="AA61" i="24"/>
  <c r="AA81" i="24"/>
  <c r="AA56" i="24"/>
  <c r="AA70" i="24"/>
  <c r="AA91" i="24"/>
  <c r="AA74" i="24"/>
  <c r="AA87" i="24"/>
  <c r="AA84" i="24"/>
  <c r="AA55" i="24"/>
  <c r="AA71" i="24"/>
  <c r="AA82" i="24"/>
  <c r="AA54" i="24"/>
  <c r="AA85" i="24"/>
  <c r="AA73" i="24"/>
  <c r="AA51" i="24"/>
  <c r="AA59" i="24"/>
  <c r="AA86" i="24"/>
  <c r="AA63" i="24"/>
  <c r="AA93" i="24"/>
  <c r="AA67" i="24"/>
  <c r="AA75" i="24"/>
  <c r="AA62" i="24"/>
  <c r="AA78" i="24"/>
  <c r="AA68" i="24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C26" i="24" l="1"/>
  <c r="AA28" i="24"/>
  <c r="AA27" i="24"/>
  <c r="AA29" i="24"/>
  <c r="AA31" i="24"/>
  <c r="AB32" i="24"/>
  <c r="AB24" i="24"/>
  <c r="AB23" i="24"/>
  <c r="AB30" i="24"/>
  <c r="AH13" i="26"/>
  <c r="AG6" i="26"/>
  <c r="AB33" i="24"/>
  <c r="AB25" i="24"/>
  <c r="X6" i="25"/>
  <c r="AH41" i="26"/>
  <c r="AG7" i="26"/>
  <c r="AG5" i="26"/>
  <c r="AB68" i="24"/>
  <c r="AB62" i="24"/>
  <c r="AB67" i="24"/>
  <c r="AB63" i="24"/>
  <c r="AB59" i="24"/>
  <c r="AB73" i="24"/>
  <c r="AB54" i="24"/>
  <c r="AB71" i="24"/>
  <c r="AB84" i="24"/>
  <c r="AB74" i="24"/>
  <c r="AB70" i="24"/>
  <c r="AB81" i="24"/>
  <c r="AB89" i="24"/>
  <c r="AB52" i="24"/>
  <c r="AB53" i="24"/>
  <c r="AB66" i="24"/>
  <c r="AB92" i="24"/>
  <c r="AB69" i="24"/>
  <c r="AB76" i="24"/>
  <c r="AA90" i="24"/>
  <c r="AB72" i="24"/>
  <c r="AB78" i="24"/>
  <c r="AB75" i="24"/>
  <c r="AB93" i="24"/>
  <c r="AB86" i="24"/>
  <c r="AB51" i="24"/>
  <c r="AB85" i="24"/>
  <c r="AB82" i="24"/>
  <c r="AB55" i="24"/>
  <c r="AB87" i="24"/>
  <c r="AB91" i="24"/>
  <c r="AB56" i="24"/>
  <c r="AB61" i="24"/>
  <c r="AB77" i="24"/>
  <c r="AB88" i="24"/>
  <c r="AB83" i="24"/>
  <c r="AB60" i="24"/>
  <c r="AB57" i="24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D26" i="24"/>
  <c r="AC25" i="24"/>
  <c r="AI13" i="26"/>
  <c r="AH6" i="26"/>
  <c r="AC23" i="24"/>
  <c r="AC24" i="24"/>
  <c r="AB31" i="24"/>
  <c r="AB27" i="24"/>
  <c r="AC33" i="24"/>
  <c r="AC30" i="24"/>
  <c r="AC32" i="24"/>
  <c r="AB29" i="24"/>
  <c r="AB28" i="24"/>
  <c r="AC58" i="24"/>
  <c r="AC60" i="24"/>
  <c r="AC88" i="24"/>
  <c r="AC61" i="24"/>
  <c r="AC91" i="24"/>
  <c r="AC55" i="24"/>
  <c r="AC85" i="24"/>
  <c r="AC86" i="24"/>
  <c r="AC75" i="24"/>
  <c r="AC72" i="24"/>
  <c r="AC76" i="24"/>
  <c r="AC92" i="24"/>
  <c r="AC53" i="24"/>
  <c r="AC89" i="24"/>
  <c r="AC70" i="24"/>
  <c r="AC84" i="24"/>
  <c r="AC54" i="24"/>
  <c r="AC59" i="24"/>
  <c r="AC67" i="24"/>
  <c r="AC68" i="24"/>
  <c r="AC57" i="24"/>
  <c r="AC83" i="24"/>
  <c r="AC77" i="24"/>
  <c r="AC56" i="24"/>
  <c r="AC87" i="24"/>
  <c r="AC82" i="24"/>
  <c r="AC51" i="24"/>
  <c r="AC93" i="24"/>
  <c r="AC78" i="24"/>
  <c r="AB90" i="24"/>
  <c r="AC69" i="24"/>
  <c r="AC66" i="24"/>
  <c r="AC52" i="24"/>
  <c r="AC81" i="24"/>
  <c r="AC74" i="24"/>
  <c r="AC71" i="24"/>
  <c r="AC73" i="24"/>
  <c r="AC63" i="24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E26" i="24" l="1"/>
  <c r="AC28" i="24"/>
  <c r="AD32" i="24"/>
  <c r="AD30" i="24"/>
  <c r="AC27" i="24"/>
  <c r="AD24" i="24"/>
  <c r="AJ13" i="26"/>
  <c r="AI6" i="26"/>
  <c r="AC29" i="24"/>
  <c r="AD33" i="24"/>
  <c r="AC31" i="24"/>
  <c r="AD23" i="24"/>
  <c r="AD25" i="24"/>
  <c r="AJ41" i="26"/>
  <c r="AI5" i="26"/>
  <c r="AI7" i="26"/>
  <c r="AD63" i="24"/>
  <c r="AD71" i="24"/>
  <c r="AD81" i="24"/>
  <c r="AD66" i="24"/>
  <c r="AC90" i="24"/>
  <c r="AD93" i="24"/>
  <c r="AD82" i="24"/>
  <c r="AD56" i="24"/>
  <c r="AD83" i="24"/>
  <c r="AD68" i="24"/>
  <c r="AD59" i="24"/>
  <c r="AD84" i="24"/>
  <c r="AD89" i="24"/>
  <c r="AD92" i="24"/>
  <c r="AD72" i="24"/>
  <c r="AD86" i="24"/>
  <c r="AD55" i="24"/>
  <c r="AD61" i="24"/>
  <c r="AD60" i="24"/>
  <c r="AD62" i="24"/>
  <c r="AD73" i="24"/>
  <c r="AD74" i="24"/>
  <c r="AD52" i="24"/>
  <c r="AD69" i="24"/>
  <c r="AD78" i="24"/>
  <c r="AD51" i="24"/>
  <c r="AD87" i="24"/>
  <c r="AD77" i="24"/>
  <c r="AD57" i="24"/>
  <c r="AD67" i="24"/>
  <c r="AD54" i="24"/>
  <c r="AD70" i="24"/>
  <c r="AD53" i="24"/>
  <c r="AD76" i="24"/>
  <c r="AD75" i="24"/>
  <c r="AD85" i="24"/>
  <c r="AD91" i="24"/>
  <c r="AD88" i="24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4"/>
  <c r="AE23" i="24"/>
  <c r="AE33" i="24"/>
  <c r="AK13" i="26"/>
  <c r="AJ6" i="26"/>
  <c r="AD27" i="24"/>
  <c r="AE32" i="24"/>
  <c r="AE25" i="24"/>
  <c r="AD31" i="24"/>
  <c r="AD29" i="24"/>
  <c r="AE24" i="24"/>
  <c r="AE30" i="24"/>
  <c r="AD28" i="24"/>
  <c r="AE58" i="24"/>
  <c r="AE91" i="24"/>
  <c r="AE75" i="24"/>
  <c r="AE53" i="24"/>
  <c r="AE54" i="24"/>
  <c r="AE57" i="24"/>
  <c r="AE87" i="24"/>
  <c r="AE78" i="24"/>
  <c r="AE52" i="24"/>
  <c r="AE73" i="24"/>
  <c r="AE60" i="24"/>
  <c r="AE55" i="24"/>
  <c r="AE72" i="24"/>
  <c r="AE89" i="24"/>
  <c r="AE59" i="24"/>
  <c r="AE83" i="24"/>
  <c r="AE82" i="24"/>
  <c r="AD90" i="24"/>
  <c r="AE81" i="24"/>
  <c r="AE63" i="24"/>
  <c r="AE88" i="24"/>
  <c r="AE85" i="24"/>
  <c r="AE76" i="24"/>
  <c r="AE70" i="24"/>
  <c r="AE67" i="24"/>
  <c r="AE77" i="24"/>
  <c r="AE51" i="24"/>
  <c r="AE69" i="24"/>
  <c r="AE74" i="24"/>
  <c r="AE62" i="24"/>
  <c r="AE61" i="24"/>
  <c r="AE86" i="24"/>
  <c r="AE92" i="24"/>
  <c r="AE84" i="24"/>
  <c r="AE68" i="24"/>
  <c r="AE56" i="24"/>
  <c r="AE93" i="24"/>
  <c r="AE66" i="24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4" l="1"/>
  <c r="AF30" i="24"/>
  <c r="AE29" i="24"/>
  <c r="AG25" i="24"/>
  <c r="AF25" i="24"/>
  <c r="AE27" i="24"/>
  <c r="AG33" i="24"/>
  <c r="AF33" i="24"/>
  <c r="AE28" i="24"/>
  <c r="AG24" i="24"/>
  <c r="AF24" i="24"/>
  <c r="AE31" i="24"/>
  <c r="AG32" i="24"/>
  <c r="AF32" i="24"/>
  <c r="AK6" i="26"/>
  <c r="AL13" i="26"/>
  <c r="AG23" i="24"/>
  <c r="AF23" i="24"/>
  <c r="AL41" i="26"/>
  <c r="AK7" i="26"/>
  <c r="AK5" i="26"/>
  <c r="AG66" i="24"/>
  <c r="AF66" i="24"/>
  <c r="AG56" i="24"/>
  <c r="AF56" i="24"/>
  <c r="AG84" i="24"/>
  <c r="AF84" i="24"/>
  <c r="AG86" i="24"/>
  <c r="AF86" i="24"/>
  <c r="AG62" i="24"/>
  <c r="AF62" i="24"/>
  <c r="AG69" i="24"/>
  <c r="AF69" i="24"/>
  <c r="AG77" i="24"/>
  <c r="AF77" i="24"/>
  <c r="AG70" i="24"/>
  <c r="AF70" i="24"/>
  <c r="AG85" i="24"/>
  <c r="AF85" i="24"/>
  <c r="AG63" i="24"/>
  <c r="AF63" i="24"/>
  <c r="AE90" i="24"/>
  <c r="AG83" i="24"/>
  <c r="AF83" i="24"/>
  <c r="AG89" i="24"/>
  <c r="AF89" i="24"/>
  <c r="AG55" i="24"/>
  <c r="AF55" i="24"/>
  <c r="AG73" i="24"/>
  <c r="AF73" i="24"/>
  <c r="AG78" i="24"/>
  <c r="AF78" i="24"/>
  <c r="AG57" i="24"/>
  <c r="AF57" i="24"/>
  <c r="AG53" i="24"/>
  <c r="AF53" i="24"/>
  <c r="AG91" i="24"/>
  <c r="AF91" i="24"/>
  <c r="AG71" i="24"/>
  <c r="AF71" i="24"/>
  <c r="AG93" i="24"/>
  <c r="AF93" i="24"/>
  <c r="AG68" i="24"/>
  <c r="AF68" i="24"/>
  <c r="AG92" i="24"/>
  <c r="AF92" i="24"/>
  <c r="AG61" i="24"/>
  <c r="AF61" i="24"/>
  <c r="AG74" i="24"/>
  <c r="AF74" i="24"/>
  <c r="AG51" i="24"/>
  <c r="AF51" i="24"/>
  <c r="AG67" i="24"/>
  <c r="AF67" i="24"/>
  <c r="AG76" i="24"/>
  <c r="AF76" i="24"/>
  <c r="AG88" i="24"/>
  <c r="AF88" i="24"/>
  <c r="AG81" i="24"/>
  <c r="AF81" i="24"/>
  <c r="AG82" i="24"/>
  <c r="AF82" i="24"/>
  <c r="AG59" i="24"/>
  <c r="AF59" i="24"/>
  <c r="AG72" i="24"/>
  <c r="AF72" i="24"/>
  <c r="AG60" i="24"/>
  <c r="AF60" i="24"/>
  <c r="AG52" i="24"/>
  <c r="AF52" i="24"/>
  <c r="AG87" i="24"/>
  <c r="AF87" i="24"/>
  <c r="AG54" i="24"/>
  <c r="AF54" i="24"/>
  <c r="AG75" i="24"/>
  <c r="AF75" i="24"/>
  <c r="AG58" i="24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4"/>
  <c r="AF31" i="24"/>
  <c r="AG28" i="24"/>
  <c r="AF28" i="24"/>
  <c r="AG27" i="24"/>
  <c r="AF27" i="24"/>
  <c r="AG29" i="24"/>
  <c r="AF29" i="24"/>
  <c r="AG90" i="24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F32" i="25"/>
  <c r="E25" i="25"/>
  <c r="AH26" i="24" l="1"/>
  <c r="AL16" i="22"/>
  <c r="E2" i="22"/>
  <c r="M2" i="22" s="1"/>
  <c r="AH30" i="24"/>
  <c r="AH32" i="24"/>
  <c r="AH24" i="24"/>
  <c r="AH29" i="24"/>
  <c r="AH25" i="24"/>
  <c r="AH33" i="24"/>
  <c r="AH28" i="24"/>
  <c r="AH31" i="24"/>
  <c r="AH23" i="24"/>
  <c r="AH16" i="22"/>
  <c r="AJ16" i="22"/>
  <c r="AK16" i="22"/>
  <c r="AI16" i="22"/>
  <c r="E27" i="25"/>
  <c r="E28" i="25" s="1"/>
  <c r="G32" i="25"/>
  <c r="F25" i="25"/>
  <c r="AI26" i="24" l="1"/>
  <c r="AH27" i="24"/>
  <c r="AH53" i="24"/>
  <c r="AH71" i="24"/>
  <c r="AH74" i="24"/>
  <c r="AH93" i="24"/>
  <c r="AH54" i="24"/>
  <c r="AH51" i="24"/>
  <c r="AH86" i="24"/>
  <c r="AH69" i="24"/>
  <c r="AH82" i="24"/>
  <c r="AH85" i="24"/>
  <c r="AH57" i="24"/>
  <c r="AH75" i="24"/>
  <c r="AH78" i="24"/>
  <c r="AH52" i="24"/>
  <c r="AH62" i="24"/>
  <c r="AH61" i="24"/>
  <c r="AH76" i="24"/>
  <c r="AH70" i="24"/>
  <c r="AH81" i="24"/>
  <c r="AH55" i="24"/>
  <c r="AH92" i="24"/>
  <c r="AH87" i="24"/>
  <c r="AH60" i="24"/>
  <c r="AH73" i="24"/>
  <c r="AH63" i="24"/>
  <c r="AH91" i="24"/>
  <c r="AH59" i="24"/>
  <c r="AH90" i="24"/>
  <c r="AH66" i="24"/>
  <c r="AH72" i="24"/>
  <c r="AH89" i="24"/>
  <c r="AH58" i="24"/>
  <c r="AH83" i="24"/>
  <c r="AH67" i="24"/>
  <c r="AH84" i="24"/>
  <c r="AH68" i="24"/>
  <c r="AH77" i="24"/>
  <c r="AH56" i="24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4"/>
  <c r="AH14" i="23"/>
  <c r="AI24" i="24"/>
  <c r="AI30" i="24"/>
  <c r="AH12" i="23"/>
  <c r="AH48" i="24"/>
  <c r="AH39" i="24"/>
  <c r="AH37" i="24"/>
  <c r="AH46" i="24"/>
  <c r="AI32" i="24"/>
  <c r="AH43" i="24"/>
  <c r="AI23" i="24"/>
  <c r="AH10" i="23"/>
  <c r="AH5" i="23"/>
  <c r="AH6" i="23"/>
  <c r="AI28" i="24"/>
  <c r="AI29" i="24"/>
  <c r="AH47" i="24"/>
  <c r="AH41" i="24"/>
  <c r="AH42" i="24"/>
  <c r="AH13" i="23"/>
  <c r="AI31" i="24"/>
  <c r="AI33" i="24"/>
  <c r="AH45" i="24"/>
  <c r="AH44" i="24"/>
  <c r="AH38" i="24"/>
  <c r="E22" i="25"/>
  <c r="F27" i="25"/>
  <c r="F28" i="25" s="1"/>
  <c r="H32" i="25"/>
  <c r="G25" i="25"/>
  <c r="AJ26" i="24" l="1"/>
  <c r="AI27" i="24"/>
  <c r="AI56" i="24"/>
  <c r="AI68" i="24"/>
  <c r="AI67" i="24"/>
  <c r="AI58" i="24"/>
  <c r="AI72" i="24"/>
  <c r="AI90" i="24"/>
  <c r="AI91" i="24"/>
  <c r="AI73" i="24"/>
  <c r="AI87" i="24"/>
  <c r="AI55" i="24"/>
  <c r="AI70" i="24"/>
  <c r="AI61" i="24"/>
  <c r="AI52" i="24"/>
  <c r="AI75" i="24"/>
  <c r="AI85" i="24"/>
  <c r="AI69" i="24"/>
  <c r="AI51" i="24"/>
  <c r="AI93" i="24"/>
  <c r="AI71" i="24"/>
  <c r="AI88" i="24"/>
  <c r="AI77" i="24"/>
  <c r="AI84" i="24"/>
  <c r="AI83" i="24"/>
  <c r="AI89" i="24"/>
  <c r="AI66" i="24"/>
  <c r="AI59" i="24"/>
  <c r="AI63" i="24"/>
  <c r="AI60" i="24"/>
  <c r="AI92" i="24"/>
  <c r="AI81" i="24"/>
  <c r="AI76" i="24"/>
  <c r="AI62" i="24"/>
  <c r="AI78" i="24"/>
  <c r="AI57" i="24"/>
  <c r="AI82" i="24"/>
  <c r="AI86" i="24"/>
  <c r="AI54" i="24"/>
  <c r="AI74" i="24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4"/>
  <c r="AI38" i="24"/>
  <c r="AJ32" i="24"/>
  <c r="AI39" i="24"/>
  <c r="AJ25" i="24"/>
  <c r="AI36" i="24"/>
  <c r="AI7" i="23"/>
  <c r="AI11" i="23"/>
  <c r="AI41" i="24"/>
  <c r="AJ29" i="24"/>
  <c r="AJ28" i="24"/>
  <c r="AJ30" i="24"/>
  <c r="AH14" i="24"/>
  <c r="AH8" i="25" s="1"/>
  <c r="AI44" i="24"/>
  <c r="AI45" i="24"/>
  <c r="AJ33" i="24"/>
  <c r="AJ31" i="24"/>
  <c r="AH13" i="24"/>
  <c r="AH7" i="25" s="1"/>
  <c r="AJ23" i="24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K26" i="24" l="1"/>
  <c r="AJ27" i="24"/>
  <c r="AH6" i="24"/>
  <c r="AJ74" i="24"/>
  <c r="AJ86" i="24"/>
  <c r="AJ57" i="24"/>
  <c r="AJ62" i="24"/>
  <c r="AJ81" i="24"/>
  <c r="AJ60" i="24"/>
  <c r="AJ59" i="24"/>
  <c r="AJ89" i="24"/>
  <c r="AJ84" i="24"/>
  <c r="AJ88" i="24"/>
  <c r="AJ93" i="24"/>
  <c r="AJ69" i="24"/>
  <c r="AJ75" i="24"/>
  <c r="AJ61" i="24"/>
  <c r="AJ55" i="24"/>
  <c r="AJ73" i="24"/>
  <c r="AJ90" i="24"/>
  <c r="AJ58" i="24"/>
  <c r="AJ68" i="24"/>
  <c r="AJ53" i="24"/>
  <c r="AJ54" i="24"/>
  <c r="AJ82" i="24"/>
  <c r="AJ78" i="24"/>
  <c r="AJ76" i="24"/>
  <c r="AJ92" i="24"/>
  <c r="AJ63" i="24"/>
  <c r="AJ66" i="24"/>
  <c r="AJ83" i="24"/>
  <c r="AJ77" i="24"/>
  <c r="AJ71" i="24"/>
  <c r="AJ51" i="24"/>
  <c r="AJ85" i="24"/>
  <c r="AJ52" i="24"/>
  <c r="AJ70" i="24"/>
  <c r="AJ87" i="24"/>
  <c r="AJ91" i="24"/>
  <c r="AJ72" i="24"/>
  <c r="AJ67" i="24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4"/>
  <c r="AJ44" i="24"/>
  <c r="AK28" i="24"/>
  <c r="AK29" i="24"/>
  <c r="AJ36" i="24"/>
  <c r="AJ7" i="23"/>
  <c r="AJ11" i="23"/>
  <c r="AK25" i="24"/>
  <c r="AK32" i="24"/>
  <c r="AJ12" i="23"/>
  <c r="AJ42" i="24"/>
  <c r="AK30" i="24"/>
  <c r="AJ38" i="24"/>
  <c r="AJ14" i="23"/>
  <c r="AJ48" i="24"/>
  <c r="AJ43" i="24"/>
  <c r="AK31" i="24"/>
  <c r="AJ45" i="24"/>
  <c r="AJ41" i="24"/>
  <c r="AJ39" i="24"/>
  <c r="AJ47" i="24"/>
  <c r="AJ40" i="24"/>
  <c r="AK23" i="24"/>
  <c r="AJ6" i="23"/>
  <c r="AJ5" i="23"/>
  <c r="AJ10" i="23"/>
  <c r="AK24" i="24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K67" i="24"/>
  <c r="AK91" i="24"/>
  <c r="AK70" i="24"/>
  <c r="AK85" i="24"/>
  <c r="AK71" i="24"/>
  <c r="AK83" i="24"/>
  <c r="AK63" i="24"/>
  <c r="AK76" i="24"/>
  <c r="AK82" i="24"/>
  <c r="AK53" i="24"/>
  <c r="AK58" i="24"/>
  <c r="AK73" i="24"/>
  <c r="AK61" i="24"/>
  <c r="AK69" i="24"/>
  <c r="AK88" i="24"/>
  <c r="AK89" i="24"/>
  <c r="AK60" i="24"/>
  <c r="AK62" i="24"/>
  <c r="AK86" i="24"/>
  <c r="AK56" i="24"/>
  <c r="AK72" i="24"/>
  <c r="AK87" i="24"/>
  <c r="AK52" i="24"/>
  <c r="AK51" i="24"/>
  <c r="AK77" i="24"/>
  <c r="AK66" i="24"/>
  <c r="AK92" i="24"/>
  <c r="AK78" i="24"/>
  <c r="AK54" i="24"/>
  <c r="AK68" i="24"/>
  <c r="AK90" i="24"/>
  <c r="AK55" i="24"/>
  <c r="AK75" i="24"/>
  <c r="AK93" i="24"/>
  <c r="AK84" i="24"/>
  <c r="AK59" i="24"/>
  <c r="AK81" i="24"/>
  <c r="AK57" i="24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K44" i="24"/>
  <c r="AK13" i="23"/>
  <c r="AK40" i="24"/>
  <c r="AK39" i="24"/>
  <c r="AK45" i="24"/>
  <c r="AK37" i="24"/>
  <c r="AJ13" i="24"/>
  <c r="AJ7" i="25" s="1"/>
  <c r="AK12" i="23"/>
  <c r="AK36" i="24"/>
  <c r="AK11" i="23"/>
  <c r="AK7" i="23"/>
  <c r="AK6" i="23"/>
  <c r="AK10" i="23"/>
  <c r="AK5" i="23"/>
  <c r="AK47" i="24"/>
  <c r="AK41" i="24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N22" i="25"/>
  <c r="Q32" i="25"/>
  <c r="M37" i="25" l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6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37" i="25" s="1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21" i="26"/>
  <c r="CX15" i="26"/>
  <c r="DB29" i="26"/>
  <c r="DA39" i="24"/>
  <c r="CX22" i="26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D5" i="24"/>
  <c r="DD16" i="24" s="1"/>
  <c r="DH85" i="23"/>
  <c r="DG85" i="24"/>
  <c r="DF6" i="25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<sst xmlns="http://schemas.openxmlformats.org/spreadsheetml/2006/main" count="1261" uniqueCount="139">
  <si>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</si>
  <si>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</si>
  <si>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</si>
  <si>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</si>
  <si>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</si>
  <si>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</si>
  <si>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</si>
  <si>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</si>
  <si>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</si>
  <si>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</si>
  <si>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</si>
  <si>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</si>
  <si>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</si>
  <si>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</si>
  <si>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</si>
  <si>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</si>
  <si>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</si>
  <si>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</si>
  <si>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</si>
  <si>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</si>
  <si>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</si>
  <si>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</si>
  <si>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</si>
  <si>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</si>
  <si>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</si>
  <si>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</si>
  <si>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</si>
  <si>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</si>
  <si>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</si>
  <si>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</si>
  <si>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</si>
  <si>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</si>
  <si>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</si>
  <si>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</si>
  <si>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</si>
  <si>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</si>
  <si>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</si>
  <si>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</si>
  <si>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</si>
  <si>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</si>
  <si>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</si>
  <si>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</si>
  <si>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</si>
  <si>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</si>
  <si>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</si>
  <si>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</si>
  <si>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</si>
  <si>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</si>
  <si>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</si>
  <si>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</si>
  <si>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</si>
  <si>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</si>
  <si>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</si>
  <si>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</si>
  <si>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</si>
  <si>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</si>
  <si>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</si>
  <si>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</si>
  <si>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</si>
  <si>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</si>
  <si>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</si>
  <si>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</si>
  <si>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</si>
  <si>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</si>
  <si>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</si>
  <si>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</si>
  <si>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</si>
  <si>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</si>
  <si>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</si>
  <si>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</si>
  <si>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</si>
  <si>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</si>
  <si>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</si>
  <si>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</si>
  <si>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</si>
  <si>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</si>
  <si>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</si>
  <si>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</si>
  <si>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</si>
  <si>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</si>
  <si>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</si>
  <si>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</si>
  <si>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</si>
  <si>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</si>
  <si>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</si>
  <si>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</si>
  <si>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</si>
  <si>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</si>
  <si>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</si>
  <si>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</si>
  <si>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</si>
  <si>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</si>
  <si>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</si>
  <si>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</si>
  <si>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</si>
  <si>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</si>
  <si>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</si>
  <si>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</si>
  <si>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</si>
  <si>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</si>
  <si>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</si>
  <si>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</si>
  <si>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</si>
  <si>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</si>
  <si>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</si>
  <si>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</si>
  <si>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</si>
  <si>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</si>
  <si>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</si>
  <si>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</si>
  <si>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</si>
  <si>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</si>
  <si>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</si>
  <si>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</si>
  <si>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</si>
  <si>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</si>
  <si>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</si>
  <si>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</si>
  <si>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</si>
  <si>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</si>
  <si>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</si>
  <si>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</si>
  <si>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</si>
  <si>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</si>
  <si>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</si>
  <si>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</si>
  <si>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</si>
  <si>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From "TRC Analysis Residential_HC"</t>
  </si>
  <si>
    <t>months in 2020-24</t>
  </si>
  <si>
    <t>DR + MISC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</si>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</sst>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166" fontId="1" fillId="0" borderId="1" xfId="0" applyNumberFormat="1" applyFont="1" applyBorder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166" fontId="0" fillId="0" borderId="33" xfId="0" applyNumberFormat="1" applyBorder="1"/>
    <xf numFmtId="166" fontId="0" fillId="0" borderId="36" xfId="0" applyNumberForma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0" fillId="0" borderId="38" xfId="0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tabSelected="1" view="pageLayout" topLeftCell="A95" zoomScaleNormal="100"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130</v>
      </c>
    </row>
    <row r="8" spans="1:5" x14ac:dyDescent="0.25">
      <c r="A8" s="168" t="s">
        <v>131</v>
      </c>
      <c r="C8" s="30" t="s">
        <v>120</v>
      </c>
      <c r="D8" s="30"/>
      <c r="E8" s="30"/>
    </row>
    <row r="9" spans="1:5" x14ac:dyDescent="0.25">
      <c r="A9" s="168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8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8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8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9"/>
    </row>
    <row r="20" spans="1:1" x14ac:dyDescent="0.25">
      <c r="A20" s="169"/>
    </row>
    <row r="21" spans="1:1" x14ac:dyDescent="0.25">
      <c r="A21" s="169"/>
    </row>
    <row r="22" spans="1:1" x14ac:dyDescent="0.25">
      <c r="A22" s="169"/>
    </row>
  </sheetData>
  <mergeCells count="2">
    <mergeCell ref="A8:A12"/>
    <mergeCell ref="A19:A22"/>
  </mergeCells>
  <pageMargins left="0.7" right="0.7" top="0.75" bottom="0.75" header="0.3" footer="0.3"/>
  <pageSetup orientation="portrait" horizontalDpi="1200" verticalDpi="1200" r:id="rId1"/>
  <headerFooter>
    <oddFooter>&amp;RSchedule WRD 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view="pageLayout" topLeftCell="E130" zoomScaleNormal="78" workbookViewId="0">
      <selection activeCell="K53" sqref="K53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70" t="s">
        <v>61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8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9"/>
      <c r="B4" s="77" t="s">
        <v>37</v>
      </c>
      <c r="C4" s="69"/>
      <c r="D4" s="69"/>
      <c r="E4" s="69">
        <f>IF('TD Calc'!E10=0,0,'TD Calc'!E10)</f>
        <v>18034.400000000001</v>
      </c>
      <c r="F4" s="69">
        <f>IF('TD Calc'!F10=0,0,E4+'TD Calc'!F10)</f>
        <v>56648.32</v>
      </c>
      <c r="G4" s="69">
        <f>IF('TD Calc'!G10=0,0,F4+'TD Calc'!G10)</f>
        <v>127821.59</v>
      </c>
      <c r="H4" s="69">
        <f>IF('TD Calc'!H10=0,0,G4+'TD Calc'!H10)</f>
        <v>527199.68000000005</v>
      </c>
      <c r="I4" s="69">
        <f>IF('TD Calc'!I10=0,0,H4+'TD Calc'!I10)</f>
        <v>1183026.6000000001</v>
      </c>
      <c r="J4" s="69">
        <f>IF('TD Calc'!J10=0,0,I4+'TD Calc'!J10)</f>
        <v>1952994.52</v>
      </c>
      <c r="K4" s="69">
        <f>IF('TD Calc'!K10=0,0,J4+'TD Calc'!K10)</f>
        <v>2483133.5</v>
      </c>
      <c r="L4" s="69">
        <f>IF('TD Calc'!L10=0,0,K4+'TD Calc'!L10)</f>
        <v>2663904.38</v>
      </c>
      <c r="M4" s="69">
        <f>IF('TD Calc'!M10=0,0,L4+'TD Calc'!M10)</f>
        <v>2957311.3499999996</v>
      </c>
      <c r="N4" s="69">
        <f>IF('TD Calc'!N10=0,0,M4+'TD Calc'!N10)</f>
        <v>3427326.6699999995</v>
      </c>
      <c r="O4" s="69">
        <f>IF('TD Calc'!O10=0,0,N4+'TD Calc'!O10)</f>
        <v>3901763.4399999995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9"/>
      <c r="B5" s="77" t="s">
        <v>38</v>
      </c>
      <c r="C5" s="69"/>
      <c r="D5" s="69"/>
      <c r="E5" s="69">
        <f>IF('TD Calc'!E11=0,0,'TD Calc'!E11)</f>
        <v>2937.41</v>
      </c>
      <c r="F5" s="69">
        <f>IF('TD Calc'!F11=0,0,E5+'TD Calc'!F11)</f>
        <v>11761.19</v>
      </c>
      <c r="G5" s="69">
        <f>IF('TD Calc'!G11=0,0,F5+'TD Calc'!G11)</f>
        <v>29930.300000000003</v>
      </c>
      <c r="H5" s="69">
        <f>IF('TD Calc'!H11=0,0,G5+'TD Calc'!H11)</f>
        <v>71845.13</v>
      </c>
      <c r="I5" s="69">
        <f>IF('TD Calc'!I11=0,0,H5+'TD Calc'!I11)</f>
        <v>138307.23000000001</v>
      </c>
      <c r="J5" s="69">
        <f>IF('TD Calc'!J11=0,0,I5+'TD Calc'!J11)</f>
        <v>210226.89</v>
      </c>
      <c r="K5" s="69">
        <f>IF('TD Calc'!K11=0,0,J5+'TD Calc'!K11)</f>
        <v>280719.88</v>
      </c>
      <c r="L5" s="69">
        <f>IF('TD Calc'!L11=0,0,K5+'TD Calc'!L11)</f>
        <v>330028.2</v>
      </c>
      <c r="M5" s="69">
        <f>IF('TD Calc'!M11=0,0,L5+'TD Calc'!M11)</f>
        <v>381861.47000000003</v>
      </c>
      <c r="N5" s="69">
        <f>IF('TD Calc'!N11=0,0,M5+'TD Calc'!N11)</f>
        <v>443637.65</v>
      </c>
      <c r="O5" s="69">
        <f>IF('TD Calc'!O11=0,0,N5+'TD Calc'!O11)</f>
        <v>506626.63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9"/>
      <c r="B6" s="77" t="s">
        <v>39</v>
      </c>
      <c r="C6" s="69"/>
      <c r="D6" s="69"/>
      <c r="E6" s="69">
        <f>IF('TD Calc'!E12=0,0,'TD Calc'!E12)</f>
        <v>3949.38</v>
      </c>
      <c r="F6" s="69">
        <f>IF('TD Calc'!F12=0,0,E6+'TD Calc'!F12)</f>
        <v>16741.849999999999</v>
      </c>
      <c r="G6" s="69">
        <f>IF('TD Calc'!G12=0,0,F6+'TD Calc'!G12)</f>
        <v>44368.28</v>
      </c>
      <c r="H6" s="69">
        <f>IF('TD Calc'!H12=0,0,G6+'TD Calc'!H12)</f>
        <v>130925.03</v>
      </c>
      <c r="I6" s="69">
        <f>IF('TD Calc'!I12=0,0,H6+'TD Calc'!I12)</f>
        <v>262391.62</v>
      </c>
      <c r="J6" s="69">
        <f>IF('TD Calc'!J12=0,0,I6+'TD Calc'!J12)</f>
        <v>405791.68</v>
      </c>
      <c r="K6" s="69">
        <f>IF('TD Calc'!K12=0,0,J6+'TD Calc'!K12)</f>
        <v>540697.53</v>
      </c>
      <c r="L6" s="69">
        <f>IF('TD Calc'!L12=0,0,K6+'TD Calc'!L12)</f>
        <v>614112.96</v>
      </c>
      <c r="M6" s="69">
        <f>IF('TD Calc'!M12=0,0,L6+'TD Calc'!M12)</f>
        <v>688121.09</v>
      </c>
      <c r="N6" s="69">
        <f>IF('TD Calc'!N12=0,0,M6+'TD Calc'!N12)</f>
        <v>777935.14999999991</v>
      </c>
      <c r="O6" s="69">
        <f>IF('TD Calc'!O12=0,0,N6+'TD Calc'!O12)</f>
        <v>873465.37999999989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</v>
      </c>
      <c r="AH6" s="69">
        <f>IF('TD Calc'!AH12=0,0,AG6+'TD Calc'!AH12)</f>
        <v>0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9"/>
      <c r="B7" s="77" t="s">
        <v>40</v>
      </c>
      <c r="C7" s="69"/>
      <c r="D7" s="69"/>
      <c r="E7" s="69">
        <f>IF('TD Calc'!E13=0,0,'TD Calc'!E13)</f>
        <v>1664.09</v>
      </c>
      <c r="F7" s="69">
        <f>IF('TD Calc'!F13=0,0,E7+'TD Calc'!F13)</f>
        <v>6595.28</v>
      </c>
      <c r="G7" s="69">
        <f>IF('TD Calc'!G13=0,0,F7+'TD Calc'!G13)</f>
        <v>17480.82</v>
      </c>
      <c r="H7" s="69">
        <f>IF('TD Calc'!H13=0,0,G7+'TD Calc'!H13)</f>
        <v>51318.32</v>
      </c>
      <c r="I7" s="69">
        <f>IF('TD Calc'!I13=0,0,H7+'TD Calc'!I13)</f>
        <v>102405.18</v>
      </c>
      <c r="J7" s="69">
        <f>IF('TD Calc'!J13=0,0,I7+'TD Calc'!J13)</f>
        <v>159159.59999999998</v>
      </c>
      <c r="K7" s="69">
        <f>IF('TD Calc'!K13=0,0,J7+'TD Calc'!K13)</f>
        <v>211910.33</v>
      </c>
      <c r="L7" s="69">
        <f>IF('TD Calc'!L13=0,0,K7+'TD Calc'!L13)</f>
        <v>240532.84</v>
      </c>
      <c r="M7" s="69">
        <f>IF('TD Calc'!M13=0,0,L7+'TD Calc'!M13)</f>
        <v>268432.52999999997</v>
      </c>
      <c r="N7" s="69">
        <f>IF('TD Calc'!N13=0,0,M7+'TD Calc'!N13)</f>
        <v>302553.68999999994</v>
      </c>
      <c r="O7" s="69">
        <f>IF('TD Calc'!O13=0,0,N7+'TD Calc'!O13)</f>
        <v>341616.22999999992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9"/>
      <c r="B8" s="77" t="s">
        <v>41</v>
      </c>
      <c r="C8" s="69"/>
      <c r="D8" s="69"/>
      <c r="E8" s="69">
        <f>IF('TD Calc'!E14=0,0,'TD Calc'!E14)</f>
        <v>290.85000000000002</v>
      </c>
      <c r="F8" s="69">
        <f>IF('TD Calc'!F14=0,0,E8+'TD Calc'!F14)</f>
        <v>1175.3400000000001</v>
      </c>
      <c r="G8" s="69">
        <f>IF('TD Calc'!G14=0,0,F8+'TD Calc'!G14)</f>
        <v>2899.3900000000003</v>
      </c>
      <c r="H8" s="69">
        <f>IF('TD Calc'!H14=0,0,G8+'TD Calc'!H14)</f>
        <v>8706.09</v>
      </c>
      <c r="I8" s="69">
        <f>IF('TD Calc'!I14=0,0,H8+'TD Calc'!I14)</f>
        <v>17028.16</v>
      </c>
      <c r="J8" s="69">
        <f>IF('TD Calc'!J14=0,0,I8+'TD Calc'!J14)</f>
        <v>26822.58</v>
      </c>
      <c r="K8" s="69">
        <f>IF('TD Calc'!K14=0,0,J8+'TD Calc'!K14)</f>
        <v>36525.620000000003</v>
      </c>
      <c r="L8" s="69">
        <f>IF('TD Calc'!L14=0,0,K8+'TD Calc'!L14)</f>
        <v>42026.080000000002</v>
      </c>
      <c r="M8" s="69">
        <f>IF('TD Calc'!M14=0,0,L8+'TD Calc'!M14)</f>
        <v>47274.68</v>
      </c>
      <c r="N8" s="69">
        <f>IF('TD Calc'!N14=0,0,M8+'TD Calc'!N14)</f>
        <v>53373.17</v>
      </c>
      <c r="O8" s="69">
        <f>IF('TD Calc'!O14=0,0,N8+'TD Calc'!O14)</f>
        <v>60105.979999999996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80"/>
      <c r="B9" s="78" t="s">
        <v>56</v>
      </c>
      <c r="C9" s="79"/>
      <c r="D9" s="79"/>
      <c r="E9" s="79">
        <f>(SUM(E4:E8))</f>
        <v>26876.13</v>
      </c>
      <c r="F9" s="79">
        <f>(SUM(F4:F8))</f>
        <v>92921.979999999981</v>
      </c>
      <c r="G9" s="79">
        <f>(SUM(G4:G8))</f>
        <v>222500.38000000003</v>
      </c>
      <c r="H9" s="79">
        <f t="shared" ref="H9:J9" si="0">(SUM(H4:H8))</f>
        <v>789994.25</v>
      </c>
      <c r="I9" s="79">
        <f t="shared" si="0"/>
        <v>1703158.79</v>
      </c>
      <c r="J9" s="79">
        <f t="shared" si="0"/>
        <v>2754995.2700000005</v>
      </c>
      <c r="K9" s="79">
        <f>(SUM(K4:K8))</f>
        <v>3552986.8600000003</v>
      </c>
      <c r="L9" s="79">
        <f>(SUM(L4:L8))</f>
        <v>3890604.46</v>
      </c>
      <c r="M9" s="79">
        <f t="shared" ref="M9" si="1">(SUM(M4:M8))</f>
        <v>4343001.1199999992</v>
      </c>
      <c r="N9" s="79">
        <f t="shared" ref="N9" si="2">(SUM(N4:N8))</f>
        <v>5004826.3299999982</v>
      </c>
      <c r="O9" s="79">
        <f t="shared" ref="O9" si="3">(SUM(O4:O8))</f>
        <v>5683577.6599999992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</v>
      </c>
      <c r="AH9" s="79">
        <f t="shared" ref="AH9" si="22">(SUM(AH4:AH8))</f>
        <v>0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80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26876.13</v>
      </c>
      <c r="F13" s="84">
        <f>IF('TD Calc'!F15=0,0,'TD Calc'!F15+'TD CALC Summary (Cumulative) '!E13)</f>
        <v>92921.98000000001</v>
      </c>
      <c r="G13" s="84">
        <f>IF('TD Calc'!G15=0,0,'TD Calc'!G15+'TD CALC Summary (Cumulative) '!F13)</f>
        <v>222500.38</v>
      </c>
      <c r="H13" s="84">
        <f>IF('TD Calc'!H15=0,0,'TD Calc'!H15+'TD CALC Summary (Cumulative) '!G13)</f>
        <v>789994.25</v>
      </c>
      <c r="I13" s="84">
        <f>IF('TD Calc'!I15=0,0,'TD Calc'!I15+'TD CALC Summary (Cumulative) '!H13)</f>
        <v>1703158.79</v>
      </c>
      <c r="J13" s="84">
        <f>IF('TD Calc'!J15=0,0,'TD Calc'!J15+'TD CALC Summary (Cumulative) '!I13)</f>
        <v>2754995.2700000005</v>
      </c>
      <c r="K13" s="84">
        <f>IF('TD Calc'!K15=0,0,'TD Calc'!K15+'TD CALC Summary (Cumulative) '!J13)</f>
        <v>3552986.8600000003</v>
      </c>
      <c r="L13" s="84">
        <f>IF('TD Calc'!L15=0,0,'TD Calc'!L15+'TD CALC Summary (Cumulative) '!K13)</f>
        <v>3890604.4600000004</v>
      </c>
      <c r="M13" s="84">
        <f>IF('TD Calc'!M15=0,0,'TD Calc'!M15+'TD CALC Summary (Cumulative) '!L13)</f>
        <v>4343001.12</v>
      </c>
      <c r="N13" s="84">
        <f>IF('TD Calc'!N15=0,0,'TD Calc'!N15+'TD CALC Summary (Cumulative) '!M13)</f>
        <v>5004826.33</v>
      </c>
      <c r="O13" s="84">
        <f>IF('TD Calc'!O15=0,0,'TD Calc'!O15+'TD CALC Summary (Cumulative) '!N13)</f>
        <v>5683577.6600000001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</v>
      </c>
      <c r="AH13" s="84">
        <f>IF('TD Calc'!AH15=0,0,'TD Calc'!AH15+'TD CALC Summary (Cumulative) '!AG13)</f>
        <v>0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8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9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9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9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9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9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80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80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26876.13</v>
      </c>
      <c r="F27" s="88">
        <f t="shared" si="168"/>
        <v>92921.979999999981</v>
      </c>
      <c r="G27" s="88">
        <f t="shared" si="168"/>
        <v>222500.38000000003</v>
      </c>
      <c r="H27" s="88">
        <f t="shared" si="168"/>
        <v>789994.25</v>
      </c>
      <c r="I27" s="88">
        <f t="shared" si="168"/>
        <v>1703158.79</v>
      </c>
      <c r="J27" s="88">
        <f t="shared" si="168"/>
        <v>2754995.2700000005</v>
      </c>
      <c r="K27" s="88">
        <f t="shared" si="168"/>
        <v>3552986.8600000003</v>
      </c>
      <c r="L27" s="88">
        <f t="shared" si="168"/>
        <v>3890604.46</v>
      </c>
      <c r="M27" s="88">
        <f t="shared" si="168"/>
        <v>4343001.1199999992</v>
      </c>
      <c r="N27" s="88">
        <f t="shared" si="168"/>
        <v>5004826.3299999982</v>
      </c>
      <c r="O27" s="88">
        <f t="shared" si="168"/>
        <v>5683577.6599999992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</v>
      </c>
      <c r="AH27" s="88">
        <f t="shared" si="168"/>
        <v>0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26876.13</v>
      </c>
      <c r="F28" s="70">
        <f t="shared" ref="F28:T28" si="172">F27-E27</f>
        <v>66045.849999999977</v>
      </c>
      <c r="G28" s="70">
        <f t="shared" si="172"/>
        <v>129578.40000000005</v>
      </c>
      <c r="H28" s="70">
        <f t="shared" si="172"/>
        <v>567493.87</v>
      </c>
      <c r="I28" s="70">
        <f t="shared" si="172"/>
        <v>913164.54</v>
      </c>
      <c r="J28" s="70">
        <f t="shared" si="172"/>
        <v>1051836.4800000004</v>
      </c>
      <c r="K28" s="70">
        <f t="shared" si="172"/>
        <v>797991.58999999985</v>
      </c>
      <c r="L28" s="70">
        <f t="shared" si="172"/>
        <v>337617.59999999963</v>
      </c>
      <c r="M28" s="70">
        <f t="shared" si="172"/>
        <v>452396.65999999922</v>
      </c>
      <c r="N28" s="70">
        <f t="shared" si="172"/>
        <v>661825.20999999903</v>
      </c>
      <c r="O28" s="70">
        <f t="shared" si="172"/>
        <v>678751.33000000101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x14ac:dyDescent="0.25">
      <c r="B35" s="176" t="s">
        <v>137</v>
      </c>
      <c r="C35" s="114" t="s">
        <v>34</v>
      </c>
      <c r="D35" s="143" t="s">
        <v>84</v>
      </c>
      <c r="E35" s="114"/>
      <c r="F35" s="114"/>
      <c r="G35" s="114"/>
      <c r="H35" s="114"/>
      <c r="I35" s="114"/>
      <c r="J35" s="115"/>
      <c r="L35" s="150"/>
      <c r="M35" s="151">
        <v>2019</v>
      </c>
      <c r="N35" s="151">
        <v>2020</v>
      </c>
      <c r="O35" s="151">
        <v>2021</v>
      </c>
      <c r="P35" s="151">
        <v>2022</v>
      </c>
      <c r="Q35" s="151">
        <v>2023</v>
      </c>
      <c r="R35" s="151">
        <v>2024</v>
      </c>
      <c r="S35" s="151">
        <v>2025</v>
      </c>
      <c r="T35" s="152">
        <v>2026</v>
      </c>
    </row>
    <row r="36" spans="1:122" x14ac:dyDescent="0.25">
      <c r="B36" s="177"/>
      <c r="C36" s="1"/>
      <c r="D36" s="1"/>
      <c r="E36" s="1"/>
      <c r="F36" s="1"/>
      <c r="G36" s="1"/>
      <c r="H36" s="1"/>
      <c r="I36" s="1"/>
      <c r="J36" s="2"/>
      <c r="L36" s="153" t="s">
        <v>82</v>
      </c>
      <c r="M36" s="149">
        <f>O27</f>
        <v>5683577.6599999992</v>
      </c>
      <c r="N36" s="149">
        <f>Z27</f>
        <v>0</v>
      </c>
      <c r="O36" s="149">
        <f>AL27</f>
        <v>0</v>
      </c>
      <c r="P36" s="149">
        <f>AQ9</f>
        <v>0</v>
      </c>
      <c r="Q36" s="149">
        <f>BJ9</f>
        <v>0</v>
      </c>
      <c r="R36" s="149">
        <f>BV27</f>
        <v>0</v>
      </c>
      <c r="S36" s="149">
        <f>CH9</f>
        <v>0</v>
      </c>
      <c r="T36" s="154">
        <f>CM9</f>
        <v>0</v>
      </c>
    </row>
    <row r="37" spans="1:122" x14ac:dyDescent="0.25">
      <c r="B37" s="177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4" t="s">
        <v>56</v>
      </c>
      <c r="L37" s="153" t="s">
        <v>83</v>
      </c>
      <c r="M37" s="149">
        <f>M36</f>
        <v>5683577.6599999992</v>
      </c>
      <c r="N37" s="149"/>
      <c r="O37" s="149">
        <f>O36-N36</f>
        <v>0</v>
      </c>
      <c r="P37" s="149">
        <f t="shared" ref="P37:S37" si="185">P36-O36</f>
        <v>0</v>
      </c>
      <c r="Q37" s="149">
        <f t="shared" ref="Q37" si="186">Q36-P36</f>
        <v>0</v>
      </c>
      <c r="R37" s="149">
        <f t="shared" ref="R37" si="187">R36-Q36</f>
        <v>0</v>
      </c>
      <c r="S37" s="149">
        <f t="shared" si="185"/>
        <v>0</v>
      </c>
      <c r="T37" s="154">
        <f t="shared" ref="T37" si="188">T36-S36</f>
        <v>0</v>
      </c>
    </row>
    <row r="38" spans="1:122" ht="45.75" thickBot="1" x14ac:dyDescent="0.3">
      <c r="B38" s="177"/>
      <c r="C38" s="30"/>
      <c r="D38" s="30"/>
      <c r="E38" s="30"/>
      <c r="F38" s="30"/>
      <c r="G38" s="30"/>
      <c r="H38" s="30"/>
      <c r="I38" s="30"/>
      <c r="J38" s="139"/>
      <c r="K38" s="147" t="s">
        <v>136</v>
      </c>
      <c r="L38" s="3" t="s">
        <v>132</v>
      </c>
      <c r="M38" s="149"/>
      <c r="N38" s="149"/>
      <c r="O38" s="149"/>
      <c r="P38" s="149"/>
      <c r="Q38" s="149"/>
      <c r="R38" s="149"/>
      <c r="S38" s="149"/>
      <c r="T38" s="2"/>
    </row>
    <row r="39" spans="1:122" x14ac:dyDescent="0.25">
      <c r="B39" s="177"/>
      <c r="C39" s="30" t="s">
        <v>72</v>
      </c>
      <c r="D39" s="47">
        <v>35492192.109291621</v>
      </c>
      <c r="E39" s="38">
        <v>1</v>
      </c>
      <c r="F39" s="38">
        <v>1</v>
      </c>
      <c r="J39" s="145">
        <f>SUM(D39:I39)</f>
        <v>35492194.109291621</v>
      </c>
      <c r="L39" s="153" t="s">
        <v>133</v>
      </c>
      <c r="M39" s="129">
        <f>M38</f>
        <v>0</v>
      </c>
      <c r="N39" s="129">
        <f>N38+M39</f>
        <v>0</v>
      </c>
      <c r="O39" s="129">
        <f t="shared" ref="O39:T39" si="189">O38+N39</f>
        <v>0</v>
      </c>
      <c r="P39" s="129">
        <f t="shared" si="189"/>
        <v>0</v>
      </c>
      <c r="Q39" s="129">
        <f t="shared" si="189"/>
        <v>0</v>
      </c>
      <c r="R39" s="129">
        <f t="shared" si="189"/>
        <v>0</v>
      </c>
      <c r="S39" s="129">
        <f t="shared" si="189"/>
        <v>0</v>
      </c>
      <c r="T39" s="148">
        <f t="shared" si="189"/>
        <v>0</v>
      </c>
      <c r="BC39" s="6"/>
    </row>
    <row r="40" spans="1:122" x14ac:dyDescent="0.25">
      <c r="B40" s="3"/>
      <c r="C40" s="30" t="s">
        <v>73</v>
      </c>
      <c r="D40" s="47">
        <v>27804960.948190335</v>
      </c>
      <c r="E40" s="47"/>
      <c r="F40" s="47"/>
      <c r="G40" s="47"/>
      <c r="H40" s="47"/>
      <c r="I40" s="47"/>
      <c r="J40" s="145">
        <f t="shared" ref="J40:J50" si="190">SUM(D40:I40)</f>
        <v>27804960.948190335</v>
      </c>
      <c r="L40" s="153"/>
      <c r="M40" s="129"/>
      <c r="N40" s="129"/>
      <c r="O40" s="129"/>
      <c r="P40" s="129"/>
      <c r="Q40" s="129"/>
      <c r="R40" s="129"/>
      <c r="S40" s="129"/>
      <c r="T40" s="148"/>
    </row>
    <row r="41" spans="1:122" x14ac:dyDescent="0.25">
      <c r="B41" s="3"/>
      <c r="C41" s="30" t="s">
        <v>74</v>
      </c>
      <c r="D41" s="47">
        <v>549003.84</v>
      </c>
      <c r="E41" s="47"/>
      <c r="F41" s="47"/>
      <c r="G41" s="47"/>
      <c r="H41" s="47"/>
      <c r="I41" s="47"/>
      <c r="J41" s="145">
        <f t="shared" si="190"/>
        <v>549003.84</v>
      </c>
      <c r="L41" s="155" t="s">
        <v>134</v>
      </c>
      <c r="M41" s="129">
        <f>M38+M37</f>
        <v>5683577.6599999992</v>
      </c>
      <c r="N41" s="129">
        <f t="shared" ref="N41:T41" si="191">N38+N37</f>
        <v>0</v>
      </c>
      <c r="O41" s="129">
        <f>O38+O37</f>
        <v>0</v>
      </c>
      <c r="P41" s="129">
        <f t="shared" si="191"/>
        <v>0</v>
      </c>
      <c r="Q41" s="129">
        <f t="shared" si="191"/>
        <v>0</v>
      </c>
      <c r="R41" s="129">
        <f t="shared" si="191"/>
        <v>0</v>
      </c>
      <c r="S41" s="129">
        <f t="shared" si="191"/>
        <v>0</v>
      </c>
      <c r="T41" s="148">
        <f t="shared" si="191"/>
        <v>0</v>
      </c>
    </row>
    <row r="42" spans="1:122" ht="15.75" thickBot="1" x14ac:dyDescent="0.3">
      <c r="B42" s="3"/>
      <c r="C42" s="30" t="s">
        <v>75</v>
      </c>
      <c r="D42" s="47">
        <v>24150141.717144605</v>
      </c>
      <c r="E42" s="47"/>
      <c r="F42" s="47"/>
      <c r="G42" s="47"/>
      <c r="H42" s="47"/>
      <c r="I42" s="47"/>
      <c r="J42" s="145"/>
      <c r="L42" s="156" t="s">
        <v>135</v>
      </c>
      <c r="M42" s="130">
        <f>M41</f>
        <v>5683577.6599999992</v>
      </c>
      <c r="N42" s="130">
        <f>N41+M42</f>
        <v>5683577.6599999992</v>
      </c>
      <c r="O42" s="130">
        <f t="shared" ref="O42:T42" si="192">O41+N42</f>
        <v>5683577.6599999992</v>
      </c>
      <c r="P42" s="130">
        <f t="shared" si="192"/>
        <v>5683577.6599999992</v>
      </c>
      <c r="Q42" s="130">
        <f t="shared" si="192"/>
        <v>5683577.6599999992</v>
      </c>
      <c r="R42" s="130">
        <f t="shared" si="192"/>
        <v>5683577.6599999992</v>
      </c>
      <c r="S42" s="130">
        <f t="shared" si="192"/>
        <v>5683577.6599999992</v>
      </c>
      <c r="T42" s="131">
        <f t="shared" si="192"/>
        <v>5683577.6599999992</v>
      </c>
    </row>
    <row r="43" spans="1:122" ht="15.75" thickBot="1" x14ac:dyDescent="0.3">
      <c r="B43" s="3"/>
      <c r="C43" s="30" t="s">
        <v>76</v>
      </c>
      <c r="D43" s="47">
        <v>8722752.0502467621</v>
      </c>
      <c r="E43" s="47"/>
      <c r="F43" s="47"/>
      <c r="G43" s="47"/>
      <c r="H43" s="47"/>
      <c r="I43" s="47"/>
      <c r="J43" s="145">
        <f>SUM(D43:I43)</f>
        <v>8722752.0502467621</v>
      </c>
      <c r="L43" s="166"/>
      <c r="M43" s="129"/>
      <c r="N43" s="129"/>
      <c r="O43" s="129"/>
      <c r="P43" s="129"/>
      <c r="Q43" s="129"/>
      <c r="R43" s="129"/>
      <c r="S43" s="129"/>
      <c r="T43" s="129"/>
    </row>
    <row r="44" spans="1:122" x14ac:dyDescent="0.25">
      <c r="B44" s="3"/>
      <c r="C44" s="30" t="s">
        <v>77</v>
      </c>
      <c r="D44" s="47">
        <v>23032371.524134506</v>
      </c>
      <c r="E44" s="47"/>
      <c r="F44" s="47"/>
      <c r="G44" s="47"/>
      <c r="H44" s="47"/>
      <c r="I44" s="47"/>
      <c r="J44" s="145">
        <f t="shared" si="190"/>
        <v>23032371.524134506</v>
      </c>
      <c r="W44" s="110"/>
      <c r="X44" s="114">
        <v>2019</v>
      </c>
      <c r="Y44" s="114">
        <v>2020</v>
      </c>
      <c r="Z44" s="114">
        <v>2021</v>
      </c>
      <c r="AA44" s="114">
        <v>2022</v>
      </c>
      <c r="AB44" s="114">
        <v>2023</v>
      </c>
      <c r="AC44" s="114">
        <v>2024</v>
      </c>
      <c r="AD44" s="114">
        <v>2025</v>
      </c>
      <c r="AE44" s="114">
        <v>2026</v>
      </c>
      <c r="AF44" s="115"/>
    </row>
    <row r="45" spans="1:122" x14ac:dyDescent="0.25">
      <c r="B45" s="3" t="s">
        <v>129</v>
      </c>
      <c r="C45" s="30" t="s">
        <v>78</v>
      </c>
      <c r="D45" s="92">
        <v>1335324.0494211805</v>
      </c>
      <c r="E45" s="47"/>
      <c r="F45" s="47"/>
      <c r="G45" s="47"/>
      <c r="H45" s="47"/>
      <c r="I45" s="47"/>
      <c r="J45" s="145">
        <f t="shared" si="190"/>
        <v>1335324.0494211805</v>
      </c>
      <c r="W45" s="3" t="s">
        <v>121</v>
      </c>
      <c r="X45" s="129">
        <f>N4</f>
        <v>3427326.6699999995</v>
      </c>
      <c r="Y45" s="129">
        <f>Z4-N4</f>
        <v>-3427326.6699999995</v>
      </c>
      <c r="Z45" s="129">
        <f>AL4-Z4</f>
        <v>0</v>
      </c>
      <c r="AA45" s="129">
        <f>AX4-AL4</f>
        <v>0</v>
      </c>
      <c r="AB45" s="129">
        <f>BJ4-AX4</f>
        <v>0</v>
      </c>
      <c r="AC45" s="129">
        <f>BV4-BJ4</f>
        <v>0</v>
      </c>
      <c r="AD45" s="129">
        <f>CH4-BV4</f>
        <v>0</v>
      </c>
      <c r="AE45" s="129">
        <f>CM4-CH4</f>
        <v>0</v>
      </c>
      <c r="AF45" s="148">
        <f t="shared" ref="AF45:AF49" si="193">SUM(X45:AE45)</f>
        <v>0</v>
      </c>
    </row>
    <row r="46" spans="1:122" x14ac:dyDescent="0.25">
      <c r="B46" s="3"/>
      <c r="C46" s="30" t="s">
        <v>79</v>
      </c>
      <c r="D46" s="47">
        <v>1867811.6933105979</v>
      </c>
      <c r="E46" s="92"/>
      <c r="F46" s="92"/>
      <c r="G46" s="92"/>
      <c r="H46" s="92"/>
      <c r="I46" s="92"/>
      <c r="J46" s="145">
        <f t="shared" si="190"/>
        <v>1867811.6933105979</v>
      </c>
      <c r="L46" s="105"/>
      <c r="W46" s="3" t="s">
        <v>122</v>
      </c>
      <c r="X46" s="129">
        <f>N5+X52</f>
        <v>443637.65</v>
      </c>
      <c r="Y46" s="129">
        <f>Z5-N5+Y52</f>
        <v>-443637.65</v>
      </c>
      <c r="Z46" s="129">
        <f>AL5-Z5+Z52</f>
        <v>0</v>
      </c>
      <c r="AA46" s="129">
        <f>AX5-AL5</f>
        <v>0</v>
      </c>
      <c r="AB46" s="129">
        <f>BJ5-AX5</f>
        <v>0</v>
      </c>
      <c r="AC46" s="129">
        <f>BV5-BJ5</f>
        <v>0</v>
      </c>
      <c r="AD46" s="129">
        <f>CH5-BV5</f>
        <v>0</v>
      </c>
      <c r="AE46" s="129">
        <f>CM5-CH5</f>
        <v>0</v>
      </c>
      <c r="AF46" s="148">
        <f t="shared" si="193"/>
        <v>0</v>
      </c>
    </row>
    <row r="47" spans="1:122" x14ac:dyDescent="0.25">
      <c r="B47" s="3"/>
      <c r="C47" s="30" t="s">
        <v>80</v>
      </c>
      <c r="D47" s="47">
        <v>2769031.65</v>
      </c>
      <c r="E47" s="47"/>
      <c r="F47" s="47"/>
      <c r="G47" s="47"/>
      <c r="H47" s="47"/>
      <c r="I47" s="47"/>
      <c r="J47" s="145">
        <f t="shared" si="190"/>
        <v>2769031.65</v>
      </c>
      <c r="L47" s="108"/>
      <c r="W47" s="3" t="s">
        <v>123</v>
      </c>
      <c r="X47" s="129">
        <f t="shared" ref="X47:X49" si="194">N6+X53</f>
        <v>777935.14999999991</v>
      </c>
      <c r="Y47" s="129">
        <f t="shared" ref="Y47:Y49" si="195">Z6-N6+Y53</f>
        <v>-777935.14999999991</v>
      </c>
      <c r="Z47" s="129">
        <f t="shared" ref="Z47:Z49" si="196">AL6-Z6+Z53</f>
        <v>0</v>
      </c>
      <c r="AA47" s="129">
        <f>AX6-AL6</f>
        <v>0</v>
      </c>
      <c r="AB47" s="129">
        <f>BJ6-AX6</f>
        <v>0</v>
      </c>
      <c r="AC47" s="129">
        <f>BV6-BJ6</f>
        <v>0</v>
      </c>
      <c r="AD47" s="129">
        <f>CH6-BV6</f>
        <v>0</v>
      </c>
      <c r="AE47" s="129">
        <f>CM6-CH6</f>
        <v>0</v>
      </c>
      <c r="AF47" s="148">
        <f t="shared" si="193"/>
        <v>0</v>
      </c>
    </row>
    <row r="48" spans="1:122" x14ac:dyDescent="0.25">
      <c r="B48" s="3"/>
      <c r="C48" s="30" t="s">
        <v>81</v>
      </c>
      <c r="D48" s="47">
        <v>5446118.4039771073</v>
      </c>
      <c r="E48" s="47"/>
      <c r="F48" s="47"/>
      <c r="G48" s="47"/>
      <c r="H48" s="47"/>
      <c r="I48" s="47"/>
      <c r="J48" s="145">
        <f t="shared" si="190"/>
        <v>5446118.4039771073</v>
      </c>
      <c r="W48" s="3" t="s">
        <v>124</v>
      </c>
      <c r="X48" s="129">
        <f t="shared" si="194"/>
        <v>302553.68999999994</v>
      </c>
      <c r="Y48" s="129">
        <f t="shared" si="195"/>
        <v>-302553.68999999994</v>
      </c>
      <c r="Z48" s="129">
        <f t="shared" si="196"/>
        <v>0</v>
      </c>
      <c r="AA48" s="129">
        <f>AX7-AL7</f>
        <v>0</v>
      </c>
      <c r="AB48" s="129">
        <f>BJ7-AX7</f>
        <v>0</v>
      </c>
      <c r="AC48" s="129">
        <f>BV7-BJ7</f>
        <v>0</v>
      </c>
      <c r="AD48" s="129">
        <f>CH7-BV7</f>
        <v>0</v>
      </c>
      <c r="AE48" s="129">
        <f>CM7-CH7</f>
        <v>0</v>
      </c>
      <c r="AF48" s="148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5">
        <f t="shared" si="190"/>
        <v>0</v>
      </c>
      <c r="W49" s="3" t="s">
        <v>125</v>
      </c>
      <c r="X49" s="129">
        <f t="shared" si="194"/>
        <v>53373.17</v>
      </c>
      <c r="Y49" s="129">
        <f t="shared" si="195"/>
        <v>-53373.17</v>
      </c>
      <c r="Z49" s="129">
        <f t="shared" si="196"/>
        <v>0</v>
      </c>
      <c r="AA49" s="129">
        <f>AX8-AL8</f>
        <v>0</v>
      </c>
      <c r="AB49" s="129">
        <f>BJ8-AX8</f>
        <v>0</v>
      </c>
      <c r="AC49" s="129">
        <f>BV8-BJ8</f>
        <v>0</v>
      </c>
      <c r="AD49" s="129">
        <f>CH8-BV8</f>
        <v>0</v>
      </c>
      <c r="AE49" s="129">
        <f>CM8-CH8</f>
        <v>0</v>
      </c>
      <c r="AF49" s="148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131169707.98571673</v>
      </c>
      <c r="E50" s="30"/>
      <c r="F50" s="30"/>
      <c r="G50" s="47"/>
      <c r="H50" s="47"/>
      <c r="I50" s="47"/>
      <c r="J50" s="145">
        <f t="shared" si="190"/>
        <v>131169707.98571673</v>
      </c>
      <c r="K50" s="167">
        <f>SUM(J50,J72)</f>
        <v>214152599.3649886</v>
      </c>
      <c r="W50" s="112" t="s">
        <v>69</v>
      </c>
      <c r="X50" s="130">
        <f>SUM(X45:X49)</f>
        <v>5004826.3299999982</v>
      </c>
      <c r="Y50" s="130">
        <f t="shared" ref="Y50:AE50" si="197">SUM(Y45:Y49)</f>
        <v>-5004826.3299999982</v>
      </c>
      <c r="Z50" s="130">
        <f t="shared" si="197"/>
        <v>0</v>
      </c>
      <c r="AA50" s="130">
        <f t="shared" si="197"/>
        <v>0</v>
      </c>
      <c r="AB50" s="130">
        <f t="shared" si="197"/>
        <v>0</v>
      </c>
      <c r="AC50" s="130">
        <f t="shared" si="197"/>
        <v>0</v>
      </c>
      <c r="AD50" s="130">
        <f t="shared" si="197"/>
        <v>0</v>
      </c>
      <c r="AE50" s="130">
        <f t="shared" si="197"/>
        <v>0</v>
      </c>
      <c r="AF50" s="131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5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5"/>
      <c r="L52" s="107"/>
      <c r="V52" s="110" t="s">
        <v>119</v>
      </c>
      <c r="W52" s="114" t="s">
        <v>122</v>
      </c>
      <c r="X52" s="157">
        <f t="shared" ref="X52:AD55" si="198">M$38*$P61</f>
        <v>0</v>
      </c>
      <c r="Y52" s="157">
        <f t="shared" si="198"/>
        <v>0</v>
      </c>
      <c r="Z52" s="157">
        <f t="shared" si="198"/>
        <v>0</v>
      </c>
      <c r="AA52" s="157">
        <f t="shared" si="198"/>
        <v>0</v>
      </c>
      <c r="AB52" s="157">
        <f t="shared" si="198"/>
        <v>0</v>
      </c>
      <c r="AC52" s="157">
        <f t="shared" si="198"/>
        <v>0</v>
      </c>
      <c r="AD52" s="132">
        <f t="shared" si="198"/>
        <v>0</v>
      </c>
      <c r="AE52" s="115"/>
    </row>
    <row r="53" spans="2:32" ht="15.75" thickBot="1" x14ac:dyDescent="0.3">
      <c r="B53" s="112"/>
      <c r="C53" s="140" t="s">
        <v>78</v>
      </c>
      <c r="D53" s="141">
        <v>411678.13859482622</v>
      </c>
      <c r="E53" s="47"/>
      <c r="F53" s="47"/>
      <c r="G53" s="47"/>
      <c r="H53" s="47"/>
      <c r="I53" s="47"/>
      <c r="J53" s="146" t="s">
        <v>138</v>
      </c>
      <c r="K53" s="32">
        <f>K50-'KWh (Cumulative)'!O15</f>
        <v>-8.3333313465118408E-2</v>
      </c>
      <c r="L53" s="107"/>
      <c r="V53" s="3"/>
      <c r="W53" s="1" t="s">
        <v>123</v>
      </c>
      <c r="X53" s="129">
        <f t="shared" si="198"/>
        <v>0</v>
      </c>
      <c r="Y53" s="129">
        <f t="shared" si="198"/>
        <v>0</v>
      </c>
      <c r="Z53" s="129">
        <f t="shared" si="198"/>
        <v>0</v>
      </c>
      <c r="AA53" s="129">
        <f t="shared" si="198"/>
        <v>0</v>
      </c>
      <c r="AB53" s="129">
        <f t="shared" si="198"/>
        <v>0</v>
      </c>
      <c r="AC53" s="129">
        <f t="shared" si="198"/>
        <v>0</v>
      </c>
      <c r="AD53" s="133">
        <f t="shared" si="198"/>
        <v>0</v>
      </c>
      <c r="AE53" s="2"/>
    </row>
    <row r="54" spans="2:32" ht="15.75" thickBot="1" x14ac:dyDescent="0.3">
      <c r="E54" s="141"/>
      <c r="F54" s="141"/>
      <c r="G54" s="141"/>
      <c r="H54" s="141"/>
      <c r="I54" s="141"/>
      <c r="L54" s="107"/>
      <c r="V54" s="3"/>
      <c r="W54" s="1" t="s">
        <v>124</v>
      </c>
      <c r="X54" s="129">
        <f t="shared" si="198"/>
        <v>0</v>
      </c>
      <c r="Y54" s="129">
        <f t="shared" si="198"/>
        <v>0</v>
      </c>
      <c r="Z54" s="129">
        <f t="shared" si="198"/>
        <v>0</v>
      </c>
      <c r="AA54" s="129">
        <f t="shared" si="198"/>
        <v>0</v>
      </c>
      <c r="AB54" s="129">
        <f t="shared" si="198"/>
        <v>0</v>
      </c>
      <c r="AC54" s="129">
        <f t="shared" si="198"/>
        <v>0</v>
      </c>
      <c r="AD54" s="133">
        <f t="shared" si="198"/>
        <v>0</v>
      </c>
      <c r="AE54" s="2"/>
    </row>
    <row r="55" spans="2:32" ht="15.75" thickBot="1" x14ac:dyDescent="0.3">
      <c r="V55" s="112"/>
      <c r="W55" s="122" t="s">
        <v>125</v>
      </c>
      <c r="X55" s="130">
        <f t="shared" si="198"/>
        <v>0</v>
      </c>
      <c r="Y55" s="130">
        <f t="shared" si="198"/>
        <v>0</v>
      </c>
      <c r="Z55" s="130">
        <f t="shared" si="198"/>
        <v>0</v>
      </c>
      <c r="AA55" s="130">
        <f t="shared" si="198"/>
        <v>0</v>
      </c>
      <c r="AB55" s="130">
        <f t="shared" si="198"/>
        <v>0</v>
      </c>
      <c r="AC55" s="130">
        <f t="shared" si="198"/>
        <v>0</v>
      </c>
      <c r="AD55" s="134">
        <f t="shared" si="198"/>
        <v>0</v>
      </c>
      <c r="AE55" s="123"/>
    </row>
    <row r="56" spans="2:32" ht="15.75" thickBot="1" x14ac:dyDescent="0.3"/>
    <row r="57" spans="2:32" ht="15.75" thickBot="1" x14ac:dyDescent="0.3">
      <c r="B57" s="173" t="s">
        <v>137</v>
      </c>
      <c r="C57" s="114" t="s">
        <v>85</v>
      </c>
      <c r="D57" s="114"/>
      <c r="J57" s="115"/>
    </row>
    <row r="58" spans="2:32" x14ac:dyDescent="0.25">
      <c r="B58" s="174"/>
      <c r="C58" s="1"/>
      <c r="D58" s="1"/>
      <c r="E58" s="114"/>
      <c r="F58" s="114"/>
      <c r="G58" s="114"/>
      <c r="H58" s="114"/>
      <c r="I58" s="114"/>
      <c r="J58" s="2"/>
    </row>
    <row r="59" spans="2:32" ht="15.75" thickBot="1" x14ac:dyDescent="0.3">
      <c r="B59" s="174"/>
      <c r="C59" s="30" t="s">
        <v>92</v>
      </c>
      <c r="D59" s="47">
        <f>D91</f>
        <v>3245830.4280000003</v>
      </c>
      <c r="E59" s="1"/>
      <c r="F59" s="1"/>
      <c r="G59" s="1"/>
      <c r="H59" s="1"/>
      <c r="I59" s="1"/>
      <c r="J59" s="138">
        <f>SUM(D59:I59)</f>
        <v>3245830.4280000003</v>
      </c>
    </row>
    <row r="60" spans="2:32" x14ac:dyDescent="0.25">
      <c r="B60" s="174"/>
      <c r="C60" s="30" t="s">
        <v>87</v>
      </c>
      <c r="D60" s="47">
        <f>D81+D92</f>
        <v>475797.31200000009</v>
      </c>
      <c r="E60" s="47"/>
      <c r="F60" s="47"/>
      <c r="G60" s="47"/>
      <c r="H60" s="47"/>
      <c r="I60" s="47"/>
      <c r="J60" s="138">
        <f t="shared" ref="J60:J72" si="199">SUM(D60:I60)</f>
        <v>475797.31200000009</v>
      </c>
      <c r="K60" s="114" t="s">
        <v>126</v>
      </c>
      <c r="L60" s="111">
        <v>10</v>
      </c>
      <c r="N60" s="30" t="s">
        <v>120</v>
      </c>
      <c r="O60" s="30"/>
      <c r="P60" s="30"/>
    </row>
    <row r="61" spans="2:32" ht="15.75" thickBot="1" x14ac:dyDescent="0.3">
      <c r="B61" s="174"/>
      <c r="C61" s="30" t="s">
        <v>89</v>
      </c>
      <c r="D61" s="47">
        <f>D93</f>
        <v>1104778.7926518656</v>
      </c>
      <c r="E61" s="47"/>
      <c r="F61" s="47"/>
      <c r="G61" s="47"/>
      <c r="H61" s="47"/>
      <c r="I61" s="47"/>
      <c r="J61" s="138">
        <f t="shared" si="199"/>
        <v>1104778.7926518656</v>
      </c>
      <c r="K61" s="122" t="s">
        <v>128</v>
      </c>
      <c r="L61" s="113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4"/>
      <c r="C62" s="30" t="s">
        <v>86</v>
      </c>
      <c r="D62" s="47">
        <f>D82+D94</f>
        <v>6929465.158588266</v>
      </c>
      <c r="E62" s="47">
        <v>1</v>
      </c>
      <c r="F62" s="47"/>
      <c r="G62" s="47"/>
      <c r="H62" s="47"/>
      <c r="I62" s="47"/>
      <c r="J62" s="138">
        <f t="shared" si="199"/>
        <v>6929466.158588266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4"/>
      <c r="C63" s="30" t="s">
        <v>97</v>
      </c>
      <c r="D63" s="47">
        <f>D83+D95</f>
        <v>2816638.0354022463</v>
      </c>
      <c r="E63" s="47"/>
      <c r="F63" s="47">
        <v>1</v>
      </c>
      <c r="G63" s="47"/>
      <c r="H63" s="47"/>
      <c r="I63" s="47"/>
      <c r="J63" s="138">
        <f t="shared" si="199"/>
        <v>2816639.0354022463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30" t="s">
        <v>12</v>
      </c>
      <c r="D64" s="47">
        <f t="shared" ref="D64:D68" si="201">D84+D96</f>
        <v>901688.84782947903</v>
      </c>
      <c r="E64" s="47"/>
      <c r="F64" s="47"/>
      <c r="G64" s="47"/>
      <c r="H64" s="47"/>
      <c r="I64" s="47"/>
      <c r="J64" s="138">
        <f t="shared" si="199"/>
        <v>901688.84782947903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30" t="str">
        <f>C74</f>
        <v xml:space="preserve">HVAC (Ventilation) </v>
      </c>
      <c r="D65" s="47">
        <f t="shared" si="201"/>
        <v>5493089.5452481043</v>
      </c>
      <c r="E65" s="47"/>
      <c r="F65" s="47"/>
      <c r="G65" s="47"/>
      <c r="H65" s="47"/>
      <c r="I65" s="47"/>
      <c r="J65" s="138">
        <f t="shared" si="199"/>
        <v>5493089.5452481043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30" t="str">
        <f>C76</f>
        <v>Lighting</v>
      </c>
      <c r="D66" s="47">
        <f t="shared" si="201"/>
        <v>42662054.378300682</v>
      </c>
      <c r="E66" s="47"/>
      <c r="F66" s="47"/>
      <c r="G66" s="47"/>
      <c r="H66" s="47"/>
      <c r="I66" s="47"/>
      <c r="J66" s="138">
        <f t="shared" si="199"/>
        <v>42662054.378300682</v>
      </c>
    </row>
    <row r="67" spans="2:21" ht="15.75" thickBot="1" x14ac:dyDescent="0.3">
      <c r="B67" s="3"/>
      <c r="C67" s="30" t="s">
        <v>95</v>
      </c>
      <c r="D67" s="47">
        <f t="shared" si="201"/>
        <v>3108903.5110483924</v>
      </c>
      <c r="E67" s="47"/>
      <c r="F67" s="47"/>
      <c r="G67" s="47"/>
      <c r="H67" s="47"/>
      <c r="I67" s="47"/>
      <c r="J67" s="138">
        <f t="shared" si="199"/>
        <v>3108903.5110483924</v>
      </c>
    </row>
    <row r="68" spans="2:21" x14ac:dyDescent="0.25">
      <c r="B68" s="3"/>
      <c r="C68" s="30" t="s">
        <v>93</v>
      </c>
      <c r="D68" s="47">
        <f t="shared" si="201"/>
        <v>4716319.5738447513</v>
      </c>
      <c r="E68" s="47"/>
      <c r="F68" s="47"/>
      <c r="G68" s="47"/>
      <c r="H68" s="47"/>
      <c r="I68" s="47"/>
      <c r="J68" s="138">
        <f t="shared" si="199"/>
        <v>4716319.5738447513</v>
      </c>
      <c r="N68" s="124" t="s">
        <v>103</v>
      </c>
      <c r="O68" s="125">
        <f>J50</f>
        <v>131169707.98571673</v>
      </c>
      <c r="P68" s="126">
        <f>O68/$O$70</f>
        <v>0.6125057943478851</v>
      </c>
    </row>
    <row r="69" spans="2:21" x14ac:dyDescent="0.25">
      <c r="B69" s="3"/>
      <c r="C69" s="30" t="s">
        <v>94</v>
      </c>
      <c r="D69" s="47">
        <f>D101</f>
        <v>4830543.5257791663</v>
      </c>
      <c r="E69" s="47"/>
      <c r="F69" s="47"/>
      <c r="G69" s="47"/>
      <c r="H69" s="47"/>
      <c r="I69" s="47"/>
      <c r="J69" s="138">
        <f t="shared" si="199"/>
        <v>4830543.5257791663</v>
      </c>
      <c r="N69" s="127" t="s">
        <v>104</v>
      </c>
      <c r="O69" s="117">
        <f>J72</f>
        <v>82982891.379271865</v>
      </c>
      <c r="P69" s="121">
        <f>O69/$O$70</f>
        <v>0.3874942056521149</v>
      </c>
    </row>
    <row r="70" spans="2:21" ht="15.75" thickBot="1" x14ac:dyDescent="0.3">
      <c r="B70" s="3"/>
      <c r="C70" s="30" t="s">
        <v>96</v>
      </c>
      <c r="D70" s="47">
        <f>D89+D102</f>
        <v>3900239.974916304</v>
      </c>
      <c r="E70" s="47"/>
      <c r="F70" s="47"/>
      <c r="G70" s="47"/>
      <c r="H70" s="47"/>
      <c r="I70" s="47"/>
      <c r="J70" s="138">
        <f t="shared" si="199"/>
        <v>3900239.974916304</v>
      </c>
      <c r="N70" s="112"/>
      <c r="O70" s="128">
        <f>SUM(J50,J72)</f>
        <v>214152599.3649886</v>
      </c>
      <c r="P70" s="123"/>
    </row>
    <row r="71" spans="2:21" ht="15.75" thickBot="1" x14ac:dyDescent="0.3">
      <c r="B71" s="3"/>
      <c r="C71" s="30" t="s">
        <v>91</v>
      </c>
      <c r="D71" s="47">
        <f>D103</f>
        <v>2797542.2956625917</v>
      </c>
      <c r="E71" s="47"/>
      <c r="F71" s="47"/>
      <c r="G71" s="47"/>
      <c r="H71" s="47"/>
      <c r="I71" s="47"/>
      <c r="J71" s="138">
        <f t="shared" si="199"/>
        <v>2797542.2956625917</v>
      </c>
    </row>
    <row r="72" spans="2:21" x14ac:dyDescent="0.25">
      <c r="B72" s="3"/>
      <c r="C72" s="27" t="s">
        <v>69</v>
      </c>
      <c r="D72" s="106">
        <f>SUM(D59:D71)</f>
        <v>82982891.379271865</v>
      </c>
      <c r="E72" s="47"/>
      <c r="F72" s="47"/>
      <c r="G72" s="47"/>
      <c r="H72" s="47"/>
      <c r="I72" s="47"/>
      <c r="J72" s="138">
        <f t="shared" si="199"/>
        <v>82982891.379271865</v>
      </c>
      <c r="M72" s="110"/>
      <c r="N72" s="114" t="s">
        <v>71</v>
      </c>
      <c r="O72" s="114" t="s">
        <v>70</v>
      </c>
      <c r="P72" s="114"/>
      <c r="Q72" s="114"/>
      <c r="R72" s="114"/>
      <c r="S72" s="114"/>
      <c r="T72" s="114"/>
      <c r="U72" s="115"/>
    </row>
    <row r="73" spans="2:21" x14ac:dyDescent="0.25">
      <c r="B73" s="3"/>
      <c r="C73" s="30"/>
      <c r="D73" s="30"/>
      <c r="E73" s="106"/>
      <c r="F73" s="106"/>
      <c r="G73" s="106"/>
      <c r="H73" s="106"/>
      <c r="I73" s="106"/>
      <c r="J73" s="139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30" t="s">
        <v>88</v>
      </c>
      <c r="D74" s="47"/>
      <c r="E74" s="30"/>
      <c r="F74" s="30"/>
      <c r="G74" s="30"/>
      <c r="H74" s="30"/>
      <c r="I74" s="30"/>
      <c r="J74" s="139"/>
      <c r="M74" s="3" t="s">
        <v>103</v>
      </c>
      <c r="N74" s="116">
        <v>105491.75188278672</v>
      </c>
      <c r="O74" s="117">
        <f t="shared" ref="O74:U74" si="202">D50</f>
        <v>131169707.98571673</v>
      </c>
      <c r="P74" s="117">
        <f>E51</f>
        <v>0</v>
      </c>
      <c r="Q74" s="117">
        <f>F51</f>
        <v>0</v>
      </c>
      <c r="R74" s="117">
        <f>G51</f>
        <v>0</v>
      </c>
      <c r="S74" s="117">
        <f>H51</f>
        <v>0</v>
      </c>
      <c r="T74" s="117">
        <f>I51</f>
        <v>0</v>
      </c>
      <c r="U74" s="118">
        <f t="shared" si="202"/>
        <v>131169707.98571673</v>
      </c>
    </row>
    <row r="75" spans="2:21" x14ac:dyDescent="0.25">
      <c r="B75" s="3"/>
      <c r="C75" s="30" t="s">
        <v>98</v>
      </c>
      <c r="D75" s="47"/>
      <c r="E75" s="47"/>
      <c r="F75" s="47"/>
      <c r="G75" s="47"/>
      <c r="H75" s="47"/>
      <c r="I75" s="47"/>
      <c r="J75" s="139"/>
      <c r="M75" s="3" t="s">
        <v>104</v>
      </c>
      <c r="N75" s="116">
        <v>229989.77596798586</v>
      </c>
      <c r="O75" s="117">
        <f t="shared" ref="O75:U75" si="203">D72</f>
        <v>82982891.379271865</v>
      </c>
      <c r="P75" s="117">
        <f>E73</f>
        <v>0</v>
      </c>
      <c r="Q75" s="117">
        <f>F73</f>
        <v>0</v>
      </c>
      <c r="R75" s="117">
        <f>G73</f>
        <v>0</v>
      </c>
      <c r="S75" s="117">
        <f>H73</f>
        <v>0</v>
      </c>
      <c r="T75" s="117">
        <f>I73</f>
        <v>0</v>
      </c>
      <c r="U75" s="118">
        <f t="shared" si="203"/>
        <v>82982891.379271865</v>
      </c>
    </row>
    <row r="76" spans="2:21" x14ac:dyDescent="0.25">
      <c r="B76" s="3"/>
      <c r="C76" s="30" t="s">
        <v>13</v>
      </c>
      <c r="D76" s="47"/>
      <c r="E76" s="47"/>
      <c r="F76" s="47"/>
      <c r="G76" s="47"/>
      <c r="H76" s="47"/>
      <c r="I76" s="47"/>
      <c r="J76" s="139"/>
      <c r="M76" s="3" t="s">
        <v>69</v>
      </c>
      <c r="N76" s="116">
        <f>SUM(N73:N75)</f>
        <v>337499.5278507726</v>
      </c>
      <c r="O76" s="116">
        <f>SUM(O74:O75)</f>
        <v>214152599.3649886</v>
      </c>
      <c r="P76" s="116">
        <f t="shared" ref="P76:U76" si="204">SUM(P74:P75)</f>
        <v>0</v>
      </c>
      <c r="Q76" s="116">
        <f t="shared" si="204"/>
        <v>0</v>
      </c>
      <c r="R76" s="116">
        <f t="shared" si="204"/>
        <v>0</v>
      </c>
      <c r="S76" s="116">
        <f t="shared" si="204"/>
        <v>0</v>
      </c>
      <c r="T76" s="116">
        <f t="shared" si="204"/>
        <v>0</v>
      </c>
      <c r="U76" s="116">
        <f t="shared" si="204"/>
        <v>214152599.3649886</v>
      </c>
    </row>
    <row r="77" spans="2:21" x14ac:dyDescent="0.25">
      <c r="B77" s="3"/>
      <c r="C77" s="30" t="s">
        <v>90</v>
      </c>
      <c r="D77" s="47"/>
      <c r="E77" s="47"/>
      <c r="F77" s="47"/>
      <c r="G77" s="47"/>
      <c r="H77" s="47"/>
      <c r="I77" s="47"/>
      <c r="J77" s="139"/>
      <c r="M77" s="3" t="s">
        <v>103</v>
      </c>
      <c r="N77" s="120">
        <f>N74/N$76</f>
        <v>0.3125685909979421</v>
      </c>
      <c r="O77" s="120">
        <f>O74/O$76</f>
        <v>0.6125057943478851</v>
      </c>
      <c r="P77" s="120" t="e">
        <f t="shared" ref="P77:U77" si="205">P74/P$76</f>
        <v>#DIV/0!</v>
      </c>
      <c r="Q77" s="120" t="e">
        <f t="shared" si="205"/>
        <v>#DIV/0!</v>
      </c>
      <c r="R77" s="120" t="e">
        <f t="shared" si="205"/>
        <v>#DIV/0!</v>
      </c>
      <c r="S77" s="120" t="e">
        <f t="shared" si="205"/>
        <v>#DIV/0!</v>
      </c>
      <c r="T77" s="120" t="e">
        <f t="shared" si="205"/>
        <v>#DIV/0!</v>
      </c>
      <c r="U77" s="121">
        <f t="shared" si="205"/>
        <v>0.6125057943478851</v>
      </c>
    </row>
    <row r="78" spans="2:21" ht="15.75" thickBot="1" x14ac:dyDescent="0.3">
      <c r="B78" s="112"/>
      <c r="C78" s="140" t="s">
        <v>11</v>
      </c>
      <c r="D78" s="141"/>
      <c r="E78" s="47"/>
      <c r="F78" s="47"/>
      <c r="G78" s="47"/>
      <c r="H78" s="47"/>
      <c r="I78" s="47"/>
      <c r="J78" s="142"/>
      <c r="M78" s="3" t="s">
        <v>104</v>
      </c>
      <c r="N78" s="120">
        <f>N75/N$76</f>
        <v>0.68145214137803822</v>
      </c>
      <c r="O78" s="120">
        <f>O75/O$76</f>
        <v>0.3874942056521149</v>
      </c>
      <c r="P78" s="120" t="e">
        <f t="shared" ref="P78:U78" si="206">P75/P$76</f>
        <v>#DIV/0!</v>
      </c>
      <c r="Q78" s="120" t="e">
        <f t="shared" si="206"/>
        <v>#DIV/0!</v>
      </c>
      <c r="R78" s="120" t="e">
        <f t="shared" si="206"/>
        <v>#DIV/0!</v>
      </c>
      <c r="S78" s="120" t="e">
        <f t="shared" si="206"/>
        <v>#DIV/0!</v>
      </c>
      <c r="T78" s="120" t="e">
        <f t="shared" si="206"/>
        <v>#DIV/0!</v>
      </c>
      <c r="U78" s="121">
        <f t="shared" si="206"/>
        <v>0.3874942056521149</v>
      </c>
    </row>
    <row r="79" spans="2:21" ht="15.75" thickBot="1" x14ac:dyDescent="0.3">
      <c r="E79" s="141"/>
      <c r="F79" s="141"/>
      <c r="G79" s="141"/>
      <c r="H79" s="141"/>
      <c r="I79" s="141"/>
      <c r="M79" s="112"/>
      <c r="N79" s="122"/>
      <c r="O79" s="122"/>
      <c r="P79" s="122"/>
      <c r="Q79" s="122"/>
      <c r="R79" s="122"/>
      <c r="S79" s="122"/>
      <c r="T79" s="122"/>
      <c r="U79" s="123"/>
    </row>
    <row r="80" spans="2:21" ht="15.75" thickBot="1" x14ac:dyDescent="0.3"/>
    <row r="81" spans="2:22" ht="15.75" thickBot="1" x14ac:dyDescent="0.3">
      <c r="B81" s="173" t="s">
        <v>137</v>
      </c>
      <c r="C81" s="114" t="s">
        <v>105</v>
      </c>
      <c r="D81" s="135">
        <v>71840.25</v>
      </c>
    </row>
    <row r="82" spans="2:22" x14ac:dyDescent="0.25">
      <c r="B82" s="174"/>
      <c r="C82" s="1" t="s">
        <v>106</v>
      </c>
      <c r="D82" s="116">
        <v>1220.2788461538462</v>
      </c>
      <c r="E82" s="135"/>
      <c r="F82" s="135"/>
      <c r="G82" s="135"/>
      <c r="H82" s="135"/>
      <c r="I82" s="111"/>
    </row>
    <row r="83" spans="2:22" x14ac:dyDescent="0.25">
      <c r="B83" s="174"/>
      <c r="C83" s="1" t="s">
        <v>107</v>
      </c>
      <c r="D83" s="116">
        <v>4932</v>
      </c>
      <c r="E83" s="116"/>
      <c r="F83" s="116"/>
      <c r="G83" s="116"/>
      <c r="H83" s="116"/>
      <c r="I83" s="119"/>
    </row>
    <row r="84" spans="2:22" x14ac:dyDescent="0.25">
      <c r="B84" s="174"/>
      <c r="C84" s="1" t="s">
        <v>108</v>
      </c>
      <c r="D84" s="116">
        <v>103097.49771689497</v>
      </c>
      <c r="E84" s="116"/>
      <c r="F84" s="116"/>
      <c r="G84" s="116"/>
      <c r="H84" s="116"/>
      <c r="I84" s="119"/>
    </row>
    <row r="85" spans="2:22" x14ac:dyDescent="0.25">
      <c r="B85" s="174"/>
      <c r="C85" s="1" t="s">
        <v>109</v>
      </c>
      <c r="D85" s="116">
        <v>14826.963302752296</v>
      </c>
      <c r="E85" s="116"/>
      <c r="F85" s="116"/>
      <c r="G85" s="116"/>
      <c r="H85" s="116"/>
      <c r="I85" s="119"/>
    </row>
    <row r="86" spans="2:22" x14ac:dyDescent="0.25">
      <c r="B86" s="174"/>
      <c r="C86" s="1" t="s">
        <v>110</v>
      </c>
      <c r="D86" s="116">
        <v>15068.641083521445</v>
      </c>
      <c r="E86" s="116"/>
      <c r="F86" s="116"/>
      <c r="G86" s="116"/>
      <c r="H86" s="116"/>
      <c r="I86" s="119"/>
    </row>
    <row r="87" spans="2:22" x14ac:dyDescent="0.25">
      <c r="B87" s="174"/>
      <c r="C87" s="1" t="s">
        <v>111</v>
      </c>
      <c r="D87" s="116">
        <v>19552.615384615383</v>
      </c>
      <c r="E87" s="116"/>
      <c r="F87" s="116"/>
      <c r="G87" s="116"/>
      <c r="H87" s="116"/>
      <c r="I87" s="119"/>
    </row>
    <row r="88" spans="2:22" x14ac:dyDescent="0.25">
      <c r="B88" s="174"/>
      <c r="C88" s="1" t="s">
        <v>112</v>
      </c>
      <c r="D88" s="116">
        <v>397.6812467532468</v>
      </c>
      <c r="E88" s="116"/>
      <c r="F88" s="116"/>
      <c r="G88" s="116"/>
      <c r="H88" s="116"/>
      <c r="I88" s="119"/>
    </row>
    <row r="89" spans="2:22" ht="15.75" thickBot="1" x14ac:dyDescent="0.3">
      <c r="B89" s="175"/>
      <c r="C89" s="122" t="s">
        <v>113</v>
      </c>
      <c r="D89" s="136">
        <v>4529.8252173913042</v>
      </c>
      <c r="E89" s="116"/>
      <c r="F89" s="116"/>
      <c r="G89" s="116"/>
      <c r="H89" s="116"/>
      <c r="I89" s="119"/>
      <c r="R89" s="74"/>
      <c r="S89" s="74"/>
      <c r="T89" s="74"/>
      <c r="U89" s="74"/>
      <c r="V89" s="74"/>
    </row>
    <row r="90" spans="2:22" ht="15.75" thickBot="1" x14ac:dyDescent="0.3">
      <c r="D90" s="31"/>
      <c r="E90" s="136"/>
      <c r="F90" s="136"/>
      <c r="G90" s="136"/>
      <c r="H90" s="136"/>
      <c r="I90" s="113"/>
    </row>
    <row r="91" spans="2:22" ht="30" customHeight="1" thickBot="1" x14ac:dyDescent="0.3">
      <c r="B91" s="173" t="s">
        <v>137</v>
      </c>
      <c r="C91" s="114" t="s">
        <v>114</v>
      </c>
      <c r="D91" s="135">
        <v>3245830.4280000003</v>
      </c>
      <c r="E91" s="31"/>
      <c r="F91" s="31"/>
      <c r="G91" s="31"/>
      <c r="H91" s="31"/>
      <c r="I91" s="31"/>
    </row>
    <row r="92" spans="2:22" x14ac:dyDescent="0.25">
      <c r="B92" s="174"/>
      <c r="C92" s="1" t="s">
        <v>105</v>
      </c>
      <c r="D92" s="116">
        <v>403957.06200000009</v>
      </c>
      <c r="E92" s="135"/>
      <c r="F92" s="135"/>
      <c r="G92" s="135"/>
      <c r="H92" s="135"/>
      <c r="I92" s="111"/>
    </row>
    <row r="93" spans="2:22" x14ac:dyDescent="0.25">
      <c r="B93" s="174"/>
      <c r="C93" s="1" t="s">
        <v>115</v>
      </c>
      <c r="D93" s="116">
        <v>1104778.7926518656</v>
      </c>
      <c r="E93" s="116"/>
      <c r="F93" s="116"/>
      <c r="G93" s="116"/>
      <c r="H93" s="116"/>
      <c r="I93" s="119"/>
    </row>
    <row r="94" spans="2:22" x14ac:dyDescent="0.25">
      <c r="B94" s="174"/>
      <c r="C94" s="1" t="s">
        <v>106</v>
      </c>
      <c r="D94" s="116">
        <v>6928244.879742112</v>
      </c>
      <c r="E94" s="116"/>
      <c r="F94" s="116"/>
      <c r="G94" s="116"/>
      <c r="H94" s="116"/>
      <c r="I94" s="119"/>
    </row>
    <row r="95" spans="2:22" x14ac:dyDescent="0.25">
      <c r="B95" s="174"/>
      <c r="C95" s="1" t="s">
        <v>107</v>
      </c>
      <c r="D95" s="116">
        <v>2811706.0354022463</v>
      </c>
      <c r="E95" s="116"/>
      <c r="F95" s="116"/>
      <c r="G95" s="116"/>
      <c r="H95" s="116"/>
      <c r="I95" s="119"/>
    </row>
    <row r="96" spans="2:22" x14ac:dyDescent="0.25">
      <c r="B96" s="174"/>
      <c r="C96" s="1" t="s">
        <v>108</v>
      </c>
      <c r="D96" s="116">
        <v>798591.35011258407</v>
      </c>
      <c r="E96" s="116"/>
      <c r="F96" s="116"/>
      <c r="G96" s="116"/>
      <c r="H96" s="116"/>
      <c r="I96" s="119"/>
    </row>
    <row r="97" spans="2:11" x14ac:dyDescent="0.25">
      <c r="B97" s="174"/>
      <c r="C97" s="1" t="s">
        <v>109</v>
      </c>
      <c r="D97" s="116">
        <v>5478262.5819453523</v>
      </c>
      <c r="E97" s="116"/>
      <c r="F97" s="116"/>
      <c r="G97" s="116"/>
      <c r="H97" s="116"/>
      <c r="I97" s="119"/>
    </row>
    <row r="98" spans="2:11" x14ac:dyDescent="0.25">
      <c r="B98" s="174"/>
      <c r="C98" s="1" t="s">
        <v>110</v>
      </c>
      <c r="D98" s="116">
        <v>42646985.737217158</v>
      </c>
      <c r="E98" s="116"/>
      <c r="F98" s="116"/>
      <c r="G98" s="116"/>
      <c r="H98" s="116"/>
      <c r="I98" s="119"/>
    </row>
    <row r="99" spans="2:11" x14ac:dyDescent="0.25">
      <c r="B99" s="174"/>
      <c r="C99" s="1" t="s">
        <v>111</v>
      </c>
      <c r="D99" s="116">
        <v>3089350.8956637769</v>
      </c>
      <c r="E99" s="116"/>
      <c r="F99" s="116"/>
      <c r="G99" s="116"/>
      <c r="H99" s="116"/>
      <c r="I99" s="119"/>
    </row>
    <row r="100" spans="2:11" x14ac:dyDescent="0.25">
      <c r="B100" s="174"/>
      <c r="C100" s="1" t="s">
        <v>112</v>
      </c>
      <c r="D100" s="116">
        <v>4715921.8925979985</v>
      </c>
      <c r="E100" s="116"/>
      <c r="F100" s="116"/>
      <c r="G100" s="116"/>
      <c r="H100" s="116"/>
      <c r="I100" s="119"/>
    </row>
    <row r="101" spans="2:11" x14ac:dyDescent="0.25">
      <c r="B101" s="174"/>
      <c r="C101" s="1" t="s">
        <v>116</v>
      </c>
      <c r="D101" s="116">
        <v>4830543.5257791663</v>
      </c>
      <c r="E101" s="116"/>
      <c r="F101" s="116"/>
      <c r="G101" s="116"/>
      <c r="H101" s="116"/>
      <c r="I101" s="119"/>
    </row>
    <row r="102" spans="2:11" x14ac:dyDescent="0.25">
      <c r="B102" s="174"/>
      <c r="C102" s="1" t="s">
        <v>113</v>
      </c>
      <c r="D102" s="116">
        <v>3895710.1496989126</v>
      </c>
      <c r="E102" s="116"/>
      <c r="F102" s="116"/>
      <c r="G102" s="116"/>
      <c r="H102" s="116"/>
      <c r="I102" s="119"/>
    </row>
    <row r="103" spans="2:11" ht="15.75" thickBot="1" x14ac:dyDescent="0.3">
      <c r="B103" s="175"/>
      <c r="C103" s="122" t="s">
        <v>117</v>
      </c>
      <c r="D103" s="136">
        <v>2797542.2956625917</v>
      </c>
      <c r="E103" s="116"/>
      <c r="F103" s="116"/>
      <c r="G103" s="116"/>
      <c r="H103" s="116"/>
      <c r="I103" s="119"/>
    </row>
    <row r="104" spans="2:11" ht="15.75" thickBot="1" x14ac:dyDescent="0.3">
      <c r="D104" s="31"/>
      <c r="E104" s="136"/>
      <c r="F104" s="136"/>
      <c r="G104" s="136"/>
      <c r="H104" s="136"/>
      <c r="I104" s="113"/>
      <c r="J104" s="32"/>
      <c r="K104" s="32"/>
    </row>
    <row r="105" spans="2:11" x14ac:dyDescent="0.25">
      <c r="D105" s="31"/>
      <c r="E105" s="31"/>
      <c r="F105" s="31"/>
      <c r="G105" s="31"/>
      <c r="H105" s="31"/>
      <c r="I105" s="31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thickBot="1" x14ac:dyDescent="0.3">
      <c r="B107" s="173" t="s">
        <v>127</v>
      </c>
      <c r="C107" s="110"/>
      <c r="D107" s="135"/>
      <c r="E107" s="31"/>
      <c r="F107" s="31"/>
      <c r="G107" s="31"/>
      <c r="H107" s="31"/>
      <c r="I107" s="31"/>
      <c r="J107" s="115" t="s">
        <v>69</v>
      </c>
    </row>
    <row r="108" spans="2:11" ht="15.75" thickBot="1" x14ac:dyDescent="0.3">
      <c r="B108" s="174"/>
      <c r="C108" s="112" t="s">
        <v>118</v>
      </c>
      <c r="D108" s="136"/>
      <c r="E108" s="135"/>
      <c r="F108" s="135"/>
      <c r="G108" s="135"/>
      <c r="H108" s="135"/>
      <c r="I108" s="135"/>
      <c r="J108" s="137">
        <f>SUM(D108:I108)</f>
        <v>0</v>
      </c>
    </row>
    <row r="109" spans="2:11" ht="15.75" thickBot="1" x14ac:dyDescent="0.3">
      <c r="B109" s="174"/>
      <c r="C109" s="1"/>
      <c r="D109" s="1"/>
      <c r="E109" s="136"/>
      <c r="F109" s="136"/>
      <c r="G109" s="136"/>
      <c r="H109" s="136"/>
      <c r="I109" s="136"/>
      <c r="J109" s="2"/>
    </row>
    <row r="110" spans="2:11" x14ac:dyDescent="0.25">
      <c r="B110" s="174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5"/>
      <c r="C111" s="122"/>
      <c r="D111" s="122"/>
      <c r="E111" s="122"/>
      <c r="F111" s="122"/>
      <c r="G111" s="122"/>
      <c r="H111" s="122"/>
      <c r="I111" s="122"/>
      <c r="J111" s="123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  <headerFooter>
    <oddFooter>&amp;RSchedule WRD 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view="pageLayout" topLeftCell="D126" zoomScaleNormal="100" workbookViewId="0">
      <selection activeCell="E19" sqref="E19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5004826.33</v>
      </c>
      <c r="D2" s="69">
        <f>SUM(O5:Z5)</f>
        <v>678751.33000000007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26876.13</v>
      </c>
      <c r="F5" s="88">
        <f>F6+F7</f>
        <v>66045.850000000006</v>
      </c>
      <c r="G5" s="88">
        <f>G6+G7</f>
        <v>129578.40000000001</v>
      </c>
      <c r="H5" s="88">
        <f t="shared" ref="H5:BS5" si="3">H6+H7</f>
        <v>567493.87000000011</v>
      </c>
      <c r="I5" s="88">
        <f t="shared" si="3"/>
        <v>913164.54</v>
      </c>
      <c r="J5" s="88">
        <f t="shared" si="3"/>
        <v>1051836.48</v>
      </c>
      <c r="K5" s="88">
        <f t="shared" si="3"/>
        <v>797991.59000000008</v>
      </c>
      <c r="L5" s="88">
        <f t="shared" si="3"/>
        <v>337617.6</v>
      </c>
      <c r="M5" s="88">
        <f t="shared" si="3"/>
        <v>452396.66</v>
      </c>
      <c r="N5" s="88">
        <f t="shared" si="3"/>
        <v>661825.21</v>
      </c>
      <c r="O5" s="88">
        <f t="shared" si="3"/>
        <v>678751.33000000007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</v>
      </c>
      <c r="AH5" s="88">
        <f t="shared" si="3"/>
        <v>0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18034.400000000001</v>
      </c>
      <c r="F6" s="69">
        <f>F10</f>
        <v>38613.919999999998</v>
      </c>
      <c r="G6" s="69">
        <f t="shared" ref="G6:BR6" si="6">G10</f>
        <v>71173.27</v>
      </c>
      <c r="H6" s="69">
        <f t="shared" si="6"/>
        <v>399378.09</v>
      </c>
      <c r="I6" s="69">
        <f t="shared" si="6"/>
        <v>655826.92000000004</v>
      </c>
      <c r="J6" s="69">
        <f t="shared" si="6"/>
        <v>769967.92</v>
      </c>
      <c r="K6" s="69">
        <f t="shared" si="6"/>
        <v>530138.98</v>
      </c>
      <c r="L6" s="69">
        <f t="shared" si="6"/>
        <v>180770.88</v>
      </c>
      <c r="M6" s="69">
        <f t="shared" si="6"/>
        <v>293406.96999999997</v>
      </c>
      <c r="N6" s="69">
        <f t="shared" si="6"/>
        <v>470015.32</v>
      </c>
      <c r="O6" s="69">
        <f t="shared" si="6"/>
        <v>474436.77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8841.73</v>
      </c>
      <c r="F7" s="69">
        <f>SUM(F11:F14)</f>
        <v>27431.93</v>
      </c>
      <c r="G7" s="69">
        <f t="shared" ref="G7:BR7" si="9">SUM(G11:G14)</f>
        <v>58405.130000000005</v>
      </c>
      <c r="H7" s="69">
        <f t="shared" si="9"/>
        <v>168115.78000000003</v>
      </c>
      <c r="I7" s="69">
        <f t="shared" si="9"/>
        <v>257337.62</v>
      </c>
      <c r="J7" s="69">
        <f t="shared" si="9"/>
        <v>281868.56</v>
      </c>
      <c r="K7" s="69">
        <f t="shared" si="9"/>
        <v>267852.61000000004</v>
      </c>
      <c r="L7" s="69">
        <f t="shared" si="9"/>
        <v>156846.72</v>
      </c>
      <c r="M7" s="69">
        <f t="shared" si="9"/>
        <v>158989.69</v>
      </c>
      <c r="N7" s="69">
        <f t="shared" si="9"/>
        <v>191809.88999999998</v>
      </c>
      <c r="O7" s="69">
        <f t="shared" si="9"/>
        <v>204314.56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</v>
      </c>
      <c r="AH7" s="69">
        <f t="shared" si="9"/>
        <v>0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90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1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18034.400000000001</v>
      </c>
      <c r="F10" s="69">
        <f>ROUND(SUM(F23:F33),2)</f>
        <v>38613.919999999998</v>
      </c>
      <c r="G10" s="69">
        <f>ROUND(SUM(G23:G33),2)</f>
        <v>71173.27</v>
      </c>
      <c r="H10" s="69">
        <f>ROUND(SUM(H23:H33),2)</f>
        <v>399378.09</v>
      </c>
      <c r="I10" s="69">
        <f>ROUND(SUM(I23:I33),2)</f>
        <v>655826.92000000004</v>
      </c>
      <c r="J10" s="69">
        <f t="shared" ref="J10:P10" si="13">ROUND(SUM(J23:J33),2)</f>
        <v>769967.92</v>
      </c>
      <c r="K10" s="69">
        <f t="shared" si="13"/>
        <v>530138.98</v>
      </c>
      <c r="L10" s="69">
        <f t="shared" si="13"/>
        <v>180770.88</v>
      </c>
      <c r="M10" s="69">
        <f t="shared" si="13"/>
        <v>293406.96999999997</v>
      </c>
      <c r="N10" s="69">
        <f t="shared" si="13"/>
        <v>470015.32</v>
      </c>
      <c r="O10" s="69">
        <f t="shared" si="13"/>
        <v>474436.77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1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2937.41</v>
      </c>
      <c r="F11" s="69">
        <f>ROUND(SUM(F36:F48),2)</f>
        <v>8823.7800000000007</v>
      </c>
      <c r="G11" s="69">
        <f>ROUND(SUM(G36:G48),2)</f>
        <v>18169.11</v>
      </c>
      <c r="H11" s="69">
        <f>ROUND(SUM(H36:H48),2)</f>
        <v>41914.83</v>
      </c>
      <c r="I11" s="69">
        <f>ROUND(SUM(I36:I48),2)</f>
        <v>66462.100000000006</v>
      </c>
      <c r="J11" s="69">
        <f t="shared" ref="J11:P11" si="18">ROUND(SUM(J36:J48),2)</f>
        <v>71919.66</v>
      </c>
      <c r="K11" s="69">
        <f t="shared" si="18"/>
        <v>70492.990000000005</v>
      </c>
      <c r="L11" s="69">
        <f t="shared" si="18"/>
        <v>49308.32</v>
      </c>
      <c r="M11" s="69">
        <f t="shared" si="18"/>
        <v>51833.27</v>
      </c>
      <c r="N11" s="69">
        <f t="shared" si="18"/>
        <v>61776.18</v>
      </c>
      <c r="O11" s="69">
        <f t="shared" si="18"/>
        <v>62988.98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1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3949.38</v>
      </c>
      <c r="F12" s="69">
        <f>ROUND(SUM(F51:F63),2)</f>
        <v>12792.47</v>
      </c>
      <c r="G12" s="69">
        <f>ROUND(SUM(G51:G63),2)</f>
        <v>27626.43</v>
      </c>
      <c r="H12" s="69">
        <f>ROUND(SUM(H51:H63),2)</f>
        <v>86556.75</v>
      </c>
      <c r="I12" s="69">
        <f>ROUND(SUM(I51:I63),2)</f>
        <v>131466.59</v>
      </c>
      <c r="J12" s="69">
        <f t="shared" ref="J12:P12" si="23">ROUND(SUM(J51:J63),2)</f>
        <v>143400.06</v>
      </c>
      <c r="K12" s="69">
        <f t="shared" si="23"/>
        <v>134905.85</v>
      </c>
      <c r="L12" s="69">
        <f t="shared" si="23"/>
        <v>73415.429999999993</v>
      </c>
      <c r="M12" s="69">
        <f t="shared" si="23"/>
        <v>74008.13</v>
      </c>
      <c r="N12" s="69">
        <f t="shared" si="23"/>
        <v>89814.06</v>
      </c>
      <c r="O12" s="69">
        <f t="shared" si="23"/>
        <v>95530.23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</v>
      </c>
      <c r="AH12" s="69">
        <f t="shared" si="24"/>
        <v>0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1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1664.09</v>
      </c>
      <c r="F13" s="69">
        <f>ROUND(SUM(F66:F78),2)</f>
        <v>4931.1899999999996</v>
      </c>
      <c r="G13" s="69">
        <f>ROUND(SUM(G66:G78),2)</f>
        <v>10885.54</v>
      </c>
      <c r="H13" s="69">
        <f>ROUND(SUM(H66:H78),2)</f>
        <v>33837.5</v>
      </c>
      <c r="I13" s="69">
        <f>ROUND(SUM(I66:I78),2)</f>
        <v>51086.86</v>
      </c>
      <c r="J13" s="69">
        <f t="shared" ref="J13:P13" si="28">ROUND(SUM(J66:J78),2)</f>
        <v>56754.42</v>
      </c>
      <c r="K13" s="69">
        <f t="shared" si="28"/>
        <v>52750.73</v>
      </c>
      <c r="L13" s="69">
        <f t="shared" si="28"/>
        <v>28622.51</v>
      </c>
      <c r="M13" s="69">
        <f t="shared" si="28"/>
        <v>27899.69</v>
      </c>
      <c r="N13" s="69">
        <f t="shared" si="28"/>
        <v>34121.160000000003</v>
      </c>
      <c r="O13" s="69">
        <f t="shared" si="28"/>
        <v>39062.54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1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290.85000000000002</v>
      </c>
      <c r="F14" s="69">
        <f>ROUND(SUM(F81:F93),2)</f>
        <v>884.49</v>
      </c>
      <c r="G14" s="69">
        <f>ROUND(SUM(G81:G93),2)</f>
        <v>1724.05</v>
      </c>
      <c r="H14" s="69">
        <f>ROUND(SUM(H81:H93),2)</f>
        <v>5806.7</v>
      </c>
      <c r="I14" s="69">
        <f>ROUND(SUM(I81:I93),2)</f>
        <v>8322.07</v>
      </c>
      <c r="J14" s="69">
        <f t="shared" ref="J14:P14" si="33">ROUND(SUM(J81:J93),2)</f>
        <v>9794.42</v>
      </c>
      <c r="K14" s="69">
        <f t="shared" si="33"/>
        <v>9703.0400000000009</v>
      </c>
      <c r="L14" s="69">
        <f t="shared" si="33"/>
        <v>5500.46</v>
      </c>
      <c r="M14" s="69">
        <f t="shared" si="33"/>
        <v>5248.6</v>
      </c>
      <c r="N14" s="69">
        <f t="shared" si="33"/>
        <v>6098.49</v>
      </c>
      <c r="O14" s="69">
        <f t="shared" si="33"/>
        <v>6732.81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2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26876.13</v>
      </c>
      <c r="F15" s="89">
        <f t="shared" ref="F15:BQ15" si="38">SUM(F10:F14)</f>
        <v>66045.850000000006</v>
      </c>
      <c r="G15" s="89">
        <f t="shared" si="38"/>
        <v>129578.40000000001</v>
      </c>
      <c r="H15" s="89">
        <f t="shared" si="38"/>
        <v>567493.87</v>
      </c>
      <c r="I15" s="89">
        <f t="shared" si="38"/>
        <v>913164.53999999992</v>
      </c>
      <c r="J15" s="89">
        <f t="shared" si="38"/>
        <v>1051836.4800000002</v>
      </c>
      <c r="K15" s="89">
        <f t="shared" si="38"/>
        <v>797991.59</v>
      </c>
      <c r="L15" s="89">
        <f t="shared" si="38"/>
        <v>337617.60000000003</v>
      </c>
      <c r="M15" s="89">
        <f t="shared" si="38"/>
        <v>452396.66</v>
      </c>
      <c r="N15" s="89">
        <f t="shared" si="38"/>
        <v>661825.21000000008</v>
      </c>
      <c r="O15" s="89">
        <f t="shared" si="38"/>
        <v>678751.33000000007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</v>
      </c>
      <c r="AH15" s="89">
        <f t="shared" si="38"/>
        <v>0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2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70" t="s">
        <v>61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3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4650.4059458759448</v>
      </c>
      <c r="F23" s="4">
        <f>IF('KWh (Cumulative)'!F23=0,0,((('KWh Monthly'!F23*0.5)+'KWh (Cumulative)'!E23-Rebasing!F13)*F96)*F$19*F$126)</f>
        <v>7940.9499099306731</v>
      </c>
      <c r="G23" s="4">
        <f>IF('KWh (Cumulative)'!G23=0,0,((('KWh Monthly'!G23*0.5)+'KWh (Cumulative)'!F23-Rebasing!G13)*G96)*G$19*G$126)</f>
        <v>15008.595355249121</v>
      </c>
      <c r="H23" s="4">
        <f>IF('KWh (Cumulative)'!H23=0,0,((('KWh Monthly'!H23*0.5)+'KWh (Cumulative)'!G23-Rebasing!H13)*H96)*H$19*H$126)</f>
        <v>113166.78859128065</v>
      </c>
      <c r="I23" s="4">
        <f>IF('KWh (Cumulative)'!I23=0,0,((('KWh Monthly'!I23*0.5)+'KWh (Cumulative)'!H23-Rebasing!I13)*I96)*I$19*I$126)</f>
        <v>196056.39889304477</v>
      </c>
      <c r="J23" s="4">
        <f>IF('KWh (Cumulative)'!J23=0,0,((('KWh Monthly'!J23*0.5)+'KWh (Cumulative)'!I23-Rebasing!J13)*J96)*J$19*J$126)</f>
        <v>227834.8259186327</v>
      </c>
      <c r="K23" s="4">
        <f>IF('KWh (Cumulative)'!K23=0,0,((('KWh Monthly'!K23*0.5)+'KWh (Cumulative)'!J23-Rebasing!K13)*K96)*K$19*K$126)</f>
        <v>134943.99138560559</v>
      </c>
      <c r="L23" s="4">
        <f>IF('KWh (Cumulative)'!L23=0,0,((('KWh Monthly'!L23*0.5)+'KWh (Cumulative)'!K23-Rebasing!L13)*L96)*L$19*L$126)</f>
        <v>37017.356574460151</v>
      </c>
      <c r="M23" s="4">
        <f>IF('KWh (Cumulative)'!M23=0,0,((('KWh Monthly'!M23*0.5)+'KWh (Cumulative)'!L23-Rebasing!M13)*M96)*M$19*M$126)</f>
        <v>72770.492650107961</v>
      </c>
      <c r="N23" s="4">
        <f>IF('KWh (Cumulative)'!N23=0,0,((('KWh Monthly'!N23*0.5)+'KWh (Cumulative)'!M23-Rebasing!N13)*N96)*N$19*N$126)</f>
        <v>135538.09341160784</v>
      </c>
      <c r="O23" s="4">
        <f>IF('KWh (Cumulative)'!O23=0,0,((('KWh Monthly'!O23*0.5)+'KWh (Cumulative)'!N23-Rebasing!O13)*O96)*O$19*O$126)</f>
        <v>137368.10845280779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3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162.80439700473499</v>
      </c>
      <c r="F24" s="4">
        <f>IF('KWh (Cumulative)'!F24=0,0,((('KWh Monthly'!F24*0.5)+'KWh (Cumulative)'!E24-Rebasing!F14)*F97)*F$19*F$126)</f>
        <v>2522.0324918918031</v>
      </c>
      <c r="G24" s="4">
        <f>IF('KWh (Cumulative)'!G24=0,0,((('KWh Monthly'!G24*0.5)+'KWh (Cumulative)'!F24-Rebasing!G14)*G97)*G$19*G$126)</f>
        <v>18809.523592119262</v>
      </c>
      <c r="H24" s="4">
        <f>IF('KWh (Cumulative)'!H24=0,0,((('KWh Monthly'!H24*0.5)+'KWh (Cumulative)'!G24-Rebasing!H14)*H97)*H$19*H$126)</f>
        <v>179765.30319756485</v>
      </c>
      <c r="I24" s="4">
        <f>IF('KWh (Cumulative)'!I24=0,0,((('KWh Monthly'!I24*0.5)+'KWh (Cumulative)'!H24-Rebasing!I14)*I97)*I$19*I$126)</f>
        <v>312206.42597373325</v>
      </c>
      <c r="J24" s="4">
        <f>IF('KWh (Cumulative)'!J24=0,0,((('KWh Monthly'!J24*0.5)+'KWh (Cumulative)'!I24-Rebasing!J14)*J97)*J$19*J$126)</f>
        <v>362807.83469783404</v>
      </c>
      <c r="K24" s="4">
        <f>IF('KWh (Cumulative)'!K24=0,0,((('KWh Monthly'!K24*0.5)+'KWh (Cumulative)'!J24-Rebasing!K14)*K97)*K$19*K$126)</f>
        <v>200486.00061070864</v>
      </c>
      <c r="L24" s="4">
        <f>IF('KWh (Cumulative)'!L24=0,0,((('KWh Monthly'!L24*0.5)+'KWh (Cumulative)'!K24-Rebasing!L14)*L97)*L$19*L$126)</f>
        <v>14473.646745395436</v>
      </c>
      <c r="M24" s="4">
        <f>IF('KWh (Cumulative)'!M24=0,0,((('KWh Monthly'!M24*0.5)+'KWh (Cumulative)'!L24-Rebasing!M14)*M97)*M$19*M$126)</f>
        <v>1381.3913276376973</v>
      </c>
      <c r="N24" s="4">
        <f>IF('KWh (Cumulative)'!N24=0,0,((('KWh Monthly'!N24*0.5)+'KWh (Cumulative)'!M24-Rebasing!N14)*N97)*N$19*N$126)</f>
        <v>1213.3722203147745</v>
      </c>
      <c r="O24" s="4">
        <f>IF('KWh (Cumulative)'!O24=0,0,((('KWh Monthly'!O24*0.5)+'KWh (Cumulative)'!N24-Rebasing!O14)*O97)*O$19*O$126)</f>
        <v>1160.3076935586098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3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83.270011616580092</v>
      </c>
      <c r="F25" s="4">
        <f>IF('KWh (Cumulative)'!F25=0,0,((('KWh Monthly'!F25*0.5)+'KWh (Cumulative)'!E25-Rebasing!F15)*F98)*F$19*F$126)</f>
        <v>264.48342235794757</v>
      </c>
      <c r="G25" s="4">
        <f>IF('KWh (Cumulative)'!G25=0,0,((('KWh Monthly'!G25*0.5)+'KWh (Cumulative)'!F25-Rebasing!G15)*G98)*G$19*G$126)</f>
        <v>477.41376643282752</v>
      </c>
      <c r="H25" s="4">
        <f>IF('KWh (Cumulative)'!H25=0,0,((('KWh Monthly'!H25*0.5)+'KWh (Cumulative)'!G25-Rebasing!H15)*H98)*H$19*H$126)</f>
        <v>1443.3571201596053</v>
      </c>
      <c r="I25" s="4">
        <f>IF('KWh (Cumulative)'!I25=0,0,((('KWh Monthly'!I25*0.5)+'KWh (Cumulative)'!H25-Rebasing!I15)*I98)*I$19*I$126)</f>
        <v>2080.1096834840869</v>
      </c>
      <c r="J25" s="4">
        <f>IF('KWh (Cumulative)'!J25=0,0,((('KWh Monthly'!J25*0.5)+'KWh (Cumulative)'!I25-Rebasing!J15)*J98)*J$19*J$126)</f>
        <v>2542.3562798138837</v>
      </c>
      <c r="K25" s="4">
        <f>IF('KWh (Cumulative)'!K25=0,0,((('KWh Monthly'!K25*0.5)+'KWh (Cumulative)'!J25-Rebasing!K15)*K98)*K$19*K$126)</f>
        <v>2635.089407281971</v>
      </c>
      <c r="L25" s="4">
        <f>IF('KWh (Cumulative)'!L25=0,0,((('KWh Monthly'!L25*0.5)+'KWh (Cumulative)'!K25-Rebasing!L15)*L98)*L$19*L$126)</f>
        <v>1277.6224604290742</v>
      </c>
      <c r="M25" s="4">
        <f>IF('KWh (Cumulative)'!M25=0,0,((('KWh Monthly'!M25*0.5)+'KWh (Cumulative)'!L25-Rebasing!M15)*M98)*M$19*M$126)</f>
        <v>1482.1037417580055</v>
      </c>
      <c r="N25" s="4">
        <f>IF('KWh (Cumulative)'!N25=0,0,((('KWh Monthly'!N25*0.5)+'KWh (Cumulative)'!M25-Rebasing!N15)*N98)*N$19*N$126)</f>
        <v>1560.1789422671791</v>
      </c>
      <c r="O25" s="4">
        <f>IF('KWh (Cumulative)'!O25=0,0,((('KWh Monthly'!O25*0.5)+'KWh (Cumulative)'!N25-Rebasing!O15)*O98)*O$19*O$126)</f>
        <v>1519.2998535216609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3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6091.3562301186221</v>
      </c>
      <c r="F26" s="4">
        <f>IF('KWh (Cumulative)'!F26=0,0,((('KWh Monthly'!F26*0.5)+'KWh (Cumulative)'!E26-Rebasing!F16)*F99)*F$19*F$126)</f>
        <v>8514.3669074194331</v>
      </c>
      <c r="G26" s="4">
        <f>IF('KWh (Cumulative)'!G26=0,0,((('KWh Monthly'!G26*0.5)+'KWh (Cumulative)'!F26-Rebasing!G16)*G99)*G$19*G$126)</f>
        <v>4281.8827094889139</v>
      </c>
      <c r="H26" s="4">
        <f>IF('KWh (Cumulative)'!H26=0,0,((('KWh Monthly'!H26*0.5)+'KWh (Cumulative)'!G26-Rebasing!H16)*H99)*H$19*H$126)</f>
        <v>377.80873321300652</v>
      </c>
      <c r="I26" s="4">
        <f>IF('KWh (Cumulative)'!I26=0,0,((('KWh Monthly'!I26*0.5)+'KWh (Cumulative)'!H26-Rebasing!I16)*I99)*I$19*I$126)</f>
        <v>6.0816299066742046</v>
      </c>
      <c r="J26" s="4">
        <f>IF('KWh (Cumulative)'!J26=0,0,((('KWh Monthly'!J26*0.5)+'KWh (Cumulative)'!I26-Rebasing!J16)*J99)*J$19*J$126)</f>
        <v>10.425031079268104</v>
      </c>
      <c r="K26" s="4">
        <f>IF('KWh (Cumulative)'!K26=0,0,((('KWh Monthly'!K26*0.5)+'KWh (Cumulative)'!J26-Rebasing!K16)*K99)*K$19*K$126)</f>
        <v>12116.50084577133</v>
      </c>
      <c r="L26" s="4">
        <f>IF('KWh (Cumulative)'!L26=0,0,((('KWh Monthly'!L26*0.5)+'KWh (Cumulative)'!K26-Rebasing!L16)*L99)*L$19*L$126)</f>
        <v>37404.672685119258</v>
      </c>
      <c r="M26" s="4">
        <f>IF('KWh (Cumulative)'!M26=0,0,((('KWh Monthly'!M26*0.5)+'KWh (Cumulative)'!L26-Rebasing!M16)*M99)*M$19*M$126)</f>
        <v>96300.397811112838</v>
      </c>
      <c r="N26" s="4">
        <f>IF('KWh (Cumulative)'!N26=0,0,((('KWh Monthly'!N26*0.5)+'KWh (Cumulative)'!M26-Rebasing!N16)*N99)*N$19*N$126)</f>
        <v>180505.7027215877</v>
      </c>
      <c r="O26" s="4">
        <f>IF('KWh (Cumulative)'!O26=0,0,((('KWh Monthly'!O26*0.5)+'KWh (Cumulative)'!N26-Rebasing!O16)*O99)*O$19*O$126)</f>
        <v>183002.38418348413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3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1142.9087804427174</v>
      </c>
      <c r="F27" s="4">
        <f>IF('KWh (Cumulative)'!F27=0,0,((('KWh Monthly'!F27*0.5)+'KWh (Cumulative)'!E27-Rebasing!F17)*F100)*F$19*F$126)</f>
        <v>1951.6105653451873</v>
      </c>
      <c r="G27" s="4">
        <f>IF('KWh (Cumulative)'!G27=0,0,((('KWh Monthly'!G27*0.5)+'KWh (Cumulative)'!F27-Rebasing!G17)*G100)*G$19*G$126)</f>
        <v>3688.5931278403709</v>
      </c>
      <c r="H27" s="4">
        <f>IF('KWh (Cumulative)'!H27=0,0,((('KWh Monthly'!H27*0.5)+'KWh (Cumulative)'!G27-Rebasing!H17)*H100)*H$19*H$126)</f>
        <v>27812.478704182722</v>
      </c>
      <c r="I27" s="4">
        <f>IF('KWh (Cumulative)'!I27=0,0,((('KWh Monthly'!I27*0.5)+'KWh (Cumulative)'!H27-Rebasing!I17)*I100)*I$19*I$126)</f>
        <v>48183.875206755598</v>
      </c>
      <c r="J27" s="4">
        <f>IF('KWh (Cumulative)'!J27=0,0,((('KWh Monthly'!J27*0.5)+'KWh (Cumulative)'!I27-Rebasing!J17)*J100)*J$19*J$126)</f>
        <v>55993.912373169347</v>
      </c>
      <c r="K27" s="4">
        <f>IF('KWh (Cumulative)'!K27=0,0,((('KWh Monthly'!K27*0.5)+'KWh (Cumulative)'!J27-Rebasing!K17)*K100)*K$19*K$126)</f>
        <v>33164.561205536811</v>
      </c>
      <c r="L27" s="4">
        <f>IF('KWh (Cumulative)'!L27=0,0,((('KWh Monthly'!L27*0.5)+'KWh (Cumulative)'!K27-Rebasing!L17)*L100)*L$19*L$126)</f>
        <v>9097.5846732796326</v>
      </c>
      <c r="M27" s="4">
        <f>IF('KWh (Cumulative)'!M27=0,0,((('KWh Monthly'!M27*0.5)+'KWh (Cumulative)'!L27-Rebasing!M17)*M100)*M$19*M$126)</f>
        <v>17884.467716352196</v>
      </c>
      <c r="N27" s="4">
        <f>IF('KWh (Cumulative)'!N27=0,0,((('KWh Monthly'!N27*0.5)+'KWh (Cumulative)'!M27-Rebasing!N17)*N100)*N$19*N$126)</f>
        <v>33310.570915205048</v>
      </c>
      <c r="O27" s="4">
        <f>IF('KWh (Cumulative)'!O27=0,0,((('KWh Monthly'!O27*0.5)+'KWh (Cumulative)'!N27-Rebasing!O17)*O100)*O$19*O$126)</f>
        <v>33760.325255637297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3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4001.8028691291233</v>
      </c>
      <c r="F28" s="4">
        <f>IF('KWh (Cumulative)'!F28=0,0,((('KWh Monthly'!F28*0.5)+'KWh (Cumulative)'!E28-Rebasing!F18)*F101)*F$19*F$126)</f>
        <v>11752.179972610536</v>
      </c>
      <c r="G28" s="4">
        <f>IF('KWh (Cumulative)'!G28=0,0,((('KWh Monthly'!G28*0.5)+'KWh (Cumulative)'!F28-Rebasing!G18)*G101)*G$19*G$126)</f>
        <v>18911.772175896516</v>
      </c>
      <c r="H28" s="4">
        <f>IF('KWh (Cumulative)'!H28=0,0,((('KWh Monthly'!H28*0.5)+'KWh (Cumulative)'!G28-Rebasing!H18)*H101)*H$19*H$126)</f>
        <v>48388.87658531098</v>
      </c>
      <c r="I28" s="4">
        <f>IF('KWh (Cumulative)'!I28=0,0,((('KWh Monthly'!I28*0.5)+'KWh (Cumulative)'!H28-Rebasing!I18)*I101)*I$19*I$126)</f>
        <v>61629.433236722922</v>
      </c>
      <c r="J28" s="4">
        <f>IF('KWh (Cumulative)'!J28=0,0,((('KWh Monthly'!J28*0.5)+'KWh (Cumulative)'!I28-Rebasing!J18)*J101)*J$19*J$126)</f>
        <v>78322.806593322079</v>
      </c>
      <c r="K28" s="4">
        <f>IF('KWh (Cumulative)'!K28=0,0,((('KWh Monthly'!K28*0.5)+'KWh (Cumulative)'!J28-Rebasing!K18)*K101)*K$19*K$126)</f>
        <v>96796.319413754551</v>
      </c>
      <c r="L28" s="4">
        <f>IF('KWh (Cumulative)'!L28=0,0,((('KWh Monthly'!L28*0.5)+'KWh (Cumulative)'!K28-Rebasing!L18)*L101)*L$19*L$126)</f>
        <v>54870.323790619594</v>
      </c>
      <c r="M28" s="4">
        <f>IF('KWh (Cumulative)'!M28=0,0,((('KWh Monthly'!M28*0.5)+'KWh (Cumulative)'!L28-Rebasing!M18)*M101)*M$19*M$126)</f>
        <v>71224.426924130428</v>
      </c>
      <c r="N28" s="4">
        <f>IF('KWh (Cumulative)'!N28=0,0,((('KWh Monthly'!N28*0.5)+'KWh (Cumulative)'!M28-Rebasing!N18)*N101)*N$19*N$126)</f>
        <v>80862.235001902372</v>
      </c>
      <c r="O28" s="4">
        <f>IF('KWh (Cumulative)'!O28=0,0,((('KWh Monthly'!O28*0.5)+'KWh (Cumulative)'!N28-Rebasing!O18)*O101)*O$19*O$126)</f>
        <v>81042.261818207451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3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211.98471831854349</v>
      </c>
      <c r="F29" s="4">
        <f>IF('KWh (Cumulative)'!F29=0,0,((('KWh Monthly'!F29*0.5)+'KWh (Cumulative)'!E29-Rebasing!F19)*F102)*F$19*F$126)</f>
        <v>661.21239278021574</v>
      </c>
      <c r="G29" s="4">
        <f>IF('KWh (Cumulative)'!G29=0,0,((('KWh Monthly'!G29*0.5)+'KWh (Cumulative)'!F29-Rebasing!G19)*G102)*G$19*G$126)</f>
        <v>1171.7488051267912</v>
      </c>
      <c r="H29" s="4">
        <f>IF('KWh (Cumulative)'!H29=0,0,((('KWh Monthly'!H29*0.5)+'KWh (Cumulative)'!G29-Rebasing!H19)*H102)*H$19*H$126)</f>
        <v>3362.8831838738861</v>
      </c>
      <c r="I29" s="4">
        <f>IF('KWh (Cumulative)'!I29=0,0,((('KWh Monthly'!I29*0.5)+'KWh (Cumulative)'!H29-Rebasing!I19)*I102)*I$19*I$126)</f>
        <v>4469.0730510197445</v>
      </c>
      <c r="J29" s="4">
        <f>IF('KWh (Cumulative)'!J29=0,0,((('KWh Monthly'!J29*0.5)+'KWh (Cumulative)'!I29-Rebasing!J19)*J102)*J$19*J$126)</f>
        <v>5459.4333561538515</v>
      </c>
      <c r="K29" s="4">
        <f>IF('KWh (Cumulative)'!K29=0,0,((('KWh Monthly'!K29*0.5)+'KWh (Cumulative)'!J29-Rebasing!K19)*K102)*K$19*K$126)</f>
        <v>6246.4191803112662</v>
      </c>
      <c r="L29" s="4">
        <f>IF('KWh (Cumulative)'!L29=0,0,((('KWh Monthly'!L29*0.5)+'KWh (Cumulative)'!K29-Rebasing!L19)*L102)*L$19*L$126)</f>
        <v>3193.5779064050294</v>
      </c>
      <c r="M29" s="4">
        <f>IF('KWh (Cumulative)'!M29=0,0,((('KWh Monthly'!M29*0.5)+'KWh (Cumulative)'!L29-Rebasing!M19)*M102)*M$19*M$126)</f>
        <v>3772.8838107525239</v>
      </c>
      <c r="N29" s="4">
        <f>IF('KWh (Cumulative)'!N29=0,0,((('KWh Monthly'!N29*0.5)+'KWh (Cumulative)'!M29-Rebasing!N19)*N102)*N$19*N$126)</f>
        <v>4049.2224599138281</v>
      </c>
      <c r="O29" s="4">
        <f>IF('KWh (Cumulative)'!O29=0,0,((('KWh Monthly'!O29*0.5)+'KWh (Cumulative)'!N29-Rebasing!O19)*O102)*O$19*O$126)</f>
        <v>3942.1050058771448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3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300.67239820091419</v>
      </c>
      <c r="F30" s="4">
        <f>IF('KWh (Cumulative)'!F30=0,0,((('KWh Monthly'!F30*0.5)+'KWh (Cumulative)'!E30-Rebasing!F20)*F103)*F$19*F$126)</f>
        <v>908.648375911068</v>
      </c>
      <c r="G30" s="4">
        <f>IF('KWh (Cumulative)'!G30=0,0,((('KWh Monthly'!G30*0.5)+'KWh (Cumulative)'!F30-Rebasing!G20)*G103)*G$19*G$126)</f>
        <v>1662.2847314658634</v>
      </c>
      <c r="H30" s="4">
        <f>IF('KWh (Cumulative)'!H30=0,0,((('KWh Monthly'!H30*0.5)+'KWh (Cumulative)'!G30-Rebasing!H20)*H103)*H$19*H$126)</f>
        <v>4622.5645118059574</v>
      </c>
      <c r="I30" s="4">
        <f>IF('KWh (Cumulative)'!I30=0,0,((('KWh Monthly'!I30*0.5)+'KWh (Cumulative)'!H30-Rebasing!I20)*I103)*I$19*I$126)</f>
        <v>6366.6822232963459</v>
      </c>
      <c r="J30" s="4">
        <f>IF('KWh (Cumulative)'!J30=0,0,((('KWh Monthly'!J30*0.5)+'KWh (Cumulative)'!I30-Rebasing!J20)*J103)*J$19*J$126)</f>
        <v>7709.6720906666733</v>
      </c>
      <c r="K30" s="4">
        <f>IF('KWh (Cumulative)'!K30=0,0,((('KWh Monthly'!K30*0.5)+'KWh (Cumulative)'!J30-Rebasing!K20)*K103)*K$19*K$126)</f>
        <v>8832.6189385916077</v>
      </c>
      <c r="L30" s="4">
        <f>IF('KWh (Cumulative)'!L30=0,0,((('KWh Monthly'!L30*0.5)+'KWh (Cumulative)'!K30-Rebasing!L20)*L103)*L$19*L$126)</f>
        <v>4529.3493354938691</v>
      </c>
      <c r="M30" s="4">
        <f>IF('KWh (Cumulative)'!M30=0,0,((('KWh Monthly'!M30*0.5)+'KWh (Cumulative)'!L30-Rebasing!M20)*M103)*M$19*M$126)</f>
        <v>5210.9501830731397</v>
      </c>
      <c r="N30" s="4">
        <f>IF('KWh (Cumulative)'!N30=0,0,((('KWh Monthly'!N30*0.5)+'KWh (Cumulative)'!M30-Rebasing!N20)*N103)*N$19*N$126)</f>
        <v>5777.5911771784467</v>
      </c>
      <c r="O30" s="4">
        <f>IF('KWh (Cumulative)'!O30=0,0,((('KWh Monthly'!O30*0.5)+'KWh (Cumulative)'!N30-Rebasing!O20)*O103)*O$19*O$126)</f>
        <v>5615.2972068244071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3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415.80672258030989</v>
      </c>
      <c r="F31" s="4">
        <f>IF('KWh (Cumulative)'!F31=0,0,((('KWh Monthly'!F31*0.5)+'KWh (Cumulative)'!E31-Rebasing!F21)*F104)*F$19*F$126)</f>
        <v>1314.5223627004084</v>
      </c>
      <c r="G31" s="4">
        <f>IF('KWh (Cumulative)'!G31=0,0,((('KWh Monthly'!G31*0.5)+'KWh (Cumulative)'!F31-Rebasing!G21)*G104)*G$19*G$126)</f>
        <v>2452.7109026537605</v>
      </c>
      <c r="H31" s="4">
        <f>IF('KWh (Cumulative)'!H31=0,0,((('KWh Monthly'!H31*0.5)+'KWh (Cumulative)'!G31-Rebasing!H21)*H104)*H$19*H$126)</f>
        <v>7567.1040169591006</v>
      </c>
      <c r="I31" s="4">
        <f>IF('KWh (Cumulative)'!I31=0,0,((('KWh Monthly'!I31*0.5)+'KWh (Cumulative)'!H31-Rebasing!I21)*I104)*I$19*I$126)</f>
        <v>10288.893012786284</v>
      </c>
      <c r="J31" s="4">
        <f>IF('KWh (Cumulative)'!J31=0,0,((('KWh Monthly'!J31*0.5)+'KWh (Cumulative)'!I31-Rebasing!J21)*J104)*J$19*J$126)</f>
        <v>12571.710784667866</v>
      </c>
      <c r="K31" s="4">
        <f>IF('KWh (Cumulative)'!K31=0,0,((('KWh Monthly'!K31*0.5)+'KWh (Cumulative)'!J31-Rebasing!K21)*K104)*K$19*K$126)</f>
        <v>13400.146750358163</v>
      </c>
      <c r="L31" s="4">
        <f>IF('KWh (Cumulative)'!L31=0,0,((('KWh Monthly'!L31*0.5)+'KWh (Cumulative)'!K31-Rebasing!L21)*L104)*L$19*L$126)</f>
        <v>6683.6278167071378</v>
      </c>
      <c r="M31" s="4">
        <f>IF('KWh (Cumulative)'!M31=0,0,((('KWh Monthly'!M31*0.5)+'KWh (Cumulative)'!L31-Rebasing!M21)*M104)*M$19*M$126)</f>
        <v>7499.3512708818616</v>
      </c>
      <c r="N31" s="4">
        <f>IF('KWh (Cumulative)'!N31=0,0,((('KWh Monthly'!N31*0.5)+'KWh (Cumulative)'!M31-Rebasing!N21)*N104)*N$19*N$126)</f>
        <v>7832.0524502005546</v>
      </c>
      <c r="O31" s="4">
        <f>IF('KWh (Cumulative)'!O31=0,0,((('KWh Monthly'!O31*0.5)+'KWh (Cumulative)'!N31-Rebasing!O21)*O104)*O$19*O$126)</f>
        <v>7419.713028861217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3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973.38680772877171</v>
      </c>
      <c r="F32" s="4">
        <f>IF('KWh (Cumulative)'!F32=0,0,((('KWh Monthly'!F32*0.5)+'KWh (Cumulative)'!E32-Rebasing!F22)*F105)*F$19*F$126)</f>
        <v>2783.9169606213204</v>
      </c>
      <c r="G32" s="4">
        <f>IF('KWh (Cumulative)'!G32=0,0,((('KWh Monthly'!G32*0.5)+'KWh (Cumulative)'!F32-Rebasing!G22)*G105)*G$19*G$126)</f>
        <v>4708.7400317551692</v>
      </c>
      <c r="H32" s="4">
        <f>IF('KWh (Cumulative)'!H32=0,0,((('KWh Monthly'!H32*0.5)+'KWh (Cumulative)'!G32-Rebasing!H22)*H105)*H$19*H$126)</f>
        <v>12870.927824339427</v>
      </c>
      <c r="I32" s="4">
        <f>IF('KWh (Cumulative)'!I32=0,0,((('KWh Monthly'!I32*0.5)+'KWh (Cumulative)'!H32-Rebasing!I22)*I105)*I$19*I$126)</f>
        <v>14539.94565547644</v>
      </c>
      <c r="J32" s="4">
        <f>IF('KWh (Cumulative)'!J32=0,0,((('KWh Monthly'!J32*0.5)+'KWh (Cumulative)'!I32-Rebasing!J22)*J105)*J$19*J$126)</f>
        <v>16714.944089946013</v>
      </c>
      <c r="K32" s="4">
        <f>IF('KWh (Cumulative)'!K32=0,0,((('KWh Monthly'!K32*0.5)+'KWh (Cumulative)'!J32-Rebasing!K22)*K105)*K$19*K$126)</f>
        <v>21517.333952697987</v>
      </c>
      <c r="L32" s="4">
        <f>IF('KWh (Cumulative)'!L32=0,0,((('KWh Monthly'!L32*0.5)+'KWh (Cumulative)'!K32-Rebasing!L22)*L105)*L$19*L$126)</f>
        <v>12223.115121940529</v>
      </c>
      <c r="M32" s="4">
        <f>IF('KWh (Cumulative)'!M32=0,0,((('KWh Monthly'!M32*0.5)+'KWh (Cumulative)'!L32-Rebasing!M22)*M105)*M$19*M$126)</f>
        <v>15880.503841278058</v>
      </c>
      <c r="N32" s="4">
        <f>IF('KWh (Cumulative)'!N32=0,0,((('KWh Monthly'!N32*0.5)+'KWh (Cumulative)'!M32-Rebasing!N22)*N105)*N$19*N$126)</f>
        <v>19366.300636047537</v>
      </c>
      <c r="O32" s="4">
        <f>IF('KWh (Cumulative)'!O32=0,0,((('KWh Monthly'!O32*0.5)+'KWh (Cumulative)'!N32-Rebasing!O22)*O105)*O$19*O$126)</f>
        <v>19606.96369685691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4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133.31480294739606</v>
      </c>
      <c r="F36" s="4">
        <f>IF('KWh (Cumulative)'!F36=0,0,((('KWh Monthly'!F36*0.5)+'KWh (Cumulative)'!E36-Rebasing!F26)*F109)*F$19*F$127)</f>
        <v>395.69181974382633</v>
      </c>
      <c r="G36" s="4">
        <f>IF('KWh (Cumulative)'!G36=0,0,((('KWh Monthly'!G36*0.5)+'KWh (Cumulative)'!F36-Rebasing!G26)*G109)*G$19*G$127)</f>
        <v>720.50419595030394</v>
      </c>
      <c r="H36" s="4">
        <f>IF('KWh (Cumulative)'!H36=0,0,((('KWh Monthly'!H36*0.5)+'KWh (Cumulative)'!G36-Rebasing!H26)*H109)*H$19*H$127)</f>
        <v>1495.9570972123254</v>
      </c>
      <c r="I36" s="4">
        <f>IF('KWh (Cumulative)'!I36=0,0,((('KWh Monthly'!I36*0.5)+'KWh (Cumulative)'!H36-Rebasing!I26)*I109)*I$19*I$127)</f>
        <v>1972.7273671149535</v>
      </c>
      <c r="J36" s="4">
        <f>IF('KWh (Cumulative)'!J36=0,0,((('KWh Monthly'!J36*0.5)+'KWh (Cumulative)'!I36-Rebasing!J26)*J109)*J$19*J$127)</f>
        <v>2413.9782180272086</v>
      </c>
      <c r="K36" s="4">
        <f>IF('KWh (Cumulative)'!K36=0,0,((('KWh Monthly'!K36*0.5)+'KWh (Cumulative)'!J36-Rebasing!K26)*K109)*K$19*K$127)</f>
        <v>2795.723356071162</v>
      </c>
      <c r="L36" s="4">
        <f>IF('KWh (Cumulative)'!L36=0,0,((('KWh Monthly'!L36*0.5)+'KWh (Cumulative)'!K36-Rebasing!L26)*L109)*L$19*L$127)</f>
        <v>2030.3010758859709</v>
      </c>
      <c r="M36" s="4">
        <f>IF('KWh (Cumulative)'!M36=0,0,((('KWh Monthly'!M36*0.5)+'KWh (Cumulative)'!L36-Rebasing!M26)*M109)*M$19*M$127)</f>
        <v>2316.4928243949594</v>
      </c>
      <c r="N36" s="4">
        <f>IF('KWh (Cumulative)'!N36=0,0,((('KWh Monthly'!N36*0.5)+'KWh (Cumulative)'!M36-Rebasing!N26)*N109)*N$19*N$127)</f>
        <v>2550.2054522157086</v>
      </c>
      <c r="O36" s="4">
        <f>IF('KWh (Cumulative)'!O36=0,0,((('KWh Monthly'!O36*0.5)+'KWh (Cumulative)'!N36-Rebasing!O26)*O109)*O$19*O$127)</f>
        <v>2416.3446742363271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4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16.138871653970163</v>
      </c>
      <c r="F37" s="4">
        <f>IF('KWh (Cumulative)'!F37=0,0,((('KWh Monthly'!F37*0.5)+'KWh (Cumulative)'!E37-Rebasing!F27)*F110)*F$19*F$127)</f>
        <v>29.932838553065121</v>
      </c>
      <c r="G37" s="4">
        <f>IF('KWh (Cumulative)'!G37=0,0,((('KWh Monthly'!G37*0.5)+'KWh (Cumulative)'!F37-Rebasing!G27)*G110)*G$19*G$127)</f>
        <v>54.982329850219216</v>
      </c>
      <c r="H37" s="4">
        <f>IF('KWh (Cumulative)'!H37=0,0,((('KWh Monthly'!H37*0.5)+'KWh (Cumulative)'!G37-Rebasing!H27)*H110)*H$19*H$127)</f>
        <v>283.82974381477777</v>
      </c>
      <c r="I37" s="4">
        <f>IF('KWh (Cumulative)'!I37=0,0,((('KWh Monthly'!I37*0.5)+'KWh (Cumulative)'!H37-Rebasing!I27)*I110)*I$19*I$127)</f>
        <v>491.30012630838416</v>
      </c>
      <c r="J37" s="4">
        <f>IF('KWh (Cumulative)'!J37=0,0,((('KWh Monthly'!J37*0.5)+'KWh (Cumulative)'!I37-Rebasing!J27)*J110)*J$19*J$127)</f>
        <v>561.02771589685415</v>
      </c>
      <c r="K37" s="4">
        <f>IF('KWh (Cumulative)'!K37=0,0,((('KWh Monthly'!K37*0.5)+'KWh (Cumulative)'!J37-Rebasing!K27)*K110)*K$19*K$127)</f>
        <v>287.12843704787736</v>
      </c>
      <c r="L37" s="4">
        <f>IF('KWh (Cumulative)'!L37=0,0,((('KWh Monthly'!L37*0.5)+'KWh (Cumulative)'!K37-Rebasing!L27)*L110)*L$19*L$127)</f>
        <v>132.68259424200269</v>
      </c>
      <c r="M37" s="4">
        <f>IF('KWh (Cumulative)'!M37=0,0,((('KWh Monthly'!M37*0.5)+'KWh (Cumulative)'!L37-Rebasing!M27)*M110)*M$19*M$127)</f>
        <v>255.34330877256031</v>
      </c>
      <c r="N37" s="4">
        <f>IF('KWh (Cumulative)'!N37=0,0,((('KWh Monthly'!N37*0.5)+'KWh (Cumulative)'!M37-Rebasing!N27)*N110)*N$19*N$127)</f>
        <v>455.89262802062586</v>
      </c>
      <c r="O37" s="4">
        <f>IF('KWh (Cumulative)'!O37=0,0,((('KWh Monthly'!O37*0.5)+'KWh (Cumulative)'!N37-Rebasing!O27)*O110)*O$19*O$127)</f>
        <v>448.74021490870547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4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42.959230247894958</v>
      </c>
      <c r="F38" s="4">
        <f>IF('KWh (Cumulative)'!F38=0,0,((('KWh Monthly'!F38*0.5)+'KWh (Cumulative)'!E38-Rebasing!F28)*F111)*F$19*F$127)</f>
        <v>123.12290151627001</v>
      </c>
      <c r="G38" s="4">
        <f>IF('KWh (Cumulative)'!G38=0,0,((('KWh Monthly'!G38*0.5)+'KWh (Cumulative)'!F38-Rebasing!G28)*G111)*G$19*G$127)</f>
        <v>247.9441458543599</v>
      </c>
      <c r="H38" s="4">
        <f>IF('KWh (Cumulative)'!H38=0,0,((('KWh Monthly'!H38*0.5)+'KWh (Cumulative)'!G38-Rebasing!H28)*H111)*H$19*H$127)</f>
        <v>517.24343664979176</v>
      </c>
      <c r="I38" s="4">
        <f>IF('KWh (Cumulative)'!I38=0,0,((('KWh Monthly'!I38*0.5)+'KWh (Cumulative)'!H38-Rebasing!I28)*I111)*I$19*I$127)</f>
        <v>685.50648142351235</v>
      </c>
      <c r="J38" s="4">
        <f>IF('KWh (Cumulative)'!J38=0,0,((('KWh Monthly'!J38*0.5)+'KWh (Cumulative)'!I38-Rebasing!J28)*J111)*J$19*J$127)</f>
        <v>838.09497189531919</v>
      </c>
      <c r="K38" s="4">
        <f>IF('KWh (Cumulative)'!K38=0,0,((('KWh Monthly'!K38*0.5)+'KWh (Cumulative)'!J38-Rebasing!K28)*K111)*K$19*K$127)</f>
        <v>962.68235126940669</v>
      </c>
      <c r="L38" s="4">
        <f>IF('KWh (Cumulative)'!L38=0,0,((('KWh Monthly'!L38*0.5)+'KWh (Cumulative)'!K38-Rebasing!L28)*L111)*L$19*L$127)</f>
        <v>699.03280274770032</v>
      </c>
      <c r="M38" s="4">
        <f>IF('KWh (Cumulative)'!M38=0,0,((('KWh Monthly'!M38*0.5)+'KWh (Cumulative)'!L38-Rebasing!M28)*M111)*M$19*M$127)</f>
        <v>797.12039999143474</v>
      </c>
      <c r="N38" s="4">
        <f>IF('KWh (Cumulative)'!N38=0,0,((('KWh Monthly'!N38*0.5)+'KWh (Cumulative)'!M38-Rebasing!N28)*N111)*N$19*N$127)</f>
        <v>878.32563758851586</v>
      </c>
      <c r="O38" s="4">
        <f>IF('KWh (Cumulative)'!O38=0,0,((('KWh Monthly'!O38*0.5)+'KWh (Cumulative)'!N38-Rebasing!O28)*O111)*O$19*O$127)</f>
        <v>831.98575098235403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4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23.909259268553861</v>
      </c>
      <c r="F39" s="4">
        <f>IF('KWh (Cumulative)'!F39=0,0,((('KWh Monthly'!F39*0.5)+'KWh (Cumulative)'!E39-Rebasing!F29)*F112)*F$19*F$127)</f>
        <v>229.63041621782048</v>
      </c>
      <c r="G39" s="4">
        <f>IF('KWh (Cumulative)'!G39=0,0,((('KWh Monthly'!G39*0.5)+'KWh (Cumulative)'!F39-Rebasing!G29)*G112)*G$19*G$127)</f>
        <v>1135.2352452627038</v>
      </c>
      <c r="H39" s="4">
        <f>IF('KWh (Cumulative)'!H39=0,0,((('KWh Monthly'!H39*0.5)+'KWh (Cumulative)'!G39-Rebasing!H29)*H112)*H$19*H$127)</f>
        <v>8302.9369827552764</v>
      </c>
      <c r="I39" s="4">
        <f>IF('KWh (Cumulative)'!I39=0,0,((('KWh Monthly'!I39*0.5)+'KWh (Cumulative)'!H39-Rebasing!I29)*I112)*I$19*I$127)</f>
        <v>14524.177612464746</v>
      </c>
      <c r="J39" s="4">
        <f>IF('KWh (Cumulative)'!J39=0,0,((('KWh Monthly'!J39*0.5)+'KWh (Cumulative)'!I39-Rebasing!J29)*J112)*J$19*J$127)</f>
        <v>16538.468488587976</v>
      </c>
      <c r="K39" s="4">
        <f>IF('KWh (Cumulative)'!K39=0,0,((('KWh Monthly'!K39*0.5)+'KWh (Cumulative)'!J39-Rebasing!K29)*K112)*K$19*K$127)</f>
        <v>7862.4977780494455</v>
      </c>
      <c r="L39" s="4">
        <f>IF('KWh (Cumulative)'!L39=0,0,((('KWh Monthly'!L39*0.5)+'KWh (Cumulative)'!K39-Rebasing!L29)*L112)*L$19*L$127)</f>
        <v>998.41302017529813</v>
      </c>
      <c r="M39" s="4">
        <f>IF('KWh (Cumulative)'!M39=0,0,((('KWh Monthly'!M39*0.5)+'KWh (Cumulative)'!L39-Rebasing!M29)*M112)*M$19*M$127)</f>
        <v>361.07710519976553</v>
      </c>
      <c r="N39" s="4">
        <f>IF('KWh (Cumulative)'!N39=0,0,((('KWh Monthly'!N39*0.5)+'KWh (Cumulative)'!M39-Rebasing!N29)*N112)*N$19*N$127)</f>
        <v>4.0878578103275629</v>
      </c>
      <c r="O39" s="4">
        <f>IF('KWh (Cumulative)'!O39=0,0,((('KWh Monthly'!O39*0.5)+'KWh (Cumulative)'!N39-Rebasing!O29)*O112)*O$19*O$127)</f>
        <v>0.36367088569686035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0</v>
      </c>
      <c r="AB39" s="4">
        <f>IF('KWh (Cumulative)'!AB39=0,0,((('KWh Monthly'!AB39*0.5)+'KWh (Cumulative)'!AA39-Rebasing!AB29)*AB112)*AB$19*AB$127)</f>
        <v>0</v>
      </c>
      <c r="AC39" s="4">
        <f>IF('KWh (Cumulative)'!AC39=0,0,((('KWh Monthly'!AC39*0.5)+'KWh (Cumulative)'!AB39-Rebasing!AC29)*AC112)*AC$19*AC$127)</f>
        <v>0</v>
      </c>
      <c r="AD39" s="4">
        <f>IF('KWh (Cumulative)'!AD39=0,0,((('KWh Monthly'!AD39*0.5)+'KWh (Cumulative)'!AC39-Rebasing!AD29)*AD112)*AD$19*AD$127)</f>
        <v>0</v>
      </c>
      <c r="AE39" s="4">
        <f>IF('KWh (Cumulative)'!AE39=0,0,((('KWh Monthly'!AE39*0.5)+'KWh (Cumulative)'!AD39-Rebasing!AE29)*AE112)*AE$19*AE$127)</f>
        <v>0</v>
      </c>
      <c r="AF39" s="4">
        <f>IF('KWh (Cumulative)'!AF39=0,0,((('KWh Monthly'!AF39*0.5)+'KWh (Cumulative)'!AE39-Rebasing!AF29)*AF112)*AF$19*AF$127)</f>
        <v>0</v>
      </c>
      <c r="AG39" s="4">
        <f>IF('KWh (Cumulative)'!AG39=0,0,((('KWh Monthly'!AG39*0.5)+'KWh (Cumulative)'!AF39-Rebasing!AG29)*AG112)*AG$19*AG$127)</f>
        <v>0</v>
      </c>
      <c r="AH39" s="4">
        <f>IF('KWh (Cumulative)'!AH39=0,0,((('KWh Monthly'!AH39*0.5)+'KWh (Cumulative)'!AG39-Rebasing!AH29)*AH112)*AH$19*AH$127)</f>
        <v>0</v>
      </c>
      <c r="AI39" s="4">
        <f>IF('KWh (Cumulative)'!AI39=0,0,((('KWh Monthly'!AI39*0.5)+'KWh (Cumulative)'!AH39-Rebasing!AI29)*AI112)*AI$19*AI$127)</f>
        <v>0</v>
      </c>
      <c r="AJ39" s="4">
        <f>IF('KWh (Cumulative)'!AJ39=0,0,((('KWh Monthly'!AJ39*0.5)+'KWh (Cumulative)'!AI39-Rebasing!AJ29)*AJ112)*AJ$19*AJ$127)</f>
        <v>0</v>
      </c>
      <c r="AK39" s="4">
        <f>IF('KWh (Cumulative)'!AK39=0,0,((('KWh Monthly'!AK39*0.5)+'KWh (Cumulative)'!AJ39-Rebasing!AK29)*AK112)*AK$19*AK$127)</f>
        <v>0</v>
      </c>
      <c r="AL39" s="4">
        <f>IF('KWh (Cumulative)'!AL39=0,0,((('KWh Monthly'!AL39*0.5)+'KWh (Cumulative)'!AK39-Rebasing!AL29)*AL112)*AL$19*AL$127)</f>
        <v>0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4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95.206255486503366</v>
      </c>
      <c r="F40" s="4">
        <f>IF('KWh (Cumulative)'!F40=0,0,((('KWh Monthly'!F40*0.5)+'KWh (Cumulative)'!E40-Rebasing!F30)*F113)*F$19*F$127)</f>
        <v>293.23886624730852</v>
      </c>
      <c r="G40" s="4">
        <f>IF('KWh (Cumulative)'!G40=0,0,((('KWh Monthly'!G40*0.5)+'KWh (Cumulative)'!F40-Rebasing!G30)*G113)*G$19*G$127)</f>
        <v>599.72083266348079</v>
      </c>
      <c r="H40" s="4">
        <f>IF('KWh (Cumulative)'!H40=0,0,((('KWh Monthly'!H40*0.5)+'KWh (Cumulative)'!G40-Rebasing!H30)*H113)*H$19*H$127)</f>
        <v>1063.3275528692086</v>
      </c>
      <c r="I40" s="4">
        <f>IF('KWh (Cumulative)'!I40=0,0,((('KWh Monthly'!I40*0.5)+'KWh (Cumulative)'!H40-Rebasing!I30)*I113)*I$19*I$127)</f>
        <v>1765.8790167175086</v>
      </c>
      <c r="J40" s="4">
        <f>IF('KWh (Cumulative)'!J40=0,0,((('KWh Monthly'!J40*0.5)+'KWh (Cumulative)'!I40-Rebasing!J30)*J113)*J$19*J$127)</f>
        <v>1726.6223334349388</v>
      </c>
      <c r="K40" s="4">
        <f>IF('KWh (Cumulative)'!K40=0,0,((('KWh Monthly'!K40*0.5)+'KWh (Cumulative)'!J40-Rebasing!K30)*K113)*K$19*K$127)</f>
        <v>2437.6914368086263</v>
      </c>
      <c r="L40" s="4">
        <f>IF('KWh (Cumulative)'!L40=0,0,((('KWh Monthly'!L40*0.5)+'KWh (Cumulative)'!K40-Rebasing!L30)*L113)*L$19*L$127)</f>
        <v>2076.4910019963668</v>
      </c>
      <c r="M40" s="4">
        <f>IF('KWh (Cumulative)'!M40=0,0,((('KWh Monthly'!M40*0.5)+'KWh (Cumulative)'!L40-Rebasing!M30)*M113)*M$19*M$127)</f>
        <v>2123.6813577730381</v>
      </c>
      <c r="N40" s="4">
        <f>IF('KWh (Cumulative)'!N40=0,0,((('KWh Monthly'!N40*0.5)+'KWh (Cumulative)'!M40-Rebasing!N30)*N113)*N$19*N$127)</f>
        <v>2510.6811944895144</v>
      </c>
      <c r="O40" s="4">
        <f>IF('KWh (Cumulative)'!O40=0,0,((('KWh Monthly'!O40*0.5)+'KWh (Cumulative)'!N40-Rebasing!O30)*O113)*O$19*O$127)</f>
        <v>2618.0555342580965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4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56.721584859741967</v>
      </c>
      <c r="F41" s="4">
        <f>IF('KWh (Cumulative)'!F41=0,0,((('KWh Monthly'!F41*0.5)+'KWh (Cumulative)'!E41-Rebasing!F31)*F114)*F$19*F$127)</f>
        <v>82.264426791595696</v>
      </c>
      <c r="G41" s="4">
        <f>IF('KWh (Cumulative)'!G41=0,0,((('KWh Monthly'!G41*0.5)+'KWh (Cumulative)'!F41-Rebasing!G31)*G114)*G$19*G$127)</f>
        <v>62.78737698701682</v>
      </c>
      <c r="H41" s="4">
        <f>IF('KWh (Cumulative)'!H41=0,0,((('KWh Monthly'!H41*0.5)+'KWh (Cumulative)'!G41-Rebasing!H31)*H114)*H$19*H$127)</f>
        <v>21.768364835287912</v>
      </c>
      <c r="I41" s="4">
        <f>IF('KWh (Cumulative)'!I41=0,0,((('KWh Monthly'!I41*0.5)+'KWh (Cumulative)'!H41-Rebasing!I31)*I114)*I$19*I$127)</f>
        <v>18.864950799382225</v>
      </c>
      <c r="J41" s="4">
        <f>IF('KWh (Cumulative)'!J41=0,0,((('KWh Monthly'!J41*0.5)+'KWh (Cumulative)'!I41-Rebasing!J31)*J114)*J$19*J$127)</f>
        <v>27.33408645474104</v>
      </c>
      <c r="K41" s="4">
        <f>IF('KWh (Cumulative)'!K41=0,0,((('KWh Monthly'!K41*0.5)+'KWh (Cumulative)'!J41-Rebasing!K31)*K114)*K$19*K$127)</f>
        <v>88.496928666485971</v>
      </c>
      <c r="L41" s="4">
        <f>IF('KWh (Cumulative)'!L41=0,0,((('KWh Monthly'!L41*0.5)+'KWh (Cumulative)'!K41-Rebasing!L31)*L114)*L$19*L$127)</f>
        <v>367.0531109371189</v>
      </c>
      <c r="M41" s="4">
        <f>IF('KWh (Cumulative)'!M41=0,0,((('KWh Monthly'!M41*0.5)+'KWh (Cumulative)'!L41-Rebasing!M31)*M114)*M$19*M$127)</f>
        <v>899.58267626181998</v>
      </c>
      <c r="N41" s="4">
        <f>IF('KWh (Cumulative)'!N41=0,0,((('KWh Monthly'!N41*0.5)+'KWh (Cumulative)'!M41-Rebasing!N31)*N114)*N$19*N$127)</f>
        <v>1685.388593780671</v>
      </c>
      <c r="O41" s="4">
        <f>IF('KWh (Cumulative)'!O41=0,0,((('KWh Monthly'!O41*0.5)+'KWh (Cumulative)'!N41-Rebasing!O31)*O114)*O$19*O$127)</f>
        <v>1659.4104081050589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4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186.32359813441838</v>
      </c>
      <c r="F42" s="4">
        <f>IF('KWh (Cumulative)'!F42=0,0,((('KWh Monthly'!F42*0.5)+'KWh (Cumulative)'!E42-Rebasing!F32)*F115)*F$19*F$127)</f>
        <v>345.5752236688578</v>
      </c>
      <c r="G42" s="4">
        <f>IF('KWh (Cumulative)'!G42=0,0,((('KWh Monthly'!G42*0.5)+'KWh (Cumulative)'!F42-Rebasing!G32)*G115)*G$19*G$127)</f>
        <v>634.77210496225325</v>
      </c>
      <c r="H42" s="4">
        <f>IF('KWh (Cumulative)'!H42=0,0,((('KWh Monthly'!H42*0.5)+'KWh (Cumulative)'!G42-Rebasing!H32)*H115)*H$19*H$127)</f>
        <v>3276.8201060778642</v>
      </c>
      <c r="I42" s="4">
        <f>IF('KWh (Cumulative)'!I42=0,0,((('KWh Monthly'!I42*0.5)+'KWh (Cumulative)'!H42-Rebasing!I32)*I115)*I$19*I$127)</f>
        <v>5672.0698485233506</v>
      </c>
      <c r="J42" s="4">
        <f>IF('KWh (Cumulative)'!J42=0,0,((('KWh Monthly'!J42*0.5)+'KWh (Cumulative)'!I42-Rebasing!J32)*J115)*J$19*J$127)</f>
        <v>6477.0762739984393</v>
      </c>
      <c r="K42" s="4">
        <f>IF('KWh (Cumulative)'!K42=0,0,((('KWh Monthly'!K42*0.5)+'KWh (Cumulative)'!J42-Rebasing!K32)*K115)*K$19*K$127)</f>
        <v>3314.9035858595257</v>
      </c>
      <c r="L42" s="4">
        <f>IF('KWh (Cumulative)'!L42=0,0,((('KWh Monthly'!L42*0.5)+'KWh (Cumulative)'!K42-Rebasing!L32)*L115)*L$19*L$127)</f>
        <v>1531.8232215383794</v>
      </c>
      <c r="M42" s="4">
        <f>IF('KWh (Cumulative)'!M42=0,0,((('KWh Monthly'!M42*0.5)+'KWh (Cumulative)'!L42-Rebasing!M32)*M115)*M$19*M$127)</f>
        <v>2947.9436400590876</v>
      </c>
      <c r="N42" s="4">
        <f>IF('KWh (Cumulative)'!N42=0,0,((('KWh Monthly'!N42*0.5)+'KWh (Cumulative)'!M42-Rebasing!N32)*N115)*N$19*N$127)</f>
        <v>5263.2895680078627</v>
      </c>
      <c r="O42" s="4">
        <f>IF('KWh (Cumulative)'!O42=0,0,((('KWh Monthly'!O42*0.5)+'KWh (Cumulative)'!N42-Rebasing!O32)*O115)*O$19*O$127)</f>
        <v>5180.7148146465297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4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1594.3221652510606</v>
      </c>
      <c r="F43" s="4">
        <f>IF('KWh (Cumulative)'!F43=0,0,((('KWh Monthly'!F43*0.5)+'KWh (Cumulative)'!E43-Rebasing!F33)*F116)*F$19*F$127)</f>
        <v>4988.2280497200009</v>
      </c>
      <c r="G43" s="4">
        <f>IF('KWh (Cumulative)'!G43=0,0,((('KWh Monthly'!G43*0.5)+'KWh (Cumulative)'!F43-Rebasing!G33)*G116)*G$19*G$127)</f>
        <v>10459.063366174656</v>
      </c>
      <c r="H43" s="4">
        <f>IF('KWh (Cumulative)'!H43=0,0,((('KWh Monthly'!H43*0.5)+'KWh (Cumulative)'!G43-Rebasing!H33)*H116)*H$19*H$127)</f>
        <v>18128.578723491089</v>
      </c>
      <c r="I43" s="4">
        <f>IF('KWh (Cumulative)'!I43=0,0,((('KWh Monthly'!I43*0.5)+'KWh (Cumulative)'!H43-Rebasing!I33)*I116)*I$19*I$127)</f>
        <v>29659.733705469618</v>
      </c>
      <c r="J43" s="4">
        <f>IF('KWh (Cumulative)'!J43=0,0,((('KWh Monthly'!J43*0.5)+'KWh (Cumulative)'!I43-Rebasing!J33)*J116)*J$19*J$127)</f>
        <v>29045.09413265426</v>
      </c>
      <c r="K43" s="4">
        <f>IF('KWh (Cumulative)'!K43=0,0,((('KWh Monthly'!K43*0.5)+'KWh (Cumulative)'!J43-Rebasing!K33)*K116)*K$19*K$127)</f>
        <v>36239.206764998271</v>
      </c>
      <c r="L43" s="4">
        <f>IF('KWh (Cumulative)'!L43=0,0,((('KWh Monthly'!L43*0.5)+'KWh (Cumulative)'!K43-Rebasing!L33)*L116)*L$19*L$127)</f>
        <v>29437.765820364304</v>
      </c>
      <c r="M43" s="4">
        <f>IF('KWh (Cumulative)'!M43=0,0,((('KWh Monthly'!M43*0.5)+'KWh (Cumulative)'!L43-Rebasing!M33)*M116)*M$19*M$127)</f>
        <v>28278.716055866997</v>
      </c>
      <c r="N43" s="4">
        <f>IF('KWh (Cumulative)'!N43=0,0,((('KWh Monthly'!N43*0.5)+'KWh (Cumulative)'!M43-Rebasing!N33)*N116)*N$19*N$127)</f>
        <v>33067.564482452923</v>
      </c>
      <c r="O43" s="4">
        <f>IF('KWh (Cumulative)'!O43=0,0,((('KWh Monthly'!O43*0.5)+'KWh (Cumulative)'!N43-Rebasing!O33)*O116)*O$19*O$127)</f>
        <v>34914.683826563567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4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127.69085389752348</v>
      </c>
      <c r="F44" s="4">
        <f>IF('KWh (Cumulative)'!F44=0,0,((('KWh Monthly'!F44*0.5)+'KWh (Cumulative)'!E44-Rebasing!F34)*F117)*F$19*F$127)</f>
        <v>378.9993701096418</v>
      </c>
      <c r="G44" s="4">
        <f>IF('KWh (Cumulative)'!G44=0,0,((('KWh Monthly'!G44*0.5)+'KWh (Cumulative)'!F44-Rebasing!G34)*G117)*G$19*G$127)</f>
        <v>690.10938008096036</v>
      </c>
      <c r="H44" s="4">
        <f>IF('KWh (Cumulative)'!H44=0,0,((('KWh Monthly'!H44*0.5)+'KWh (Cumulative)'!G44-Rebasing!H34)*H117)*H$19*H$127)</f>
        <v>1432.8494279249389</v>
      </c>
      <c r="I44" s="4">
        <f>IF('KWh (Cumulative)'!I44=0,0,((('KWh Monthly'!I44*0.5)+'KWh (Cumulative)'!H44-Rebasing!I34)*I117)*I$19*I$127)</f>
        <v>1889.5069147971303</v>
      </c>
      <c r="J44" s="4">
        <f>IF('KWh (Cumulative)'!J44=0,0,((('KWh Monthly'!J44*0.5)+'KWh (Cumulative)'!I44-Rebasing!J34)*J117)*J$19*J$127)</f>
        <v>2312.143386444071</v>
      </c>
      <c r="K44" s="4">
        <f>IF('KWh (Cumulative)'!K44=0,0,((('KWh Monthly'!K44*0.5)+'KWh (Cumulative)'!J44-Rebasing!K34)*K117)*K$19*K$127)</f>
        <v>2677.7844223258448</v>
      </c>
      <c r="L44" s="4">
        <f>IF('KWh (Cumulative)'!L44=0,0,((('KWh Monthly'!L44*0.5)+'KWh (Cumulative)'!K44-Rebasing!L34)*L117)*L$19*L$127)</f>
        <v>1944.6518489866169</v>
      </c>
      <c r="M44" s="4">
        <f>IF('KWh (Cumulative)'!M44=0,0,((('KWh Monthly'!M44*0.5)+'KWh (Cumulative)'!L44-Rebasing!M34)*M117)*M$19*M$127)</f>
        <v>2218.7704610057012</v>
      </c>
      <c r="N44" s="4">
        <f>IF('KWh (Cumulative)'!N44=0,0,((('KWh Monthly'!N44*0.5)+'KWh (Cumulative)'!M44-Rebasing!N34)*N117)*N$19*N$127)</f>
        <v>2442.6238092707181</v>
      </c>
      <c r="O44" s="4">
        <f>IF('KWh (Cumulative)'!O44=0,0,((('KWh Monthly'!O44*0.5)+'KWh (Cumulative)'!N44-Rebasing!O34)*O117)*O$19*O$127)</f>
        <v>2314.4100125603973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5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193.71166441725768</v>
      </c>
      <c r="F45" s="4">
        <f>IF('KWh (Cumulative)'!F45=0,0,((('KWh Monthly'!F45*0.5)+'KWh (Cumulative)'!E45-Rebasing!F35)*F118)*F$19*F$127)</f>
        <v>574.95581363995302</v>
      </c>
      <c r="G45" s="4">
        <f>IF('KWh (Cumulative)'!G45=0,0,((('KWh Monthly'!G45*0.5)+'KWh (Cumulative)'!F45-Rebasing!G35)*G118)*G$19*G$127)</f>
        <v>1046.9210015051631</v>
      </c>
      <c r="H45" s="4">
        <f>IF('KWh (Cumulative)'!H45=0,0,((('KWh Monthly'!H45*0.5)+'KWh (Cumulative)'!G45-Rebasing!H35)*H118)*H$19*H$127)</f>
        <v>2173.6846380979414</v>
      </c>
      <c r="I45" s="4">
        <f>IF('KWh (Cumulative)'!I45=0,0,((('KWh Monthly'!I45*0.5)+'KWh (Cumulative)'!H45-Rebasing!I35)*I118)*I$19*I$127)</f>
        <v>2866.4506362140355</v>
      </c>
      <c r="J45" s="4">
        <f>IF('KWh (Cumulative)'!J45=0,0,((('KWh Monthly'!J45*0.5)+'KWh (Cumulative)'!I45-Rebasing!J35)*J118)*J$19*J$127)</f>
        <v>3507.6055182376867</v>
      </c>
      <c r="K45" s="4">
        <f>IF('KWh (Cumulative)'!K45=0,0,((('KWh Monthly'!K45*0.5)+'KWh (Cumulative)'!J45-Rebasing!K35)*K118)*K$19*K$127)</f>
        <v>4062.2962535408701</v>
      </c>
      <c r="L45" s="4">
        <f>IF('KWh (Cumulative)'!L45=0,0,((('KWh Monthly'!L45*0.5)+'KWh (Cumulative)'!K45-Rebasing!L35)*L118)*L$19*L$127)</f>
        <v>2950.1075048148082</v>
      </c>
      <c r="M45" s="4">
        <f>IF('KWh (Cumulative)'!M45=0,0,((('KWh Monthly'!M45*0.5)+'KWh (Cumulative)'!L45-Rebasing!M35)*M118)*M$19*M$127)</f>
        <v>3365.9553980756677</v>
      </c>
      <c r="N45" s="4">
        <f>IF('KWh (Cumulative)'!N45=0,0,((('KWh Monthly'!N45*0.5)+'KWh (Cumulative)'!M45-Rebasing!N35)*N118)*N$19*N$127)</f>
        <v>3705.5490600664698</v>
      </c>
      <c r="O45" s="4">
        <f>IF('KWh (Cumulative)'!O45=0,0,((('KWh Monthly'!O45*0.5)+'KWh (Cumulative)'!N45-Rebasing!O35)*O118)*O$19*O$127)</f>
        <v>3511.044072403497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5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198.40314290998728</v>
      </c>
      <c r="F46" s="4">
        <f>IF('KWh (Cumulative)'!F46=0,0,((('KWh Monthly'!F46*0.5)+'KWh (Cumulative)'!E46-Rebasing!F36)*F119)*F$19*F$127)</f>
        <v>588.88059634251397</v>
      </c>
      <c r="G46" s="4">
        <f>IF('KWh (Cumulative)'!G46=0,0,((('KWh Monthly'!G46*0.5)+'KWh (Cumulative)'!F46-Rebasing!G36)*G119)*G$19*G$127)</f>
        <v>1072.276249868363</v>
      </c>
      <c r="H46" s="4">
        <f>IF('KWh (Cumulative)'!H46=0,0,((('KWh Monthly'!H46*0.5)+'KWh (Cumulative)'!G46-Rebasing!H36)*H119)*H$19*H$127)</f>
        <v>2226.3288335845232</v>
      </c>
      <c r="I46" s="4">
        <f>IF('KWh (Cumulative)'!I46=0,0,((('KWh Monthly'!I46*0.5)+'KWh (Cumulative)'!H46-Rebasing!I36)*I119)*I$19*I$127)</f>
        <v>2935.8728444776657</v>
      </c>
      <c r="J46" s="4">
        <f>IF('KWh (Cumulative)'!J46=0,0,((('KWh Monthly'!J46*0.5)+'KWh (Cumulative)'!I46-Rebasing!J36)*J119)*J$19*J$127)</f>
        <v>3592.5557761341124</v>
      </c>
      <c r="K46" s="4">
        <f>IF('KWh (Cumulative)'!K46=0,0,((('KWh Monthly'!K46*0.5)+'KWh (Cumulative)'!J46-Rebasing!K36)*K119)*K$19*K$127)</f>
        <v>4160.6804967505695</v>
      </c>
      <c r="L46" s="4">
        <f>IF('KWh (Cumulative)'!L46=0,0,((('KWh Monthly'!L46*0.5)+'KWh (Cumulative)'!K46-Rebasing!L36)*L119)*L$19*L$127)</f>
        <v>3021.5557882814478</v>
      </c>
      <c r="M46" s="4">
        <f>IF('KWh (Cumulative)'!M46=0,0,((('KWh Monthly'!M46*0.5)+'KWh (Cumulative)'!L46-Rebasing!M36)*M119)*M$19*M$127)</f>
        <v>3447.4750494867699</v>
      </c>
      <c r="N46" s="4">
        <f>IF('KWh (Cumulative)'!N46=0,0,((('KWh Monthly'!N46*0.5)+'KWh (Cumulative)'!M46-Rebasing!N36)*N119)*N$19*N$127)</f>
        <v>3795.2932877636208</v>
      </c>
      <c r="O46" s="4">
        <f>IF('KWh (Cumulative)'!O46=0,0,((('KWh Monthly'!O46*0.5)+'KWh (Cumulative)'!N46-Rebasing!O36)*O119)*O$19*O$127)</f>
        <v>3596.07760821178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5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155.00436872695437</v>
      </c>
      <c r="F47" s="4">
        <f>IF('KWh (Cumulative)'!F47=0,0,((('KWh Monthly'!F47*0.5)+'KWh (Cumulative)'!E47-Rebasing!F37)*F120)*F$19*F$127)</f>
        <v>481.35050271505133</v>
      </c>
      <c r="G47" s="4">
        <f>IF('KWh (Cumulative)'!G47=0,0,((('KWh Monthly'!G47*0.5)+'KWh (Cumulative)'!F47-Rebasing!G37)*G120)*G$19*G$127)</f>
        <v>863.71957275757006</v>
      </c>
      <c r="H47" s="4">
        <f>IF('KWh (Cumulative)'!H47=0,0,((('KWh Monthly'!H47*0.5)+'KWh (Cumulative)'!G47-Rebasing!H37)*H120)*H$19*H$127)</f>
        <v>1847.9877383763146</v>
      </c>
      <c r="I47" s="4">
        <f>IF('KWh (Cumulative)'!I47=0,0,((('KWh Monthly'!I47*0.5)+'KWh (Cumulative)'!H47-Rebasing!I37)*I120)*I$19*I$127)</f>
        <v>2465.1100687493686</v>
      </c>
      <c r="J47" s="4">
        <f>IF('KWh (Cumulative)'!J47=0,0,((('KWh Monthly'!J47*0.5)+'KWh (Cumulative)'!I47-Rebasing!J37)*J120)*J$19*J$127)</f>
        <v>3005.0921078257911</v>
      </c>
      <c r="K47" s="4">
        <f>IF('KWh (Cumulative)'!K47=0,0,((('KWh Monthly'!K47*0.5)+'KWh (Cumulative)'!J47-Rebasing!K37)*K120)*K$19*K$127)</f>
        <v>3392.2404732683526</v>
      </c>
      <c r="L47" s="4">
        <f>IF('KWh (Cumulative)'!L47=0,0,((('KWh Monthly'!L47*0.5)+'KWh (Cumulative)'!K47-Rebasing!L37)*L120)*L$19*L$127)</f>
        <v>2419.2147118664288</v>
      </c>
      <c r="M47" s="4">
        <f>IF('KWh (Cumulative)'!M47=0,0,((('KWh Monthly'!M47*0.5)+'KWh (Cumulative)'!L47-Rebasing!M37)*M120)*M$19*M$127)</f>
        <v>2733.7535730116138</v>
      </c>
      <c r="N47" s="4">
        <f>IF('KWh (Cumulative)'!N47=0,0,((('KWh Monthly'!N47*0.5)+'KWh (Cumulative)'!M47-Rebasing!N37)*N120)*N$19*N$127)</f>
        <v>2988.1867143550571</v>
      </c>
      <c r="O47" s="4">
        <f>IF('KWh (Cumulative)'!O47=0,0,((('KWh Monthly'!O47*0.5)+'KWh (Cumulative)'!N47-Rebasing!O37)*O120)*O$19*O$127)</f>
        <v>2848.1479875614446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6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113.70719602760839</v>
      </c>
      <c r="F48" s="4">
        <f>IF('KWh (Cumulative)'!F48=0,0,((('KWh Monthly'!F48*0.5)+'KWh (Cumulative)'!E48-Rebasing!F38)*F121)*F$19*F$127)</f>
        <v>311.91096583659862</v>
      </c>
      <c r="G48" s="4">
        <f>IF('KWh (Cumulative)'!G48=0,0,((('KWh Monthly'!G48*0.5)+'KWh (Cumulative)'!F48-Rebasing!G38)*G121)*G$19*G$127)</f>
        <v>581.07158315398704</v>
      </c>
      <c r="H48" s="4">
        <f>IF('KWh (Cumulative)'!H48=0,0,((('KWh Monthly'!H48*0.5)+'KWh (Cumulative)'!G48-Rebasing!H38)*H121)*H$19*H$127)</f>
        <v>1143.5165241875773</v>
      </c>
      <c r="I48" s="4">
        <f>IF('KWh (Cumulative)'!I48=0,0,((('KWh Monthly'!I48*0.5)+'KWh (Cumulative)'!H48-Rebasing!I38)*I121)*I$19*I$127)</f>
        <v>1514.8959495221002</v>
      </c>
      <c r="J48" s="4">
        <f>IF('KWh (Cumulative)'!J48=0,0,((('KWh Monthly'!J48*0.5)+'KWh (Cumulative)'!I48-Rebasing!J38)*J121)*J$19*J$127)</f>
        <v>1874.569452598872</v>
      </c>
      <c r="K48" s="4">
        <f>IF('KWh (Cumulative)'!K48=0,0,((('KWh Monthly'!K48*0.5)+'KWh (Cumulative)'!J48-Rebasing!K38)*K121)*K$19*K$127)</f>
        <v>2211.6622743217931</v>
      </c>
      <c r="L48" s="4">
        <f>IF('KWh (Cumulative)'!L48=0,0,((('KWh Monthly'!L48*0.5)+'KWh (Cumulative)'!K48-Rebasing!L38)*L121)*L$19*L$127)</f>
        <v>1699.2280191976308</v>
      </c>
      <c r="M48" s="4">
        <f>IF('KWh (Cumulative)'!M48=0,0,((('KWh Monthly'!M48*0.5)+'KWh (Cumulative)'!L48-Rebasing!M38)*M121)*M$19*M$127)</f>
        <v>2087.3572252305685</v>
      </c>
      <c r="N48" s="4">
        <f>IF('KWh (Cumulative)'!N48=0,0,((('KWh Monthly'!N48*0.5)+'KWh (Cumulative)'!M48-Rebasing!N38)*N121)*N$19*N$127)</f>
        <v>2429.0902777498914</v>
      </c>
      <c r="O48" s="4">
        <f>IF('KWh (Cumulative)'!O48=0,0,((('KWh Monthly'!O48*0.5)+'KWh (Cumulative)'!N48-Rebasing!O38)*O121)*O$19*O$127)</f>
        <v>2649.0014378992946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158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175.72939143375095</v>
      </c>
      <c r="F51" s="4">
        <f>IF('KWh (Cumulative)'!F51=0,0,((('KWh Monthly'!F51*0.5)+'KWh (Cumulative)'!E51-Rebasing!F41)*F109)*F$19*F135)</f>
        <v>548.3084926088311</v>
      </c>
      <c r="G51" s="4">
        <f>IF('KWh (Cumulative)'!G51=0,0,((('KWh Monthly'!G51*0.5)+'KWh (Cumulative)'!F51-Rebasing!G41)*G109)*G$19*G135)</f>
        <v>1031.7585102309949</v>
      </c>
      <c r="H51" s="4">
        <f>IF('KWh (Cumulative)'!H51=0,0,((('KWh Monthly'!H51*0.5)+'KWh (Cumulative)'!G51-Rebasing!H41)*H109)*H$19*H135)</f>
        <v>2825.1812448425762</v>
      </c>
      <c r="I51" s="4">
        <f>IF('KWh (Cumulative)'!I51=0,0,((('KWh Monthly'!I51*0.5)+'KWh (Cumulative)'!H51-Rebasing!I41)*I109)*I$19*I135)</f>
        <v>3582.1724256612365</v>
      </c>
      <c r="J51" s="4">
        <f>IF('KWh (Cumulative)'!J51=0,0,((('KWh Monthly'!J51*0.5)+'KWh (Cumulative)'!I51-Rebasing!J41)*J109)*J$19*J135)</f>
        <v>4388.2820448988123</v>
      </c>
      <c r="K51" s="4">
        <f>IF('KWh (Cumulative)'!K51=0,0,((('KWh Monthly'!K51*0.5)+'KWh (Cumulative)'!J51-Rebasing!K41)*K109)*K$19*K135)</f>
        <v>5066.8253655730332</v>
      </c>
      <c r="L51" s="4">
        <f>IF('KWh (Cumulative)'!L51=0,0,((('KWh Monthly'!L51*0.5)+'KWh (Cumulative)'!K51-Rebasing!L41)*L109)*L$19*L135)</f>
        <v>2930.9724847253774</v>
      </c>
      <c r="M51" s="4">
        <f>IF('KWh (Cumulative)'!M51=0,0,((('KWh Monthly'!M51*0.5)+'KWh (Cumulative)'!L51-Rebasing!M41)*M109)*M$19*M135)</f>
        <v>3265.9253254520186</v>
      </c>
      <c r="N51" s="4">
        <f>IF('KWh (Cumulative)'!N51=0,0,((('KWh Monthly'!N51*0.5)+'KWh (Cumulative)'!M51-Rebasing!N41)*N109)*N$19*N135)</f>
        <v>3707.3225309141994</v>
      </c>
      <c r="O51" s="4">
        <f>IF('KWh (Cumulative)'!O51=0,0,((('KWh Monthly'!O51*0.5)+'KWh (Cumulative)'!N51-Rebasing!O41)*O109)*O$19*O135)</f>
        <v>3581.2241387753793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4"/>
      <c r="B52" s="30" t="s">
        <v>6</v>
      </c>
      <c r="C52" s="158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24.286175721262978</v>
      </c>
      <c r="F52" s="4">
        <f>IF('KWh (Cumulative)'!F52=0,0,((('KWh Monthly'!F52*0.5)+'KWh (Cumulative)'!E52-Rebasing!F42)*F110)*F$19*F136)</f>
        <v>42.056495036454628</v>
      </c>
      <c r="G52" s="4">
        <f>IF('KWh (Cumulative)'!G52=0,0,((('KWh Monthly'!G52*0.5)+'KWh (Cumulative)'!F52-Rebasing!G42)*G110)*G$19*G136)</f>
        <v>94.631448492961198</v>
      </c>
      <c r="H52" s="4">
        <f>IF('KWh (Cumulative)'!H52=0,0,((('KWh Monthly'!H52*0.5)+'KWh (Cumulative)'!G52-Rebasing!H42)*H110)*H$19*H136)</f>
        <v>672.06922675856401</v>
      </c>
      <c r="I52" s="4">
        <f>IF('KWh (Cumulative)'!I52=0,0,((('KWh Monthly'!I52*0.5)+'KWh (Cumulative)'!H52-Rebasing!I42)*I110)*I$19*I136)</f>
        <v>1089.0241115724341</v>
      </c>
      <c r="J52" s="4">
        <f>IF('KWh (Cumulative)'!J52=0,0,((('KWh Monthly'!J52*0.5)+'KWh (Cumulative)'!I52-Rebasing!J42)*J110)*J$19*J136)</f>
        <v>1261.5652103307357</v>
      </c>
      <c r="K52" s="4">
        <f>IF('KWh (Cumulative)'!K52=0,0,((('KWh Monthly'!K52*0.5)+'KWh (Cumulative)'!J52-Rebasing!K42)*K110)*K$19*K136)</f>
        <v>664.48031297671037</v>
      </c>
      <c r="L52" s="4">
        <f>IF('KWh (Cumulative)'!L52=0,0,((('KWh Monthly'!L52*0.5)+'KWh (Cumulative)'!K52-Rebasing!L42)*L110)*L$19*L136)</f>
        <v>192.79282158542944</v>
      </c>
      <c r="M52" s="4">
        <f>IF('KWh (Cumulative)'!M52=0,0,((('KWh Monthly'!M52*0.5)+'KWh (Cumulative)'!L52-Rebasing!M42)*M110)*M$19*M136)</f>
        <v>384.70291251697176</v>
      </c>
      <c r="N52" s="4">
        <f>IF('KWh (Cumulative)'!N52=0,0,((('KWh Monthly'!N52*0.5)+'KWh (Cumulative)'!M52-Rebasing!N42)*N110)*N$19*N136)</f>
        <v>687.48172464289019</v>
      </c>
      <c r="O52" s="4">
        <f>IF('KWh (Cumulative)'!O52=0,0,((('KWh Monthly'!O52*0.5)+'KWh (Cumulative)'!N52-Rebasing!O42)*O110)*O$19*O136)</f>
        <v>713.04161948593321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4"/>
      <c r="B53" s="30" t="s">
        <v>10</v>
      </c>
      <c r="C53" s="158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56.608639715736913</v>
      </c>
      <c r="F53" s="4">
        <f>IF('KWh (Cumulative)'!F53=0,0,((('KWh Monthly'!F53*0.5)+'KWh (Cumulative)'!E53-Rebasing!F43)*F111)*F$19*F137)</f>
        <v>188.15890798567858</v>
      </c>
      <c r="G53" s="4">
        <f>IF('KWh (Cumulative)'!G53=0,0,((('KWh Monthly'!G53*0.5)+'KWh (Cumulative)'!F53-Rebasing!G43)*G111)*G$19*G137)</f>
        <v>375.31213410837682</v>
      </c>
      <c r="H53" s="4">
        <f>IF('KWh (Cumulative)'!H53=0,0,((('KWh Monthly'!H53*0.5)+'KWh (Cumulative)'!G53-Rebasing!H43)*H111)*H$19*H137)</f>
        <v>1052.8661325098331</v>
      </c>
      <c r="I53" s="4">
        <f>IF('KWh (Cumulative)'!I53=0,0,((('KWh Monthly'!I53*0.5)+'KWh (Cumulative)'!H53-Rebasing!I43)*I111)*I$19*I137)</f>
        <v>1339.3006850337331</v>
      </c>
      <c r="J53" s="4">
        <f>IF('KWh (Cumulative)'!J53=0,0,((('KWh Monthly'!J53*0.5)+'KWh (Cumulative)'!I53-Rebasing!J43)*J111)*J$19*J137)</f>
        <v>1642.6269651515822</v>
      </c>
      <c r="K53" s="4">
        <f>IF('KWh (Cumulative)'!K53=0,0,((('KWh Monthly'!K53*0.5)+'KWh (Cumulative)'!J53-Rebasing!K43)*K111)*K$19*K137)</f>
        <v>1861.0771423428112</v>
      </c>
      <c r="L53" s="4">
        <f>IF('KWh (Cumulative)'!L53=0,0,((('KWh Monthly'!L53*0.5)+'KWh (Cumulative)'!K53-Rebasing!L43)*L111)*L$19*L137)</f>
        <v>1065.8146799867184</v>
      </c>
      <c r="M53" s="4">
        <f>IF('KWh (Cumulative)'!M53=0,0,((('KWh Monthly'!M53*0.5)+'KWh (Cumulative)'!L53-Rebasing!M43)*M111)*M$19*M137)</f>
        <v>1155.4794702209745</v>
      </c>
      <c r="N53" s="4">
        <f>IF('KWh (Cumulative)'!N53=0,0,((('KWh Monthly'!N53*0.5)+'KWh (Cumulative)'!M53-Rebasing!N43)*N111)*N$19*N137)</f>
        <v>1313.3154846221034</v>
      </c>
      <c r="O53" s="4">
        <f>IF('KWh (Cumulative)'!O53=0,0,((('KWh Monthly'!O53*0.5)+'KWh (Cumulative)'!N53-Rebasing!O43)*O111)*O$19*O137)</f>
        <v>1254.3667206004266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4"/>
      <c r="B54" s="30" t="s">
        <v>1</v>
      </c>
      <c r="C54" s="158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23.458699870783789</v>
      </c>
      <c r="F54" s="4">
        <f>IF('KWh (Cumulative)'!F54=0,0,((('KWh Monthly'!F54*0.5)+'KWh (Cumulative)'!E54-Rebasing!F44)*F112)*F$19*F138)</f>
        <v>369.67675750273412</v>
      </c>
      <c r="G54" s="4">
        <f>IF('KWh (Cumulative)'!G54=0,0,((('KWh Monthly'!G54*0.5)+'KWh (Cumulative)'!F54-Rebasing!G44)*G112)*G$19*G138)</f>
        <v>2322.9686827273031</v>
      </c>
      <c r="H54" s="4">
        <f>IF('KWh (Cumulative)'!H54=0,0,((('KWh Monthly'!H54*0.5)+'KWh (Cumulative)'!G54-Rebasing!H44)*H112)*H$19*H138)</f>
        <v>19864.958390673444</v>
      </c>
      <c r="I54" s="4">
        <f>IF('KWh (Cumulative)'!I54=0,0,((('KWh Monthly'!I54*0.5)+'KWh (Cumulative)'!H54-Rebasing!I44)*I112)*I$19*I138)</f>
        <v>32362.855409220036</v>
      </c>
      <c r="J54" s="4">
        <f>IF('KWh (Cumulative)'!J54=0,0,((('KWh Monthly'!J54*0.5)+'KWh (Cumulative)'!I54-Rebasing!J44)*J112)*J$19*J138)</f>
        <v>37433.505510391653</v>
      </c>
      <c r="K54" s="4">
        <f>IF('KWh (Cumulative)'!K54=0,0,((('KWh Monthly'!K54*0.5)+'KWh (Cumulative)'!J54-Rebasing!K44)*K112)*K$19*K138)</f>
        <v>19013.241711894825</v>
      </c>
      <c r="L54" s="4">
        <f>IF('KWh (Cumulative)'!L54=0,0,((('KWh Monthly'!L54*0.5)+'KWh (Cumulative)'!K54-Rebasing!L44)*L112)*L$19*L138)</f>
        <v>1636.9666819234178</v>
      </c>
      <c r="M54" s="4">
        <f>IF('KWh (Cumulative)'!M54=0,0,((('KWh Monthly'!M54*0.5)+'KWh (Cumulative)'!L54-Rebasing!M44)*M112)*M$19*M138)</f>
        <v>579.12937410814743</v>
      </c>
      <c r="N54" s="4">
        <f>IF('KWh (Cumulative)'!N54=0,0,((('KWh Monthly'!N54*0.5)+'KWh (Cumulative)'!M54-Rebasing!N44)*N112)*N$19*N138)</f>
        <v>4.1490291761114362</v>
      </c>
      <c r="O54" s="4">
        <f>IF('KWh (Cumulative)'!O54=0,0,((('KWh Monthly'!O54*0.5)+'KWh (Cumulative)'!N54-Rebasing!O44)*O112)*O$19*O138)</f>
        <v>0.3819306092448585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0</v>
      </c>
      <c r="AB54" s="4">
        <f>IF('KWh (Cumulative)'!AB54=0,0,((('KWh Monthly'!AB54*0.5)+'KWh (Cumulative)'!AA54-Rebasing!AB44)*AB112)*AB$19*AB138)</f>
        <v>0</v>
      </c>
      <c r="AC54" s="4">
        <f>IF('KWh (Cumulative)'!AC54=0,0,((('KWh Monthly'!AC54*0.5)+'KWh (Cumulative)'!AB54-Rebasing!AC44)*AC112)*AC$19*AC138)</f>
        <v>0</v>
      </c>
      <c r="AD54" s="4">
        <f>IF('KWh (Cumulative)'!AD54=0,0,((('KWh Monthly'!AD54*0.5)+'KWh (Cumulative)'!AC54-Rebasing!AD44)*AD112)*AD$19*AD138)</f>
        <v>0</v>
      </c>
      <c r="AE54" s="4">
        <f>IF('KWh (Cumulative)'!AE54=0,0,((('KWh Monthly'!AE54*0.5)+'KWh (Cumulative)'!AD54-Rebasing!AE44)*AE112)*AE$19*AE138)</f>
        <v>0</v>
      </c>
      <c r="AF54" s="4">
        <f>IF('KWh (Cumulative)'!AF54=0,0,((('KWh Monthly'!AF54*0.5)+'KWh (Cumulative)'!AE54-Rebasing!AF44)*AF112)*AF$19*AF138)</f>
        <v>0</v>
      </c>
      <c r="AG54" s="4">
        <f>IF('KWh (Cumulative)'!AG54=0,0,((('KWh Monthly'!AG54*0.5)+'KWh (Cumulative)'!AF54-Rebasing!AG44)*AG112)*AG$19*AG138)</f>
        <v>0</v>
      </c>
      <c r="AH54" s="4">
        <f>IF('KWh (Cumulative)'!AH54=0,0,((('KWh Monthly'!AH54*0.5)+'KWh (Cumulative)'!AG54-Rebasing!AH44)*AH112)*AH$19*AH138)</f>
        <v>0</v>
      </c>
      <c r="AI54" s="4">
        <f>IF('KWh (Cumulative)'!AI54=0,0,((('KWh Monthly'!AI54*0.5)+'KWh (Cumulative)'!AH54-Rebasing!AI44)*AI112)*AI$19*AI138)</f>
        <v>0</v>
      </c>
      <c r="AJ54" s="4">
        <f>IF('KWh (Cumulative)'!AJ54=0,0,((('KWh Monthly'!AJ54*0.5)+'KWh (Cumulative)'!AI54-Rebasing!AJ44)*AJ112)*AJ$19*AJ138)</f>
        <v>0</v>
      </c>
      <c r="AK54" s="4">
        <f>IF('KWh (Cumulative)'!AK54=0,0,((('KWh Monthly'!AK54*0.5)+'KWh (Cumulative)'!AJ54-Rebasing!AK44)*AK112)*AK$19*AK138)</f>
        <v>0</v>
      </c>
      <c r="AL54" s="4">
        <f>IF('KWh (Cumulative)'!AL54=0,0,((('KWh Monthly'!AL54*0.5)+'KWh (Cumulative)'!AK54-Rebasing!AL44)*AL112)*AL$19*AL138)</f>
        <v>0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4"/>
      <c r="B55" s="30" t="s">
        <v>11</v>
      </c>
      <c r="C55" s="158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93.492918835572326</v>
      </c>
      <c r="F55" s="4">
        <f>IF('KWh (Cumulative)'!F55=0,0,((('KWh Monthly'!F55*0.5)+'KWh (Cumulative)'!E55-Rebasing!F45)*F113)*F$19*F139)</f>
        <v>311.69894360798685</v>
      </c>
      <c r="G55" s="4">
        <f>IF('KWh (Cumulative)'!G55=0,0,((('KWh Monthly'!G55*0.5)+'KWh (Cumulative)'!F55-Rebasing!G45)*G113)*G$19*G139)</f>
        <v>608.23703537631161</v>
      </c>
      <c r="H55" s="4">
        <f>IF('KWh (Cumulative)'!H55=0,0,((('KWh Monthly'!H55*0.5)+'KWh (Cumulative)'!G55-Rebasing!H45)*H113)*H$19*H139)</f>
        <v>1304.8780342049749</v>
      </c>
      <c r="I55" s="4">
        <f>IF('KWh (Cumulative)'!I55=0,0,((('KWh Monthly'!I55*0.5)+'KWh (Cumulative)'!H55-Rebasing!I45)*I113)*I$19*I139)</f>
        <v>2068.9524345574473</v>
      </c>
      <c r="J55" s="4">
        <f>IF('KWh (Cumulative)'!J55=0,0,((('KWh Monthly'!J55*0.5)+'KWh (Cumulative)'!I55-Rebasing!J45)*J113)*J$19*J139)</f>
        <v>2032.334736149654</v>
      </c>
      <c r="K55" s="4">
        <f>IF('KWh (Cumulative)'!K55=0,0,((('KWh Monthly'!K55*0.5)+'KWh (Cumulative)'!J55-Rebasing!K45)*K113)*K$19*K139)</f>
        <v>2940.2027659403971</v>
      </c>
      <c r="L55" s="4">
        <f>IF('KWh (Cumulative)'!L55=0,0,((('KWh Monthly'!L55*0.5)+'KWh (Cumulative)'!K55-Rebasing!L45)*L113)*L$19*L139)</f>
        <v>2109.8872274409046</v>
      </c>
      <c r="M55" s="4">
        <f>IF('KWh (Cumulative)'!M55=0,0,((('KWh Monthly'!M55*0.5)+'KWh (Cumulative)'!L55-Rebasing!M45)*M113)*M$19*M139)</f>
        <v>2145.3424643617968</v>
      </c>
      <c r="N55" s="4">
        <f>IF('KWh (Cumulative)'!N55=0,0,((('KWh Monthly'!N55*0.5)+'KWh (Cumulative)'!M55-Rebasing!N45)*N113)*N$19*N139)</f>
        <v>2571.1677827748226</v>
      </c>
      <c r="O55" s="4">
        <f>IF('KWh (Cumulative)'!O55=0,0,((('KWh Monthly'!O55*0.5)+'KWh (Cumulative)'!N55-Rebasing!O45)*O113)*O$19*O139)</f>
        <v>2752.8706102010933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4"/>
      <c r="B56" s="30" t="s">
        <v>12</v>
      </c>
      <c r="C56" s="158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86.452314860632342</v>
      </c>
      <c r="F56" s="4">
        <f>IF('KWh (Cumulative)'!F56=0,0,((('KWh Monthly'!F56*0.5)+'KWh (Cumulative)'!E56-Rebasing!F46)*F114)*F$19*F140)</f>
        <v>126.62229436521018</v>
      </c>
      <c r="G56" s="4">
        <f>IF('KWh (Cumulative)'!G56=0,0,((('KWh Monthly'!G56*0.5)+'KWh (Cumulative)'!F56-Rebasing!G46)*G114)*G$19*G140)</f>
        <v>86.531138763332564</v>
      </c>
      <c r="H56" s="4">
        <f>IF('KWh (Cumulative)'!H56=0,0,((('KWh Monthly'!H56*0.5)+'KWh (Cumulative)'!G56-Rebasing!H46)*H114)*H$19*H140)</f>
        <v>26.437941871900456</v>
      </c>
      <c r="I56" s="4">
        <f>IF('KWh (Cumulative)'!I56=0,0,((('KWh Monthly'!I56*0.5)+'KWh (Cumulative)'!H56-Rebasing!I46)*I114)*I$19*I140)</f>
        <v>21.871925335024525</v>
      </c>
      <c r="J56" s="4">
        <f>IF('KWh (Cumulative)'!J56=0,0,((('KWh Monthly'!J56*0.5)+'KWh (Cumulative)'!I56-Rebasing!J46)*J114)*J$19*J140)</f>
        <v>31.838670955435902</v>
      </c>
      <c r="K56" s="4">
        <f>IF('KWh (Cumulative)'!K56=0,0,((('KWh Monthly'!K56*0.5)+'KWh (Cumulative)'!J56-Rebasing!K46)*K114)*K$19*K140)</f>
        <v>165.76540339690607</v>
      </c>
      <c r="L56" s="4">
        <f>IF('KWh (Cumulative)'!L56=0,0,((('KWh Monthly'!L56*0.5)+'KWh (Cumulative)'!K56-Rebasing!L46)*L114)*L$19*L140)</f>
        <v>566.09066418082182</v>
      </c>
      <c r="M56" s="4">
        <f>IF('KWh (Cumulative)'!M56=0,0,((('KWh Monthly'!M56*0.5)+'KWh (Cumulative)'!L56-Rebasing!M46)*M114)*M$19*M140)</f>
        <v>1377.9949182603457</v>
      </c>
      <c r="N56" s="4">
        <f>IF('KWh (Cumulative)'!N56=0,0,((('KWh Monthly'!N56*0.5)+'KWh (Cumulative)'!M56-Rebasing!N46)*N114)*N$19*N140)</f>
        <v>2541.9403298495859</v>
      </c>
      <c r="O56" s="4">
        <f>IF('KWh (Cumulative)'!O56=0,0,((('KWh Monthly'!O56*0.5)+'KWh (Cumulative)'!N56-Rebasing!O46)*O114)*O$19*O140)</f>
        <v>2636.8640844077327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4"/>
      <c r="B57" s="30" t="s">
        <v>3</v>
      </c>
      <c r="C57" s="158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280.38438760353472</v>
      </c>
      <c r="F57" s="4">
        <f>IF('KWh (Cumulative)'!F57=0,0,((('KWh Monthly'!F57*0.5)+'KWh (Cumulative)'!E57-Rebasing!F47)*F115)*F$19*F141)</f>
        <v>485.54308182919635</v>
      </c>
      <c r="G57" s="4">
        <f>IF('KWh (Cumulative)'!G57=0,0,((('KWh Monthly'!G57*0.5)+'KWh (Cumulative)'!F57-Rebasing!G47)*G115)*G$19*G141)</f>
        <v>1092.5219778634848</v>
      </c>
      <c r="H57" s="4">
        <f>IF('KWh (Cumulative)'!H57=0,0,((('KWh Monthly'!H57*0.5)+'KWh (Cumulative)'!G57-Rebasing!H47)*H115)*H$19*H141)</f>
        <v>7759.0527522577595</v>
      </c>
      <c r="I57" s="4">
        <f>IF('KWh (Cumulative)'!I57=0,0,((('KWh Monthly'!I57*0.5)+'KWh (Cumulative)'!H57-Rebasing!I47)*I115)*I$19*I141)</f>
        <v>12572.805291093449</v>
      </c>
      <c r="J57" s="4">
        <f>IF('KWh (Cumulative)'!J57=0,0,((('KWh Monthly'!J57*0.5)+'KWh (Cumulative)'!I57-Rebasing!J47)*J115)*J$19*J141)</f>
        <v>14564.795749658393</v>
      </c>
      <c r="K57" s="4">
        <f>IF('KWh (Cumulative)'!K57=0,0,((('KWh Monthly'!K57*0.5)+'KWh (Cumulative)'!J57-Rebasing!K47)*K115)*K$19*K141)</f>
        <v>7671.4385898749169</v>
      </c>
      <c r="L57" s="4">
        <f>IF('KWh (Cumulative)'!L57=0,0,((('KWh Monthly'!L57*0.5)+'KWh (Cumulative)'!K57-Rebasing!L47)*L115)*L$19*L141)</f>
        <v>2225.7970062886889</v>
      </c>
      <c r="M57" s="4">
        <f>IF('KWh (Cumulative)'!M57=0,0,((('KWh Monthly'!M57*0.5)+'KWh (Cumulative)'!L57-Rebasing!M47)*M115)*M$19*M141)</f>
        <v>4441.4028694081262</v>
      </c>
      <c r="N57" s="4">
        <f>IF('KWh (Cumulative)'!N57=0,0,((('KWh Monthly'!N57*0.5)+'KWh (Cumulative)'!M57-Rebasing!N47)*N115)*N$19*N141)</f>
        <v>7936.9903505991115</v>
      </c>
      <c r="O57" s="4">
        <f>IF('KWh (Cumulative)'!O57=0,0,((('KWh Monthly'!O57*0.5)+'KWh (Cumulative)'!N57-Rebasing!O47)*O115)*O$19*O141)</f>
        <v>8232.079851104656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4"/>
      <c r="B58" s="30" t="s">
        <v>13</v>
      </c>
      <c r="C58" s="158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2184.9836901487838</v>
      </c>
      <c r="F58" s="4">
        <f>IF('KWh (Cumulative)'!F58=0,0,((('KWh Monthly'!F58*0.5)+'KWh (Cumulative)'!E58-Rebasing!F48)*F116)*F$19*F142)</f>
        <v>7456.8790318675083</v>
      </c>
      <c r="G58" s="4">
        <f>IF('KWh (Cumulative)'!G58=0,0,((('KWh Monthly'!G58*0.5)+'KWh (Cumulative)'!F58-Rebasing!G48)*G116)*G$19*G142)</f>
        <v>15937.586884901157</v>
      </c>
      <c r="H58" s="4">
        <f>IF('KWh (Cumulative)'!H58=0,0,((('KWh Monthly'!H58*0.5)+'KWh (Cumulative)'!G58-Rebasing!H48)*H116)*H$19*H142)</f>
        <v>36377.618192006987</v>
      </c>
      <c r="I58" s="4">
        <f>IF('KWh (Cumulative)'!I58=0,0,((('KWh Monthly'!I58*0.5)+'KWh (Cumulative)'!H58-Rebasing!I48)*I116)*I$19*I142)</f>
        <v>57237.511073372698</v>
      </c>
      <c r="J58" s="4">
        <f>IF('KWh (Cumulative)'!J58=0,0,((('KWh Monthly'!J58*0.5)+'KWh (Cumulative)'!I58-Rebasing!J48)*J116)*J$19*J142)</f>
        <v>56042.432869261567</v>
      </c>
      <c r="K58" s="4">
        <f>IF('KWh (Cumulative)'!K58=0,0,((('KWh Monthly'!K58*0.5)+'KWh (Cumulative)'!J58-Rebasing!K48)*K116)*K$19*K142)</f>
        <v>67680.555706688931</v>
      </c>
      <c r="L58" s="4">
        <f>IF('KWh (Cumulative)'!L58=0,0,((('KWh Monthly'!L58*0.5)+'KWh (Cumulative)'!K58-Rebasing!L48)*L116)*L$19*L142)</f>
        <v>45361.394114293696</v>
      </c>
      <c r="M58" s="4">
        <f>IF('KWh (Cumulative)'!M58=0,0,((('KWh Monthly'!M58*0.5)+'KWh (Cumulative)'!L58-Rebasing!M48)*M116)*M$19*M142)</f>
        <v>41225.734383482042</v>
      </c>
      <c r="N58" s="4">
        <f>IF('KWh (Cumulative)'!N58=0,0,((('KWh Monthly'!N58*0.5)+'KWh (Cumulative)'!M58-Rebasing!N48)*N116)*N$19*N142)</f>
        <v>48837.525567207318</v>
      </c>
      <c r="O58" s="4">
        <f>IF('KWh (Cumulative)'!O58=0,0,((('KWh Monthly'!O58*0.5)+'KWh (Cumulative)'!N58-Rebasing!O48)*O116)*O$19*O142)</f>
        <v>54438.141172529766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4"/>
      <c r="B59" s="30" t="s">
        <v>4</v>
      </c>
      <c r="C59" s="158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168.31616257889905</v>
      </c>
      <c r="F59" s="4">
        <f>IF('KWh (Cumulative)'!F59=0,0,((('KWh Monthly'!F59*0.5)+'KWh (Cumulative)'!E59-Rebasing!F49)*F117)*F$19*F143)</f>
        <v>525.17783526344044</v>
      </c>
      <c r="G59" s="4">
        <f>IF('KWh (Cumulative)'!G59=0,0,((('KWh Monthly'!G59*0.5)+'KWh (Cumulative)'!F59-Rebasing!G49)*G117)*G$19*G143)</f>
        <v>988.2332814865083</v>
      </c>
      <c r="H59" s="4">
        <f>IF('KWh (Cumulative)'!H59=0,0,((('KWh Monthly'!H59*0.5)+'KWh (Cumulative)'!G59-Rebasing!H49)*H117)*H$19*H143)</f>
        <v>2705.9996158983427</v>
      </c>
      <c r="I59" s="4">
        <f>IF('KWh (Cumulative)'!I59=0,0,((('KWh Monthly'!I59*0.5)+'KWh (Cumulative)'!H59-Rebasing!I49)*I117)*I$19*I143)</f>
        <v>3431.0567598508419</v>
      </c>
      <c r="J59" s="4">
        <f>IF('KWh (Cumulative)'!J59=0,0,((('KWh Monthly'!J59*0.5)+'KWh (Cumulative)'!I59-Rebasing!J49)*J117)*J$19*J143)</f>
        <v>4203.1602572851762</v>
      </c>
      <c r="K59" s="4">
        <f>IF('KWh (Cumulative)'!K59=0,0,((('KWh Monthly'!K59*0.5)+'KWh (Cumulative)'!J59-Rebasing!K49)*K117)*K$19*K143)</f>
        <v>4853.0789017851475</v>
      </c>
      <c r="L59" s="4">
        <f>IF('KWh (Cumulative)'!L59=0,0,((('KWh Monthly'!L59*0.5)+'KWh (Cumulative)'!K59-Rebasing!L49)*L117)*L$19*L143)</f>
        <v>2807.3280014703696</v>
      </c>
      <c r="M59" s="4">
        <f>IF('KWh (Cumulative)'!M59=0,0,((('KWh Monthly'!M59*0.5)+'KWh (Cumulative)'!L59-Rebasing!M49)*M117)*M$19*M143)</f>
        <v>3128.1506955913105</v>
      </c>
      <c r="N59" s="4">
        <f>IF('KWh (Cumulative)'!N59=0,0,((('KWh Monthly'!N59*0.5)+'KWh (Cumulative)'!M59-Rebasing!N49)*N117)*N$19*N143)</f>
        <v>3550.9273477511338</v>
      </c>
      <c r="O59" s="4">
        <f>IF('KWh (Cumulative)'!O59=0,0,((('KWh Monthly'!O59*0.5)+'KWh (Cumulative)'!N59-Rebasing!O49)*O117)*O$19*O143)</f>
        <v>3430.1484769031281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5"/>
      <c r="B60" s="30" t="s">
        <v>14</v>
      </c>
      <c r="C60" s="158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255.34173361900147</v>
      </c>
      <c r="F60" s="4">
        <f>IF('KWh (Cumulative)'!F60=0,0,((('KWh Monthly'!F60*0.5)+'KWh (Cumulative)'!E60-Rebasing!F50)*F118)*F$19*F144)</f>
        <v>796.71385599455596</v>
      </c>
      <c r="G60" s="4">
        <f>IF('KWh (Cumulative)'!G60=0,0,((('KWh Monthly'!G60*0.5)+'KWh (Cumulative)'!F60-Rebasing!G50)*G118)*G$19*G144)</f>
        <v>1499.1857908860973</v>
      </c>
      <c r="H60" s="4">
        <f>IF('KWh (Cumulative)'!H60=0,0,((('KWh Monthly'!H60*0.5)+'KWh (Cumulative)'!G60-Rebasing!H50)*H118)*H$19*H144)</f>
        <v>4105.0997272584946</v>
      </c>
      <c r="I60" s="4">
        <f>IF('KWh (Cumulative)'!I60=0,0,((('KWh Monthly'!I60*0.5)+'KWh (Cumulative)'!H60-Rebasing!I50)*I118)*I$19*I144)</f>
        <v>5205.0377562216308</v>
      </c>
      <c r="J60" s="4">
        <f>IF('KWh (Cumulative)'!J60=0,0,((('KWh Monthly'!J60*0.5)+'KWh (Cumulative)'!I60-Rebasing!J50)*J118)*J$19*J144)</f>
        <v>6376.3468126276794</v>
      </c>
      <c r="K60" s="4">
        <f>IF('KWh (Cumulative)'!K60=0,0,((('KWh Monthly'!K60*0.5)+'KWh (Cumulative)'!J60-Rebasing!K50)*K118)*K$19*K144)</f>
        <v>7362.2970081125814</v>
      </c>
      <c r="L60" s="4">
        <f>IF('KWh (Cumulative)'!L60=0,0,((('KWh Monthly'!L60*0.5)+'KWh (Cumulative)'!K60-Rebasing!L50)*L118)*L$19*L144)</f>
        <v>4258.8185694680051</v>
      </c>
      <c r="M60" s="4">
        <f>IF('KWh (Cumulative)'!M60=0,0,((('KWh Monthly'!M60*0.5)+'KWh (Cumulative)'!L60-Rebasing!M50)*M118)*M$19*M144)</f>
        <v>4745.5182520535054</v>
      </c>
      <c r="N60" s="4">
        <f>IF('KWh (Cumulative)'!N60=0,0,((('KWh Monthly'!N60*0.5)+'KWh (Cumulative)'!M60-Rebasing!N50)*N118)*N$19*N144)</f>
        <v>5386.8857930080067</v>
      </c>
      <c r="O60" s="4">
        <f>IF('KWh (Cumulative)'!O60=0,0,((('KWh Monthly'!O60*0.5)+'KWh (Cumulative)'!N60-Rebasing!O50)*O118)*O$19*O144)</f>
        <v>5203.6598579917036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5"/>
      <c r="B61" s="30" t="s">
        <v>15</v>
      </c>
      <c r="C61" s="158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261.52582302411588</v>
      </c>
      <c r="F61" s="4">
        <f>IF('KWh (Cumulative)'!F61=0,0,((('KWh Monthly'!F61*0.5)+'KWh (Cumulative)'!E61-Rebasing!F51)*F119)*F$19*F145)</f>
        <v>816.009368897728</v>
      </c>
      <c r="G61" s="4">
        <f>IF('KWh (Cumulative)'!G61=0,0,((('KWh Monthly'!G61*0.5)+'KWh (Cumulative)'!F61-Rebasing!G51)*G119)*G$19*G145)</f>
        <v>1535.4943834311387</v>
      </c>
      <c r="H61" s="4">
        <f>IF('KWh (Cumulative)'!H61=0,0,((('KWh Monthly'!H61*0.5)+'KWh (Cumulative)'!G61-Rebasing!H51)*H119)*H$19*H145)</f>
        <v>4204.5206224269923</v>
      </c>
      <c r="I61" s="4">
        <f>IF('KWh (Cumulative)'!I61=0,0,((('KWh Monthly'!I61*0.5)+'KWh (Cumulative)'!H61-Rebasing!I51)*I119)*I$19*I145)</f>
        <v>5331.0979124885243</v>
      </c>
      <c r="J61" s="4">
        <f>IF('KWh (Cumulative)'!J61=0,0,((('KWh Monthly'!J61*0.5)+'KWh (Cumulative)'!I61-Rebasing!J51)*J119)*J$19*J145)</f>
        <v>6530.7747559506561</v>
      </c>
      <c r="K61" s="4">
        <f>IF('KWh (Cumulative)'!K61=0,0,((('KWh Monthly'!K61*0.5)+'KWh (Cumulative)'!J61-Rebasing!K51)*K119)*K$19*K145)</f>
        <v>7540.6035554986383</v>
      </c>
      <c r="L61" s="4">
        <f>IF('KWh (Cumulative)'!L61=0,0,((('KWh Monthly'!L61*0.5)+'KWh (Cumulative)'!K61-Rebasing!L51)*L119)*L$19*L145)</f>
        <v>4361.9623619866588</v>
      </c>
      <c r="M61" s="4">
        <f>IF('KWh (Cumulative)'!M61=0,0,((('KWh Monthly'!M61*0.5)+'KWh (Cumulative)'!L61-Rebasing!M51)*M119)*M$19*M145)</f>
        <v>4860.4493631114792</v>
      </c>
      <c r="N61" s="4">
        <f>IF('KWh (Cumulative)'!N61=0,0,((('KWh Monthly'!N61*0.5)+'KWh (Cumulative)'!M61-Rebasing!N51)*N119)*N$19*N145)</f>
        <v>5517.3501040587371</v>
      </c>
      <c r="O61" s="4">
        <f>IF('KWh (Cumulative)'!O61=0,0,((('KWh Monthly'!O61*0.5)+'KWh (Cumulative)'!N61-Rebasing!O51)*O119)*O$19*O145)</f>
        <v>5329.6866431142698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5"/>
      <c r="B62" s="30" t="s">
        <v>7</v>
      </c>
      <c r="C62" s="158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194.61616355671561</v>
      </c>
      <c r="F62" s="4">
        <f>IF('KWh (Cumulative)'!F62=0,0,((('KWh Monthly'!F62*0.5)+'KWh (Cumulative)'!E62-Rebasing!F52)*F120)*F$19*F146)</f>
        <v>659.22923534931624</v>
      </c>
      <c r="G62" s="4">
        <f>IF('KWh (Cumulative)'!G62=0,0,((('KWh Monthly'!G62*0.5)+'KWh (Cumulative)'!F62-Rebasing!G52)*G120)*G$19*G146)</f>
        <v>1184.9712862824583</v>
      </c>
      <c r="H62" s="4">
        <f>IF('KWh (Cumulative)'!H62=0,0,((('KWh Monthly'!H62*0.5)+'KWh (Cumulative)'!G62-Rebasing!H52)*H120)*H$19*H146)</f>
        <v>3333.058310776868</v>
      </c>
      <c r="I62" s="4">
        <f>IF('KWh (Cumulative)'!I62=0,0,((('KWh Monthly'!I62*0.5)+'KWh (Cumulative)'!H62-Rebasing!I52)*I120)*I$19*I146)</f>
        <v>4265.1101025902171</v>
      </c>
      <c r="J62" s="4">
        <f>IF('KWh (Cumulative)'!J62=0,0,((('KWh Monthly'!J62*0.5)+'KWh (Cumulative)'!I62-Rebasing!J52)*J120)*J$19*J146)</f>
        <v>5221.8419924977434</v>
      </c>
      <c r="K62" s="4">
        <f>IF('KWh (Cumulative)'!K62=0,0,((('KWh Monthly'!K62*0.5)+'KWh (Cumulative)'!J62-Rebasing!K52)*K120)*K$19*K146)</f>
        <v>5870.6467120085927</v>
      </c>
      <c r="L62" s="4">
        <f>IF('KWh (Cumulative)'!L62=0,0,((('KWh Monthly'!L62*0.5)+'KWh (Cumulative)'!K62-Rebasing!L52)*L120)*L$19*L146)</f>
        <v>3337.1757617760913</v>
      </c>
      <c r="M62" s="4">
        <f>IF('KWh (Cumulative)'!M62=0,0,((('KWh Monthly'!M62*0.5)+'KWh (Cumulative)'!L62-Rebasing!M52)*M120)*M$19*M146)</f>
        <v>3684.7216547051003</v>
      </c>
      <c r="N62" s="4">
        <f>IF('KWh (Cumulative)'!N62=0,0,((('KWh Monthly'!N62*0.5)+'KWh (Cumulative)'!M62-Rebasing!N52)*N120)*N$19*N146)</f>
        <v>4141.2007852400357</v>
      </c>
      <c r="O62" s="4">
        <f>IF('KWh (Cumulative)'!O62=0,0,((('KWh Monthly'!O62*0.5)+'KWh (Cumulative)'!N62-Rebasing!O52)*O120)*O$19*O146)</f>
        <v>4021.2360045800806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6"/>
      <c r="B63" s="30" t="s">
        <v>8</v>
      </c>
      <c r="C63" s="158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144.18580198872249</v>
      </c>
      <c r="F63" s="4">
        <f>IF('KWh (Cumulative)'!F63=0,0,((('KWh Monthly'!F63*0.5)+'KWh (Cumulative)'!E63-Rebasing!F53)*F121)*F$19*F147)</f>
        <v>466.3981662600674</v>
      </c>
      <c r="G63" s="4">
        <f>IF('KWh (Cumulative)'!G63=0,0,((('KWh Monthly'!G63*0.5)+'KWh (Cumulative)'!F63-Rebasing!G53)*G121)*G$19*G147)</f>
        <v>868.99654867593517</v>
      </c>
      <c r="H63" s="4">
        <f>IF('KWh (Cumulative)'!H63=0,0,((('KWh Monthly'!H63*0.5)+'KWh (Cumulative)'!G63-Rebasing!H53)*H121)*H$19*H147)</f>
        <v>2325.0089037477092</v>
      </c>
      <c r="I63" s="4">
        <f>IF('KWh (Cumulative)'!I63=0,0,((('KWh Monthly'!I63*0.5)+'KWh (Cumulative)'!H63-Rebasing!I53)*I121)*I$19*I147)</f>
        <v>2959.7959710104101</v>
      </c>
      <c r="J63" s="4">
        <f>IF('KWh (Cumulative)'!J63=0,0,((('KWh Monthly'!J63*0.5)+'KWh (Cumulative)'!I63-Rebasing!J53)*J121)*J$19*J147)</f>
        <v>3670.5527390145999</v>
      </c>
      <c r="K63" s="4">
        <f>IF('KWh (Cumulative)'!K63=0,0,((('KWh Monthly'!K63*0.5)+'KWh (Cumulative)'!J63-Rebasing!K53)*K121)*K$19*K147)</f>
        <v>4215.6397652325732</v>
      </c>
      <c r="L63" s="4">
        <f>IF('KWh (Cumulative)'!L63=0,0,((('KWh Monthly'!L63*0.5)+'KWh (Cumulative)'!K63-Rebasing!L53)*L121)*L$19*L147)</f>
        <v>2560.4277697057641</v>
      </c>
      <c r="M63" s="4">
        <f>IF('KWh (Cumulative)'!M63=0,0,((('KWh Monthly'!M63*0.5)+'KWh (Cumulative)'!L63-Rebasing!M53)*M121)*M$19*M147)</f>
        <v>3013.5803505252234</v>
      </c>
      <c r="N63" s="4">
        <f>IF('KWh (Cumulative)'!N63=0,0,((('KWh Monthly'!N63*0.5)+'KWh (Cumulative)'!M63-Rebasing!N53)*N121)*N$19*N147)</f>
        <v>3617.8012976695645</v>
      </c>
      <c r="O63" s="4">
        <f>IF('KWh (Cumulative)'!O63=0,0,((('KWh Monthly'!O63*0.5)+'KWh (Cumulative)'!N63-Rebasing!O53)*O121)*O$19*O147)</f>
        <v>3936.5240860345907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74.922784300431573</v>
      </c>
      <c r="F66" s="4">
        <f>IF('KWh (Cumulative)'!F66=0,0,((('KWh Monthly'!F66*0.5)+'KWh (Cumulative)'!E66-Rebasing!F56)*F109)*F$19*F150)</f>
        <v>209.0425538602062</v>
      </c>
      <c r="G66" s="4">
        <f>IF('KWh (Cumulative)'!G66=0,0,((('KWh Monthly'!G66*0.5)+'KWh (Cumulative)'!F66-Rebasing!G56)*G109)*G$19*G150)</f>
        <v>398.35975718574764</v>
      </c>
      <c r="H66" s="4">
        <f>IF('KWh (Cumulative)'!H66=0,0,((('KWh Monthly'!H66*0.5)+'KWh (Cumulative)'!G66-Rebasing!H56)*H109)*H$19*H150)</f>
        <v>1078.2611614549658</v>
      </c>
      <c r="I66" s="4">
        <f>IF('KWh (Cumulative)'!I66=0,0,((('KWh Monthly'!I66*0.5)+'KWh (Cumulative)'!H66-Rebasing!I56)*I109)*I$19*I150)</f>
        <v>1387.0757401359995</v>
      </c>
      <c r="J66" s="4">
        <f>IF('KWh (Cumulative)'!J66=0,0,((('KWh Monthly'!J66*0.5)+'KWh (Cumulative)'!I66-Rebasing!J56)*J109)*J$19*J150)</f>
        <v>1699.65019015711</v>
      </c>
      <c r="K66" s="4">
        <f>IF('KWh (Cumulative)'!K66=0,0,((('KWh Monthly'!K66*0.5)+'KWh (Cumulative)'!J66-Rebasing!K56)*K109)*K$19*K150)</f>
        <v>1950.4175448936805</v>
      </c>
      <c r="L66" s="4">
        <f>IF('KWh (Cumulative)'!L66=0,0,((('KWh Monthly'!L66*0.5)+'KWh (Cumulative)'!K66-Rebasing!L56)*L109)*L$19*L150)</f>
        <v>1134.7948617820534</v>
      </c>
      <c r="M66" s="4">
        <f>IF('KWh (Cumulative)'!M66=0,0,((('KWh Monthly'!M66*0.5)+'KWh (Cumulative)'!L66-Rebasing!M56)*M109)*M$19*M150)</f>
        <v>1224.5060758091652</v>
      </c>
      <c r="N66" s="4">
        <f>IF('KWh (Cumulative)'!N66=0,0,((('KWh Monthly'!N66*0.5)+'KWh (Cumulative)'!M66-Rebasing!N56)*N109)*N$19*N150)</f>
        <v>1408.5488889906849</v>
      </c>
      <c r="O66" s="4">
        <f>IF('KWh (Cumulative)'!O66=0,0,((('KWh Monthly'!O66*0.5)+'KWh (Cumulative)'!N66-Rebasing!O56)*O109)*O$19*O150)</f>
        <v>1472.8160188576005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4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10.095868858828686</v>
      </c>
      <c r="F67" s="4">
        <f>IF('KWh (Cumulative)'!F67=0,0,((('KWh Monthly'!F67*0.5)+'KWh (Cumulative)'!E67-Rebasing!F57)*F110)*F$19*F151)</f>
        <v>15.259583258444843</v>
      </c>
      <c r="G67" s="4">
        <f>IF('KWh (Cumulative)'!G67=0,0,((('KWh Monthly'!G67*0.5)+'KWh (Cumulative)'!F67-Rebasing!G57)*G110)*G$19*G151)</f>
        <v>38.704100077698733</v>
      </c>
      <c r="H67" s="4">
        <f>IF('KWh (Cumulative)'!H67=0,0,((('KWh Monthly'!H67*0.5)+'KWh (Cumulative)'!G67-Rebasing!H57)*H110)*H$19*H151)</f>
        <v>271.22439786493464</v>
      </c>
      <c r="I67" s="4">
        <f>IF('KWh (Cumulative)'!I67=0,0,((('KWh Monthly'!I67*0.5)+'KWh (Cumulative)'!H67-Rebasing!I57)*I110)*I$19*I151)</f>
        <v>429.38721144622269</v>
      </c>
      <c r="J67" s="4">
        <f>IF('KWh (Cumulative)'!J67=0,0,((('KWh Monthly'!J67*0.5)+'KWh (Cumulative)'!I67-Rebasing!J57)*J110)*J$19*J151)</f>
        <v>511.80223023395479</v>
      </c>
      <c r="K67" s="4">
        <f>IF('KWh (Cumulative)'!K67=0,0,((('KWh Monthly'!K67*0.5)+'KWh (Cumulative)'!J67-Rebasing!K57)*K110)*K$19*K151)</f>
        <v>272.38365043622747</v>
      </c>
      <c r="L67" s="4">
        <f>IF('KWh (Cumulative)'!L67=0,0,((('KWh Monthly'!L67*0.5)+'KWh (Cumulative)'!K67-Rebasing!L57)*L110)*L$19*L151)</f>
        <v>74.778403113246014</v>
      </c>
      <c r="M67" s="4">
        <f>IF('KWh (Cumulative)'!M67=0,0,((('KWh Monthly'!M67*0.5)+'KWh (Cumulative)'!L67-Rebasing!M57)*M110)*M$19*M151)</f>
        <v>131.20437692792643</v>
      </c>
      <c r="N67" s="4">
        <f>IF('KWh (Cumulative)'!N67=0,0,((('KWh Monthly'!N67*0.5)+'KWh (Cumulative)'!M67-Rebasing!N57)*N110)*N$19*N151)</f>
        <v>282.78366409084725</v>
      </c>
      <c r="O67" s="4">
        <f>IF('KWh (Cumulative)'!O67=0,0,((('KWh Monthly'!O67*0.5)+'KWh (Cumulative)'!N67-Rebasing!O57)*O110)*O$19*O151)</f>
        <v>322.54480872330646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4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25.368923689796926</v>
      </c>
      <c r="F68" s="4">
        <f>IF('KWh (Cumulative)'!F68=0,0,((('KWh Monthly'!F68*0.5)+'KWh (Cumulative)'!E68-Rebasing!F58)*F111)*F$19*F152)</f>
        <v>73.545307150283392</v>
      </c>
      <c r="G68" s="4">
        <f>IF('KWh (Cumulative)'!G68=0,0,((('KWh Monthly'!G68*0.5)+'KWh (Cumulative)'!F68-Rebasing!G58)*G111)*G$19*G152)</f>
        <v>147.59836234044926</v>
      </c>
      <c r="H68" s="4">
        <f>IF('KWh (Cumulative)'!H68=0,0,((('KWh Monthly'!H68*0.5)+'KWh (Cumulative)'!G68-Rebasing!H58)*H111)*H$19*H152)</f>
        <v>410.03182573159523</v>
      </c>
      <c r="I68" s="4">
        <f>IF('KWh (Cumulative)'!I68=0,0,((('KWh Monthly'!I68*0.5)+'KWh (Cumulative)'!H68-Rebasing!I58)*I111)*I$19*I152)</f>
        <v>520.88325329738166</v>
      </c>
      <c r="J68" s="4">
        <f>IF('KWh (Cumulative)'!J68=0,0,((('KWh Monthly'!J68*0.5)+'KWh (Cumulative)'!I68-Rebasing!J58)*J111)*J$19*J152)</f>
        <v>647.58110119509547</v>
      </c>
      <c r="K68" s="4">
        <f>IF('KWh (Cumulative)'!K68=0,0,((('KWh Monthly'!K68*0.5)+'KWh (Cumulative)'!J68-Rebasing!K58)*K111)*K$19*K152)</f>
        <v>729.50428833928311</v>
      </c>
      <c r="L68" s="4">
        <f>IF('KWh (Cumulative)'!L68=0,0,((('KWh Monthly'!L68*0.5)+'KWh (Cumulative)'!K68-Rebasing!L58)*L111)*L$19*L152)</f>
        <v>418.76424846217003</v>
      </c>
      <c r="M68" s="4">
        <f>IF('KWh (Cumulative)'!M68=0,0,((('KWh Monthly'!M68*0.5)+'KWh (Cumulative)'!L68-Rebasing!M58)*M111)*M$19*M152)</f>
        <v>456.42058766634108</v>
      </c>
      <c r="N68" s="4">
        <f>IF('KWh (Cumulative)'!N68=0,0,((('KWh Monthly'!N68*0.5)+'KWh (Cumulative)'!M68-Rebasing!N58)*N111)*N$19*N152)</f>
        <v>479.66732160967746</v>
      </c>
      <c r="O68" s="4">
        <f>IF('KWh (Cumulative)'!O68=0,0,((('KWh Monthly'!O68*0.5)+'KWh (Cumulative)'!N68-Rebasing!O58)*O111)*O$19*O152)</f>
        <v>484.75162775943926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4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8.4084668850830955</v>
      </c>
      <c r="F69" s="4">
        <f>IF('KWh (Cumulative)'!F69=0,0,((('KWh Monthly'!F69*0.5)+'KWh (Cumulative)'!E69-Rebasing!F59)*F112)*F$19*F153)</f>
        <v>137.27212623747178</v>
      </c>
      <c r="G69" s="4">
        <f>IF('KWh (Cumulative)'!G69=0,0,((('KWh Monthly'!G69*0.5)+'KWh (Cumulative)'!F69-Rebasing!G59)*G112)*G$19*G153)</f>
        <v>992.79223899576243</v>
      </c>
      <c r="H69" s="4">
        <f>IF('KWh (Cumulative)'!H69=0,0,((('KWh Monthly'!H69*0.5)+'KWh (Cumulative)'!G69-Rebasing!H59)*H112)*H$19*H153)</f>
        <v>8035.2773178586585</v>
      </c>
      <c r="I69" s="4">
        <f>IF('KWh (Cumulative)'!I69=0,0,((('KWh Monthly'!I69*0.5)+'KWh (Cumulative)'!H69-Rebasing!I59)*I112)*I$19*I153)</f>
        <v>12771.194763459109</v>
      </c>
      <c r="J69" s="4">
        <f>IF('KWh (Cumulative)'!J69=0,0,((('KWh Monthly'!J69*0.5)+'KWh (Cumulative)'!I69-Rebasing!J59)*J112)*J$19*J153)</f>
        <v>15204.953160265166</v>
      </c>
      <c r="K69" s="4">
        <f>IF('KWh (Cumulative)'!K69=0,0,((('KWh Monthly'!K69*0.5)+'KWh (Cumulative)'!J69-Rebasing!K59)*K112)*K$19*K153)</f>
        <v>7868.6586223386148</v>
      </c>
      <c r="L69" s="4">
        <f>IF('KWh (Cumulative)'!L69=0,0,((('KWh Monthly'!L69*0.5)+'KWh (Cumulative)'!K69-Rebasing!L59)*L112)*L$19*L153)</f>
        <v>608.08267043306194</v>
      </c>
      <c r="M69" s="4">
        <f>IF('KWh (Cumulative)'!M69=0,0,((('KWh Monthly'!M69*0.5)+'KWh (Cumulative)'!L69-Rebasing!M59)*M112)*M$19*M153)</f>
        <v>119.10060360435781</v>
      </c>
      <c r="N69" s="4">
        <f>IF('KWh (Cumulative)'!N69=0,0,((('KWh Monthly'!N69*0.5)+'KWh (Cumulative)'!M69-Rebasing!N59)*N112)*N$19*N153)</f>
        <v>1.4243516333127906</v>
      </c>
      <c r="O69" s="4">
        <f>IF('KWh (Cumulative)'!O69=0,0,((('KWh Monthly'!O69*0.5)+'KWh (Cumulative)'!N69-Rebasing!O59)*O112)*O$19*O153)</f>
        <v>0.13782105033162306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0</v>
      </c>
      <c r="AB69" s="4">
        <f>IF('KWh (Cumulative)'!AB69=0,0,((('KWh Monthly'!AB69*0.5)+'KWh (Cumulative)'!AA69-Rebasing!AB59)*AB112)*AB$19*AB153)</f>
        <v>0</v>
      </c>
      <c r="AC69" s="4">
        <f>IF('KWh (Cumulative)'!AC69=0,0,((('KWh Monthly'!AC69*0.5)+'KWh (Cumulative)'!AB69-Rebasing!AC59)*AC112)*AC$19*AC153)</f>
        <v>0</v>
      </c>
      <c r="AD69" s="4">
        <f>IF('KWh (Cumulative)'!AD69=0,0,((('KWh Monthly'!AD69*0.5)+'KWh (Cumulative)'!AC69-Rebasing!AD59)*AD112)*AD$19*AD153)</f>
        <v>0</v>
      </c>
      <c r="AE69" s="4">
        <f>IF('KWh (Cumulative)'!AE69=0,0,((('KWh Monthly'!AE69*0.5)+'KWh (Cumulative)'!AD69-Rebasing!AE59)*AE112)*AE$19*AE153)</f>
        <v>0</v>
      </c>
      <c r="AF69" s="4">
        <f>IF('KWh (Cumulative)'!AF69=0,0,((('KWh Monthly'!AF69*0.5)+'KWh (Cumulative)'!AE69-Rebasing!AF59)*AF112)*AF$19*AF153)</f>
        <v>0</v>
      </c>
      <c r="AG69" s="4">
        <f>IF('KWh (Cumulative)'!AG69=0,0,((('KWh Monthly'!AG69*0.5)+'KWh (Cumulative)'!AF69-Rebasing!AG59)*AG112)*AG$19*AG153)</f>
        <v>0</v>
      </c>
      <c r="AH69" s="4">
        <f>IF('KWh (Cumulative)'!AH69=0,0,((('KWh Monthly'!AH69*0.5)+'KWh (Cumulative)'!AG69-Rebasing!AH59)*AH112)*AH$19*AH153)</f>
        <v>0</v>
      </c>
      <c r="AI69" s="4">
        <f>IF('KWh (Cumulative)'!AI69=0,0,((('KWh Monthly'!AI69*0.5)+'KWh (Cumulative)'!AH69-Rebasing!AI59)*AI112)*AI$19*AI153)</f>
        <v>0</v>
      </c>
      <c r="AJ69" s="4">
        <f>IF('KWh (Cumulative)'!AJ69=0,0,((('KWh Monthly'!AJ69*0.5)+'KWh (Cumulative)'!AI69-Rebasing!AJ59)*AJ112)*AJ$19*AJ153)</f>
        <v>0</v>
      </c>
      <c r="AK69" s="4">
        <f>IF('KWh (Cumulative)'!AK69=0,0,((('KWh Monthly'!AK69*0.5)+'KWh (Cumulative)'!AJ69-Rebasing!AK59)*AK112)*AK$19*AK153)</f>
        <v>0</v>
      </c>
      <c r="AL69" s="4">
        <f>IF('KWh (Cumulative)'!AL69=0,0,((('KWh Monthly'!AL69*0.5)+'KWh (Cumulative)'!AK69-Rebasing!AL59)*AL112)*AL$19*AL153)</f>
        <v>0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4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33.946344885561501</v>
      </c>
      <c r="F70" s="4">
        <f>IF('KWh (Cumulative)'!F70=0,0,((('KWh Monthly'!F70*0.5)+'KWh (Cumulative)'!E70-Rebasing!F60)*F113)*F$19*F154)</f>
        <v>105.84620610527419</v>
      </c>
      <c r="G70" s="4">
        <f>IF('KWh (Cumulative)'!G70=0,0,((('KWh Monthly'!G70*0.5)+'KWh (Cumulative)'!F70-Rebasing!G60)*G113)*G$19*G154)</f>
        <v>202.51816670104665</v>
      </c>
      <c r="H70" s="4">
        <f>IF('KWh (Cumulative)'!H70=0,0,((('KWh Monthly'!H70*0.5)+'KWh (Cumulative)'!G70-Rebasing!H60)*H113)*H$19*H154)</f>
        <v>423.58478031783244</v>
      </c>
      <c r="I70" s="4">
        <f>IF('KWh (Cumulative)'!I70=0,0,((('KWh Monthly'!I70*0.5)+'KWh (Cumulative)'!H70-Rebasing!I60)*I113)*I$19*I154)</f>
        <v>694.00943709031606</v>
      </c>
      <c r="J70" s="4">
        <f>IF('KWh (Cumulative)'!J70=0,0,((('KWh Monthly'!J70*0.5)+'KWh (Cumulative)'!I70-Rebasing!J60)*J113)*J$19*J154)</f>
        <v>681.86025121925593</v>
      </c>
      <c r="K70" s="4">
        <f>IF('KWh (Cumulative)'!K70=0,0,((('KWh Monthly'!K70*0.5)+'KWh (Cumulative)'!J70-Rebasing!K60)*K113)*K$19*K154)</f>
        <v>964.87302120964534</v>
      </c>
      <c r="L70" s="4">
        <f>IF('KWh (Cumulative)'!L70=0,0,((('KWh Monthly'!L70*0.5)+'KWh (Cumulative)'!K70-Rebasing!L60)*L113)*L$19*L154)</f>
        <v>724.77525932860772</v>
      </c>
      <c r="M70" s="4">
        <f>IF('KWh (Cumulative)'!M70=0,0,((('KWh Monthly'!M70*0.5)+'KWh (Cumulative)'!L70-Rebasing!M60)*M113)*M$19*M154)</f>
        <v>707.09105715644955</v>
      </c>
      <c r="N70" s="4">
        <f>IF('KWh (Cumulative)'!N70=0,0,((('KWh Monthly'!N70*0.5)+'KWh (Cumulative)'!M70-Rebasing!N60)*N113)*N$19*N154)</f>
        <v>875.93597631460011</v>
      </c>
      <c r="O70" s="4">
        <f>IF('KWh (Cumulative)'!O70=0,0,((('KWh Monthly'!O70*0.5)+'KWh (Cumulative)'!N70-Rebasing!O60)*O113)*O$19*O154)</f>
        <v>1092.1526333022096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4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36.03681298545402</v>
      </c>
      <c r="F71" s="4">
        <f>IF('KWh (Cumulative)'!F71=0,0,((('KWh Monthly'!F71*0.5)+'KWh (Cumulative)'!E71-Rebasing!F61)*F114)*F$19*F155)</f>
        <v>46.772507261161813</v>
      </c>
      <c r="G71" s="4">
        <f>IF('KWh (Cumulative)'!G71=0,0,((('KWh Monthly'!G71*0.5)+'KWh (Cumulative)'!F71-Rebasing!G61)*G114)*G$19*G155)</f>
        <v>32.962808687954258</v>
      </c>
      <c r="H71" s="4">
        <f>IF('KWh (Cumulative)'!H71=0,0,((('KWh Monthly'!H71*0.5)+'KWh (Cumulative)'!G71-Rebasing!H61)*H114)*H$19*H155)</f>
        <v>8.5379758261315519</v>
      </c>
      <c r="I71" s="4">
        <f>IF('KWh (Cumulative)'!I71=0,0,((('KWh Monthly'!I71*0.5)+'KWh (Cumulative)'!H71-Rebasing!I61)*I114)*I$19*I155)</f>
        <v>7.2966232945283096</v>
      </c>
      <c r="J71" s="4">
        <f>IF('KWh (Cumulative)'!J71=0,0,((('KWh Monthly'!J71*0.5)+'KWh (Cumulative)'!I71-Rebasing!J61)*J114)*J$19*J155)</f>
        <v>10.633204883876735</v>
      </c>
      <c r="K71" s="4">
        <f>IF('KWh (Cumulative)'!K71=0,0,((('KWh Monthly'!K71*0.5)+'KWh (Cumulative)'!J71-Rebasing!K61)*K114)*K$19*K155)</f>
        <v>64.409378999934574</v>
      </c>
      <c r="L71" s="4">
        <f>IF('KWh (Cumulative)'!L71=0,0,((('KWh Monthly'!L71*0.5)+'KWh (Cumulative)'!K71-Rebasing!L61)*L114)*L$19*L155)</f>
        <v>223.07646036006631</v>
      </c>
      <c r="M71" s="4">
        <f>IF('KWh (Cumulative)'!M71=0,0,((('KWh Monthly'!M71*0.5)+'KWh (Cumulative)'!L71-Rebasing!M61)*M114)*M$19*M155)</f>
        <v>470.6228532873987</v>
      </c>
      <c r="N71" s="4">
        <f>IF('KWh (Cumulative)'!N71=0,0,((('KWh Monthly'!N71*0.5)+'KWh (Cumulative)'!M71-Rebasing!N61)*N114)*N$19*N155)</f>
        <v>1045.6431388108265</v>
      </c>
      <c r="O71" s="4">
        <f>IF('KWh (Cumulative)'!O71=0,0,((('KWh Monthly'!O71*0.5)+'KWh (Cumulative)'!N71-Rebasing!O61)*O114)*O$19*O155)</f>
        <v>1192.7829292817541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4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116.55700921367908</v>
      </c>
      <c r="F72" s="4">
        <f>IF('KWh (Cumulative)'!F72=0,0,((('KWh Monthly'!F72*0.5)+'KWh (Cumulative)'!E72-Rebasing!F62)*F115)*F$19*F156)</f>
        <v>176.17219590724878</v>
      </c>
      <c r="G72" s="4">
        <f>IF('KWh (Cumulative)'!G72=0,0,((('KWh Monthly'!G72*0.5)+'KWh (Cumulative)'!F72-Rebasing!G62)*G115)*G$19*G156)</f>
        <v>446.83961454377288</v>
      </c>
      <c r="H72" s="4">
        <f>IF('KWh (Cumulative)'!H72=0,0,((('KWh Monthly'!H72*0.5)+'KWh (Cumulative)'!G72-Rebasing!H62)*H115)*H$19*H156)</f>
        <v>3131.2911333304983</v>
      </c>
      <c r="I72" s="4">
        <f>IF('KWh (Cumulative)'!I72=0,0,((('KWh Monthly'!I72*0.5)+'KWh (Cumulative)'!H72-Rebasing!I62)*I115)*I$19*I156)</f>
        <v>4957.2840000796023</v>
      </c>
      <c r="J72" s="4">
        <f>IF('KWh (Cumulative)'!J72=0,0,((('KWh Monthly'!J72*0.5)+'KWh (Cumulative)'!I72-Rebasing!J62)*J115)*J$19*J156)</f>
        <v>5908.7670510690068</v>
      </c>
      <c r="K72" s="4">
        <f>IF('KWh (Cumulative)'!K72=0,0,((('KWh Monthly'!K72*0.5)+'KWh (Cumulative)'!J72-Rebasing!K62)*K115)*K$19*K156)</f>
        <v>3144.6747276028223</v>
      </c>
      <c r="L72" s="4">
        <f>IF('KWh (Cumulative)'!L72=0,0,((('KWh Monthly'!L72*0.5)+'KWh (Cumulative)'!K72-Rebasing!L62)*L115)*L$19*L156)</f>
        <v>863.31816929583647</v>
      </c>
      <c r="M72" s="4">
        <f>IF('KWh (Cumulative)'!M72=0,0,((('KWh Monthly'!M72*0.5)+'KWh (Cumulative)'!L72-Rebasing!M62)*M115)*M$19*M156)</f>
        <v>1514.7571728895862</v>
      </c>
      <c r="N72" s="4">
        <f>IF('KWh (Cumulative)'!N72=0,0,((('KWh Monthly'!N72*0.5)+'KWh (Cumulative)'!M72-Rebasing!N62)*N115)*N$19*N156)</f>
        <v>3264.7430946066061</v>
      </c>
      <c r="O72" s="4">
        <f>IF('KWh (Cumulative)'!O72=0,0,((('KWh Monthly'!O72*0.5)+'KWh (Cumulative)'!N72-Rebasing!O62)*O115)*O$19*O156)</f>
        <v>3723.786309814303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4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918.25435897280101</v>
      </c>
      <c r="F73" s="4">
        <f>IF('KWh (Cumulative)'!F73=0,0,((('KWh Monthly'!F73*0.5)+'KWh (Cumulative)'!E73-Rebasing!F63)*F116)*F$19*F157)</f>
        <v>2919.6129674002905</v>
      </c>
      <c r="G73" s="4">
        <f>IF('KWh (Cumulative)'!G73=0,0,((('KWh Monthly'!G73*0.5)+'KWh (Cumulative)'!F73-Rebasing!G63)*G116)*G$19*G157)</f>
        <v>6281.4570232653223</v>
      </c>
      <c r="H73" s="4">
        <f>IF('KWh (Cumulative)'!H73=0,0,((('KWh Monthly'!H73*0.5)+'KWh (Cumulative)'!G73-Rebasing!H63)*H116)*H$19*H157)</f>
        <v>14114.606248308311</v>
      </c>
      <c r="I73" s="4">
        <f>IF('KWh (Cumulative)'!I73=0,0,((('KWh Monthly'!I73*0.5)+'KWh (Cumulative)'!H73-Rebasing!I63)*I116)*I$19*I157)</f>
        <v>22155.441745687709</v>
      </c>
      <c r="J73" s="4">
        <f>IF('KWh (Cumulative)'!J73=0,0,((('KWh Monthly'!J73*0.5)+'KWh (Cumulative)'!I73-Rebasing!J63)*J116)*J$19*J157)</f>
        <v>22015.787708387143</v>
      </c>
      <c r="K73" s="4">
        <f>IF('KWh (Cumulative)'!K73=0,0,((('KWh Monthly'!K73*0.5)+'KWh (Cumulative)'!J73-Rebasing!K63)*K116)*K$19*K157)</f>
        <v>26275.474741076639</v>
      </c>
      <c r="L73" s="4">
        <f>IF('KWh (Cumulative)'!L73=0,0,((('KWh Monthly'!L73*0.5)+'KWh (Cumulative)'!K73-Rebasing!L63)*L116)*L$19*L157)</f>
        <v>17871.670963409513</v>
      </c>
      <c r="M73" s="4">
        <f>IF('KWh (Cumulative)'!M73=0,0,((('KWh Monthly'!M73*0.5)+'KWh (Cumulative)'!L73-Rebasing!M63)*M116)*M$19*M157)</f>
        <v>15947.097982994965</v>
      </c>
      <c r="N73" s="4">
        <f>IF('KWh (Cumulative)'!N73=0,0,((('KWh Monthly'!N73*0.5)+'KWh (Cumulative)'!M73-Rebasing!N63)*N116)*N$19*N157)</f>
        <v>18466.451860416204</v>
      </c>
      <c r="O73" s="4">
        <f>IF('KWh (Cumulative)'!O73=0,0,((('KWh Monthly'!O73*0.5)+'KWh (Cumulative)'!N73-Rebasing!O63)*O116)*O$19*O157)</f>
        <v>21992.176963119608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4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71.76213062758714</v>
      </c>
      <c r="F74" s="4">
        <f>IF('KWh (Cumulative)'!F74=0,0,((('KWh Monthly'!F74*0.5)+'KWh (Cumulative)'!E74-Rebasing!F64)*F117)*F$19*F158)</f>
        <v>200.22399323397977</v>
      </c>
      <c r="G74" s="4">
        <f>IF('KWh (Cumulative)'!G74=0,0,((('KWh Monthly'!G74*0.5)+'KWh (Cumulative)'!F74-Rebasing!G64)*G117)*G$19*G158)</f>
        <v>381.55475932803586</v>
      </c>
      <c r="H74" s="4">
        <f>IF('KWh (Cumulative)'!H74=0,0,((('KWh Monthly'!H74*0.5)+'KWh (Cumulative)'!G74-Rebasing!H64)*H117)*H$19*H158)</f>
        <v>1032.7741960136864</v>
      </c>
      <c r="I74" s="4">
        <f>IF('KWh (Cumulative)'!I74=0,0,((('KWh Monthly'!I74*0.5)+'KWh (Cumulative)'!H74-Rebasing!I64)*I117)*I$19*I158)</f>
        <v>1328.5612832386869</v>
      </c>
      <c r="J74" s="4">
        <f>IF('KWh (Cumulative)'!J74=0,0,((('KWh Monthly'!J74*0.5)+'KWh (Cumulative)'!I74-Rebasing!J64)*J117)*J$19*J158)</f>
        <v>1627.9496298238246</v>
      </c>
      <c r="K74" s="4">
        <f>IF('KWh (Cumulative)'!K74=0,0,((('KWh Monthly'!K74*0.5)+'KWh (Cumulative)'!J74-Rebasing!K64)*K117)*K$19*K158)</f>
        <v>1868.138243151114</v>
      </c>
      <c r="L74" s="4">
        <f>IF('KWh (Cumulative)'!L74=0,0,((('KWh Monthly'!L74*0.5)+'KWh (Cumulative)'!K74-Rebasing!L64)*L117)*L$19*L158)</f>
        <v>1086.9229950154072</v>
      </c>
      <c r="M74" s="4">
        <f>IF('KWh (Cumulative)'!M74=0,0,((('KWh Monthly'!M74*0.5)+'KWh (Cumulative)'!L74-Rebasing!M64)*M117)*M$19*M158)</f>
        <v>1172.849698352511</v>
      </c>
      <c r="N74" s="4">
        <f>IF('KWh (Cumulative)'!N74=0,0,((('KWh Monthly'!N74*0.5)+'KWh (Cumulative)'!M74-Rebasing!N64)*N117)*N$19*N158)</f>
        <v>1349.1285769862936</v>
      </c>
      <c r="O74" s="4">
        <f>IF('KWh (Cumulative)'!O74=0,0,((('KWh Monthly'!O74*0.5)+'KWh (Cumulative)'!N74-Rebasing!O64)*O117)*O$19*O158)</f>
        <v>1410.6845670850646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5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108.86575930610312</v>
      </c>
      <c r="F75" s="4">
        <f>IF('KWh (Cumulative)'!F75=0,0,((('KWh Monthly'!F75*0.5)+'KWh (Cumulative)'!E75-Rebasing!F65)*F118)*F$19*F159)</f>
        <v>303.74707194573944</v>
      </c>
      <c r="G75" s="4">
        <f>IF('KWh (Cumulative)'!G75=0,0,((('KWh Monthly'!G75*0.5)+'KWh (Cumulative)'!F75-Rebasing!G65)*G118)*G$19*G159)</f>
        <v>578.83243192246755</v>
      </c>
      <c r="H75" s="4">
        <f>IF('KWh (Cumulative)'!H75=0,0,((('KWh Monthly'!H75*0.5)+'KWh (Cumulative)'!G75-Rebasing!H65)*H118)*H$19*H159)</f>
        <v>1566.7559764112946</v>
      </c>
      <c r="I75" s="4">
        <f>IF('KWh (Cumulative)'!I75=0,0,((('KWh Monthly'!I75*0.5)+'KWh (Cumulative)'!H75-Rebasing!I65)*I118)*I$19*I159)</f>
        <v>2015.4757337830376</v>
      </c>
      <c r="J75" s="4">
        <f>IF('KWh (Cumulative)'!J75=0,0,((('KWh Monthly'!J75*0.5)+'KWh (Cumulative)'!I75-Rebasing!J65)*J118)*J$19*J159)</f>
        <v>2469.658732439158</v>
      </c>
      <c r="K75" s="4">
        <f>IF('KWh (Cumulative)'!K75=0,0,((('KWh Monthly'!K75*0.5)+'KWh (Cumulative)'!J75-Rebasing!K65)*K118)*K$19*K159)</f>
        <v>2834.0335849954909</v>
      </c>
      <c r="L75" s="4">
        <f>IF('KWh (Cumulative)'!L75=0,0,((('KWh Monthly'!L75*0.5)+'KWh (Cumulative)'!K75-Rebasing!L65)*L118)*L$19*L159)</f>
        <v>1648.9016717422758</v>
      </c>
      <c r="M75" s="4">
        <f>IF('KWh (Cumulative)'!M75=0,0,((('KWh Monthly'!M75*0.5)+'KWh (Cumulative)'!L75-Rebasing!M65)*M118)*M$19*M159)</f>
        <v>1779.2556024527446</v>
      </c>
      <c r="N75" s="4">
        <f>IF('KWh (Cumulative)'!N75=0,0,((('KWh Monthly'!N75*0.5)+'KWh (Cumulative)'!M75-Rebasing!N65)*N118)*N$19*N159)</f>
        <v>2046.6770656153462</v>
      </c>
      <c r="O75" s="4">
        <f>IF('KWh (Cumulative)'!O75=0,0,((('KWh Monthly'!O75*0.5)+'KWh (Cumulative)'!N75-Rebasing!O65)*O118)*O$19*O159)</f>
        <v>2140.0597389464738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5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111.50236546978314</v>
      </c>
      <c r="F76" s="4">
        <f>IF('KWh (Cumulative)'!F76=0,0,((('KWh Monthly'!F76*0.5)+'KWh (Cumulative)'!E76-Rebasing!F66)*F119)*F$19*F160)</f>
        <v>311.10348416567427</v>
      </c>
      <c r="G76" s="4">
        <f>IF('KWh (Cumulative)'!G76=0,0,((('KWh Monthly'!G76*0.5)+'KWh (Cumulative)'!F76-Rebasing!G66)*G119)*G$19*G160)</f>
        <v>592.85110195675747</v>
      </c>
      <c r="H76" s="4">
        <f>IF('KWh (Cumulative)'!H76=0,0,((('KWh Monthly'!H76*0.5)+'KWh (Cumulative)'!G76-Rebasing!H66)*H119)*H$19*H160)</f>
        <v>1604.701042800566</v>
      </c>
      <c r="I76" s="4">
        <f>IF('KWh (Cumulative)'!I76=0,0,((('KWh Monthly'!I76*0.5)+'KWh (Cumulative)'!H76-Rebasing!I66)*I119)*I$19*I160)</f>
        <v>2064.2882876687659</v>
      </c>
      <c r="J76" s="4">
        <f>IF('KWh (Cumulative)'!J76=0,0,((('KWh Monthly'!J76*0.5)+'KWh (Cumulative)'!I76-Rebasing!J66)*J119)*J$19*J160)</f>
        <v>2529.4710873764579</v>
      </c>
      <c r="K76" s="4">
        <f>IF('KWh (Cumulative)'!K76=0,0,((('KWh Monthly'!K76*0.5)+'KWh (Cumulative)'!J76-Rebasing!K66)*K119)*K$19*K160)</f>
        <v>2902.6706887634932</v>
      </c>
      <c r="L76" s="4">
        <f>IF('KWh (Cumulative)'!L76=0,0,((('KWh Monthly'!L76*0.5)+'KWh (Cumulative)'!K76-Rebasing!L66)*L119)*L$19*L160)</f>
        <v>1688.8362144187652</v>
      </c>
      <c r="M76" s="4">
        <f>IF('KWh (Cumulative)'!M76=0,0,((('KWh Monthly'!M76*0.5)+'KWh (Cumulative)'!L76-Rebasing!M66)*M119)*M$19*M160)</f>
        <v>1822.3471706197265</v>
      </c>
      <c r="N76" s="4">
        <f>IF('KWh (Cumulative)'!N76=0,0,((('KWh Monthly'!N76*0.5)+'KWh (Cumulative)'!M76-Rebasing!N66)*N119)*N$19*N160)</f>
        <v>2096.2452806414412</v>
      </c>
      <c r="O76" s="4">
        <f>IF('KWh (Cumulative)'!O76=0,0,((('KWh Monthly'!O76*0.5)+'KWh (Cumulative)'!N76-Rebasing!O66)*O119)*O$19*O160)</f>
        <v>2191.8895772199066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5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82.866156544098104</v>
      </c>
      <c r="F77" s="4">
        <f>IF('KWh (Cumulative)'!F77=0,0,((('KWh Monthly'!F77*0.5)+'KWh (Cumulative)'!E77-Rebasing!F67)*F120)*F$19*F161)</f>
        <v>250.9752435245961</v>
      </c>
      <c r="G77" s="4">
        <f>IF('KWh (Cumulative)'!G77=0,0,((('KWh Monthly'!G77*0.5)+'KWh (Cumulative)'!F77-Rebasing!G67)*G120)*G$19*G161)</f>
        <v>450.67211085929597</v>
      </c>
      <c r="H77" s="4">
        <f>IF('KWh (Cumulative)'!H77=0,0,((('KWh Monthly'!H77*0.5)+'KWh (Cumulative)'!G77-Rebasing!H67)*H120)*H$19*H161)</f>
        <v>1255.2682333119806</v>
      </c>
      <c r="I77" s="4">
        <f>IF('KWh (Cumulative)'!I77=0,0,((('KWh Monthly'!I77*0.5)+'KWh (Cumulative)'!H77-Rebasing!I67)*I120)*I$19*I161)</f>
        <v>1623.1255928062983</v>
      </c>
      <c r="J77" s="4">
        <f>IF('KWh (Cumulative)'!J77=0,0,((('KWh Monthly'!J77*0.5)+'KWh (Cumulative)'!I77-Rebasing!J67)*J120)*J$19*J161)</f>
        <v>1999.529195925139</v>
      </c>
      <c r="K77" s="4">
        <f>IF('KWh (Cumulative)'!K77=0,0,((('KWh Monthly'!K77*0.5)+'KWh (Cumulative)'!J77-Rebasing!K67)*K120)*K$19*K161)</f>
        <v>2229.4816037117494</v>
      </c>
      <c r="L77" s="4">
        <f>IF('KWh (Cumulative)'!L77=0,0,((('KWh Monthly'!L77*0.5)+'KWh (Cumulative)'!K77-Rebasing!L67)*L120)*L$19*L161)</f>
        <v>1275.6923364744141</v>
      </c>
      <c r="M77" s="4">
        <f>IF('KWh (Cumulative)'!M77=0,0,((('KWh Monthly'!M77*0.5)+'KWh (Cumulative)'!L77-Rebasing!M67)*M120)*M$19*M161)</f>
        <v>1377.8486952281901</v>
      </c>
      <c r="N77" s="4">
        <f>IF('KWh (Cumulative)'!N77=0,0,((('KWh Monthly'!N77*0.5)+'KWh (Cumulative)'!M77-Rebasing!N67)*N120)*N$19*N161)</f>
        <v>1521.0224043196574</v>
      </c>
      <c r="O77" s="4">
        <f>IF('KWh (Cumulative)'!O77=0,0,((('KWh Monthly'!O77*0.5)+'KWh (Cumulative)'!N77-Rebasing!O67)*O120)*O$19*O161)</f>
        <v>1575.9873554244962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6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65.498639456734679</v>
      </c>
      <c r="F78" s="4">
        <f>IF('KWh (Cumulative)'!F78=0,0,((('KWh Monthly'!F78*0.5)+'KWh (Cumulative)'!E78-Rebasing!F68)*F121)*F$19*F162)</f>
        <v>181.61651505444632</v>
      </c>
      <c r="G78" s="4">
        <f>IF('KWh (Cumulative)'!G78=0,0,((('KWh Monthly'!G78*0.5)+'KWh (Cumulative)'!F78-Rebasing!G68)*G121)*G$19*G162)</f>
        <v>340.40017425076877</v>
      </c>
      <c r="H78" s="4">
        <f>IF('KWh (Cumulative)'!H78=0,0,((('KWh Monthly'!H78*0.5)+'KWh (Cumulative)'!G78-Rebasing!H68)*H121)*H$19*H162)</f>
        <v>905.18857602311243</v>
      </c>
      <c r="I78" s="4">
        <f>IF('KWh (Cumulative)'!I78=0,0,((('KWh Monthly'!I78*0.5)+'KWh (Cumulative)'!H78-Rebasing!I68)*I121)*I$19*I162)</f>
        <v>1132.8409050503028</v>
      </c>
      <c r="J78" s="4">
        <f>IF('KWh (Cumulative)'!J78=0,0,((('KWh Monthly'!J78*0.5)+'KWh (Cumulative)'!I78-Rebasing!J68)*J121)*J$19*J162)</f>
        <v>1446.7724376739454</v>
      </c>
      <c r="K78" s="4">
        <f>IF('KWh (Cumulative)'!K78=0,0,((('KWh Monthly'!K78*0.5)+'KWh (Cumulative)'!J78-Rebasing!K68)*K121)*K$19*K162)</f>
        <v>1646.0080341752762</v>
      </c>
      <c r="L78" s="4">
        <f>IF('KWh (Cumulative)'!L78=0,0,((('KWh Monthly'!L78*0.5)+'KWh (Cumulative)'!K78-Rebasing!L68)*L121)*L$19*L162)</f>
        <v>1002.8977349163075</v>
      </c>
      <c r="M78" s="4">
        <f>IF('KWh (Cumulative)'!M78=0,0,((('KWh Monthly'!M78*0.5)+'KWh (Cumulative)'!L78-Rebasing!M68)*M121)*M$19*M162)</f>
        <v>1176.5927699760796</v>
      </c>
      <c r="N78" s="4">
        <f>IF('KWh (Cumulative)'!N78=0,0,((('KWh Monthly'!N78*0.5)+'KWh (Cumulative)'!M78-Rebasing!N68)*N121)*N$19*N162)</f>
        <v>1282.8861231252511</v>
      </c>
      <c r="O78" s="4">
        <f>IF('KWh (Cumulative)'!O78=0,0,((('KWh Monthly'!O78*0.5)+'KWh (Cumulative)'!N78-Rebasing!O68)*O121)*O$19*O162)</f>
        <v>1462.7681305782146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12.820263723530021</v>
      </c>
      <c r="F81" s="4">
        <f>IF('KWh (Cumulative)'!F81=0,0,((('KWh Monthly'!F81*0.5)+'KWh (Cumulative)'!E81-Rebasing!F71)*F109)*F$19*F165)</f>
        <v>37.085857909790953</v>
      </c>
      <c r="G81" s="4">
        <f>IF('KWh (Cumulative)'!G81=0,0,((('KWh Monthly'!G81*0.5)+'KWh (Cumulative)'!F81-Rebasing!G71)*G109)*G$19*G165)</f>
        <v>61.486559283811445</v>
      </c>
      <c r="H81" s="4">
        <f>IF('KWh (Cumulative)'!H81=0,0,((('KWh Monthly'!H81*0.5)+'KWh (Cumulative)'!G81-Rebasing!H71)*H109)*H$19*H165)</f>
        <v>177.26538988187488</v>
      </c>
      <c r="I81" s="4">
        <f>IF('KWh (Cumulative)'!I81=0,0,((('KWh Monthly'!I81*0.5)+'KWh (Cumulative)'!H81-Rebasing!I71)*I109)*I$19*I165)</f>
        <v>230.36583473958484</v>
      </c>
      <c r="J81" s="4">
        <f>IF('KWh (Cumulative)'!J81=0,0,((('KWh Monthly'!J81*0.5)+'KWh (Cumulative)'!I81-Rebasing!J71)*J109)*J$19*J165)</f>
        <v>291.69853198383817</v>
      </c>
      <c r="K81" s="4">
        <f>IF('KWh (Cumulative)'!K81=0,0,((('KWh Monthly'!K81*0.5)+'KWh (Cumulative)'!J81-Rebasing!K71)*K109)*K$19*K165)</f>
        <v>350.49402544579982</v>
      </c>
      <c r="L81" s="4">
        <f>IF('KWh (Cumulative)'!L81=0,0,((('KWh Monthly'!L81*0.5)+'KWh (Cumulative)'!K81-Rebasing!L71)*L109)*L$19*L165)</f>
        <v>215.21377390113594</v>
      </c>
      <c r="M81" s="4">
        <f>IF('KWh (Cumulative)'!M81=0,0,((('KWh Monthly'!M81*0.5)+'KWh (Cumulative)'!L81-Rebasing!M71)*M109)*M$19*M165)</f>
        <v>227.5272762852442</v>
      </c>
      <c r="N81" s="4">
        <f>IF('KWh (Cumulative)'!N81=0,0,((('KWh Monthly'!N81*0.5)+'KWh (Cumulative)'!M81-Rebasing!N71)*N109)*N$19*N165)</f>
        <v>252.5597938471555</v>
      </c>
      <c r="O81" s="4">
        <f>IF('KWh (Cumulative)'!O81=0,0,((('KWh Monthly'!O81*0.5)+'KWh (Cumulative)'!N81-Rebasing!O71)*O109)*O$19*O165)</f>
        <v>245.56992021119152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4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1.7527060640958345</v>
      </c>
      <c r="F82" s="4">
        <f>IF('KWh (Cumulative)'!F82=0,0,((('KWh Monthly'!F82*0.5)+'KWh (Cumulative)'!E82-Rebasing!F72)*F110)*F$19*F166)</f>
        <v>2.8700365211473997</v>
      </c>
      <c r="G82" s="4">
        <f>IF('KWh (Cumulative)'!G82=0,0,((('KWh Monthly'!G82*0.5)+'KWh (Cumulative)'!F82-Rebasing!G72)*G110)*G$19*G166)</f>
        <v>6.4472115508840719</v>
      </c>
      <c r="H82" s="4">
        <f>IF('KWh (Cumulative)'!H82=0,0,((('KWh Monthly'!H82*0.5)+'KWh (Cumulative)'!G82-Rebasing!H72)*H110)*H$19*H166)</f>
        <v>49.254730516265397</v>
      </c>
      <c r="I82" s="4">
        <f>IF('KWh (Cumulative)'!I82=0,0,((('KWh Monthly'!I82*0.5)+'KWh (Cumulative)'!H82-Rebasing!I72)*I110)*I$19*I166)</f>
        <v>68.28806435308978</v>
      </c>
      <c r="J82" s="4">
        <f>IF('KWh (Cumulative)'!J82=0,0,((('KWh Monthly'!J82*0.5)+'KWh (Cumulative)'!I82-Rebasing!J72)*J110)*J$19*J166)</f>
        <v>90.784930486858045</v>
      </c>
      <c r="K82" s="4">
        <f>IF('KWh (Cumulative)'!K82=0,0,((('KWh Monthly'!K82*0.5)+'KWh (Cumulative)'!J82-Rebasing!K72)*K110)*K$19*K166)</f>
        <v>53.880050007561344</v>
      </c>
      <c r="L82" s="4">
        <f>IF('KWh (Cumulative)'!L82=0,0,((('KWh Monthly'!L82*0.5)+'KWh (Cumulative)'!K82-Rebasing!L72)*L110)*L$19*L166)</f>
        <v>13.575507563353991</v>
      </c>
      <c r="M82" s="4">
        <f>IF('KWh (Cumulative)'!M82=0,0,((('KWh Monthly'!M82*0.5)+'KWh (Cumulative)'!L82-Rebasing!M72)*M110)*M$19*M166)</f>
        <v>32.805115221695466</v>
      </c>
      <c r="N82" s="4">
        <f>IF('KWh (Cumulative)'!N82=0,0,((('KWh Monthly'!N82*0.5)+'KWh (Cumulative)'!M82-Rebasing!N72)*N110)*N$19*N166)</f>
        <v>42.991817931732321</v>
      </c>
      <c r="O82" s="4">
        <f>IF('KWh (Cumulative)'!O82=0,0,((('KWh Monthly'!O82*0.5)+'KWh (Cumulative)'!N82-Rebasing!O72)*O110)*O$19*O166)</f>
        <v>57.430556606042579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4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4.6284817980037811</v>
      </c>
      <c r="F83" s="4">
        <f>IF('KWh (Cumulative)'!F83=0,0,((('KWh Monthly'!F83*0.5)+'KWh (Cumulative)'!E83-Rebasing!F73)*F111)*F$19*F167)</f>
        <v>13.476406843993479</v>
      </c>
      <c r="G83" s="4">
        <f>IF('KWh (Cumulative)'!G83=0,0,((('KWh Monthly'!G83*0.5)+'KWh (Cumulative)'!F83-Rebasing!G73)*G111)*G$19*G167)</f>
        <v>23.501272334006842</v>
      </c>
      <c r="H83" s="4">
        <f>IF('KWh (Cumulative)'!H83=0,0,((('KWh Monthly'!H83*0.5)+'KWh (Cumulative)'!G83-Rebasing!H73)*H111)*H$19*H167)</f>
        <v>70.04570686761376</v>
      </c>
      <c r="I83" s="4">
        <f>IF('KWh (Cumulative)'!I83=0,0,((('KWh Monthly'!I83*0.5)+'KWh (Cumulative)'!H83-Rebasing!I73)*I111)*I$19*I167)</f>
        <v>79.938030514933956</v>
      </c>
      <c r="J83" s="4">
        <f>IF('KWh (Cumulative)'!J83=0,0,((('KWh Monthly'!J83*0.5)+'KWh (Cumulative)'!I83-Rebasing!J73)*J111)*J$19*J167)</f>
        <v>108.6927622608426</v>
      </c>
      <c r="K83" s="4">
        <f>IF('KWh (Cumulative)'!K83=0,0,((('KWh Monthly'!K83*0.5)+'KWh (Cumulative)'!J83-Rebasing!K73)*K111)*K$19*K167)</f>
        <v>135.30686659018201</v>
      </c>
      <c r="L83" s="4">
        <f>IF('KWh (Cumulative)'!L83=0,0,((('KWh Monthly'!L83*0.5)+'KWh (Cumulative)'!K83-Rebasing!L73)*L111)*L$19*L167)</f>
        <v>81.752446424776721</v>
      </c>
      <c r="M83" s="4">
        <f>IF('KWh (Cumulative)'!M83=0,0,((('KWh Monthly'!M83*0.5)+'KWh (Cumulative)'!L83-Rebasing!M73)*M111)*M$19*M167)</f>
        <v>78.412290432117004</v>
      </c>
      <c r="N83" s="4">
        <f>IF('KWh (Cumulative)'!N83=0,0,((('KWh Monthly'!N83*0.5)+'KWh (Cumulative)'!M83-Rebasing!N73)*N111)*N$19*N167)</f>
        <v>94.891140200200013</v>
      </c>
      <c r="O83" s="4">
        <f>IF('KWh (Cumulative)'!O83=0,0,((('KWh Monthly'!O83*0.5)+'KWh (Cumulative)'!N83-Rebasing!O73)*O111)*O$19*O167)</f>
        <v>83.07626473220374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4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2.474970188613713</v>
      </c>
      <c r="F84" s="4">
        <f>IF('KWh (Cumulative)'!F84=0,0,((('KWh Monthly'!F84*0.5)+'KWh (Cumulative)'!E84-Rebasing!F74)*F112)*F$19*F168)</f>
        <v>22.838232901867396</v>
      </c>
      <c r="G84" s="4">
        <f>IF('KWh (Cumulative)'!G84=0,0,((('KWh Monthly'!G84*0.5)+'KWh (Cumulative)'!F84-Rebasing!G74)*G112)*G$19*G168)</f>
        <v>167.63069797089827</v>
      </c>
      <c r="H84" s="4">
        <f>IF('KWh (Cumulative)'!H84=0,0,((('KWh Monthly'!H84*0.5)+'KWh (Cumulative)'!G84-Rebasing!H74)*H112)*H$19*H168)</f>
        <v>1461.6969660386217</v>
      </c>
      <c r="I84" s="4">
        <f>IF('KWh (Cumulative)'!I84=0,0,((('KWh Monthly'!I84*0.5)+'KWh (Cumulative)'!H84-Rebasing!I74)*I112)*I$19*I168)</f>
        <v>2033.9096124802361</v>
      </c>
      <c r="J84" s="4">
        <f>IF('KWh (Cumulative)'!J84=0,0,((('KWh Monthly'!J84*0.5)+'KWh (Cumulative)'!I84-Rebasing!J74)*J112)*J$19*J168)</f>
        <v>2701.6248520247409</v>
      </c>
      <c r="K84" s="4">
        <f>IF('KWh (Cumulative)'!K84=0,0,((('KWh Monthly'!K84*0.5)+'KWh (Cumulative)'!J84-Rebasing!K74)*K112)*K$19*K168)</f>
        <v>1571.5321702342296</v>
      </c>
      <c r="L84" s="4">
        <f>IF('KWh (Cumulative)'!L84=0,0,((('KWh Monthly'!L84*0.5)+'KWh (Cumulative)'!K84-Rebasing!L74)*L112)*L$19*L168)</f>
        <v>105.73511935644807</v>
      </c>
      <c r="M84" s="4">
        <f>IF('KWh (Cumulative)'!M84=0,0,((('KWh Monthly'!M84*0.5)+'KWh (Cumulative)'!L84-Rebasing!M74)*M112)*M$19*M168)</f>
        <v>36.371884188257127</v>
      </c>
      <c r="N84" s="4">
        <f>IF('KWh (Cumulative)'!N84=0,0,((('KWh Monthly'!N84*0.5)+'KWh (Cumulative)'!M84-Rebasing!N74)*N112)*N$19*N168)</f>
        <v>0.20460191400202529</v>
      </c>
      <c r="O84" s="4">
        <f>IF('KWh (Cumulative)'!O84=0,0,((('KWh Monthly'!O84*0.5)+'KWh (Cumulative)'!N84-Rebasing!O74)*O112)*O$19*O168)</f>
        <v>2.0190978355463025E-2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0</v>
      </c>
      <c r="AB84" s="4">
        <f>IF('KWh (Cumulative)'!AB84=0,0,((('KWh Monthly'!AB84*0.5)+'KWh (Cumulative)'!AA84-Rebasing!AB74)*AB112)*AB$19*AB168)</f>
        <v>0</v>
      </c>
      <c r="AC84" s="4">
        <f>IF('KWh (Cumulative)'!AC84=0,0,((('KWh Monthly'!AC84*0.5)+'KWh (Cumulative)'!AB84-Rebasing!AC74)*AC112)*AC$19*AC168)</f>
        <v>0</v>
      </c>
      <c r="AD84" s="4">
        <f>IF('KWh (Cumulative)'!AD84=0,0,((('KWh Monthly'!AD84*0.5)+'KWh (Cumulative)'!AC84-Rebasing!AD74)*AD112)*AD$19*AD168)</f>
        <v>0</v>
      </c>
      <c r="AE84" s="4">
        <f>IF('KWh (Cumulative)'!AE84=0,0,((('KWh Monthly'!AE84*0.5)+'KWh (Cumulative)'!AD84-Rebasing!AE74)*AE112)*AE$19*AE168)</f>
        <v>0</v>
      </c>
      <c r="AF84" s="4">
        <f>IF('KWh (Cumulative)'!AF84=0,0,((('KWh Monthly'!AF84*0.5)+'KWh (Cumulative)'!AE84-Rebasing!AF74)*AF112)*AF$19*AF168)</f>
        <v>0</v>
      </c>
      <c r="AG84" s="4">
        <f>IF('KWh (Cumulative)'!AG84=0,0,((('KWh Monthly'!AG84*0.5)+'KWh (Cumulative)'!AF84-Rebasing!AG74)*AG112)*AG$19*AG168)</f>
        <v>0</v>
      </c>
      <c r="AH84" s="4">
        <f>IF('KWh (Cumulative)'!AH84=0,0,((('KWh Monthly'!AH84*0.5)+'KWh (Cumulative)'!AG84-Rebasing!AH74)*AH112)*AH$19*AH168)</f>
        <v>0</v>
      </c>
      <c r="AI84" s="4">
        <f>IF('KWh (Cumulative)'!AI84=0,0,((('KWh Monthly'!AI84*0.5)+'KWh (Cumulative)'!AH84-Rebasing!AI74)*AI112)*AI$19*AI168)</f>
        <v>0</v>
      </c>
      <c r="AJ84" s="4">
        <f>IF('KWh (Cumulative)'!AJ84=0,0,((('KWh Monthly'!AJ84*0.5)+'KWh (Cumulative)'!AI84-Rebasing!AJ74)*AJ112)*AJ$19*AJ168)</f>
        <v>0</v>
      </c>
      <c r="AK84" s="4">
        <f>IF('KWh (Cumulative)'!AK84=0,0,((('KWh Monthly'!AK84*0.5)+'KWh (Cumulative)'!AJ84-Rebasing!AK74)*AK112)*AK$19*AK168)</f>
        <v>0</v>
      </c>
      <c r="AL84" s="4">
        <f>IF('KWh (Cumulative)'!AL84=0,0,((('KWh Monthly'!AL84*0.5)+'KWh (Cumulative)'!AK84-Rebasing!AL74)*AL112)*AL$19*AL168)</f>
        <v>0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4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4.9606435623703238</v>
      </c>
      <c r="F85" s="4">
        <f>IF('KWh (Cumulative)'!F85=0,0,((('KWh Monthly'!F85*0.5)+'KWh (Cumulative)'!E85-Rebasing!F75)*F113)*F$19*F169)</f>
        <v>16.07917671716487</v>
      </c>
      <c r="G85" s="4">
        <f>IF('KWh (Cumulative)'!G85=0,0,((('KWh Monthly'!G85*0.5)+'KWh (Cumulative)'!F85-Rebasing!G75)*G113)*G$19*G169)</f>
        <v>20.941294831362409</v>
      </c>
      <c r="H85" s="4">
        <f>IF('KWh (Cumulative)'!H85=0,0,((('KWh Monthly'!H85*0.5)+'KWh (Cumulative)'!G85-Rebasing!H75)*H113)*H$19*H169)</f>
        <v>43.650812132135698</v>
      </c>
      <c r="I85" s="4">
        <f>IF('KWh (Cumulative)'!I85=0,0,((('KWh Monthly'!I85*0.5)+'KWh (Cumulative)'!H85-Rebasing!I75)*I113)*I$19*I169)</f>
        <v>69.982138187542361</v>
      </c>
      <c r="J85" s="4">
        <f>IF('KWh (Cumulative)'!J85=0,0,((('KWh Monthly'!J85*0.5)+'KWh (Cumulative)'!I85-Rebasing!J75)*J113)*J$19*J169)</f>
        <v>71.35081217799646</v>
      </c>
      <c r="K85" s="4">
        <f>IF('KWh (Cumulative)'!K85=0,0,((('KWh Monthly'!K85*0.5)+'KWh (Cumulative)'!J85-Rebasing!K75)*K113)*K$19*K169)</f>
        <v>100.51735625368603</v>
      </c>
      <c r="L85" s="4">
        <f>IF('KWh (Cumulative)'!L85=0,0,((('KWh Monthly'!L85*0.5)+'KWh (Cumulative)'!K85-Rebasing!L75)*L113)*L$19*L169)</f>
        <v>105.12108172079671</v>
      </c>
      <c r="M85" s="4">
        <f>IF('KWh (Cumulative)'!M85=0,0,((('KWh Monthly'!M85*0.5)+'KWh (Cumulative)'!L85-Rebasing!M75)*M113)*M$19*M169)</f>
        <v>101.68651758263387</v>
      </c>
      <c r="N85" s="4">
        <f>IF('KWh (Cumulative)'!N85=0,0,((('KWh Monthly'!N85*0.5)+'KWh (Cumulative)'!M85-Rebasing!N75)*N113)*N$19*N169)</f>
        <v>128.13570212019084</v>
      </c>
      <c r="O85" s="4">
        <f>IF('KWh (Cumulative)'!O85=0,0,((('KWh Monthly'!O85*0.5)+'KWh (Cumulative)'!N85-Rebasing!O75)*O113)*O$19*O169)</f>
        <v>167.97866576192723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4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6.258825523624215</v>
      </c>
      <c r="F86" s="4">
        <f>IF('KWh (Cumulative)'!F86=0,0,((('KWh Monthly'!F86*0.5)+'KWh (Cumulative)'!E86-Rebasing!F76)*F114)*F$19*F170)</f>
        <v>9.1017125765627007</v>
      </c>
      <c r="G86" s="4">
        <f>IF('KWh (Cumulative)'!G86=0,0,((('KWh Monthly'!G86*0.5)+'KWh (Cumulative)'!F86-Rebasing!G76)*G114)*G$19*G170)</f>
        <v>4.9621176030529357</v>
      </c>
      <c r="H86" s="4">
        <f>IF('KWh (Cumulative)'!H86=0,0,((('KWh Monthly'!H86*0.5)+'KWh (Cumulative)'!G86-Rebasing!H76)*H114)*H$19*H170)</f>
        <v>0.85820414971217585</v>
      </c>
      <c r="I86" s="4">
        <f>IF('KWh (Cumulative)'!I86=0,0,((('KWh Monthly'!I86*0.5)+'KWh (Cumulative)'!H86-Rebasing!I76)*I114)*I$19*I170)</f>
        <v>0.74373886980710913</v>
      </c>
      <c r="J86" s="4">
        <f>IF('KWh (Cumulative)'!J86=0,0,((('KWh Monthly'!J86*0.5)+'KWh (Cumulative)'!I86-Rebasing!J76)*J114)*J$19*J170)</f>
        <v>1.0776292386473993</v>
      </c>
      <c r="K86" s="4">
        <f>IF('KWh (Cumulative)'!K86=0,0,((('KWh Monthly'!K86*0.5)+'KWh (Cumulative)'!J86-Rebasing!K76)*K114)*K$19*K170)</f>
        <v>11.778505678411344</v>
      </c>
      <c r="L86" s="4">
        <f>IF('KWh (Cumulative)'!L86=0,0,((('KWh Monthly'!L86*0.5)+'KWh (Cumulative)'!K86-Rebasing!L76)*L114)*L$19*L170)</f>
        <v>40.94820162460347</v>
      </c>
      <c r="M86" s="4">
        <f>IF('KWh (Cumulative)'!M86=0,0,((('KWh Monthly'!M86*0.5)+'KWh (Cumulative)'!L86-Rebasing!M76)*M114)*M$19*M170)</f>
        <v>118.96004919946843</v>
      </c>
      <c r="N86" s="4">
        <f>IF('KWh (Cumulative)'!N86=0,0,((('KWh Monthly'!N86*0.5)+'KWh (Cumulative)'!M86-Rebasing!N76)*N114)*N$19*N170)</f>
        <v>158.97095933402622</v>
      </c>
      <c r="O86" s="4">
        <f>IF('KWh (Cumulative)'!O86=0,0,((('KWh Monthly'!O86*0.5)+'KWh (Cumulative)'!N86-Rebasing!O76)*O114)*O$19*O170)</f>
        <v>212.37424284498846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4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20.23502679346322</v>
      </c>
      <c r="F87" s="4">
        <f>IF('KWh (Cumulative)'!F87=0,0,((('KWh Monthly'!F87*0.5)+'KWh (Cumulative)'!E87-Rebasing!F77)*F115)*F$19*F171)</f>
        <v>33.134629412944264</v>
      </c>
      <c r="G87" s="4">
        <f>IF('KWh (Cumulative)'!G87=0,0,((('KWh Monthly'!G87*0.5)+'KWh (Cumulative)'!F87-Rebasing!G77)*G115)*G$19*G171)</f>
        <v>74.433187142856539</v>
      </c>
      <c r="H87" s="4">
        <f>IF('KWh (Cumulative)'!H87=0,0,((('KWh Monthly'!H87*0.5)+'KWh (Cumulative)'!G87-Rebasing!H77)*H115)*H$19*H171)</f>
        <v>568.64685535026774</v>
      </c>
      <c r="I87" s="4">
        <f>IF('KWh (Cumulative)'!I87=0,0,((('KWh Monthly'!I87*0.5)+'KWh (Cumulative)'!H87-Rebasing!I77)*I115)*I$19*I171)</f>
        <v>788.38707765374477</v>
      </c>
      <c r="J87" s="4">
        <f>IF('KWh (Cumulative)'!J87=0,0,((('KWh Monthly'!J87*0.5)+'KWh (Cumulative)'!I87-Rebasing!J77)*J115)*J$19*J171)</f>
        <v>1048.1138500493162</v>
      </c>
      <c r="K87" s="4">
        <f>IF('KWh (Cumulative)'!K87=0,0,((('KWh Monthly'!K87*0.5)+'KWh (Cumulative)'!J87-Rebasing!K77)*K115)*K$19*K171)</f>
        <v>622.0462619889289</v>
      </c>
      <c r="L87" s="4">
        <f>IF('KWh (Cumulative)'!L87=0,0,((('KWh Monthly'!L87*0.5)+'KWh (Cumulative)'!K87-Rebasing!L77)*L115)*L$19*L171)</f>
        <v>156.72950810553618</v>
      </c>
      <c r="M87" s="4">
        <f>IF('KWh (Cumulative)'!M87=0,0,((('KWh Monthly'!M87*0.5)+'KWh (Cumulative)'!L87-Rebasing!M77)*M115)*M$19*M171)</f>
        <v>378.7357156295887</v>
      </c>
      <c r="N87" s="4">
        <f>IF('KWh (Cumulative)'!N87=0,0,((('KWh Monthly'!N87*0.5)+'KWh (Cumulative)'!M87-Rebasing!N77)*N115)*N$19*N171)</f>
        <v>496.34140348402946</v>
      </c>
      <c r="O87" s="4">
        <f>IF('KWh (Cumulative)'!O87=0,0,((('KWh Monthly'!O87*0.5)+'KWh (Cumulative)'!N87-Rebasing!O77)*O115)*O$19*O171)</f>
        <v>663.03693214313864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4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161.24811796080795</v>
      </c>
      <c r="F88" s="4">
        <f>IF('KWh (Cumulative)'!F88=0,0,((('KWh Monthly'!F88*0.5)+'KWh (Cumulative)'!E88-Rebasing!F78)*F116)*F$19*F172)</f>
        <v>528.04141245600124</v>
      </c>
      <c r="G88" s="4">
        <f>IF('KWh (Cumulative)'!G88=0,0,((('KWh Monthly'!G88*0.5)+'KWh (Cumulative)'!F88-Rebasing!G78)*G116)*G$19*G172)</f>
        <v>1003.4072258725846</v>
      </c>
      <c r="H88" s="4">
        <f>IF('KWh (Cumulative)'!H88=0,0,((('KWh Monthly'!H88*0.5)+'KWh (Cumulative)'!G88-Rebasing!H78)*H116)*H$19*H172)</f>
        <v>2378.3434851503562</v>
      </c>
      <c r="I88" s="4">
        <f>IF('KWh (Cumulative)'!I88=0,0,((('KWh Monthly'!I88*0.5)+'KWh (Cumulative)'!H88-Rebasing!I78)*I116)*I$19*I172)</f>
        <v>3731.7654705491768</v>
      </c>
      <c r="J88" s="4">
        <f>IF('KWh (Cumulative)'!J88=0,0,((('KWh Monthly'!J88*0.5)+'KWh (Cumulative)'!I88-Rebasing!J78)*J116)*J$19*J172)</f>
        <v>3774.5729529656219</v>
      </c>
      <c r="K88" s="4">
        <f>IF('KWh (Cumulative)'!K88=0,0,((('KWh Monthly'!K88*0.5)+'KWh (Cumulative)'!J88-Rebasing!K78)*K116)*K$19*K172)</f>
        <v>4798.3668715578697</v>
      </c>
      <c r="L88" s="4">
        <f>IF('KWh (Cumulative)'!L88=0,0,((('KWh Monthly'!L88*0.5)+'KWh (Cumulative)'!K88-Rebasing!L78)*L116)*L$19*L172)</f>
        <v>3505.4642036078162</v>
      </c>
      <c r="M88" s="4">
        <f>IF('KWh (Cumulative)'!M88=0,0,((('KWh Monthly'!M88*0.5)+'KWh (Cumulative)'!L88-Rebasing!M78)*M116)*M$19*M172)</f>
        <v>2946.9324726431469</v>
      </c>
      <c r="N88" s="4">
        <f>IF('KWh (Cumulative)'!N88=0,0,((('KWh Monthly'!N88*0.5)+'KWh (Cumulative)'!M88-Rebasing!N78)*N116)*N$19*N172)</f>
        <v>3406.5051069106316</v>
      </c>
      <c r="O88" s="4">
        <f>IF('KWh (Cumulative)'!O88=0,0,((('KWh Monthly'!O88*0.5)+'KWh (Cumulative)'!N88-Rebasing!O78)*O116)*O$19*O172)</f>
        <v>3831.296956380279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4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12.279434735352975</v>
      </c>
      <c r="F89" s="4">
        <f>IF('KWh (Cumulative)'!F89=0,0,((('KWh Monthly'!F89*0.5)+'KWh (Cumulative)'!E89-Rebasing!F79)*F117)*F$19*F173)</f>
        <v>35.521373165829125</v>
      </c>
      <c r="G89" s="4">
        <f>IF('KWh (Cumulative)'!G89=0,0,((('KWh Monthly'!G89*0.5)+'KWh (Cumulative)'!F89-Rebasing!G79)*G117)*G$19*G173)</f>
        <v>58.892719222400025</v>
      </c>
      <c r="H89" s="4">
        <f>IF('KWh (Cumulative)'!H89=0,0,((('KWh Monthly'!H89*0.5)+'KWh (Cumulative)'!G89-Rebasing!H79)*H117)*H$19*H173)</f>
        <v>169.78736419409856</v>
      </c>
      <c r="I89" s="4">
        <f>IF('KWh (Cumulative)'!I89=0,0,((('KWh Monthly'!I89*0.5)+'KWh (Cumulative)'!H89-Rebasing!I79)*I117)*I$19*I173)</f>
        <v>220.64774125886314</v>
      </c>
      <c r="J89" s="4">
        <f>IF('KWh (Cumulative)'!J89=0,0,((('KWh Monthly'!J89*0.5)+'KWh (Cumulative)'!I89-Rebasing!J79)*J117)*J$19*J173)</f>
        <v>279.39308918580889</v>
      </c>
      <c r="K89" s="4">
        <f>IF('KWh (Cumulative)'!K89=0,0,((('KWh Monthly'!K89*0.5)+'KWh (Cumulative)'!J89-Rebasing!K79)*K117)*K$19*K173)</f>
        <v>335.70826649171192</v>
      </c>
      <c r="L89" s="4">
        <f>IF('KWh (Cumulative)'!L89=0,0,((('KWh Monthly'!L89*0.5)+'KWh (Cumulative)'!K89-Rebasing!L79)*L117)*L$19*L173)</f>
        <v>206.13487739083342</v>
      </c>
      <c r="M89" s="4">
        <f>IF('KWh (Cumulative)'!M89=0,0,((('KWh Monthly'!M89*0.5)+'KWh (Cumulative)'!L89-Rebasing!M79)*M117)*M$19*M173)</f>
        <v>217.92892875748015</v>
      </c>
      <c r="N89" s="4">
        <f>IF('KWh (Cumulative)'!N89=0,0,((('KWh Monthly'!N89*0.5)+'KWh (Cumulative)'!M89-Rebasing!N79)*N117)*N$19*N173)</f>
        <v>241.90543753232683</v>
      </c>
      <c r="O89" s="4">
        <f>IF('KWh (Cumulative)'!O89=0,0,((('KWh Monthly'!O89*0.5)+'KWh (Cumulative)'!N89-Rebasing!O79)*O117)*O$19*O173)</f>
        <v>235.21043507589141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5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18.62834860981728</v>
      </c>
      <c r="F90" s="4">
        <f>IF('KWh (Cumulative)'!F90=0,0,((('KWh Monthly'!F90*0.5)+'KWh (Cumulative)'!E90-Rebasing!F80)*F118)*F$19*F174)</f>
        <v>53.887213596844198</v>
      </c>
      <c r="G90" s="4">
        <f>IF('KWh (Cumulative)'!G90=0,0,((('KWh Monthly'!G90*0.5)+'KWh (Cumulative)'!F90-Rebasing!G80)*G118)*G$19*G174)</f>
        <v>89.342394654082526</v>
      </c>
      <c r="H90" s="4">
        <f>IF('KWh (Cumulative)'!H90=0,0,((('KWh Monthly'!H90*0.5)+'KWh (Cumulative)'!G90-Rebasing!H80)*H118)*H$19*H174)</f>
        <v>257.57359991854372</v>
      </c>
      <c r="I90" s="4">
        <f>IF('KWh (Cumulative)'!I90=0,0,((('KWh Monthly'!I90*0.5)+'KWh (Cumulative)'!H90-Rebasing!I80)*I118)*I$19*I174)</f>
        <v>334.7306397016095</v>
      </c>
      <c r="J90" s="4">
        <f>IF('KWh (Cumulative)'!J90=0,0,((('KWh Monthly'!J90*0.5)+'KWh (Cumulative)'!I90-Rebasing!J80)*J118)*J$19*J174)</f>
        <v>423.84946674643572</v>
      </c>
      <c r="K90" s="4">
        <f>IF('KWh (Cumulative)'!K90=0,0,((('KWh Monthly'!K90*0.5)+'KWh (Cumulative)'!J90-Rebasing!K80)*K118)*K$19*K174)</f>
        <v>509.28163667016611</v>
      </c>
      <c r="L90" s="4">
        <f>IF('KWh (Cumulative)'!L90=0,0,((('KWh Monthly'!L90*0.5)+'KWh (Cumulative)'!K90-Rebasing!L80)*L118)*L$19*L174)</f>
        <v>312.71409795623674</v>
      </c>
      <c r="M90" s="4">
        <f>IF('KWh (Cumulative)'!M90=0,0,((('KWh Monthly'!M90*0.5)+'KWh (Cumulative)'!L90-Rebasing!M80)*M118)*M$19*M174)</f>
        <v>330.60610236157396</v>
      </c>
      <c r="N90" s="4">
        <f>IF('KWh (Cumulative)'!N90=0,0,((('KWh Monthly'!N90*0.5)+'KWh (Cumulative)'!M90-Rebasing!N80)*N118)*N$19*N174)</f>
        <v>366.97933724821632</v>
      </c>
      <c r="O90" s="4">
        <f>IF('KWh (Cumulative)'!O90=0,0,((('KWh Monthly'!O90*0.5)+'KWh (Cumulative)'!N90-Rebasing!O80)*O118)*O$19*O174)</f>
        <v>356.82277528995297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5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19.079506247231301</v>
      </c>
      <c r="F91" s="4">
        <f>IF('KWh (Cumulative)'!F91=0,0,((('KWh Monthly'!F91*0.5)+'KWh (Cumulative)'!E91-Rebasing!F81)*F119)*F$19*F175)</f>
        <v>55.19230126094152</v>
      </c>
      <c r="G91" s="4">
        <f>IF('KWh (Cumulative)'!G91=0,0,((('KWh Monthly'!G91*0.5)+'KWh (Cumulative)'!F91-Rebasing!G81)*G119)*G$19*G175)</f>
        <v>91.506166899132992</v>
      </c>
      <c r="H91" s="4">
        <f>IF('KWh (Cumulative)'!H91=0,0,((('KWh Monthly'!H91*0.5)+'KWh (Cumulative)'!G91-Rebasing!H81)*H119)*H$19*H175)</f>
        <v>263.81174261350236</v>
      </c>
      <c r="I91" s="4">
        <f>IF('KWh (Cumulative)'!I91=0,0,((('KWh Monthly'!I91*0.5)+'KWh (Cumulative)'!H91-Rebasing!I81)*I119)*I$19*I175)</f>
        <v>342.83743906106946</v>
      </c>
      <c r="J91" s="4">
        <f>IF('KWh (Cumulative)'!J91=0,0,((('KWh Monthly'!J91*0.5)+'KWh (Cumulative)'!I91-Rebasing!J81)*J119)*J$19*J175)</f>
        <v>434.11462379507168</v>
      </c>
      <c r="K91" s="4">
        <f>IF('KWh (Cumulative)'!K91=0,0,((('KWh Monthly'!K91*0.5)+'KWh (Cumulative)'!J91-Rebasing!K81)*K119)*K$19*K175)</f>
        <v>521.61586472178055</v>
      </c>
      <c r="L91" s="4">
        <f>IF('KWh (Cumulative)'!L91=0,0,((('KWh Monthly'!L91*0.5)+'KWh (Cumulative)'!K91-Rebasing!L81)*L119)*L$19*L175)</f>
        <v>320.28768145389807</v>
      </c>
      <c r="M91" s="4">
        <f>IF('KWh (Cumulative)'!M91=0,0,((('KWh Monthly'!M91*0.5)+'KWh (Cumulative)'!L91-Rebasing!M81)*M119)*M$19*M175)</f>
        <v>338.61301006876073</v>
      </c>
      <c r="N91" s="4">
        <f>IF('KWh (Cumulative)'!N91=0,0,((('KWh Monthly'!N91*0.5)+'KWh (Cumulative)'!M91-Rebasing!N81)*N119)*N$19*N175)</f>
        <v>375.8671637668491</v>
      </c>
      <c r="O91" s="4">
        <f>IF('KWh (Cumulative)'!O91=0,0,((('KWh Monthly'!O91*0.5)+'KWh (Cumulative)'!N91-Rebasing!O81)*O119)*O$19*O175)</f>
        <v>365.46462130900863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5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14.649069740345304</v>
      </c>
      <c r="F92" s="4">
        <f>IF('KWh (Cumulative)'!F92=0,0,((('KWh Monthly'!F92*0.5)+'KWh (Cumulative)'!E92-Rebasing!F82)*F120)*F$19*F176)</f>
        <v>44.225748224882338</v>
      </c>
      <c r="G92" s="4">
        <f>IF('KWh (Cumulative)'!G92=0,0,((('KWh Monthly'!G92*0.5)+'KWh (Cumulative)'!F92-Rebasing!G82)*G120)*G$19*G176)</f>
        <v>67.628760461818658</v>
      </c>
      <c r="H92" s="4">
        <f>IF('KWh (Cumulative)'!H92=0,0,((('KWh Monthly'!H92*0.5)+'KWh (Cumulative)'!G92-Rebasing!H82)*H120)*H$19*H176)</f>
        <v>205.32327546178669</v>
      </c>
      <c r="I92" s="4">
        <f>IF('KWh (Cumulative)'!I92=0,0,((('KWh Monthly'!I92*0.5)+'KWh (Cumulative)'!H92-Rebasing!I82)*I120)*I$19*I176)</f>
        <v>253.31907414950268</v>
      </c>
      <c r="J92" s="4">
        <f>IF('KWh (Cumulative)'!J92=0,0,((('KWh Monthly'!J92*0.5)+'KWh (Cumulative)'!I92-Rebasing!J82)*J120)*J$19*J176)</f>
        <v>329.59255934447901</v>
      </c>
      <c r="K92" s="4">
        <f>IF('KWh (Cumulative)'!K92=0,0,((('KWh Monthly'!K92*0.5)+'KWh (Cumulative)'!J92-Rebasing!K82)*K120)*K$19*K176)</f>
        <v>389.09731818773508</v>
      </c>
      <c r="L92" s="4">
        <f>IF('KWh (Cumulative)'!L92=0,0,((('KWh Monthly'!L92*0.5)+'KWh (Cumulative)'!K92-Rebasing!L82)*L120)*L$19*L176)</f>
        <v>238.25349100639417</v>
      </c>
      <c r="M92" s="4">
        <f>IF('KWh (Cumulative)'!M92=0,0,((('KWh Monthly'!M92*0.5)+'KWh (Cumulative)'!L92-Rebasing!M82)*M120)*M$19*M176)</f>
        <v>243.95475719730138</v>
      </c>
      <c r="N92" s="4">
        <f>IF('KWh (Cumulative)'!N92=0,0,((('KWh Monthly'!N92*0.5)+'KWh (Cumulative)'!M92-Rebasing!N82)*N120)*N$19*N176)</f>
        <v>275.58729690301925</v>
      </c>
      <c r="O92" s="4">
        <f>IF('KWh (Cumulative)'!O92=0,0,((('KWh Monthly'!O92*0.5)+'KWh (Cumulative)'!N92-Rebasing!O82)*O120)*O$19*O176)</f>
        <v>266.91554249371535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6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11.831670474209975</v>
      </c>
      <c r="F93" s="4">
        <f>IF('KWh (Cumulative)'!F93=0,0,((('KWh Monthly'!F93*0.5)+'KWh (Cumulative)'!E93-Rebasing!F83)*F121)*F$19*F177)</f>
        <v>33.031534973129141</v>
      </c>
      <c r="G93" s="4">
        <f>IF('KWh (Cumulative)'!G93=0,0,((('KWh Monthly'!G93*0.5)+'KWh (Cumulative)'!F93-Rebasing!G83)*G121)*G$19*G177)</f>
        <v>53.873387874172671</v>
      </c>
      <c r="H93" s="4">
        <f>IF('KWh (Cumulative)'!H93=0,0,((('KWh Monthly'!H93*0.5)+'KWh (Cumulative)'!G93-Rebasing!H83)*H121)*H$19*H177)</f>
        <v>160.43705073308092</v>
      </c>
      <c r="I93" s="4">
        <f>IF('KWh (Cumulative)'!I93=0,0,((('KWh Monthly'!I93*0.5)+'KWh (Cumulative)'!H93-Rebasing!I83)*I121)*I$19*I177)</f>
        <v>167.15758415210522</v>
      </c>
      <c r="J93" s="4">
        <f>IF('KWh (Cumulative)'!J93=0,0,((('KWh Monthly'!J93*0.5)+'KWh (Cumulative)'!I93-Rebasing!J83)*J121)*J$19*J177)</f>
        <v>239.55257508766508</v>
      </c>
      <c r="K93" s="4">
        <f>IF('KWh (Cumulative)'!K93=0,0,((('KWh Monthly'!K93*0.5)+'KWh (Cumulative)'!J93-Rebasing!K83)*K121)*K$19*K177)</f>
        <v>303.41087427690167</v>
      </c>
      <c r="L93" s="4">
        <f>IF('KWh (Cumulative)'!L93=0,0,((('KWh Monthly'!L93*0.5)+'KWh (Cumulative)'!K93-Rebasing!L83)*L121)*L$19*L177)</f>
        <v>198.52541493777764</v>
      </c>
      <c r="M93" s="4">
        <f>IF('KWh (Cumulative)'!M93=0,0,((('KWh Monthly'!M93*0.5)+'KWh (Cumulative)'!L93-Rebasing!M83)*M121)*M$19*M177)</f>
        <v>196.06764992174561</v>
      </c>
      <c r="N93" s="4">
        <f>IF('KWh (Cumulative)'!N93=0,0,((('KWh Monthly'!N93*0.5)+'KWh (Cumulative)'!M93-Rebasing!N83)*N121)*N$19*N177)</f>
        <v>257.55465761644933</v>
      </c>
      <c r="O93" s="4">
        <f>IF('KWh (Cumulative)'!O93=0,0,((('KWh Monthly'!O93*0.5)+'KWh (Cumulative)'!N93-Rebasing!O83)*O121)*O$19*O177)</f>
        <v>247.61319370003744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1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2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2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2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2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2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2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2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2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3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4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5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5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5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5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5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5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5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5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6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6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6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6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7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8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9">
        <v>4.0911999999999997E-2</v>
      </c>
      <c r="P126" s="109">
        <v>4.2255000000000001E-2</v>
      </c>
      <c r="Q126" s="109">
        <v>4.4016E-2</v>
      </c>
      <c r="R126" s="109">
        <v>4.7279000000000002E-2</v>
      </c>
      <c r="S126" s="109">
        <v>4.8668999999999997E-2</v>
      </c>
      <c r="T126" s="109">
        <v>0.10308100000000001</v>
      </c>
      <c r="U126" s="109">
        <v>0.10308100000000001</v>
      </c>
      <c r="V126" s="109">
        <v>0.10308100000000001</v>
      </c>
      <c r="W126" s="109">
        <v>0.10308100000000001</v>
      </c>
      <c r="X126" s="109">
        <v>4.4204E-2</v>
      </c>
      <c r="Y126" s="109">
        <v>4.7620000000000003E-2</v>
      </c>
      <c r="Z126" s="109">
        <v>4.4223999999999999E-2</v>
      </c>
      <c r="AA126" s="109">
        <v>4.0911999999999997E-2</v>
      </c>
      <c r="AB126" s="109">
        <v>4.2255000000000001E-2</v>
      </c>
      <c r="AC126" s="109">
        <v>4.4016E-2</v>
      </c>
      <c r="AD126" s="109">
        <v>4.7279000000000002E-2</v>
      </c>
      <c r="AE126" s="109">
        <v>4.8668999999999997E-2</v>
      </c>
      <c r="AF126" s="109">
        <v>0.10308100000000001</v>
      </c>
      <c r="AG126" s="109">
        <v>0.10308100000000001</v>
      </c>
      <c r="AH126" s="109">
        <v>0.10308100000000001</v>
      </c>
      <c r="AI126" s="109">
        <v>0.10308100000000001</v>
      </c>
      <c r="AJ126" s="109">
        <v>4.4204E-2</v>
      </c>
      <c r="AK126" s="109">
        <v>4.7620000000000003E-2</v>
      </c>
      <c r="AL126" s="109">
        <v>4.4223999999999999E-2</v>
      </c>
      <c r="AM126" s="109">
        <v>4.0911999999999997E-2</v>
      </c>
      <c r="AN126" s="109">
        <v>4.2255000000000001E-2</v>
      </c>
      <c r="AO126" s="109">
        <v>4.4016E-2</v>
      </c>
      <c r="AP126" s="109">
        <v>4.7279000000000002E-2</v>
      </c>
      <c r="AQ126" s="109">
        <v>4.8668999999999997E-2</v>
      </c>
      <c r="AR126" s="109">
        <v>0.10308100000000001</v>
      </c>
      <c r="AS126" s="109">
        <v>0.10308100000000001</v>
      </c>
      <c r="AT126" s="109">
        <v>0.10308100000000001</v>
      </c>
      <c r="AU126" s="109">
        <v>0.10308100000000001</v>
      </c>
      <c r="AV126" s="109">
        <v>4.4204E-2</v>
      </c>
      <c r="AW126" s="109">
        <v>4.7620000000000003E-2</v>
      </c>
      <c r="AX126" s="109">
        <v>4.4223999999999999E-2</v>
      </c>
      <c r="AY126" s="109">
        <v>4.0911999999999997E-2</v>
      </c>
      <c r="AZ126" s="109">
        <v>4.2255000000000001E-2</v>
      </c>
      <c r="BA126" s="109">
        <v>4.4016E-2</v>
      </c>
      <c r="BB126" s="109">
        <v>4.7279000000000002E-2</v>
      </c>
      <c r="BC126" s="109">
        <v>4.8668999999999997E-2</v>
      </c>
      <c r="BD126" s="109">
        <v>0.10308100000000001</v>
      </c>
      <c r="BE126" s="109">
        <v>0.10308100000000001</v>
      </c>
      <c r="BF126" s="109">
        <v>0.10308100000000001</v>
      </c>
      <c r="BG126" s="109">
        <v>0.10308100000000001</v>
      </c>
      <c r="BH126" s="109">
        <v>4.4204E-2</v>
      </c>
      <c r="BI126" s="109">
        <v>4.7620000000000003E-2</v>
      </c>
      <c r="BJ126" s="109">
        <v>4.4223999999999999E-2</v>
      </c>
      <c r="BK126" s="109">
        <v>4.0911999999999997E-2</v>
      </c>
      <c r="BL126" s="109">
        <v>4.2255000000000001E-2</v>
      </c>
      <c r="BM126" s="109">
        <v>4.4016E-2</v>
      </c>
      <c r="BN126" s="109">
        <v>4.7279000000000002E-2</v>
      </c>
      <c r="BO126" s="109">
        <v>4.8668999999999997E-2</v>
      </c>
      <c r="BP126" s="109">
        <v>0.10308100000000001</v>
      </c>
      <c r="BQ126" s="109">
        <v>0.10308100000000001</v>
      </c>
      <c r="BR126" s="109">
        <v>0.10308100000000001</v>
      </c>
      <c r="BS126" s="109">
        <v>0.10308100000000001</v>
      </c>
      <c r="BT126" s="109">
        <v>4.4204E-2</v>
      </c>
      <c r="BU126" s="109">
        <v>4.7620000000000003E-2</v>
      </c>
      <c r="BV126" s="109">
        <v>4.4223999999999999E-2</v>
      </c>
      <c r="BW126" s="109">
        <v>4.0911999999999997E-2</v>
      </c>
      <c r="BX126" s="109">
        <v>4.2255000000000001E-2</v>
      </c>
      <c r="BY126" s="109">
        <v>4.4016E-2</v>
      </c>
      <c r="BZ126" s="109">
        <v>4.7279000000000002E-2</v>
      </c>
      <c r="CA126" s="109">
        <v>4.8668999999999997E-2</v>
      </c>
      <c r="CB126" s="109">
        <v>0.10308100000000001</v>
      </c>
      <c r="CC126" s="109">
        <v>0.10308100000000001</v>
      </c>
      <c r="CD126" s="109">
        <v>0.10308100000000001</v>
      </c>
      <c r="CE126" s="109">
        <v>0.10308100000000001</v>
      </c>
      <c r="CF126" s="109">
        <v>4.4204E-2</v>
      </c>
      <c r="CG126" s="109">
        <v>4.7620000000000003E-2</v>
      </c>
      <c r="CH126" s="109">
        <v>4.4223999999999999E-2</v>
      </c>
      <c r="CI126" s="109">
        <v>4.0911999999999997E-2</v>
      </c>
      <c r="CJ126" s="109">
        <v>4.2255000000000001E-2</v>
      </c>
      <c r="CK126" s="109">
        <v>4.4016E-2</v>
      </c>
      <c r="CL126" s="109">
        <v>4.7279000000000002E-2</v>
      </c>
      <c r="CM126" s="109">
        <v>4.8668999999999997E-2</v>
      </c>
      <c r="CN126" s="109">
        <v>0.10308100000000001</v>
      </c>
      <c r="CO126" s="109">
        <v>0.10308100000000001</v>
      </c>
      <c r="CP126" s="109">
        <v>0.10308100000000001</v>
      </c>
      <c r="CQ126" s="109">
        <v>0.10308100000000001</v>
      </c>
      <c r="CR126" s="109">
        <v>4.4204E-2</v>
      </c>
      <c r="CS126" s="109">
        <v>4.7620000000000003E-2</v>
      </c>
      <c r="CT126" s="109">
        <v>4.4223999999999999E-2</v>
      </c>
      <c r="CU126" s="109">
        <v>4.0911999999999997E-2</v>
      </c>
      <c r="CV126" s="109">
        <v>4.2255000000000001E-2</v>
      </c>
      <c r="CW126" s="109">
        <v>4.4016E-2</v>
      </c>
      <c r="CX126" s="109">
        <v>4.7279000000000002E-2</v>
      </c>
      <c r="CY126" s="109">
        <v>4.8668999999999997E-2</v>
      </c>
      <c r="CZ126" s="109">
        <v>0.10308100000000001</v>
      </c>
      <c r="DA126" s="109">
        <v>0.10308100000000001</v>
      </c>
      <c r="DB126" s="109">
        <v>0.10308100000000001</v>
      </c>
      <c r="DC126" s="109">
        <v>0.10308100000000001</v>
      </c>
      <c r="DD126" s="109">
        <v>4.4204E-2</v>
      </c>
      <c r="DE126" s="109">
        <v>4.7620000000000003E-2</v>
      </c>
      <c r="DF126" s="109">
        <v>4.4223999999999999E-2</v>
      </c>
      <c r="DG126" s="109">
        <v>4.0911999999999997E-2</v>
      </c>
      <c r="DH126" s="109">
        <v>4.2255000000000001E-2</v>
      </c>
      <c r="DI126" s="109">
        <v>4.4016E-2</v>
      </c>
      <c r="DJ126" s="109">
        <v>4.7279000000000002E-2</v>
      </c>
      <c r="DK126" s="109">
        <v>4.8668999999999997E-2</v>
      </c>
      <c r="DL126" s="109">
        <v>0.10308100000000001</v>
      </c>
      <c r="DM126" s="109">
        <v>0.10308100000000001</v>
      </c>
      <c r="DN126" s="109">
        <v>0.10308100000000001</v>
      </c>
      <c r="DO126" s="109">
        <v>0.10308100000000001</v>
      </c>
      <c r="DP126" s="109">
        <v>4.4204E-2</v>
      </c>
      <c r="DQ126" s="109">
        <v>4.7620000000000003E-2</v>
      </c>
      <c r="DR126" s="109">
        <v>4.4223999999999999E-2</v>
      </c>
    </row>
    <row r="127" spans="1:122" x14ac:dyDescent="0.25">
      <c r="A127" s="188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9">
        <v>4.8845E-2</v>
      </c>
      <c r="P127" s="109">
        <v>5.0525E-2</v>
      </c>
      <c r="Q127" s="109">
        <v>5.3254999999999997E-2</v>
      </c>
      <c r="R127" s="109">
        <v>5.6875000000000002E-2</v>
      </c>
      <c r="S127" s="109">
        <v>5.8104000000000003E-2</v>
      </c>
      <c r="T127" s="109">
        <v>8.9680999999999997E-2</v>
      </c>
      <c r="U127" s="109">
        <v>8.9680999999999997E-2</v>
      </c>
      <c r="V127" s="109">
        <v>8.9680999999999997E-2</v>
      </c>
      <c r="W127" s="109">
        <v>8.9680999999999997E-2</v>
      </c>
      <c r="X127" s="109">
        <v>5.4614000000000003E-2</v>
      </c>
      <c r="Y127" s="109">
        <v>5.6771000000000002E-2</v>
      </c>
      <c r="Z127" s="109">
        <v>5.4182000000000001E-2</v>
      </c>
      <c r="AA127" s="109">
        <v>4.8845E-2</v>
      </c>
      <c r="AB127" s="109">
        <v>5.0525E-2</v>
      </c>
      <c r="AC127" s="109">
        <v>5.3254999999999997E-2</v>
      </c>
      <c r="AD127" s="109">
        <v>5.6875000000000002E-2</v>
      </c>
      <c r="AE127" s="109">
        <v>5.8104000000000003E-2</v>
      </c>
      <c r="AF127" s="109">
        <v>8.9680999999999997E-2</v>
      </c>
      <c r="AG127" s="109">
        <v>8.9680999999999997E-2</v>
      </c>
      <c r="AH127" s="109">
        <v>8.9680999999999997E-2</v>
      </c>
      <c r="AI127" s="109">
        <v>8.9680999999999997E-2</v>
      </c>
      <c r="AJ127" s="109">
        <v>5.4614000000000003E-2</v>
      </c>
      <c r="AK127" s="109">
        <v>5.6771000000000002E-2</v>
      </c>
      <c r="AL127" s="109">
        <v>5.4182000000000001E-2</v>
      </c>
      <c r="AM127" s="109">
        <v>4.8845E-2</v>
      </c>
      <c r="AN127" s="109">
        <v>5.0525E-2</v>
      </c>
      <c r="AO127" s="109">
        <v>5.3254999999999997E-2</v>
      </c>
      <c r="AP127" s="109">
        <v>5.6875000000000002E-2</v>
      </c>
      <c r="AQ127" s="109">
        <v>5.8104000000000003E-2</v>
      </c>
      <c r="AR127" s="109">
        <v>8.9680999999999997E-2</v>
      </c>
      <c r="AS127" s="109">
        <v>8.9680999999999997E-2</v>
      </c>
      <c r="AT127" s="109">
        <v>8.9680999999999997E-2</v>
      </c>
      <c r="AU127" s="109">
        <v>8.9680999999999997E-2</v>
      </c>
      <c r="AV127" s="109">
        <v>5.4614000000000003E-2</v>
      </c>
      <c r="AW127" s="109">
        <v>5.6771000000000002E-2</v>
      </c>
      <c r="AX127" s="109">
        <v>5.4182000000000001E-2</v>
      </c>
      <c r="AY127" s="109">
        <v>4.8845E-2</v>
      </c>
      <c r="AZ127" s="109">
        <v>5.0525E-2</v>
      </c>
      <c r="BA127" s="109">
        <v>5.3254999999999997E-2</v>
      </c>
      <c r="BB127" s="109">
        <v>5.6875000000000002E-2</v>
      </c>
      <c r="BC127" s="109">
        <v>5.8104000000000003E-2</v>
      </c>
      <c r="BD127" s="109">
        <v>8.9680999999999997E-2</v>
      </c>
      <c r="BE127" s="109">
        <v>8.9680999999999997E-2</v>
      </c>
      <c r="BF127" s="109">
        <v>8.9680999999999997E-2</v>
      </c>
      <c r="BG127" s="109">
        <v>8.9680999999999997E-2</v>
      </c>
      <c r="BH127" s="109">
        <v>5.4614000000000003E-2</v>
      </c>
      <c r="BI127" s="109">
        <v>5.6771000000000002E-2</v>
      </c>
      <c r="BJ127" s="109">
        <v>5.4182000000000001E-2</v>
      </c>
      <c r="BK127" s="109">
        <v>4.8845E-2</v>
      </c>
      <c r="BL127" s="109">
        <v>5.0525E-2</v>
      </c>
      <c r="BM127" s="109">
        <v>5.3254999999999997E-2</v>
      </c>
      <c r="BN127" s="109">
        <v>5.6875000000000002E-2</v>
      </c>
      <c r="BO127" s="109">
        <v>5.8104000000000003E-2</v>
      </c>
      <c r="BP127" s="109">
        <v>8.9680999999999997E-2</v>
      </c>
      <c r="BQ127" s="109">
        <v>8.9680999999999997E-2</v>
      </c>
      <c r="BR127" s="109">
        <v>8.9680999999999997E-2</v>
      </c>
      <c r="BS127" s="109">
        <v>8.9680999999999997E-2</v>
      </c>
      <c r="BT127" s="109">
        <v>5.4614000000000003E-2</v>
      </c>
      <c r="BU127" s="109">
        <v>5.6771000000000002E-2</v>
      </c>
      <c r="BV127" s="109">
        <v>5.4182000000000001E-2</v>
      </c>
      <c r="BW127" s="109">
        <v>4.8845E-2</v>
      </c>
      <c r="BX127" s="109">
        <v>5.0525E-2</v>
      </c>
      <c r="BY127" s="109">
        <v>5.3254999999999997E-2</v>
      </c>
      <c r="BZ127" s="109">
        <v>5.6875000000000002E-2</v>
      </c>
      <c r="CA127" s="109">
        <v>5.8104000000000003E-2</v>
      </c>
      <c r="CB127" s="109">
        <v>8.9680999999999997E-2</v>
      </c>
      <c r="CC127" s="109">
        <v>8.9680999999999997E-2</v>
      </c>
      <c r="CD127" s="109">
        <v>8.9680999999999997E-2</v>
      </c>
      <c r="CE127" s="109">
        <v>8.9680999999999997E-2</v>
      </c>
      <c r="CF127" s="109">
        <v>5.4614000000000003E-2</v>
      </c>
      <c r="CG127" s="109">
        <v>5.6771000000000002E-2</v>
      </c>
      <c r="CH127" s="109">
        <v>5.4182000000000001E-2</v>
      </c>
      <c r="CI127" s="109">
        <v>4.8845E-2</v>
      </c>
      <c r="CJ127" s="109">
        <v>5.0525E-2</v>
      </c>
      <c r="CK127" s="109">
        <v>5.3254999999999997E-2</v>
      </c>
      <c r="CL127" s="109">
        <v>5.6875000000000002E-2</v>
      </c>
      <c r="CM127" s="109">
        <v>5.8104000000000003E-2</v>
      </c>
      <c r="CN127" s="109">
        <v>8.9680999999999997E-2</v>
      </c>
      <c r="CO127" s="109">
        <v>8.9680999999999997E-2</v>
      </c>
      <c r="CP127" s="109">
        <v>8.9680999999999997E-2</v>
      </c>
      <c r="CQ127" s="109">
        <v>8.9680999999999997E-2</v>
      </c>
      <c r="CR127" s="109">
        <v>5.4614000000000003E-2</v>
      </c>
      <c r="CS127" s="109">
        <v>5.6771000000000002E-2</v>
      </c>
      <c r="CT127" s="109">
        <v>5.4182000000000001E-2</v>
      </c>
      <c r="CU127" s="109">
        <v>4.8845E-2</v>
      </c>
      <c r="CV127" s="109">
        <v>5.0525E-2</v>
      </c>
      <c r="CW127" s="109">
        <v>5.3254999999999997E-2</v>
      </c>
      <c r="CX127" s="109">
        <v>5.6875000000000002E-2</v>
      </c>
      <c r="CY127" s="109">
        <v>5.8104000000000003E-2</v>
      </c>
      <c r="CZ127" s="109">
        <v>8.9680999999999997E-2</v>
      </c>
      <c r="DA127" s="109">
        <v>8.9680999999999997E-2</v>
      </c>
      <c r="DB127" s="109">
        <v>8.9680999999999997E-2</v>
      </c>
      <c r="DC127" s="109">
        <v>8.9680999999999997E-2</v>
      </c>
      <c r="DD127" s="109">
        <v>5.4614000000000003E-2</v>
      </c>
      <c r="DE127" s="109">
        <v>5.6771000000000002E-2</v>
      </c>
      <c r="DF127" s="109">
        <v>5.4182000000000001E-2</v>
      </c>
      <c r="DG127" s="109">
        <v>4.8845E-2</v>
      </c>
      <c r="DH127" s="109">
        <v>5.0525E-2</v>
      </c>
      <c r="DI127" s="109">
        <v>5.3254999999999997E-2</v>
      </c>
      <c r="DJ127" s="109">
        <v>5.6875000000000002E-2</v>
      </c>
      <c r="DK127" s="109">
        <v>5.8104000000000003E-2</v>
      </c>
      <c r="DL127" s="109">
        <v>8.9680999999999997E-2</v>
      </c>
      <c r="DM127" s="109">
        <v>8.9680999999999997E-2</v>
      </c>
      <c r="DN127" s="109">
        <v>8.9680999999999997E-2</v>
      </c>
      <c r="DO127" s="109">
        <v>8.9680999999999997E-2</v>
      </c>
      <c r="DP127" s="109">
        <v>5.4614000000000003E-2</v>
      </c>
      <c r="DQ127" s="109">
        <v>5.6771000000000002E-2</v>
      </c>
      <c r="DR127" s="109">
        <v>5.4182000000000001E-2</v>
      </c>
    </row>
    <row r="128" spans="1:122" x14ac:dyDescent="0.25">
      <c r="A128" s="188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8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9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9">
        <v>2.8837000000000002E-2</v>
      </c>
      <c r="D135" s="159">
        <v>3.0424E-2</v>
      </c>
      <c r="E135" s="159">
        <v>2.7962999999999998E-2</v>
      </c>
      <c r="F135" s="159">
        <v>3.1393999999999998E-2</v>
      </c>
      <c r="G135" s="159">
        <v>3.3144E-2</v>
      </c>
      <c r="H135" s="159">
        <v>6.7465999999999998E-2</v>
      </c>
      <c r="I135" s="159">
        <v>6.4868999999999996E-2</v>
      </c>
      <c r="J135" s="159">
        <v>6.4940999999999999E-2</v>
      </c>
      <c r="K135" s="159">
        <v>6.4743999999999996E-2</v>
      </c>
      <c r="L135" s="159">
        <v>3.1406000000000003E-2</v>
      </c>
      <c r="M135" s="159">
        <v>3.1883000000000002E-2</v>
      </c>
      <c r="N135" s="160">
        <v>3.1376000000000001E-2</v>
      </c>
      <c r="O135" s="159">
        <v>2.8837000000000002E-2</v>
      </c>
      <c r="P135" s="159">
        <v>3.0424E-2</v>
      </c>
      <c r="Q135" s="159">
        <v>2.7962999999999998E-2</v>
      </c>
      <c r="R135" s="159">
        <v>3.1393999999999998E-2</v>
      </c>
      <c r="S135" s="159">
        <v>3.3144E-2</v>
      </c>
      <c r="T135" s="159">
        <v>6.7465999999999998E-2</v>
      </c>
      <c r="U135" s="159">
        <v>6.4868999999999996E-2</v>
      </c>
      <c r="V135" s="159">
        <v>6.4940999999999999E-2</v>
      </c>
      <c r="W135" s="159">
        <v>6.4743999999999996E-2</v>
      </c>
      <c r="X135" s="159">
        <v>3.1406000000000003E-2</v>
      </c>
      <c r="Y135" s="159">
        <v>3.1883000000000002E-2</v>
      </c>
      <c r="Z135" s="160">
        <v>3.1376000000000001E-2</v>
      </c>
      <c r="AA135" s="159">
        <v>2.8837000000000002E-2</v>
      </c>
      <c r="AB135" s="159">
        <v>3.0424E-2</v>
      </c>
      <c r="AC135" s="159">
        <v>2.7962999999999998E-2</v>
      </c>
      <c r="AD135" s="159">
        <v>3.1393999999999998E-2</v>
      </c>
      <c r="AE135" s="159">
        <v>3.3144E-2</v>
      </c>
      <c r="AF135" s="159">
        <v>6.7465999999999998E-2</v>
      </c>
      <c r="AG135" s="159">
        <v>6.4868999999999996E-2</v>
      </c>
      <c r="AH135" s="159">
        <v>6.4940999999999999E-2</v>
      </c>
      <c r="AI135" s="159">
        <v>6.4743999999999996E-2</v>
      </c>
      <c r="AJ135" s="159">
        <v>3.1406000000000003E-2</v>
      </c>
      <c r="AK135" s="159">
        <v>3.1883000000000002E-2</v>
      </c>
      <c r="AL135" s="160">
        <v>3.1376000000000001E-2</v>
      </c>
      <c r="AM135" s="159">
        <v>2.8837000000000002E-2</v>
      </c>
      <c r="AN135" s="159">
        <v>3.0424E-2</v>
      </c>
      <c r="AO135" s="159">
        <v>2.7962999999999998E-2</v>
      </c>
      <c r="AP135" s="159">
        <v>3.1393999999999998E-2</v>
      </c>
      <c r="AQ135" s="159">
        <v>3.3144E-2</v>
      </c>
      <c r="AR135" s="159">
        <v>6.7465999999999998E-2</v>
      </c>
      <c r="AS135" s="159">
        <v>6.4868999999999996E-2</v>
      </c>
      <c r="AT135" s="159">
        <v>6.4940999999999999E-2</v>
      </c>
      <c r="AU135" s="159">
        <v>6.4743999999999996E-2</v>
      </c>
      <c r="AV135" s="159">
        <v>3.1406000000000003E-2</v>
      </c>
      <c r="AW135" s="159">
        <v>3.1883000000000002E-2</v>
      </c>
      <c r="AX135" s="160">
        <v>3.1376000000000001E-2</v>
      </c>
      <c r="AY135" s="159">
        <v>2.8837000000000002E-2</v>
      </c>
      <c r="AZ135" s="159">
        <v>3.0424E-2</v>
      </c>
      <c r="BA135" s="159">
        <v>2.7962999999999998E-2</v>
      </c>
      <c r="BB135" s="159">
        <v>3.1393999999999998E-2</v>
      </c>
      <c r="BC135" s="159">
        <v>3.3144E-2</v>
      </c>
      <c r="BD135" s="159">
        <v>6.7465999999999998E-2</v>
      </c>
      <c r="BE135" s="159">
        <v>6.4868999999999996E-2</v>
      </c>
      <c r="BF135" s="159">
        <v>6.4940999999999999E-2</v>
      </c>
      <c r="BG135" s="159">
        <v>6.4743999999999996E-2</v>
      </c>
      <c r="BH135" s="159">
        <v>3.1406000000000003E-2</v>
      </c>
      <c r="BI135" s="159">
        <v>3.1883000000000002E-2</v>
      </c>
      <c r="BJ135" s="160">
        <v>3.1376000000000001E-2</v>
      </c>
      <c r="BK135" s="159">
        <v>2.8837000000000002E-2</v>
      </c>
      <c r="BL135" s="159">
        <v>3.0424E-2</v>
      </c>
      <c r="BM135" s="159">
        <v>2.7962999999999998E-2</v>
      </c>
      <c r="BN135" s="159">
        <v>3.1393999999999998E-2</v>
      </c>
      <c r="BO135" s="159">
        <v>3.3144E-2</v>
      </c>
      <c r="BP135" s="159">
        <v>6.7465999999999998E-2</v>
      </c>
      <c r="BQ135" s="159">
        <v>6.4868999999999996E-2</v>
      </c>
      <c r="BR135" s="159">
        <v>6.4940999999999999E-2</v>
      </c>
      <c r="BS135" s="159">
        <v>6.4743999999999996E-2</v>
      </c>
      <c r="BT135" s="159">
        <v>3.1406000000000003E-2</v>
      </c>
      <c r="BU135" s="159">
        <v>3.1883000000000002E-2</v>
      </c>
      <c r="BV135" s="160">
        <v>3.1376000000000001E-2</v>
      </c>
      <c r="BW135" s="159">
        <v>2.8837000000000002E-2</v>
      </c>
      <c r="BX135" s="159">
        <v>3.0424E-2</v>
      </c>
      <c r="BY135" s="159">
        <v>2.7962999999999998E-2</v>
      </c>
      <c r="BZ135" s="159">
        <v>3.1393999999999998E-2</v>
      </c>
      <c r="CA135" s="159">
        <v>3.3144E-2</v>
      </c>
      <c r="CB135" s="159">
        <v>6.7465999999999998E-2</v>
      </c>
      <c r="CC135" s="159">
        <v>6.4868999999999996E-2</v>
      </c>
      <c r="CD135" s="159">
        <v>6.4940999999999999E-2</v>
      </c>
      <c r="CE135" s="159">
        <v>6.4743999999999996E-2</v>
      </c>
      <c r="CF135" s="159">
        <v>3.1406000000000003E-2</v>
      </c>
      <c r="CG135" s="159">
        <v>3.1883000000000002E-2</v>
      </c>
      <c r="CH135" s="160">
        <v>3.1376000000000001E-2</v>
      </c>
      <c r="CI135" s="159">
        <v>2.8837000000000002E-2</v>
      </c>
      <c r="CJ135" s="159">
        <v>3.0424E-2</v>
      </c>
      <c r="CK135" s="159">
        <v>2.7962999999999998E-2</v>
      </c>
      <c r="CL135" s="159">
        <v>3.1393999999999998E-2</v>
      </c>
      <c r="CM135" s="159">
        <v>3.3144E-2</v>
      </c>
      <c r="CN135" s="159">
        <v>6.7465999999999998E-2</v>
      </c>
      <c r="CO135" s="159">
        <v>6.4868999999999996E-2</v>
      </c>
      <c r="CP135" s="159">
        <v>6.4940999999999999E-2</v>
      </c>
      <c r="CQ135" s="159">
        <v>6.4743999999999996E-2</v>
      </c>
      <c r="CR135" s="159">
        <v>3.1406000000000003E-2</v>
      </c>
      <c r="CS135" s="159">
        <v>3.1883000000000002E-2</v>
      </c>
      <c r="CT135" s="160">
        <v>3.1376000000000001E-2</v>
      </c>
      <c r="CU135" s="159">
        <v>2.8837000000000002E-2</v>
      </c>
      <c r="CV135" s="159">
        <v>3.0424E-2</v>
      </c>
      <c r="CW135" s="159">
        <v>2.7962999999999998E-2</v>
      </c>
      <c r="CX135" s="159">
        <v>3.1393999999999998E-2</v>
      </c>
      <c r="CY135" s="159">
        <v>3.3144E-2</v>
      </c>
      <c r="CZ135" s="159">
        <v>6.7465999999999998E-2</v>
      </c>
      <c r="DA135" s="159">
        <v>6.4868999999999996E-2</v>
      </c>
      <c r="DB135" s="159">
        <v>6.4940999999999999E-2</v>
      </c>
      <c r="DC135" s="159">
        <v>6.4743999999999996E-2</v>
      </c>
      <c r="DD135" s="159">
        <v>3.1406000000000003E-2</v>
      </c>
      <c r="DE135" s="159">
        <v>3.1883000000000002E-2</v>
      </c>
      <c r="DF135" s="160">
        <v>3.1376000000000001E-2</v>
      </c>
      <c r="DG135" s="159">
        <v>2.8837000000000002E-2</v>
      </c>
      <c r="DH135" s="159">
        <v>3.0424E-2</v>
      </c>
      <c r="DI135" s="159">
        <v>2.7962999999999998E-2</v>
      </c>
      <c r="DJ135" s="159">
        <v>3.1393999999999998E-2</v>
      </c>
      <c r="DK135" s="159">
        <v>3.3144E-2</v>
      </c>
      <c r="DL135" s="159">
        <v>6.7465999999999998E-2</v>
      </c>
      <c r="DM135" s="159">
        <v>6.4868999999999996E-2</v>
      </c>
      <c r="DN135" s="159">
        <v>6.4940999999999999E-2</v>
      </c>
      <c r="DO135" s="159">
        <v>6.4743999999999996E-2</v>
      </c>
      <c r="DP135" s="159">
        <v>3.1406000000000003E-2</v>
      </c>
      <c r="DQ135" s="159">
        <v>3.1883000000000002E-2</v>
      </c>
      <c r="DR135" s="160">
        <v>3.1376000000000001E-2</v>
      </c>
    </row>
    <row r="136" spans="1:122" ht="15.75" thickBot="1" x14ac:dyDescent="0.3">
      <c r="B136" s="30" t="s">
        <v>6</v>
      </c>
      <c r="C136" s="159">
        <v>3.0917E-2</v>
      </c>
      <c r="D136" s="159">
        <v>3.3917999999999997E-2</v>
      </c>
      <c r="E136" s="159">
        <v>3.1923E-2</v>
      </c>
      <c r="F136" s="159">
        <v>3.1831999999999999E-2</v>
      </c>
      <c r="G136" s="159">
        <v>3.9836000000000003E-2</v>
      </c>
      <c r="H136" s="159">
        <v>8.4588999999999998E-2</v>
      </c>
      <c r="I136" s="159">
        <v>7.9186000000000006E-2</v>
      </c>
      <c r="J136" s="159">
        <v>8.0331E-2</v>
      </c>
      <c r="K136" s="159">
        <v>8.2672999999999996E-2</v>
      </c>
      <c r="L136" s="159">
        <v>3.1611E-2</v>
      </c>
      <c r="M136" s="159">
        <v>3.4070999999999997E-2</v>
      </c>
      <c r="N136" s="160">
        <v>3.2547E-2</v>
      </c>
      <c r="O136" s="159">
        <v>3.0917E-2</v>
      </c>
      <c r="P136" s="159">
        <v>3.3917999999999997E-2</v>
      </c>
      <c r="Q136" s="159">
        <v>3.1923E-2</v>
      </c>
      <c r="R136" s="159">
        <v>3.1831999999999999E-2</v>
      </c>
      <c r="S136" s="159">
        <v>3.9836000000000003E-2</v>
      </c>
      <c r="T136" s="159">
        <v>8.4588999999999998E-2</v>
      </c>
      <c r="U136" s="159">
        <v>7.9186000000000006E-2</v>
      </c>
      <c r="V136" s="159">
        <v>8.0331E-2</v>
      </c>
      <c r="W136" s="159">
        <v>8.2672999999999996E-2</v>
      </c>
      <c r="X136" s="159">
        <v>3.1611E-2</v>
      </c>
      <c r="Y136" s="159">
        <v>3.4070999999999997E-2</v>
      </c>
      <c r="Z136" s="160">
        <v>3.2547E-2</v>
      </c>
      <c r="AA136" s="159">
        <v>3.0917E-2</v>
      </c>
      <c r="AB136" s="159">
        <v>3.3917999999999997E-2</v>
      </c>
      <c r="AC136" s="159">
        <v>3.1923E-2</v>
      </c>
      <c r="AD136" s="159">
        <v>3.1831999999999999E-2</v>
      </c>
      <c r="AE136" s="159">
        <v>3.9836000000000003E-2</v>
      </c>
      <c r="AF136" s="159">
        <v>8.4588999999999998E-2</v>
      </c>
      <c r="AG136" s="159">
        <v>7.9186000000000006E-2</v>
      </c>
      <c r="AH136" s="159">
        <v>8.0331E-2</v>
      </c>
      <c r="AI136" s="159">
        <v>8.2672999999999996E-2</v>
      </c>
      <c r="AJ136" s="159">
        <v>3.1611E-2</v>
      </c>
      <c r="AK136" s="159">
        <v>3.4070999999999997E-2</v>
      </c>
      <c r="AL136" s="160">
        <v>3.2547E-2</v>
      </c>
      <c r="AM136" s="159">
        <v>3.0917E-2</v>
      </c>
      <c r="AN136" s="159">
        <v>3.3917999999999997E-2</v>
      </c>
      <c r="AO136" s="159">
        <v>3.1923E-2</v>
      </c>
      <c r="AP136" s="159">
        <v>3.1831999999999999E-2</v>
      </c>
      <c r="AQ136" s="159">
        <v>3.9836000000000003E-2</v>
      </c>
      <c r="AR136" s="159">
        <v>8.4588999999999998E-2</v>
      </c>
      <c r="AS136" s="159">
        <v>7.9186000000000006E-2</v>
      </c>
      <c r="AT136" s="159">
        <v>8.0331E-2</v>
      </c>
      <c r="AU136" s="159">
        <v>8.2672999999999996E-2</v>
      </c>
      <c r="AV136" s="159">
        <v>3.1611E-2</v>
      </c>
      <c r="AW136" s="159">
        <v>3.4070999999999997E-2</v>
      </c>
      <c r="AX136" s="160">
        <v>3.2547E-2</v>
      </c>
      <c r="AY136" s="159">
        <v>3.0917E-2</v>
      </c>
      <c r="AZ136" s="159">
        <v>3.3917999999999997E-2</v>
      </c>
      <c r="BA136" s="159">
        <v>3.1923E-2</v>
      </c>
      <c r="BB136" s="159">
        <v>3.1831999999999999E-2</v>
      </c>
      <c r="BC136" s="159">
        <v>3.9836000000000003E-2</v>
      </c>
      <c r="BD136" s="159">
        <v>8.4588999999999998E-2</v>
      </c>
      <c r="BE136" s="159">
        <v>7.9186000000000006E-2</v>
      </c>
      <c r="BF136" s="159">
        <v>8.0331E-2</v>
      </c>
      <c r="BG136" s="159">
        <v>8.2672999999999996E-2</v>
      </c>
      <c r="BH136" s="159">
        <v>3.1611E-2</v>
      </c>
      <c r="BI136" s="159">
        <v>3.4070999999999997E-2</v>
      </c>
      <c r="BJ136" s="160">
        <v>3.2547E-2</v>
      </c>
      <c r="BK136" s="159">
        <v>3.0917E-2</v>
      </c>
      <c r="BL136" s="159">
        <v>3.3917999999999997E-2</v>
      </c>
      <c r="BM136" s="159">
        <v>3.1923E-2</v>
      </c>
      <c r="BN136" s="159">
        <v>3.1831999999999999E-2</v>
      </c>
      <c r="BO136" s="159">
        <v>3.9836000000000003E-2</v>
      </c>
      <c r="BP136" s="159">
        <v>8.4588999999999998E-2</v>
      </c>
      <c r="BQ136" s="159">
        <v>7.9186000000000006E-2</v>
      </c>
      <c r="BR136" s="159">
        <v>8.0331E-2</v>
      </c>
      <c r="BS136" s="159">
        <v>8.2672999999999996E-2</v>
      </c>
      <c r="BT136" s="159">
        <v>3.1611E-2</v>
      </c>
      <c r="BU136" s="159">
        <v>3.4070999999999997E-2</v>
      </c>
      <c r="BV136" s="160">
        <v>3.2547E-2</v>
      </c>
      <c r="BW136" s="159">
        <v>3.0917E-2</v>
      </c>
      <c r="BX136" s="159">
        <v>3.3917999999999997E-2</v>
      </c>
      <c r="BY136" s="159">
        <v>3.1923E-2</v>
      </c>
      <c r="BZ136" s="159">
        <v>3.1831999999999999E-2</v>
      </c>
      <c r="CA136" s="159">
        <v>3.9836000000000003E-2</v>
      </c>
      <c r="CB136" s="159">
        <v>8.4588999999999998E-2</v>
      </c>
      <c r="CC136" s="159">
        <v>7.9186000000000006E-2</v>
      </c>
      <c r="CD136" s="159">
        <v>8.0331E-2</v>
      </c>
      <c r="CE136" s="159">
        <v>8.2672999999999996E-2</v>
      </c>
      <c r="CF136" s="159">
        <v>3.1611E-2</v>
      </c>
      <c r="CG136" s="159">
        <v>3.4070999999999997E-2</v>
      </c>
      <c r="CH136" s="160">
        <v>3.2547E-2</v>
      </c>
      <c r="CI136" s="159">
        <v>3.0917E-2</v>
      </c>
      <c r="CJ136" s="159">
        <v>3.3917999999999997E-2</v>
      </c>
      <c r="CK136" s="159">
        <v>3.1923E-2</v>
      </c>
      <c r="CL136" s="159">
        <v>3.1831999999999999E-2</v>
      </c>
      <c r="CM136" s="159">
        <v>3.9836000000000003E-2</v>
      </c>
      <c r="CN136" s="159">
        <v>8.4588999999999998E-2</v>
      </c>
      <c r="CO136" s="159">
        <v>7.9186000000000006E-2</v>
      </c>
      <c r="CP136" s="159">
        <v>8.0331E-2</v>
      </c>
      <c r="CQ136" s="159">
        <v>8.2672999999999996E-2</v>
      </c>
      <c r="CR136" s="159">
        <v>3.1611E-2</v>
      </c>
      <c r="CS136" s="159">
        <v>3.4070999999999997E-2</v>
      </c>
      <c r="CT136" s="160">
        <v>3.2547E-2</v>
      </c>
      <c r="CU136" s="159">
        <v>3.0917E-2</v>
      </c>
      <c r="CV136" s="159">
        <v>3.3917999999999997E-2</v>
      </c>
      <c r="CW136" s="159">
        <v>3.1923E-2</v>
      </c>
      <c r="CX136" s="159">
        <v>3.1831999999999999E-2</v>
      </c>
      <c r="CY136" s="159">
        <v>3.9836000000000003E-2</v>
      </c>
      <c r="CZ136" s="159">
        <v>8.4588999999999998E-2</v>
      </c>
      <c r="DA136" s="159">
        <v>7.9186000000000006E-2</v>
      </c>
      <c r="DB136" s="159">
        <v>8.0331E-2</v>
      </c>
      <c r="DC136" s="159">
        <v>8.2672999999999996E-2</v>
      </c>
      <c r="DD136" s="159">
        <v>3.1611E-2</v>
      </c>
      <c r="DE136" s="159">
        <v>3.4070999999999997E-2</v>
      </c>
      <c r="DF136" s="160">
        <v>3.2547E-2</v>
      </c>
      <c r="DG136" s="159">
        <v>3.0917E-2</v>
      </c>
      <c r="DH136" s="159">
        <v>3.3917999999999997E-2</v>
      </c>
      <c r="DI136" s="159">
        <v>3.1923E-2</v>
      </c>
      <c r="DJ136" s="159">
        <v>3.1831999999999999E-2</v>
      </c>
      <c r="DK136" s="159">
        <v>3.9836000000000003E-2</v>
      </c>
      <c r="DL136" s="159">
        <v>8.4588999999999998E-2</v>
      </c>
      <c r="DM136" s="159">
        <v>7.9186000000000006E-2</v>
      </c>
      <c r="DN136" s="159">
        <v>8.0331E-2</v>
      </c>
      <c r="DO136" s="159">
        <v>8.2672999999999996E-2</v>
      </c>
      <c r="DP136" s="159">
        <v>3.1611E-2</v>
      </c>
      <c r="DQ136" s="159">
        <v>3.4070999999999997E-2</v>
      </c>
      <c r="DR136" s="160">
        <v>3.2547E-2</v>
      </c>
    </row>
    <row r="137" spans="1:122" ht="15.75" thickBot="1" x14ac:dyDescent="0.3">
      <c r="B137" s="30" t="s">
        <v>10</v>
      </c>
      <c r="C137" s="159">
        <v>2.9335E-2</v>
      </c>
      <c r="D137" s="159">
        <v>3.0443999999999999E-2</v>
      </c>
      <c r="E137" s="159">
        <v>2.7954E-2</v>
      </c>
      <c r="F137" s="159">
        <v>3.4623000000000001E-2</v>
      </c>
      <c r="G137" s="159">
        <v>3.5034999999999997E-2</v>
      </c>
      <c r="H137" s="159">
        <v>7.2717000000000004E-2</v>
      </c>
      <c r="I137" s="159">
        <v>6.9794999999999996E-2</v>
      </c>
      <c r="J137" s="159">
        <v>7.0016999999999996E-2</v>
      </c>
      <c r="K137" s="159">
        <v>6.9061999999999998E-2</v>
      </c>
      <c r="L137" s="159">
        <v>3.3169999999999998E-2</v>
      </c>
      <c r="M137" s="159">
        <v>3.2780999999999998E-2</v>
      </c>
      <c r="N137" s="160">
        <v>3.2272000000000002E-2</v>
      </c>
      <c r="O137" s="159">
        <v>2.9335E-2</v>
      </c>
      <c r="P137" s="159">
        <v>3.0443999999999999E-2</v>
      </c>
      <c r="Q137" s="159">
        <v>2.7954E-2</v>
      </c>
      <c r="R137" s="159">
        <v>3.4623000000000001E-2</v>
      </c>
      <c r="S137" s="159">
        <v>3.5034999999999997E-2</v>
      </c>
      <c r="T137" s="159">
        <v>7.2717000000000004E-2</v>
      </c>
      <c r="U137" s="159">
        <v>6.9794999999999996E-2</v>
      </c>
      <c r="V137" s="159">
        <v>7.0016999999999996E-2</v>
      </c>
      <c r="W137" s="159">
        <v>6.9061999999999998E-2</v>
      </c>
      <c r="X137" s="159">
        <v>3.3169999999999998E-2</v>
      </c>
      <c r="Y137" s="159">
        <v>3.2780999999999998E-2</v>
      </c>
      <c r="Z137" s="160">
        <v>3.2272000000000002E-2</v>
      </c>
      <c r="AA137" s="159">
        <v>2.9335E-2</v>
      </c>
      <c r="AB137" s="159">
        <v>3.0443999999999999E-2</v>
      </c>
      <c r="AC137" s="159">
        <v>2.7954E-2</v>
      </c>
      <c r="AD137" s="159">
        <v>3.4623000000000001E-2</v>
      </c>
      <c r="AE137" s="159">
        <v>3.5034999999999997E-2</v>
      </c>
      <c r="AF137" s="159">
        <v>7.2717000000000004E-2</v>
      </c>
      <c r="AG137" s="159">
        <v>6.9794999999999996E-2</v>
      </c>
      <c r="AH137" s="159">
        <v>7.0016999999999996E-2</v>
      </c>
      <c r="AI137" s="159">
        <v>6.9061999999999998E-2</v>
      </c>
      <c r="AJ137" s="159">
        <v>3.3169999999999998E-2</v>
      </c>
      <c r="AK137" s="159">
        <v>3.2780999999999998E-2</v>
      </c>
      <c r="AL137" s="160">
        <v>3.2272000000000002E-2</v>
      </c>
      <c r="AM137" s="159">
        <v>2.9335E-2</v>
      </c>
      <c r="AN137" s="159">
        <v>3.0443999999999999E-2</v>
      </c>
      <c r="AO137" s="159">
        <v>2.7954E-2</v>
      </c>
      <c r="AP137" s="159">
        <v>3.4623000000000001E-2</v>
      </c>
      <c r="AQ137" s="159">
        <v>3.5034999999999997E-2</v>
      </c>
      <c r="AR137" s="159">
        <v>7.2717000000000004E-2</v>
      </c>
      <c r="AS137" s="159">
        <v>6.9794999999999996E-2</v>
      </c>
      <c r="AT137" s="159">
        <v>7.0016999999999996E-2</v>
      </c>
      <c r="AU137" s="159">
        <v>6.9061999999999998E-2</v>
      </c>
      <c r="AV137" s="159">
        <v>3.3169999999999998E-2</v>
      </c>
      <c r="AW137" s="159">
        <v>3.2780999999999998E-2</v>
      </c>
      <c r="AX137" s="160">
        <v>3.2272000000000002E-2</v>
      </c>
      <c r="AY137" s="159">
        <v>2.9335E-2</v>
      </c>
      <c r="AZ137" s="159">
        <v>3.0443999999999999E-2</v>
      </c>
      <c r="BA137" s="159">
        <v>2.7954E-2</v>
      </c>
      <c r="BB137" s="159">
        <v>3.4623000000000001E-2</v>
      </c>
      <c r="BC137" s="159">
        <v>3.5034999999999997E-2</v>
      </c>
      <c r="BD137" s="159">
        <v>7.2717000000000004E-2</v>
      </c>
      <c r="BE137" s="159">
        <v>6.9794999999999996E-2</v>
      </c>
      <c r="BF137" s="159">
        <v>7.0016999999999996E-2</v>
      </c>
      <c r="BG137" s="159">
        <v>6.9061999999999998E-2</v>
      </c>
      <c r="BH137" s="159">
        <v>3.3169999999999998E-2</v>
      </c>
      <c r="BI137" s="159">
        <v>3.2780999999999998E-2</v>
      </c>
      <c r="BJ137" s="160">
        <v>3.2272000000000002E-2</v>
      </c>
      <c r="BK137" s="159">
        <v>2.9335E-2</v>
      </c>
      <c r="BL137" s="159">
        <v>3.0443999999999999E-2</v>
      </c>
      <c r="BM137" s="159">
        <v>2.7954E-2</v>
      </c>
      <c r="BN137" s="159">
        <v>3.4623000000000001E-2</v>
      </c>
      <c r="BO137" s="159">
        <v>3.5034999999999997E-2</v>
      </c>
      <c r="BP137" s="159">
        <v>7.2717000000000004E-2</v>
      </c>
      <c r="BQ137" s="159">
        <v>6.9794999999999996E-2</v>
      </c>
      <c r="BR137" s="159">
        <v>7.0016999999999996E-2</v>
      </c>
      <c r="BS137" s="159">
        <v>6.9061999999999998E-2</v>
      </c>
      <c r="BT137" s="159">
        <v>3.3169999999999998E-2</v>
      </c>
      <c r="BU137" s="159">
        <v>3.2780999999999998E-2</v>
      </c>
      <c r="BV137" s="160">
        <v>3.2272000000000002E-2</v>
      </c>
      <c r="BW137" s="159">
        <v>2.9335E-2</v>
      </c>
      <c r="BX137" s="159">
        <v>3.0443999999999999E-2</v>
      </c>
      <c r="BY137" s="159">
        <v>2.7954E-2</v>
      </c>
      <c r="BZ137" s="159">
        <v>3.4623000000000001E-2</v>
      </c>
      <c r="CA137" s="159">
        <v>3.5034999999999997E-2</v>
      </c>
      <c r="CB137" s="159">
        <v>7.2717000000000004E-2</v>
      </c>
      <c r="CC137" s="159">
        <v>6.9794999999999996E-2</v>
      </c>
      <c r="CD137" s="159">
        <v>7.0016999999999996E-2</v>
      </c>
      <c r="CE137" s="159">
        <v>6.9061999999999998E-2</v>
      </c>
      <c r="CF137" s="159">
        <v>3.3169999999999998E-2</v>
      </c>
      <c r="CG137" s="159">
        <v>3.2780999999999998E-2</v>
      </c>
      <c r="CH137" s="160">
        <v>3.2272000000000002E-2</v>
      </c>
      <c r="CI137" s="159">
        <v>2.9335E-2</v>
      </c>
      <c r="CJ137" s="159">
        <v>3.0443999999999999E-2</v>
      </c>
      <c r="CK137" s="159">
        <v>2.7954E-2</v>
      </c>
      <c r="CL137" s="159">
        <v>3.4623000000000001E-2</v>
      </c>
      <c r="CM137" s="159">
        <v>3.5034999999999997E-2</v>
      </c>
      <c r="CN137" s="159">
        <v>7.2717000000000004E-2</v>
      </c>
      <c r="CO137" s="159">
        <v>6.9794999999999996E-2</v>
      </c>
      <c r="CP137" s="159">
        <v>7.0016999999999996E-2</v>
      </c>
      <c r="CQ137" s="159">
        <v>6.9061999999999998E-2</v>
      </c>
      <c r="CR137" s="159">
        <v>3.3169999999999998E-2</v>
      </c>
      <c r="CS137" s="159">
        <v>3.2780999999999998E-2</v>
      </c>
      <c r="CT137" s="160">
        <v>3.2272000000000002E-2</v>
      </c>
      <c r="CU137" s="159">
        <v>2.9335E-2</v>
      </c>
      <c r="CV137" s="159">
        <v>3.0443999999999999E-2</v>
      </c>
      <c r="CW137" s="159">
        <v>2.7954E-2</v>
      </c>
      <c r="CX137" s="159">
        <v>3.4623000000000001E-2</v>
      </c>
      <c r="CY137" s="159">
        <v>3.5034999999999997E-2</v>
      </c>
      <c r="CZ137" s="159">
        <v>7.2717000000000004E-2</v>
      </c>
      <c r="DA137" s="159">
        <v>6.9794999999999996E-2</v>
      </c>
      <c r="DB137" s="159">
        <v>7.0016999999999996E-2</v>
      </c>
      <c r="DC137" s="159">
        <v>6.9061999999999998E-2</v>
      </c>
      <c r="DD137" s="159">
        <v>3.3169999999999998E-2</v>
      </c>
      <c r="DE137" s="159">
        <v>3.2780999999999998E-2</v>
      </c>
      <c r="DF137" s="160">
        <v>3.2272000000000002E-2</v>
      </c>
      <c r="DG137" s="159">
        <v>2.9335E-2</v>
      </c>
      <c r="DH137" s="159">
        <v>3.0443999999999999E-2</v>
      </c>
      <c r="DI137" s="159">
        <v>2.7954E-2</v>
      </c>
      <c r="DJ137" s="159">
        <v>3.4623000000000001E-2</v>
      </c>
      <c r="DK137" s="159">
        <v>3.5034999999999997E-2</v>
      </c>
      <c r="DL137" s="159">
        <v>7.2717000000000004E-2</v>
      </c>
      <c r="DM137" s="159">
        <v>6.9794999999999996E-2</v>
      </c>
      <c r="DN137" s="159">
        <v>7.0016999999999996E-2</v>
      </c>
      <c r="DO137" s="159">
        <v>6.9061999999999998E-2</v>
      </c>
      <c r="DP137" s="159">
        <v>3.3169999999999998E-2</v>
      </c>
      <c r="DQ137" s="159">
        <v>3.2780999999999998E-2</v>
      </c>
      <c r="DR137" s="160">
        <v>3.2272000000000002E-2</v>
      </c>
    </row>
    <row r="138" spans="1:122" ht="15.75" thickBot="1" x14ac:dyDescent="0.3">
      <c r="B138" s="30" t="s">
        <v>1</v>
      </c>
      <c r="C138" s="159">
        <v>2.0434000000000001E-2</v>
      </c>
      <c r="D138" s="159">
        <v>2.1371000000000001E-2</v>
      </c>
      <c r="E138" s="159">
        <v>2.0813999999999999E-2</v>
      </c>
      <c r="F138" s="159">
        <v>3.6472999999999998E-2</v>
      </c>
      <c r="G138" s="159">
        <v>4.7361E-2</v>
      </c>
      <c r="H138" s="159">
        <v>8.5470000000000004E-2</v>
      </c>
      <c r="I138" s="159">
        <v>7.9600000000000004E-2</v>
      </c>
      <c r="J138" s="159">
        <v>8.0857999999999999E-2</v>
      </c>
      <c r="K138" s="159">
        <v>8.6388000000000006E-2</v>
      </c>
      <c r="L138" s="159">
        <v>3.5668999999999999E-2</v>
      </c>
      <c r="M138" s="159">
        <v>3.6270999999999998E-2</v>
      </c>
      <c r="N138" s="160">
        <v>2.1905999999999998E-2</v>
      </c>
      <c r="O138" s="159">
        <v>2.0434000000000001E-2</v>
      </c>
      <c r="P138" s="159">
        <v>2.1371000000000001E-2</v>
      </c>
      <c r="Q138" s="159">
        <v>2.0813999999999999E-2</v>
      </c>
      <c r="R138" s="159">
        <v>3.6472999999999998E-2</v>
      </c>
      <c r="S138" s="159">
        <v>4.7361E-2</v>
      </c>
      <c r="T138" s="159">
        <v>8.5470000000000004E-2</v>
      </c>
      <c r="U138" s="159">
        <v>7.9600000000000004E-2</v>
      </c>
      <c r="V138" s="159">
        <v>8.0857999999999999E-2</v>
      </c>
      <c r="W138" s="159">
        <v>8.6388000000000006E-2</v>
      </c>
      <c r="X138" s="159">
        <v>3.5668999999999999E-2</v>
      </c>
      <c r="Y138" s="159">
        <v>3.6270999999999998E-2</v>
      </c>
      <c r="Z138" s="160">
        <v>2.1905999999999998E-2</v>
      </c>
      <c r="AA138" s="159">
        <v>2.0434000000000001E-2</v>
      </c>
      <c r="AB138" s="159">
        <v>2.1371000000000001E-2</v>
      </c>
      <c r="AC138" s="159">
        <v>2.0813999999999999E-2</v>
      </c>
      <c r="AD138" s="159">
        <v>3.6472999999999998E-2</v>
      </c>
      <c r="AE138" s="159">
        <v>4.7361E-2</v>
      </c>
      <c r="AF138" s="159">
        <v>8.5470000000000004E-2</v>
      </c>
      <c r="AG138" s="159">
        <v>7.9600000000000004E-2</v>
      </c>
      <c r="AH138" s="159">
        <v>8.0857999999999999E-2</v>
      </c>
      <c r="AI138" s="159">
        <v>8.6388000000000006E-2</v>
      </c>
      <c r="AJ138" s="159">
        <v>3.5668999999999999E-2</v>
      </c>
      <c r="AK138" s="159">
        <v>3.6270999999999998E-2</v>
      </c>
      <c r="AL138" s="160">
        <v>2.1905999999999998E-2</v>
      </c>
      <c r="AM138" s="159">
        <v>2.0434000000000001E-2</v>
      </c>
      <c r="AN138" s="159">
        <v>2.1371000000000001E-2</v>
      </c>
      <c r="AO138" s="159">
        <v>2.0813999999999999E-2</v>
      </c>
      <c r="AP138" s="159">
        <v>3.6472999999999998E-2</v>
      </c>
      <c r="AQ138" s="159">
        <v>4.7361E-2</v>
      </c>
      <c r="AR138" s="159">
        <v>8.5470000000000004E-2</v>
      </c>
      <c r="AS138" s="159">
        <v>7.9600000000000004E-2</v>
      </c>
      <c r="AT138" s="159">
        <v>8.0857999999999999E-2</v>
      </c>
      <c r="AU138" s="159">
        <v>8.6388000000000006E-2</v>
      </c>
      <c r="AV138" s="159">
        <v>3.5668999999999999E-2</v>
      </c>
      <c r="AW138" s="159">
        <v>3.6270999999999998E-2</v>
      </c>
      <c r="AX138" s="160">
        <v>2.1905999999999998E-2</v>
      </c>
      <c r="AY138" s="159">
        <v>2.0434000000000001E-2</v>
      </c>
      <c r="AZ138" s="159">
        <v>2.1371000000000001E-2</v>
      </c>
      <c r="BA138" s="159">
        <v>2.0813999999999999E-2</v>
      </c>
      <c r="BB138" s="159">
        <v>3.6472999999999998E-2</v>
      </c>
      <c r="BC138" s="159">
        <v>4.7361E-2</v>
      </c>
      <c r="BD138" s="159">
        <v>8.5470000000000004E-2</v>
      </c>
      <c r="BE138" s="159">
        <v>7.9600000000000004E-2</v>
      </c>
      <c r="BF138" s="159">
        <v>8.0857999999999999E-2</v>
      </c>
      <c r="BG138" s="159">
        <v>8.6388000000000006E-2</v>
      </c>
      <c r="BH138" s="159">
        <v>3.5668999999999999E-2</v>
      </c>
      <c r="BI138" s="159">
        <v>3.6270999999999998E-2</v>
      </c>
      <c r="BJ138" s="160">
        <v>2.1905999999999998E-2</v>
      </c>
      <c r="BK138" s="159">
        <v>2.0434000000000001E-2</v>
      </c>
      <c r="BL138" s="159">
        <v>2.1371000000000001E-2</v>
      </c>
      <c r="BM138" s="159">
        <v>2.0813999999999999E-2</v>
      </c>
      <c r="BN138" s="159">
        <v>3.6472999999999998E-2</v>
      </c>
      <c r="BO138" s="159">
        <v>4.7361E-2</v>
      </c>
      <c r="BP138" s="159">
        <v>8.5470000000000004E-2</v>
      </c>
      <c r="BQ138" s="159">
        <v>7.9600000000000004E-2</v>
      </c>
      <c r="BR138" s="159">
        <v>8.0857999999999999E-2</v>
      </c>
      <c r="BS138" s="159">
        <v>8.6388000000000006E-2</v>
      </c>
      <c r="BT138" s="159">
        <v>3.5668999999999999E-2</v>
      </c>
      <c r="BU138" s="159">
        <v>3.6270999999999998E-2</v>
      </c>
      <c r="BV138" s="160">
        <v>2.1905999999999998E-2</v>
      </c>
      <c r="BW138" s="159">
        <v>2.0434000000000001E-2</v>
      </c>
      <c r="BX138" s="159">
        <v>2.1371000000000001E-2</v>
      </c>
      <c r="BY138" s="159">
        <v>2.0813999999999999E-2</v>
      </c>
      <c r="BZ138" s="159">
        <v>3.6472999999999998E-2</v>
      </c>
      <c r="CA138" s="159">
        <v>4.7361E-2</v>
      </c>
      <c r="CB138" s="159">
        <v>8.5470000000000004E-2</v>
      </c>
      <c r="CC138" s="159">
        <v>7.9600000000000004E-2</v>
      </c>
      <c r="CD138" s="159">
        <v>8.0857999999999999E-2</v>
      </c>
      <c r="CE138" s="159">
        <v>8.6388000000000006E-2</v>
      </c>
      <c r="CF138" s="159">
        <v>3.5668999999999999E-2</v>
      </c>
      <c r="CG138" s="159">
        <v>3.6270999999999998E-2</v>
      </c>
      <c r="CH138" s="160">
        <v>2.1905999999999998E-2</v>
      </c>
      <c r="CI138" s="159">
        <v>2.0434000000000001E-2</v>
      </c>
      <c r="CJ138" s="159">
        <v>2.1371000000000001E-2</v>
      </c>
      <c r="CK138" s="159">
        <v>2.0813999999999999E-2</v>
      </c>
      <c r="CL138" s="159">
        <v>3.6472999999999998E-2</v>
      </c>
      <c r="CM138" s="159">
        <v>4.7361E-2</v>
      </c>
      <c r="CN138" s="159">
        <v>8.5470000000000004E-2</v>
      </c>
      <c r="CO138" s="159">
        <v>7.9600000000000004E-2</v>
      </c>
      <c r="CP138" s="159">
        <v>8.0857999999999999E-2</v>
      </c>
      <c r="CQ138" s="159">
        <v>8.6388000000000006E-2</v>
      </c>
      <c r="CR138" s="159">
        <v>3.5668999999999999E-2</v>
      </c>
      <c r="CS138" s="159">
        <v>3.6270999999999998E-2</v>
      </c>
      <c r="CT138" s="160">
        <v>2.1905999999999998E-2</v>
      </c>
      <c r="CU138" s="159">
        <v>2.0434000000000001E-2</v>
      </c>
      <c r="CV138" s="159">
        <v>2.1371000000000001E-2</v>
      </c>
      <c r="CW138" s="159">
        <v>2.0813999999999999E-2</v>
      </c>
      <c r="CX138" s="159">
        <v>3.6472999999999998E-2</v>
      </c>
      <c r="CY138" s="159">
        <v>4.7361E-2</v>
      </c>
      <c r="CZ138" s="159">
        <v>8.5470000000000004E-2</v>
      </c>
      <c r="DA138" s="159">
        <v>7.9600000000000004E-2</v>
      </c>
      <c r="DB138" s="159">
        <v>8.0857999999999999E-2</v>
      </c>
      <c r="DC138" s="159">
        <v>8.6388000000000006E-2</v>
      </c>
      <c r="DD138" s="159">
        <v>3.5668999999999999E-2</v>
      </c>
      <c r="DE138" s="159">
        <v>3.6270999999999998E-2</v>
      </c>
      <c r="DF138" s="160">
        <v>2.1905999999999998E-2</v>
      </c>
      <c r="DG138" s="159">
        <v>2.0434000000000001E-2</v>
      </c>
      <c r="DH138" s="159">
        <v>2.1371000000000001E-2</v>
      </c>
      <c r="DI138" s="159">
        <v>2.0813999999999999E-2</v>
      </c>
      <c r="DJ138" s="159">
        <v>3.6472999999999998E-2</v>
      </c>
      <c r="DK138" s="159">
        <v>4.7361E-2</v>
      </c>
      <c r="DL138" s="159">
        <v>8.5470000000000004E-2</v>
      </c>
      <c r="DM138" s="159">
        <v>7.9600000000000004E-2</v>
      </c>
      <c r="DN138" s="159">
        <v>8.0857999999999999E-2</v>
      </c>
      <c r="DO138" s="159">
        <v>8.6388000000000006E-2</v>
      </c>
      <c r="DP138" s="159">
        <v>3.5668999999999999E-2</v>
      </c>
      <c r="DQ138" s="159">
        <v>3.6270999999999998E-2</v>
      </c>
      <c r="DR138" s="160">
        <v>2.1905999999999998E-2</v>
      </c>
    </row>
    <row r="139" spans="1:122" ht="15.75" thickBot="1" x14ac:dyDescent="0.3">
      <c r="B139" s="30" t="s">
        <v>11</v>
      </c>
      <c r="C139" s="159">
        <v>2.0459000000000001E-2</v>
      </c>
      <c r="D139" s="159">
        <v>2.1388999999999998E-2</v>
      </c>
      <c r="E139" s="159">
        <v>2.0832E-2</v>
      </c>
      <c r="F139" s="159">
        <v>2.4081999999999999E-2</v>
      </c>
      <c r="G139" s="159">
        <v>2.3473999999999998E-2</v>
      </c>
      <c r="H139" s="159">
        <v>4.3839000000000003E-2</v>
      </c>
      <c r="I139" s="159">
        <v>4.1855000000000003E-2</v>
      </c>
      <c r="J139" s="159">
        <v>4.2049000000000003E-2</v>
      </c>
      <c r="K139" s="159">
        <v>4.3088000000000001E-2</v>
      </c>
      <c r="L139" s="159">
        <v>2.2105E-2</v>
      </c>
      <c r="M139" s="159">
        <v>2.2845000000000001E-2</v>
      </c>
      <c r="N139" s="160">
        <v>2.2103000000000001E-2</v>
      </c>
      <c r="O139" s="159">
        <v>2.0459000000000001E-2</v>
      </c>
      <c r="P139" s="159">
        <v>2.1388999999999998E-2</v>
      </c>
      <c r="Q139" s="159">
        <v>2.0832E-2</v>
      </c>
      <c r="R139" s="159">
        <v>2.4081999999999999E-2</v>
      </c>
      <c r="S139" s="159">
        <v>2.3473999999999998E-2</v>
      </c>
      <c r="T139" s="159">
        <v>4.3839000000000003E-2</v>
      </c>
      <c r="U139" s="159">
        <v>4.1855000000000003E-2</v>
      </c>
      <c r="V139" s="159">
        <v>4.2049000000000003E-2</v>
      </c>
      <c r="W139" s="159">
        <v>4.3088000000000001E-2</v>
      </c>
      <c r="X139" s="159">
        <v>2.2105E-2</v>
      </c>
      <c r="Y139" s="159">
        <v>2.2845000000000001E-2</v>
      </c>
      <c r="Z139" s="160">
        <v>2.2103000000000001E-2</v>
      </c>
      <c r="AA139" s="159">
        <v>2.0459000000000001E-2</v>
      </c>
      <c r="AB139" s="159">
        <v>2.1388999999999998E-2</v>
      </c>
      <c r="AC139" s="159">
        <v>2.0832E-2</v>
      </c>
      <c r="AD139" s="159">
        <v>2.4081999999999999E-2</v>
      </c>
      <c r="AE139" s="159">
        <v>2.3473999999999998E-2</v>
      </c>
      <c r="AF139" s="159">
        <v>4.3839000000000003E-2</v>
      </c>
      <c r="AG139" s="159">
        <v>4.1855000000000003E-2</v>
      </c>
      <c r="AH139" s="159">
        <v>4.2049000000000003E-2</v>
      </c>
      <c r="AI139" s="159">
        <v>4.3088000000000001E-2</v>
      </c>
      <c r="AJ139" s="159">
        <v>2.2105E-2</v>
      </c>
      <c r="AK139" s="159">
        <v>2.2845000000000001E-2</v>
      </c>
      <c r="AL139" s="160">
        <v>2.2103000000000001E-2</v>
      </c>
      <c r="AM139" s="159">
        <v>2.0459000000000001E-2</v>
      </c>
      <c r="AN139" s="159">
        <v>2.1388999999999998E-2</v>
      </c>
      <c r="AO139" s="159">
        <v>2.0832E-2</v>
      </c>
      <c r="AP139" s="159">
        <v>2.4081999999999999E-2</v>
      </c>
      <c r="AQ139" s="159">
        <v>2.3473999999999998E-2</v>
      </c>
      <c r="AR139" s="159">
        <v>4.3839000000000003E-2</v>
      </c>
      <c r="AS139" s="159">
        <v>4.1855000000000003E-2</v>
      </c>
      <c r="AT139" s="159">
        <v>4.2049000000000003E-2</v>
      </c>
      <c r="AU139" s="159">
        <v>4.3088000000000001E-2</v>
      </c>
      <c r="AV139" s="159">
        <v>2.2105E-2</v>
      </c>
      <c r="AW139" s="159">
        <v>2.2845000000000001E-2</v>
      </c>
      <c r="AX139" s="160">
        <v>2.2103000000000001E-2</v>
      </c>
      <c r="AY139" s="159">
        <v>2.0459000000000001E-2</v>
      </c>
      <c r="AZ139" s="159">
        <v>2.1388999999999998E-2</v>
      </c>
      <c r="BA139" s="159">
        <v>2.0832E-2</v>
      </c>
      <c r="BB139" s="159">
        <v>2.4081999999999999E-2</v>
      </c>
      <c r="BC139" s="159">
        <v>2.3473999999999998E-2</v>
      </c>
      <c r="BD139" s="159">
        <v>4.3839000000000003E-2</v>
      </c>
      <c r="BE139" s="159">
        <v>4.1855000000000003E-2</v>
      </c>
      <c r="BF139" s="159">
        <v>4.2049000000000003E-2</v>
      </c>
      <c r="BG139" s="159">
        <v>4.3088000000000001E-2</v>
      </c>
      <c r="BH139" s="159">
        <v>2.2105E-2</v>
      </c>
      <c r="BI139" s="159">
        <v>2.2845000000000001E-2</v>
      </c>
      <c r="BJ139" s="160">
        <v>2.2103000000000001E-2</v>
      </c>
      <c r="BK139" s="159">
        <v>2.0459000000000001E-2</v>
      </c>
      <c r="BL139" s="159">
        <v>2.1388999999999998E-2</v>
      </c>
      <c r="BM139" s="159">
        <v>2.0832E-2</v>
      </c>
      <c r="BN139" s="159">
        <v>2.4081999999999999E-2</v>
      </c>
      <c r="BO139" s="159">
        <v>2.3473999999999998E-2</v>
      </c>
      <c r="BP139" s="159">
        <v>4.3839000000000003E-2</v>
      </c>
      <c r="BQ139" s="159">
        <v>4.1855000000000003E-2</v>
      </c>
      <c r="BR139" s="159">
        <v>4.2049000000000003E-2</v>
      </c>
      <c r="BS139" s="159">
        <v>4.3088000000000001E-2</v>
      </c>
      <c r="BT139" s="159">
        <v>2.2105E-2</v>
      </c>
      <c r="BU139" s="159">
        <v>2.2845000000000001E-2</v>
      </c>
      <c r="BV139" s="160">
        <v>2.2103000000000001E-2</v>
      </c>
      <c r="BW139" s="159">
        <v>2.0459000000000001E-2</v>
      </c>
      <c r="BX139" s="159">
        <v>2.1388999999999998E-2</v>
      </c>
      <c r="BY139" s="159">
        <v>2.0832E-2</v>
      </c>
      <c r="BZ139" s="159">
        <v>2.4081999999999999E-2</v>
      </c>
      <c r="CA139" s="159">
        <v>2.3473999999999998E-2</v>
      </c>
      <c r="CB139" s="159">
        <v>4.3839000000000003E-2</v>
      </c>
      <c r="CC139" s="159">
        <v>4.1855000000000003E-2</v>
      </c>
      <c r="CD139" s="159">
        <v>4.2049000000000003E-2</v>
      </c>
      <c r="CE139" s="159">
        <v>4.3088000000000001E-2</v>
      </c>
      <c r="CF139" s="159">
        <v>2.2105E-2</v>
      </c>
      <c r="CG139" s="159">
        <v>2.2845000000000001E-2</v>
      </c>
      <c r="CH139" s="160">
        <v>2.2103000000000001E-2</v>
      </c>
      <c r="CI139" s="159">
        <v>2.0459000000000001E-2</v>
      </c>
      <c r="CJ139" s="159">
        <v>2.1388999999999998E-2</v>
      </c>
      <c r="CK139" s="159">
        <v>2.0832E-2</v>
      </c>
      <c r="CL139" s="159">
        <v>2.4081999999999999E-2</v>
      </c>
      <c r="CM139" s="159">
        <v>2.3473999999999998E-2</v>
      </c>
      <c r="CN139" s="159">
        <v>4.3839000000000003E-2</v>
      </c>
      <c r="CO139" s="159">
        <v>4.1855000000000003E-2</v>
      </c>
      <c r="CP139" s="159">
        <v>4.2049000000000003E-2</v>
      </c>
      <c r="CQ139" s="159">
        <v>4.3088000000000001E-2</v>
      </c>
      <c r="CR139" s="159">
        <v>2.2105E-2</v>
      </c>
      <c r="CS139" s="159">
        <v>2.2845000000000001E-2</v>
      </c>
      <c r="CT139" s="160">
        <v>2.2103000000000001E-2</v>
      </c>
      <c r="CU139" s="159">
        <v>2.0459000000000001E-2</v>
      </c>
      <c r="CV139" s="159">
        <v>2.1388999999999998E-2</v>
      </c>
      <c r="CW139" s="159">
        <v>2.0832E-2</v>
      </c>
      <c r="CX139" s="159">
        <v>2.4081999999999999E-2</v>
      </c>
      <c r="CY139" s="159">
        <v>2.3473999999999998E-2</v>
      </c>
      <c r="CZ139" s="159">
        <v>4.3839000000000003E-2</v>
      </c>
      <c r="DA139" s="159">
        <v>4.1855000000000003E-2</v>
      </c>
      <c r="DB139" s="159">
        <v>4.2049000000000003E-2</v>
      </c>
      <c r="DC139" s="159">
        <v>4.3088000000000001E-2</v>
      </c>
      <c r="DD139" s="159">
        <v>2.2105E-2</v>
      </c>
      <c r="DE139" s="159">
        <v>2.2845000000000001E-2</v>
      </c>
      <c r="DF139" s="160">
        <v>2.2103000000000001E-2</v>
      </c>
      <c r="DG139" s="159">
        <v>2.0459000000000001E-2</v>
      </c>
      <c r="DH139" s="159">
        <v>2.1388999999999998E-2</v>
      </c>
      <c r="DI139" s="159">
        <v>2.0832E-2</v>
      </c>
      <c r="DJ139" s="159">
        <v>2.4081999999999999E-2</v>
      </c>
      <c r="DK139" s="159">
        <v>2.3473999999999998E-2</v>
      </c>
      <c r="DL139" s="159">
        <v>4.3839000000000003E-2</v>
      </c>
      <c r="DM139" s="159">
        <v>4.1855000000000003E-2</v>
      </c>
      <c r="DN139" s="159">
        <v>4.2049000000000003E-2</v>
      </c>
      <c r="DO139" s="159">
        <v>4.3088000000000001E-2</v>
      </c>
      <c r="DP139" s="159">
        <v>2.2105E-2</v>
      </c>
      <c r="DQ139" s="159">
        <v>2.2845000000000001E-2</v>
      </c>
      <c r="DR139" s="160">
        <v>2.2103000000000001E-2</v>
      </c>
    </row>
    <row r="140" spans="1:122" ht="15.75" thickBot="1" x14ac:dyDescent="0.3">
      <c r="B140" s="30" t="s">
        <v>12</v>
      </c>
      <c r="C140" s="159">
        <v>3.0918000000000001E-2</v>
      </c>
      <c r="D140" s="159">
        <v>3.3936000000000001E-2</v>
      </c>
      <c r="E140" s="159">
        <v>3.2333000000000001E-2</v>
      </c>
      <c r="F140" s="159">
        <v>3.4872E-2</v>
      </c>
      <c r="G140" s="159">
        <v>3.1898000000000003E-2</v>
      </c>
      <c r="H140" s="159">
        <v>4.3387000000000002E-2</v>
      </c>
      <c r="I140" s="159">
        <v>4.1418000000000003E-2</v>
      </c>
      <c r="J140" s="159">
        <v>4.1611000000000002E-2</v>
      </c>
      <c r="K140" s="159">
        <v>6.6915000000000002E-2</v>
      </c>
      <c r="L140" s="159">
        <v>3.3551999999999998E-2</v>
      </c>
      <c r="M140" s="159">
        <v>3.4640999999999998E-2</v>
      </c>
      <c r="N140" s="160">
        <v>3.2551999999999998E-2</v>
      </c>
      <c r="O140" s="159">
        <v>3.0918000000000001E-2</v>
      </c>
      <c r="P140" s="159">
        <v>3.3936000000000001E-2</v>
      </c>
      <c r="Q140" s="159">
        <v>3.2333000000000001E-2</v>
      </c>
      <c r="R140" s="159">
        <v>3.4872E-2</v>
      </c>
      <c r="S140" s="159">
        <v>3.1898000000000003E-2</v>
      </c>
      <c r="T140" s="159">
        <v>4.3387000000000002E-2</v>
      </c>
      <c r="U140" s="159">
        <v>4.1418000000000003E-2</v>
      </c>
      <c r="V140" s="159">
        <v>4.1611000000000002E-2</v>
      </c>
      <c r="W140" s="159">
        <v>6.6915000000000002E-2</v>
      </c>
      <c r="X140" s="159">
        <v>3.3551999999999998E-2</v>
      </c>
      <c r="Y140" s="159">
        <v>3.4640999999999998E-2</v>
      </c>
      <c r="Z140" s="160">
        <v>3.2551999999999998E-2</v>
      </c>
      <c r="AA140" s="159">
        <v>3.0918000000000001E-2</v>
      </c>
      <c r="AB140" s="159">
        <v>3.3936000000000001E-2</v>
      </c>
      <c r="AC140" s="159">
        <v>3.2333000000000001E-2</v>
      </c>
      <c r="AD140" s="159">
        <v>3.4872E-2</v>
      </c>
      <c r="AE140" s="159">
        <v>3.1898000000000003E-2</v>
      </c>
      <c r="AF140" s="159">
        <v>4.3387000000000002E-2</v>
      </c>
      <c r="AG140" s="159">
        <v>4.1418000000000003E-2</v>
      </c>
      <c r="AH140" s="159">
        <v>4.1611000000000002E-2</v>
      </c>
      <c r="AI140" s="159">
        <v>6.6915000000000002E-2</v>
      </c>
      <c r="AJ140" s="159">
        <v>3.3551999999999998E-2</v>
      </c>
      <c r="AK140" s="159">
        <v>3.4640999999999998E-2</v>
      </c>
      <c r="AL140" s="160">
        <v>3.2551999999999998E-2</v>
      </c>
      <c r="AM140" s="159">
        <v>3.0918000000000001E-2</v>
      </c>
      <c r="AN140" s="159">
        <v>3.3936000000000001E-2</v>
      </c>
      <c r="AO140" s="159">
        <v>3.2333000000000001E-2</v>
      </c>
      <c r="AP140" s="159">
        <v>3.4872E-2</v>
      </c>
      <c r="AQ140" s="159">
        <v>3.1898000000000003E-2</v>
      </c>
      <c r="AR140" s="159">
        <v>4.3387000000000002E-2</v>
      </c>
      <c r="AS140" s="159">
        <v>4.1418000000000003E-2</v>
      </c>
      <c r="AT140" s="159">
        <v>4.1611000000000002E-2</v>
      </c>
      <c r="AU140" s="159">
        <v>6.6915000000000002E-2</v>
      </c>
      <c r="AV140" s="159">
        <v>3.3551999999999998E-2</v>
      </c>
      <c r="AW140" s="159">
        <v>3.4640999999999998E-2</v>
      </c>
      <c r="AX140" s="160">
        <v>3.2551999999999998E-2</v>
      </c>
      <c r="AY140" s="159">
        <v>3.0918000000000001E-2</v>
      </c>
      <c r="AZ140" s="159">
        <v>3.3936000000000001E-2</v>
      </c>
      <c r="BA140" s="159">
        <v>3.2333000000000001E-2</v>
      </c>
      <c r="BB140" s="159">
        <v>3.4872E-2</v>
      </c>
      <c r="BC140" s="159">
        <v>3.1898000000000003E-2</v>
      </c>
      <c r="BD140" s="159">
        <v>4.3387000000000002E-2</v>
      </c>
      <c r="BE140" s="159">
        <v>4.1418000000000003E-2</v>
      </c>
      <c r="BF140" s="159">
        <v>4.1611000000000002E-2</v>
      </c>
      <c r="BG140" s="159">
        <v>6.6915000000000002E-2</v>
      </c>
      <c r="BH140" s="159">
        <v>3.3551999999999998E-2</v>
      </c>
      <c r="BI140" s="159">
        <v>3.4640999999999998E-2</v>
      </c>
      <c r="BJ140" s="160">
        <v>3.2551999999999998E-2</v>
      </c>
      <c r="BK140" s="159">
        <v>3.0918000000000001E-2</v>
      </c>
      <c r="BL140" s="159">
        <v>3.3936000000000001E-2</v>
      </c>
      <c r="BM140" s="159">
        <v>3.2333000000000001E-2</v>
      </c>
      <c r="BN140" s="159">
        <v>3.4872E-2</v>
      </c>
      <c r="BO140" s="159">
        <v>3.1898000000000003E-2</v>
      </c>
      <c r="BP140" s="159">
        <v>4.3387000000000002E-2</v>
      </c>
      <c r="BQ140" s="159">
        <v>4.1418000000000003E-2</v>
      </c>
      <c r="BR140" s="159">
        <v>4.1611000000000002E-2</v>
      </c>
      <c r="BS140" s="159">
        <v>6.6915000000000002E-2</v>
      </c>
      <c r="BT140" s="159">
        <v>3.3551999999999998E-2</v>
      </c>
      <c r="BU140" s="159">
        <v>3.4640999999999998E-2</v>
      </c>
      <c r="BV140" s="160">
        <v>3.2551999999999998E-2</v>
      </c>
      <c r="BW140" s="159">
        <v>3.0918000000000001E-2</v>
      </c>
      <c r="BX140" s="159">
        <v>3.3936000000000001E-2</v>
      </c>
      <c r="BY140" s="159">
        <v>3.2333000000000001E-2</v>
      </c>
      <c r="BZ140" s="159">
        <v>3.4872E-2</v>
      </c>
      <c r="CA140" s="159">
        <v>3.1898000000000003E-2</v>
      </c>
      <c r="CB140" s="159">
        <v>4.3387000000000002E-2</v>
      </c>
      <c r="CC140" s="159">
        <v>4.1418000000000003E-2</v>
      </c>
      <c r="CD140" s="159">
        <v>4.1611000000000002E-2</v>
      </c>
      <c r="CE140" s="159">
        <v>6.6915000000000002E-2</v>
      </c>
      <c r="CF140" s="159">
        <v>3.3551999999999998E-2</v>
      </c>
      <c r="CG140" s="159">
        <v>3.4640999999999998E-2</v>
      </c>
      <c r="CH140" s="160">
        <v>3.2551999999999998E-2</v>
      </c>
      <c r="CI140" s="159">
        <v>3.0918000000000001E-2</v>
      </c>
      <c r="CJ140" s="159">
        <v>3.3936000000000001E-2</v>
      </c>
      <c r="CK140" s="159">
        <v>3.2333000000000001E-2</v>
      </c>
      <c r="CL140" s="159">
        <v>3.4872E-2</v>
      </c>
      <c r="CM140" s="159">
        <v>3.1898000000000003E-2</v>
      </c>
      <c r="CN140" s="159">
        <v>4.3387000000000002E-2</v>
      </c>
      <c r="CO140" s="159">
        <v>4.1418000000000003E-2</v>
      </c>
      <c r="CP140" s="159">
        <v>4.1611000000000002E-2</v>
      </c>
      <c r="CQ140" s="159">
        <v>6.6915000000000002E-2</v>
      </c>
      <c r="CR140" s="159">
        <v>3.3551999999999998E-2</v>
      </c>
      <c r="CS140" s="159">
        <v>3.4640999999999998E-2</v>
      </c>
      <c r="CT140" s="160">
        <v>3.2551999999999998E-2</v>
      </c>
      <c r="CU140" s="159">
        <v>3.0918000000000001E-2</v>
      </c>
      <c r="CV140" s="159">
        <v>3.3936000000000001E-2</v>
      </c>
      <c r="CW140" s="159">
        <v>3.2333000000000001E-2</v>
      </c>
      <c r="CX140" s="159">
        <v>3.4872E-2</v>
      </c>
      <c r="CY140" s="159">
        <v>3.1898000000000003E-2</v>
      </c>
      <c r="CZ140" s="159">
        <v>4.3387000000000002E-2</v>
      </c>
      <c r="DA140" s="159">
        <v>4.1418000000000003E-2</v>
      </c>
      <c r="DB140" s="159">
        <v>4.1611000000000002E-2</v>
      </c>
      <c r="DC140" s="159">
        <v>6.6915000000000002E-2</v>
      </c>
      <c r="DD140" s="159">
        <v>3.3551999999999998E-2</v>
      </c>
      <c r="DE140" s="159">
        <v>3.4640999999999998E-2</v>
      </c>
      <c r="DF140" s="160">
        <v>3.2551999999999998E-2</v>
      </c>
      <c r="DG140" s="159">
        <v>3.0918000000000001E-2</v>
      </c>
      <c r="DH140" s="159">
        <v>3.3936000000000001E-2</v>
      </c>
      <c r="DI140" s="159">
        <v>3.2333000000000001E-2</v>
      </c>
      <c r="DJ140" s="159">
        <v>3.4872E-2</v>
      </c>
      <c r="DK140" s="159">
        <v>3.1898000000000003E-2</v>
      </c>
      <c r="DL140" s="159">
        <v>4.3387000000000002E-2</v>
      </c>
      <c r="DM140" s="159">
        <v>4.1418000000000003E-2</v>
      </c>
      <c r="DN140" s="159">
        <v>4.1611000000000002E-2</v>
      </c>
      <c r="DO140" s="159">
        <v>6.6915000000000002E-2</v>
      </c>
      <c r="DP140" s="159">
        <v>3.3551999999999998E-2</v>
      </c>
      <c r="DQ140" s="159">
        <v>3.4640999999999998E-2</v>
      </c>
      <c r="DR140" s="160">
        <v>3.2551999999999998E-2</v>
      </c>
    </row>
    <row r="141" spans="1:122" ht="15.75" thickBot="1" x14ac:dyDescent="0.3">
      <c r="B141" s="30" t="s">
        <v>3</v>
      </c>
      <c r="C141" s="159">
        <v>3.0917E-2</v>
      </c>
      <c r="D141" s="159">
        <v>3.3917999999999997E-2</v>
      </c>
      <c r="E141" s="159">
        <v>3.1923E-2</v>
      </c>
      <c r="F141" s="159">
        <v>3.1831999999999999E-2</v>
      </c>
      <c r="G141" s="159">
        <v>3.9836000000000003E-2</v>
      </c>
      <c r="H141" s="159">
        <v>8.4588999999999998E-2</v>
      </c>
      <c r="I141" s="159">
        <v>7.9186000000000006E-2</v>
      </c>
      <c r="J141" s="159">
        <v>8.0331E-2</v>
      </c>
      <c r="K141" s="159">
        <v>8.2672999999999996E-2</v>
      </c>
      <c r="L141" s="159">
        <v>3.1611E-2</v>
      </c>
      <c r="M141" s="159">
        <v>3.4070999999999997E-2</v>
      </c>
      <c r="N141" s="160">
        <v>3.2547E-2</v>
      </c>
      <c r="O141" s="159">
        <v>3.0917E-2</v>
      </c>
      <c r="P141" s="159">
        <v>3.3917999999999997E-2</v>
      </c>
      <c r="Q141" s="159">
        <v>3.1923E-2</v>
      </c>
      <c r="R141" s="159">
        <v>3.1831999999999999E-2</v>
      </c>
      <c r="S141" s="159">
        <v>3.9836000000000003E-2</v>
      </c>
      <c r="T141" s="159">
        <v>8.4588999999999998E-2</v>
      </c>
      <c r="U141" s="159">
        <v>7.9186000000000006E-2</v>
      </c>
      <c r="V141" s="159">
        <v>8.0331E-2</v>
      </c>
      <c r="W141" s="159">
        <v>8.2672999999999996E-2</v>
      </c>
      <c r="X141" s="159">
        <v>3.1611E-2</v>
      </c>
      <c r="Y141" s="159">
        <v>3.4070999999999997E-2</v>
      </c>
      <c r="Z141" s="160">
        <v>3.2547E-2</v>
      </c>
      <c r="AA141" s="159">
        <v>3.0917E-2</v>
      </c>
      <c r="AB141" s="159">
        <v>3.3917999999999997E-2</v>
      </c>
      <c r="AC141" s="159">
        <v>3.1923E-2</v>
      </c>
      <c r="AD141" s="159">
        <v>3.1831999999999999E-2</v>
      </c>
      <c r="AE141" s="159">
        <v>3.9836000000000003E-2</v>
      </c>
      <c r="AF141" s="159">
        <v>8.4588999999999998E-2</v>
      </c>
      <c r="AG141" s="159">
        <v>7.9186000000000006E-2</v>
      </c>
      <c r="AH141" s="159">
        <v>8.0331E-2</v>
      </c>
      <c r="AI141" s="159">
        <v>8.2672999999999996E-2</v>
      </c>
      <c r="AJ141" s="159">
        <v>3.1611E-2</v>
      </c>
      <c r="AK141" s="159">
        <v>3.4070999999999997E-2</v>
      </c>
      <c r="AL141" s="160">
        <v>3.2547E-2</v>
      </c>
      <c r="AM141" s="159">
        <v>3.0917E-2</v>
      </c>
      <c r="AN141" s="159">
        <v>3.3917999999999997E-2</v>
      </c>
      <c r="AO141" s="159">
        <v>3.1923E-2</v>
      </c>
      <c r="AP141" s="159">
        <v>3.1831999999999999E-2</v>
      </c>
      <c r="AQ141" s="159">
        <v>3.9836000000000003E-2</v>
      </c>
      <c r="AR141" s="159">
        <v>8.4588999999999998E-2</v>
      </c>
      <c r="AS141" s="159">
        <v>7.9186000000000006E-2</v>
      </c>
      <c r="AT141" s="159">
        <v>8.0331E-2</v>
      </c>
      <c r="AU141" s="159">
        <v>8.2672999999999996E-2</v>
      </c>
      <c r="AV141" s="159">
        <v>3.1611E-2</v>
      </c>
      <c r="AW141" s="159">
        <v>3.4070999999999997E-2</v>
      </c>
      <c r="AX141" s="160">
        <v>3.2547E-2</v>
      </c>
      <c r="AY141" s="159">
        <v>3.0917E-2</v>
      </c>
      <c r="AZ141" s="159">
        <v>3.3917999999999997E-2</v>
      </c>
      <c r="BA141" s="159">
        <v>3.1923E-2</v>
      </c>
      <c r="BB141" s="159">
        <v>3.1831999999999999E-2</v>
      </c>
      <c r="BC141" s="159">
        <v>3.9836000000000003E-2</v>
      </c>
      <c r="BD141" s="159">
        <v>8.4588999999999998E-2</v>
      </c>
      <c r="BE141" s="159">
        <v>7.9186000000000006E-2</v>
      </c>
      <c r="BF141" s="159">
        <v>8.0331E-2</v>
      </c>
      <c r="BG141" s="159">
        <v>8.2672999999999996E-2</v>
      </c>
      <c r="BH141" s="159">
        <v>3.1611E-2</v>
      </c>
      <c r="BI141" s="159">
        <v>3.4070999999999997E-2</v>
      </c>
      <c r="BJ141" s="160">
        <v>3.2547E-2</v>
      </c>
      <c r="BK141" s="159">
        <v>3.0917E-2</v>
      </c>
      <c r="BL141" s="159">
        <v>3.3917999999999997E-2</v>
      </c>
      <c r="BM141" s="159">
        <v>3.1923E-2</v>
      </c>
      <c r="BN141" s="159">
        <v>3.1831999999999999E-2</v>
      </c>
      <c r="BO141" s="159">
        <v>3.9836000000000003E-2</v>
      </c>
      <c r="BP141" s="159">
        <v>8.4588999999999998E-2</v>
      </c>
      <c r="BQ141" s="159">
        <v>7.9186000000000006E-2</v>
      </c>
      <c r="BR141" s="159">
        <v>8.0331E-2</v>
      </c>
      <c r="BS141" s="159">
        <v>8.2672999999999996E-2</v>
      </c>
      <c r="BT141" s="159">
        <v>3.1611E-2</v>
      </c>
      <c r="BU141" s="159">
        <v>3.4070999999999997E-2</v>
      </c>
      <c r="BV141" s="160">
        <v>3.2547E-2</v>
      </c>
      <c r="BW141" s="159">
        <v>3.0917E-2</v>
      </c>
      <c r="BX141" s="159">
        <v>3.3917999999999997E-2</v>
      </c>
      <c r="BY141" s="159">
        <v>3.1923E-2</v>
      </c>
      <c r="BZ141" s="159">
        <v>3.1831999999999999E-2</v>
      </c>
      <c r="CA141" s="159">
        <v>3.9836000000000003E-2</v>
      </c>
      <c r="CB141" s="159">
        <v>8.4588999999999998E-2</v>
      </c>
      <c r="CC141" s="159">
        <v>7.9186000000000006E-2</v>
      </c>
      <c r="CD141" s="159">
        <v>8.0331E-2</v>
      </c>
      <c r="CE141" s="159">
        <v>8.2672999999999996E-2</v>
      </c>
      <c r="CF141" s="159">
        <v>3.1611E-2</v>
      </c>
      <c r="CG141" s="159">
        <v>3.4070999999999997E-2</v>
      </c>
      <c r="CH141" s="160">
        <v>3.2547E-2</v>
      </c>
      <c r="CI141" s="159">
        <v>3.0917E-2</v>
      </c>
      <c r="CJ141" s="159">
        <v>3.3917999999999997E-2</v>
      </c>
      <c r="CK141" s="159">
        <v>3.1923E-2</v>
      </c>
      <c r="CL141" s="159">
        <v>3.1831999999999999E-2</v>
      </c>
      <c r="CM141" s="159">
        <v>3.9836000000000003E-2</v>
      </c>
      <c r="CN141" s="159">
        <v>8.4588999999999998E-2</v>
      </c>
      <c r="CO141" s="159">
        <v>7.9186000000000006E-2</v>
      </c>
      <c r="CP141" s="159">
        <v>8.0331E-2</v>
      </c>
      <c r="CQ141" s="159">
        <v>8.2672999999999996E-2</v>
      </c>
      <c r="CR141" s="159">
        <v>3.1611E-2</v>
      </c>
      <c r="CS141" s="159">
        <v>3.4070999999999997E-2</v>
      </c>
      <c r="CT141" s="160">
        <v>3.2547E-2</v>
      </c>
      <c r="CU141" s="159">
        <v>3.0917E-2</v>
      </c>
      <c r="CV141" s="159">
        <v>3.3917999999999997E-2</v>
      </c>
      <c r="CW141" s="159">
        <v>3.1923E-2</v>
      </c>
      <c r="CX141" s="159">
        <v>3.1831999999999999E-2</v>
      </c>
      <c r="CY141" s="159">
        <v>3.9836000000000003E-2</v>
      </c>
      <c r="CZ141" s="159">
        <v>8.4588999999999998E-2</v>
      </c>
      <c r="DA141" s="159">
        <v>7.9186000000000006E-2</v>
      </c>
      <c r="DB141" s="159">
        <v>8.0331E-2</v>
      </c>
      <c r="DC141" s="159">
        <v>8.2672999999999996E-2</v>
      </c>
      <c r="DD141" s="159">
        <v>3.1611E-2</v>
      </c>
      <c r="DE141" s="159">
        <v>3.4070999999999997E-2</v>
      </c>
      <c r="DF141" s="160">
        <v>3.2547E-2</v>
      </c>
      <c r="DG141" s="159">
        <v>3.0917E-2</v>
      </c>
      <c r="DH141" s="159">
        <v>3.3917999999999997E-2</v>
      </c>
      <c r="DI141" s="159">
        <v>3.1923E-2</v>
      </c>
      <c r="DJ141" s="159">
        <v>3.1831999999999999E-2</v>
      </c>
      <c r="DK141" s="159">
        <v>3.9836000000000003E-2</v>
      </c>
      <c r="DL141" s="159">
        <v>8.4588999999999998E-2</v>
      </c>
      <c r="DM141" s="159">
        <v>7.9186000000000006E-2</v>
      </c>
      <c r="DN141" s="159">
        <v>8.0331E-2</v>
      </c>
      <c r="DO141" s="159">
        <v>8.2672999999999996E-2</v>
      </c>
      <c r="DP141" s="159">
        <v>3.1611E-2</v>
      </c>
      <c r="DQ141" s="159">
        <v>3.4070999999999997E-2</v>
      </c>
      <c r="DR141" s="160">
        <v>3.2547E-2</v>
      </c>
    </row>
    <row r="142" spans="1:122" ht="15.75" thickBot="1" x14ac:dyDescent="0.3">
      <c r="B142" s="30" t="s">
        <v>13</v>
      </c>
      <c r="C142" s="159">
        <v>3.0336999999999999E-2</v>
      </c>
      <c r="D142" s="159">
        <v>3.1578000000000002E-2</v>
      </c>
      <c r="E142" s="159">
        <v>2.9073000000000002E-2</v>
      </c>
      <c r="F142" s="159">
        <v>3.3868000000000002E-2</v>
      </c>
      <c r="G142" s="159">
        <v>3.5269000000000002E-2</v>
      </c>
      <c r="H142" s="159">
        <v>7.1684999999999999E-2</v>
      </c>
      <c r="I142" s="159">
        <v>6.8940000000000001E-2</v>
      </c>
      <c r="J142" s="159">
        <v>6.8929000000000004E-2</v>
      </c>
      <c r="K142" s="159">
        <v>6.6718E-2</v>
      </c>
      <c r="L142" s="159">
        <v>3.3522999999999997E-2</v>
      </c>
      <c r="M142" s="159">
        <v>3.2967999999999997E-2</v>
      </c>
      <c r="N142" s="160">
        <v>3.1876000000000002E-2</v>
      </c>
      <c r="O142" s="159">
        <v>3.0336999999999999E-2</v>
      </c>
      <c r="P142" s="159">
        <v>3.1578000000000002E-2</v>
      </c>
      <c r="Q142" s="159">
        <v>2.9073000000000002E-2</v>
      </c>
      <c r="R142" s="159">
        <v>3.3868000000000002E-2</v>
      </c>
      <c r="S142" s="159">
        <v>3.5269000000000002E-2</v>
      </c>
      <c r="T142" s="159">
        <v>7.1684999999999999E-2</v>
      </c>
      <c r="U142" s="159">
        <v>6.8940000000000001E-2</v>
      </c>
      <c r="V142" s="159">
        <v>6.8929000000000004E-2</v>
      </c>
      <c r="W142" s="159">
        <v>6.6718E-2</v>
      </c>
      <c r="X142" s="159">
        <v>3.3522999999999997E-2</v>
      </c>
      <c r="Y142" s="159">
        <v>3.2967999999999997E-2</v>
      </c>
      <c r="Z142" s="160">
        <v>3.1876000000000002E-2</v>
      </c>
      <c r="AA142" s="159">
        <v>3.0336999999999999E-2</v>
      </c>
      <c r="AB142" s="159">
        <v>3.1578000000000002E-2</v>
      </c>
      <c r="AC142" s="159">
        <v>2.9073000000000002E-2</v>
      </c>
      <c r="AD142" s="159">
        <v>3.3868000000000002E-2</v>
      </c>
      <c r="AE142" s="159">
        <v>3.5269000000000002E-2</v>
      </c>
      <c r="AF142" s="159">
        <v>7.1684999999999999E-2</v>
      </c>
      <c r="AG142" s="159">
        <v>6.8940000000000001E-2</v>
      </c>
      <c r="AH142" s="159">
        <v>6.8929000000000004E-2</v>
      </c>
      <c r="AI142" s="159">
        <v>6.6718E-2</v>
      </c>
      <c r="AJ142" s="159">
        <v>3.3522999999999997E-2</v>
      </c>
      <c r="AK142" s="159">
        <v>3.2967999999999997E-2</v>
      </c>
      <c r="AL142" s="160">
        <v>3.1876000000000002E-2</v>
      </c>
      <c r="AM142" s="159">
        <v>3.0336999999999999E-2</v>
      </c>
      <c r="AN142" s="159">
        <v>3.1578000000000002E-2</v>
      </c>
      <c r="AO142" s="159">
        <v>2.9073000000000002E-2</v>
      </c>
      <c r="AP142" s="159">
        <v>3.3868000000000002E-2</v>
      </c>
      <c r="AQ142" s="159">
        <v>3.5269000000000002E-2</v>
      </c>
      <c r="AR142" s="159">
        <v>7.1684999999999999E-2</v>
      </c>
      <c r="AS142" s="159">
        <v>6.8940000000000001E-2</v>
      </c>
      <c r="AT142" s="159">
        <v>6.8929000000000004E-2</v>
      </c>
      <c r="AU142" s="159">
        <v>6.6718E-2</v>
      </c>
      <c r="AV142" s="159">
        <v>3.3522999999999997E-2</v>
      </c>
      <c r="AW142" s="159">
        <v>3.2967999999999997E-2</v>
      </c>
      <c r="AX142" s="160">
        <v>3.1876000000000002E-2</v>
      </c>
      <c r="AY142" s="159">
        <v>3.0336999999999999E-2</v>
      </c>
      <c r="AZ142" s="159">
        <v>3.1578000000000002E-2</v>
      </c>
      <c r="BA142" s="159">
        <v>2.9073000000000002E-2</v>
      </c>
      <c r="BB142" s="159">
        <v>3.3868000000000002E-2</v>
      </c>
      <c r="BC142" s="159">
        <v>3.5269000000000002E-2</v>
      </c>
      <c r="BD142" s="159">
        <v>7.1684999999999999E-2</v>
      </c>
      <c r="BE142" s="159">
        <v>6.8940000000000001E-2</v>
      </c>
      <c r="BF142" s="159">
        <v>6.8929000000000004E-2</v>
      </c>
      <c r="BG142" s="159">
        <v>6.6718E-2</v>
      </c>
      <c r="BH142" s="159">
        <v>3.3522999999999997E-2</v>
      </c>
      <c r="BI142" s="159">
        <v>3.2967999999999997E-2</v>
      </c>
      <c r="BJ142" s="160">
        <v>3.1876000000000002E-2</v>
      </c>
      <c r="BK142" s="159">
        <v>3.0336999999999999E-2</v>
      </c>
      <c r="BL142" s="159">
        <v>3.1578000000000002E-2</v>
      </c>
      <c r="BM142" s="159">
        <v>2.9073000000000002E-2</v>
      </c>
      <c r="BN142" s="159">
        <v>3.3868000000000002E-2</v>
      </c>
      <c r="BO142" s="159">
        <v>3.5269000000000002E-2</v>
      </c>
      <c r="BP142" s="159">
        <v>7.1684999999999999E-2</v>
      </c>
      <c r="BQ142" s="159">
        <v>6.8940000000000001E-2</v>
      </c>
      <c r="BR142" s="159">
        <v>6.8929000000000004E-2</v>
      </c>
      <c r="BS142" s="159">
        <v>6.6718E-2</v>
      </c>
      <c r="BT142" s="159">
        <v>3.3522999999999997E-2</v>
      </c>
      <c r="BU142" s="159">
        <v>3.2967999999999997E-2</v>
      </c>
      <c r="BV142" s="160">
        <v>3.1876000000000002E-2</v>
      </c>
      <c r="BW142" s="159">
        <v>3.0336999999999999E-2</v>
      </c>
      <c r="BX142" s="159">
        <v>3.1578000000000002E-2</v>
      </c>
      <c r="BY142" s="159">
        <v>2.9073000000000002E-2</v>
      </c>
      <c r="BZ142" s="159">
        <v>3.3868000000000002E-2</v>
      </c>
      <c r="CA142" s="159">
        <v>3.5269000000000002E-2</v>
      </c>
      <c r="CB142" s="159">
        <v>7.1684999999999999E-2</v>
      </c>
      <c r="CC142" s="159">
        <v>6.8940000000000001E-2</v>
      </c>
      <c r="CD142" s="159">
        <v>6.8929000000000004E-2</v>
      </c>
      <c r="CE142" s="159">
        <v>6.6718E-2</v>
      </c>
      <c r="CF142" s="159">
        <v>3.3522999999999997E-2</v>
      </c>
      <c r="CG142" s="159">
        <v>3.2967999999999997E-2</v>
      </c>
      <c r="CH142" s="160">
        <v>3.1876000000000002E-2</v>
      </c>
      <c r="CI142" s="159">
        <v>3.0336999999999999E-2</v>
      </c>
      <c r="CJ142" s="159">
        <v>3.1578000000000002E-2</v>
      </c>
      <c r="CK142" s="159">
        <v>2.9073000000000002E-2</v>
      </c>
      <c r="CL142" s="159">
        <v>3.3868000000000002E-2</v>
      </c>
      <c r="CM142" s="159">
        <v>3.5269000000000002E-2</v>
      </c>
      <c r="CN142" s="159">
        <v>7.1684999999999999E-2</v>
      </c>
      <c r="CO142" s="159">
        <v>6.8940000000000001E-2</v>
      </c>
      <c r="CP142" s="159">
        <v>6.8929000000000004E-2</v>
      </c>
      <c r="CQ142" s="159">
        <v>6.6718E-2</v>
      </c>
      <c r="CR142" s="159">
        <v>3.3522999999999997E-2</v>
      </c>
      <c r="CS142" s="159">
        <v>3.2967999999999997E-2</v>
      </c>
      <c r="CT142" s="160">
        <v>3.1876000000000002E-2</v>
      </c>
      <c r="CU142" s="159">
        <v>3.0336999999999999E-2</v>
      </c>
      <c r="CV142" s="159">
        <v>3.1578000000000002E-2</v>
      </c>
      <c r="CW142" s="159">
        <v>2.9073000000000002E-2</v>
      </c>
      <c r="CX142" s="159">
        <v>3.3868000000000002E-2</v>
      </c>
      <c r="CY142" s="159">
        <v>3.5269000000000002E-2</v>
      </c>
      <c r="CZ142" s="159">
        <v>7.1684999999999999E-2</v>
      </c>
      <c r="DA142" s="159">
        <v>6.8940000000000001E-2</v>
      </c>
      <c r="DB142" s="159">
        <v>6.8929000000000004E-2</v>
      </c>
      <c r="DC142" s="159">
        <v>6.6718E-2</v>
      </c>
      <c r="DD142" s="159">
        <v>3.3522999999999997E-2</v>
      </c>
      <c r="DE142" s="159">
        <v>3.2967999999999997E-2</v>
      </c>
      <c r="DF142" s="160">
        <v>3.1876000000000002E-2</v>
      </c>
      <c r="DG142" s="159">
        <v>3.0336999999999999E-2</v>
      </c>
      <c r="DH142" s="159">
        <v>3.1578000000000002E-2</v>
      </c>
      <c r="DI142" s="159">
        <v>2.9073000000000002E-2</v>
      </c>
      <c r="DJ142" s="159">
        <v>3.3868000000000002E-2</v>
      </c>
      <c r="DK142" s="159">
        <v>3.5269000000000002E-2</v>
      </c>
      <c r="DL142" s="159">
        <v>7.1684999999999999E-2</v>
      </c>
      <c r="DM142" s="159">
        <v>6.8940000000000001E-2</v>
      </c>
      <c r="DN142" s="159">
        <v>6.8929000000000004E-2</v>
      </c>
      <c r="DO142" s="159">
        <v>6.6718E-2</v>
      </c>
      <c r="DP142" s="159">
        <v>3.3522999999999997E-2</v>
      </c>
      <c r="DQ142" s="159">
        <v>3.2967999999999997E-2</v>
      </c>
      <c r="DR142" s="160">
        <v>3.1876000000000002E-2</v>
      </c>
    </row>
    <row r="143" spans="1:122" ht="15.75" thickBot="1" x14ac:dyDescent="0.3">
      <c r="B143" s="30" t="s">
        <v>4</v>
      </c>
      <c r="C143" s="159">
        <v>2.8837000000000002E-2</v>
      </c>
      <c r="D143" s="159">
        <v>3.0424E-2</v>
      </c>
      <c r="E143" s="159">
        <v>2.7962999999999998E-2</v>
      </c>
      <c r="F143" s="159">
        <v>3.1393999999999998E-2</v>
      </c>
      <c r="G143" s="159">
        <v>3.3144E-2</v>
      </c>
      <c r="H143" s="159">
        <v>6.7465999999999998E-2</v>
      </c>
      <c r="I143" s="159">
        <v>6.4868999999999996E-2</v>
      </c>
      <c r="J143" s="159">
        <v>6.4940999999999999E-2</v>
      </c>
      <c r="K143" s="159">
        <v>6.4743999999999996E-2</v>
      </c>
      <c r="L143" s="159">
        <v>3.1406000000000003E-2</v>
      </c>
      <c r="M143" s="159">
        <v>3.1883000000000002E-2</v>
      </c>
      <c r="N143" s="160">
        <v>3.1376000000000001E-2</v>
      </c>
      <c r="O143" s="159">
        <v>2.8837000000000002E-2</v>
      </c>
      <c r="P143" s="159">
        <v>3.0424E-2</v>
      </c>
      <c r="Q143" s="159">
        <v>2.7962999999999998E-2</v>
      </c>
      <c r="R143" s="159">
        <v>3.1393999999999998E-2</v>
      </c>
      <c r="S143" s="159">
        <v>3.3144E-2</v>
      </c>
      <c r="T143" s="159">
        <v>6.7465999999999998E-2</v>
      </c>
      <c r="U143" s="159">
        <v>6.4868999999999996E-2</v>
      </c>
      <c r="V143" s="159">
        <v>6.4940999999999999E-2</v>
      </c>
      <c r="W143" s="159">
        <v>6.4743999999999996E-2</v>
      </c>
      <c r="X143" s="159">
        <v>3.1406000000000003E-2</v>
      </c>
      <c r="Y143" s="159">
        <v>3.1883000000000002E-2</v>
      </c>
      <c r="Z143" s="160">
        <v>3.1376000000000001E-2</v>
      </c>
      <c r="AA143" s="159">
        <v>2.8837000000000002E-2</v>
      </c>
      <c r="AB143" s="159">
        <v>3.0424E-2</v>
      </c>
      <c r="AC143" s="159">
        <v>2.7962999999999998E-2</v>
      </c>
      <c r="AD143" s="159">
        <v>3.1393999999999998E-2</v>
      </c>
      <c r="AE143" s="159">
        <v>3.3144E-2</v>
      </c>
      <c r="AF143" s="159">
        <v>6.7465999999999998E-2</v>
      </c>
      <c r="AG143" s="159">
        <v>6.4868999999999996E-2</v>
      </c>
      <c r="AH143" s="159">
        <v>6.4940999999999999E-2</v>
      </c>
      <c r="AI143" s="159">
        <v>6.4743999999999996E-2</v>
      </c>
      <c r="AJ143" s="159">
        <v>3.1406000000000003E-2</v>
      </c>
      <c r="AK143" s="159">
        <v>3.1883000000000002E-2</v>
      </c>
      <c r="AL143" s="160">
        <v>3.1376000000000001E-2</v>
      </c>
      <c r="AM143" s="159">
        <v>2.8837000000000002E-2</v>
      </c>
      <c r="AN143" s="159">
        <v>3.0424E-2</v>
      </c>
      <c r="AO143" s="159">
        <v>2.7962999999999998E-2</v>
      </c>
      <c r="AP143" s="159">
        <v>3.1393999999999998E-2</v>
      </c>
      <c r="AQ143" s="159">
        <v>3.3144E-2</v>
      </c>
      <c r="AR143" s="159">
        <v>6.7465999999999998E-2</v>
      </c>
      <c r="AS143" s="159">
        <v>6.4868999999999996E-2</v>
      </c>
      <c r="AT143" s="159">
        <v>6.4940999999999999E-2</v>
      </c>
      <c r="AU143" s="159">
        <v>6.4743999999999996E-2</v>
      </c>
      <c r="AV143" s="159">
        <v>3.1406000000000003E-2</v>
      </c>
      <c r="AW143" s="159">
        <v>3.1883000000000002E-2</v>
      </c>
      <c r="AX143" s="160">
        <v>3.1376000000000001E-2</v>
      </c>
      <c r="AY143" s="159">
        <v>2.8837000000000002E-2</v>
      </c>
      <c r="AZ143" s="159">
        <v>3.0424E-2</v>
      </c>
      <c r="BA143" s="159">
        <v>2.7962999999999998E-2</v>
      </c>
      <c r="BB143" s="159">
        <v>3.1393999999999998E-2</v>
      </c>
      <c r="BC143" s="159">
        <v>3.3144E-2</v>
      </c>
      <c r="BD143" s="159">
        <v>6.7465999999999998E-2</v>
      </c>
      <c r="BE143" s="159">
        <v>6.4868999999999996E-2</v>
      </c>
      <c r="BF143" s="159">
        <v>6.4940999999999999E-2</v>
      </c>
      <c r="BG143" s="159">
        <v>6.4743999999999996E-2</v>
      </c>
      <c r="BH143" s="159">
        <v>3.1406000000000003E-2</v>
      </c>
      <c r="BI143" s="159">
        <v>3.1883000000000002E-2</v>
      </c>
      <c r="BJ143" s="160">
        <v>3.1376000000000001E-2</v>
      </c>
      <c r="BK143" s="159">
        <v>2.8837000000000002E-2</v>
      </c>
      <c r="BL143" s="159">
        <v>3.0424E-2</v>
      </c>
      <c r="BM143" s="159">
        <v>2.7962999999999998E-2</v>
      </c>
      <c r="BN143" s="159">
        <v>3.1393999999999998E-2</v>
      </c>
      <c r="BO143" s="159">
        <v>3.3144E-2</v>
      </c>
      <c r="BP143" s="159">
        <v>6.7465999999999998E-2</v>
      </c>
      <c r="BQ143" s="159">
        <v>6.4868999999999996E-2</v>
      </c>
      <c r="BR143" s="159">
        <v>6.4940999999999999E-2</v>
      </c>
      <c r="BS143" s="159">
        <v>6.4743999999999996E-2</v>
      </c>
      <c r="BT143" s="159">
        <v>3.1406000000000003E-2</v>
      </c>
      <c r="BU143" s="159">
        <v>3.1883000000000002E-2</v>
      </c>
      <c r="BV143" s="160">
        <v>3.1376000000000001E-2</v>
      </c>
      <c r="BW143" s="159">
        <v>2.8837000000000002E-2</v>
      </c>
      <c r="BX143" s="159">
        <v>3.0424E-2</v>
      </c>
      <c r="BY143" s="159">
        <v>2.7962999999999998E-2</v>
      </c>
      <c r="BZ143" s="159">
        <v>3.1393999999999998E-2</v>
      </c>
      <c r="CA143" s="159">
        <v>3.3144E-2</v>
      </c>
      <c r="CB143" s="159">
        <v>6.7465999999999998E-2</v>
      </c>
      <c r="CC143" s="159">
        <v>6.4868999999999996E-2</v>
      </c>
      <c r="CD143" s="159">
        <v>6.4940999999999999E-2</v>
      </c>
      <c r="CE143" s="159">
        <v>6.4743999999999996E-2</v>
      </c>
      <c r="CF143" s="159">
        <v>3.1406000000000003E-2</v>
      </c>
      <c r="CG143" s="159">
        <v>3.1883000000000002E-2</v>
      </c>
      <c r="CH143" s="160">
        <v>3.1376000000000001E-2</v>
      </c>
      <c r="CI143" s="159">
        <v>2.8837000000000002E-2</v>
      </c>
      <c r="CJ143" s="159">
        <v>3.0424E-2</v>
      </c>
      <c r="CK143" s="159">
        <v>2.7962999999999998E-2</v>
      </c>
      <c r="CL143" s="159">
        <v>3.1393999999999998E-2</v>
      </c>
      <c r="CM143" s="159">
        <v>3.3144E-2</v>
      </c>
      <c r="CN143" s="159">
        <v>6.7465999999999998E-2</v>
      </c>
      <c r="CO143" s="159">
        <v>6.4868999999999996E-2</v>
      </c>
      <c r="CP143" s="159">
        <v>6.4940999999999999E-2</v>
      </c>
      <c r="CQ143" s="159">
        <v>6.4743999999999996E-2</v>
      </c>
      <c r="CR143" s="159">
        <v>3.1406000000000003E-2</v>
      </c>
      <c r="CS143" s="159">
        <v>3.1883000000000002E-2</v>
      </c>
      <c r="CT143" s="160">
        <v>3.1376000000000001E-2</v>
      </c>
      <c r="CU143" s="159">
        <v>2.8837000000000002E-2</v>
      </c>
      <c r="CV143" s="159">
        <v>3.0424E-2</v>
      </c>
      <c r="CW143" s="159">
        <v>2.7962999999999998E-2</v>
      </c>
      <c r="CX143" s="159">
        <v>3.1393999999999998E-2</v>
      </c>
      <c r="CY143" s="159">
        <v>3.3144E-2</v>
      </c>
      <c r="CZ143" s="159">
        <v>6.7465999999999998E-2</v>
      </c>
      <c r="DA143" s="159">
        <v>6.4868999999999996E-2</v>
      </c>
      <c r="DB143" s="159">
        <v>6.4940999999999999E-2</v>
      </c>
      <c r="DC143" s="159">
        <v>6.4743999999999996E-2</v>
      </c>
      <c r="DD143" s="159">
        <v>3.1406000000000003E-2</v>
      </c>
      <c r="DE143" s="159">
        <v>3.1883000000000002E-2</v>
      </c>
      <c r="DF143" s="160">
        <v>3.1376000000000001E-2</v>
      </c>
      <c r="DG143" s="159">
        <v>2.8837000000000002E-2</v>
      </c>
      <c r="DH143" s="159">
        <v>3.0424E-2</v>
      </c>
      <c r="DI143" s="159">
        <v>2.7962999999999998E-2</v>
      </c>
      <c r="DJ143" s="159">
        <v>3.1393999999999998E-2</v>
      </c>
      <c r="DK143" s="159">
        <v>3.3144E-2</v>
      </c>
      <c r="DL143" s="159">
        <v>6.7465999999999998E-2</v>
      </c>
      <c r="DM143" s="159">
        <v>6.4868999999999996E-2</v>
      </c>
      <c r="DN143" s="159">
        <v>6.4940999999999999E-2</v>
      </c>
      <c r="DO143" s="159">
        <v>6.4743999999999996E-2</v>
      </c>
      <c r="DP143" s="159">
        <v>3.1406000000000003E-2</v>
      </c>
      <c r="DQ143" s="159">
        <v>3.1883000000000002E-2</v>
      </c>
      <c r="DR143" s="160">
        <v>3.1376000000000001E-2</v>
      </c>
    </row>
    <row r="144" spans="1:122" ht="15.75" thickBot="1" x14ac:dyDescent="0.3">
      <c r="B144" s="30" t="s">
        <v>14</v>
      </c>
      <c r="C144" s="159">
        <v>2.8837000000000002E-2</v>
      </c>
      <c r="D144" s="159">
        <v>3.0424E-2</v>
      </c>
      <c r="E144" s="159">
        <v>2.7962999999999998E-2</v>
      </c>
      <c r="F144" s="159">
        <v>3.1393999999999998E-2</v>
      </c>
      <c r="G144" s="159">
        <v>3.3144E-2</v>
      </c>
      <c r="H144" s="159">
        <v>6.7465999999999998E-2</v>
      </c>
      <c r="I144" s="159">
        <v>6.4868999999999996E-2</v>
      </c>
      <c r="J144" s="159">
        <v>6.4940999999999999E-2</v>
      </c>
      <c r="K144" s="159">
        <v>6.4743999999999996E-2</v>
      </c>
      <c r="L144" s="159">
        <v>3.1406000000000003E-2</v>
      </c>
      <c r="M144" s="159">
        <v>3.1883000000000002E-2</v>
      </c>
      <c r="N144" s="160">
        <v>3.1376000000000001E-2</v>
      </c>
      <c r="O144" s="159">
        <v>2.8837000000000002E-2</v>
      </c>
      <c r="P144" s="159">
        <v>3.0424E-2</v>
      </c>
      <c r="Q144" s="159">
        <v>2.7962999999999998E-2</v>
      </c>
      <c r="R144" s="159">
        <v>3.1393999999999998E-2</v>
      </c>
      <c r="S144" s="159">
        <v>3.3144E-2</v>
      </c>
      <c r="T144" s="159">
        <v>6.7465999999999998E-2</v>
      </c>
      <c r="U144" s="159">
        <v>6.4868999999999996E-2</v>
      </c>
      <c r="V144" s="159">
        <v>6.4940999999999999E-2</v>
      </c>
      <c r="W144" s="159">
        <v>6.4743999999999996E-2</v>
      </c>
      <c r="X144" s="159">
        <v>3.1406000000000003E-2</v>
      </c>
      <c r="Y144" s="159">
        <v>3.1883000000000002E-2</v>
      </c>
      <c r="Z144" s="160">
        <v>3.1376000000000001E-2</v>
      </c>
      <c r="AA144" s="159">
        <v>2.8837000000000002E-2</v>
      </c>
      <c r="AB144" s="159">
        <v>3.0424E-2</v>
      </c>
      <c r="AC144" s="159">
        <v>2.7962999999999998E-2</v>
      </c>
      <c r="AD144" s="159">
        <v>3.1393999999999998E-2</v>
      </c>
      <c r="AE144" s="159">
        <v>3.3144E-2</v>
      </c>
      <c r="AF144" s="159">
        <v>6.7465999999999998E-2</v>
      </c>
      <c r="AG144" s="159">
        <v>6.4868999999999996E-2</v>
      </c>
      <c r="AH144" s="159">
        <v>6.4940999999999999E-2</v>
      </c>
      <c r="AI144" s="159">
        <v>6.4743999999999996E-2</v>
      </c>
      <c r="AJ144" s="159">
        <v>3.1406000000000003E-2</v>
      </c>
      <c r="AK144" s="159">
        <v>3.1883000000000002E-2</v>
      </c>
      <c r="AL144" s="160">
        <v>3.1376000000000001E-2</v>
      </c>
      <c r="AM144" s="159">
        <v>2.8837000000000002E-2</v>
      </c>
      <c r="AN144" s="159">
        <v>3.0424E-2</v>
      </c>
      <c r="AO144" s="159">
        <v>2.7962999999999998E-2</v>
      </c>
      <c r="AP144" s="159">
        <v>3.1393999999999998E-2</v>
      </c>
      <c r="AQ144" s="159">
        <v>3.3144E-2</v>
      </c>
      <c r="AR144" s="159">
        <v>6.7465999999999998E-2</v>
      </c>
      <c r="AS144" s="159">
        <v>6.4868999999999996E-2</v>
      </c>
      <c r="AT144" s="159">
        <v>6.4940999999999999E-2</v>
      </c>
      <c r="AU144" s="159">
        <v>6.4743999999999996E-2</v>
      </c>
      <c r="AV144" s="159">
        <v>3.1406000000000003E-2</v>
      </c>
      <c r="AW144" s="159">
        <v>3.1883000000000002E-2</v>
      </c>
      <c r="AX144" s="160">
        <v>3.1376000000000001E-2</v>
      </c>
      <c r="AY144" s="159">
        <v>2.8837000000000002E-2</v>
      </c>
      <c r="AZ144" s="159">
        <v>3.0424E-2</v>
      </c>
      <c r="BA144" s="159">
        <v>2.7962999999999998E-2</v>
      </c>
      <c r="BB144" s="159">
        <v>3.1393999999999998E-2</v>
      </c>
      <c r="BC144" s="159">
        <v>3.3144E-2</v>
      </c>
      <c r="BD144" s="159">
        <v>6.7465999999999998E-2</v>
      </c>
      <c r="BE144" s="159">
        <v>6.4868999999999996E-2</v>
      </c>
      <c r="BF144" s="159">
        <v>6.4940999999999999E-2</v>
      </c>
      <c r="BG144" s="159">
        <v>6.4743999999999996E-2</v>
      </c>
      <c r="BH144" s="159">
        <v>3.1406000000000003E-2</v>
      </c>
      <c r="BI144" s="159">
        <v>3.1883000000000002E-2</v>
      </c>
      <c r="BJ144" s="160">
        <v>3.1376000000000001E-2</v>
      </c>
      <c r="BK144" s="159">
        <v>2.8837000000000002E-2</v>
      </c>
      <c r="BL144" s="159">
        <v>3.0424E-2</v>
      </c>
      <c r="BM144" s="159">
        <v>2.7962999999999998E-2</v>
      </c>
      <c r="BN144" s="159">
        <v>3.1393999999999998E-2</v>
      </c>
      <c r="BO144" s="159">
        <v>3.3144E-2</v>
      </c>
      <c r="BP144" s="159">
        <v>6.7465999999999998E-2</v>
      </c>
      <c r="BQ144" s="159">
        <v>6.4868999999999996E-2</v>
      </c>
      <c r="BR144" s="159">
        <v>6.4940999999999999E-2</v>
      </c>
      <c r="BS144" s="159">
        <v>6.4743999999999996E-2</v>
      </c>
      <c r="BT144" s="159">
        <v>3.1406000000000003E-2</v>
      </c>
      <c r="BU144" s="159">
        <v>3.1883000000000002E-2</v>
      </c>
      <c r="BV144" s="160">
        <v>3.1376000000000001E-2</v>
      </c>
      <c r="BW144" s="159">
        <v>2.8837000000000002E-2</v>
      </c>
      <c r="BX144" s="159">
        <v>3.0424E-2</v>
      </c>
      <c r="BY144" s="159">
        <v>2.7962999999999998E-2</v>
      </c>
      <c r="BZ144" s="159">
        <v>3.1393999999999998E-2</v>
      </c>
      <c r="CA144" s="159">
        <v>3.3144E-2</v>
      </c>
      <c r="CB144" s="159">
        <v>6.7465999999999998E-2</v>
      </c>
      <c r="CC144" s="159">
        <v>6.4868999999999996E-2</v>
      </c>
      <c r="CD144" s="159">
        <v>6.4940999999999999E-2</v>
      </c>
      <c r="CE144" s="159">
        <v>6.4743999999999996E-2</v>
      </c>
      <c r="CF144" s="159">
        <v>3.1406000000000003E-2</v>
      </c>
      <c r="CG144" s="159">
        <v>3.1883000000000002E-2</v>
      </c>
      <c r="CH144" s="160">
        <v>3.1376000000000001E-2</v>
      </c>
      <c r="CI144" s="159">
        <v>2.8837000000000002E-2</v>
      </c>
      <c r="CJ144" s="159">
        <v>3.0424E-2</v>
      </c>
      <c r="CK144" s="159">
        <v>2.7962999999999998E-2</v>
      </c>
      <c r="CL144" s="159">
        <v>3.1393999999999998E-2</v>
      </c>
      <c r="CM144" s="159">
        <v>3.3144E-2</v>
      </c>
      <c r="CN144" s="159">
        <v>6.7465999999999998E-2</v>
      </c>
      <c r="CO144" s="159">
        <v>6.4868999999999996E-2</v>
      </c>
      <c r="CP144" s="159">
        <v>6.4940999999999999E-2</v>
      </c>
      <c r="CQ144" s="159">
        <v>6.4743999999999996E-2</v>
      </c>
      <c r="CR144" s="159">
        <v>3.1406000000000003E-2</v>
      </c>
      <c r="CS144" s="159">
        <v>3.1883000000000002E-2</v>
      </c>
      <c r="CT144" s="160">
        <v>3.1376000000000001E-2</v>
      </c>
      <c r="CU144" s="159">
        <v>2.8837000000000002E-2</v>
      </c>
      <c r="CV144" s="159">
        <v>3.0424E-2</v>
      </c>
      <c r="CW144" s="159">
        <v>2.7962999999999998E-2</v>
      </c>
      <c r="CX144" s="159">
        <v>3.1393999999999998E-2</v>
      </c>
      <c r="CY144" s="159">
        <v>3.3144E-2</v>
      </c>
      <c r="CZ144" s="159">
        <v>6.7465999999999998E-2</v>
      </c>
      <c r="DA144" s="159">
        <v>6.4868999999999996E-2</v>
      </c>
      <c r="DB144" s="159">
        <v>6.4940999999999999E-2</v>
      </c>
      <c r="DC144" s="159">
        <v>6.4743999999999996E-2</v>
      </c>
      <c r="DD144" s="159">
        <v>3.1406000000000003E-2</v>
      </c>
      <c r="DE144" s="159">
        <v>3.1883000000000002E-2</v>
      </c>
      <c r="DF144" s="160">
        <v>3.1376000000000001E-2</v>
      </c>
      <c r="DG144" s="159">
        <v>2.8837000000000002E-2</v>
      </c>
      <c r="DH144" s="159">
        <v>3.0424E-2</v>
      </c>
      <c r="DI144" s="159">
        <v>2.7962999999999998E-2</v>
      </c>
      <c r="DJ144" s="159">
        <v>3.1393999999999998E-2</v>
      </c>
      <c r="DK144" s="159">
        <v>3.3144E-2</v>
      </c>
      <c r="DL144" s="159">
        <v>6.7465999999999998E-2</v>
      </c>
      <c r="DM144" s="159">
        <v>6.4868999999999996E-2</v>
      </c>
      <c r="DN144" s="159">
        <v>6.4940999999999999E-2</v>
      </c>
      <c r="DO144" s="159">
        <v>6.4743999999999996E-2</v>
      </c>
      <c r="DP144" s="159">
        <v>3.1406000000000003E-2</v>
      </c>
      <c r="DQ144" s="159">
        <v>3.1883000000000002E-2</v>
      </c>
      <c r="DR144" s="160">
        <v>3.1376000000000001E-2</v>
      </c>
    </row>
    <row r="145" spans="2:122" ht="15.75" thickBot="1" x14ac:dyDescent="0.3">
      <c r="B145" s="30" t="s">
        <v>15</v>
      </c>
      <c r="C145" s="159">
        <v>2.8837000000000002E-2</v>
      </c>
      <c r="D145" s="159">
        <v>3.0424E-2</v>
      </c>
      <c r="E145" s="159">
        <v>2.7962999999999998E-2</v>
      </c>
      <c r="F145" s="159">
        <v>3.1393999999999998E-2</v>
      </c>
      <c r="G145" s="159">
        <v>3.3144E-2</v>
      </c>
      <c r="H145" s="159">
        <v>6.7465999999999998E-2</v>
      </c>
      <c r="I145" s="159">
        <v>6.4868999999999996E-2</v>
      </c>
      <c r="J145" s="159">
        <v>6.4940999999999999E-2</v>
      </c>
      <c r="K145" s="159">
        <v>6.4743999999999996E-2</v>
      </c>
      <c r="L145" s="159">
        <v>3.1406000000000003E-2</v>
      </c>
      <c r="M145" s="159">
        <v>3.1883000000000002E-2</v>
      </c>
      <c r="N145" s="160">
        <v>3.1376000000000001E-2</v>
      </c>
      <c r="O145" s="159">
        <v>2.8837000000000002E-2</v>
      </c>
      <c r="P145" s="159">
        <v>3.0424E-2</v>
      </c>
      <c r="Q145" s="159">
        <v>2.7962999999999998E-2</v>
      </c>
      <c r="R145" s="159">
        <v>3.1393999999999998E-2</v>
      </c>
      <c r="S145" s="159">
        <v>3.3144E-2</v>
      </c>
      <c r="T145" s="159">
        <v>6.7465999999999998E-2</v>
      </c>
      <c r="U145" s="159">
        <v>6.4868999999999996E-2</v>
      </c>
      <c r="V145" s="159">
        <v>6.4940999999999999E-2</v>
      </c>
      <c r="W145" s="159">
        <v>6.4743999999999996E-2</v>
      </c>
      <c r="X145" s="159">
        <v>3.1406000000000003E-2</v>
      </c>
      <c r="Y145" s="159">
        <v>3.1883000000000002E-2</v>
      </c>
      <c r="Z145" s="160">
        <v>3.1376000000000001E-2</v>
      </c>
      <c r="AA145" s="159">
        <v>2.8837000000000002E-2</v>
      </c>
      <c r="AB145" s="159">
        <v>3.0424E-2</v>
      </c>
      <c r="AC145" s="159">
        <v>2.7962999999999998E-2</v>
      </c>
      <c r="AD145" s="159">
        <v>3.1393999999999998E-2</v>
      </c>
      <c r="AE145" s="159">
        <v>3.3144E-2</v>
      </c>
      <c r="AF145" s="159">
        <v>6.7465999999999998E-2</v>
      </c>
      <c r="AG145" s="159">
        <v>6.4868999999999996E-2</v>
      </c>
      <c r="AH145" s="159">
        <v>6.4940999999999999E-2</v>
      </c>
      <c r="AI145" s="159">
        <v>6.4743999999999996E-2</v>
      </c>
      <c r="AJ145" s="159">
        <v>3.1406000000000003E-2</v>
      </c>
      <c r="AK145" s="159">
        <v>3.1883000000000002E-2</v>
      </c>
      <c r="AL145" s="160">
        <v>3.1376000000000001E-2</v>
      </c>
      <c r="AM145" s="159">
        <v>2.8837000000000002E-2</v>
      </c>
      <c r="AN145" s="159">
        <v>3.0424E-2</v>
      </c>
      <c r="AO145" s="159">
        <v>2.7962999999999998E-2</v>
      </c>
      <c r="AP145" s="159">
        <v>3.1393999999999998E-2</v>
      </c>
      <c r="AQ145" s="159">
        <v>3.3144E-2</v>
      </c>
      <c r="AR145" s="159">
        <v>6.7465999999999998E-2</v>
      </c>
      <c r="AS145" s="159">
        <v>6.4868999999999996E-2</v>
      </c>
      <c r="AT145" s="159">
        <v>6.4940999999999999E-2</v>
      </c>
      <c r="AU145" s="159">
        <v>6.4743999999999996E-2</v>
      </c>
      <c r="AV145" s="159">
        <v>3.1406000000000003E-2</v>
      </c>
      <c r="AW145" s="159">
        <v>3.1883000000000002E-2</v>
      </c>
      <c r="AX145" s="160">
        <v>3.1376000000000001E-2</v>
      </c>
      <c r="AY145" s="159">
        <v>2.8837000000000002E-2</v>
      </c>
      <c r="AZ145" s="159">
        <v>3.0424E-2</v>
      </c>
      <c r="BA145" s="159">
        <v>2.7962999999999998E-2</v>
      </c>
      <c r="BB145" s="159">
        <v>3.1393999999999998E-2</v>
      </c>
      <c r="BC145" s="159">
        <v>3.3144E-2</v>
      </c>
      <c r="BD145" s="159">
        <v>6.7465999999999998E-2</v>
      </c>
      <c r="BE145" s="159">
        <v>6.4868999999999996E-2</v>
      </c>
      <c r="BF145" s="159">
        <v>6.4940999999999999E-2</v>
      </c>
      <c r="BG145" s="159">
        <v>6.4743999999999996E-2</v>
      </c>
      <c r="BH145" s="159">
        <v>3.1406000000000003E-2</v>
      </c>
      <c r="BI145" s="159">
        <v>3.1883000000000002E-2</v>
      </c>
      <c r="BJ145" s="160">
        <v>3.1376000000000001E-2</v>
      </c>
      <c r="BK145" s="159">
        <v>2.8837000000000002E-2</v>
      </c>
      <c r="BL145" s="159">
        <v>3.0424E-2</v>
      </c>
      <c r="BM145" s="159">
        <v>2.7962999999999998E-2</v>
      </c>
      <c r="BN145" s="159">
        <v>3.1393999999999998E-2</v>
      </c>
      <c r="BO145" s="159">
        <v>3.3144E-2</v>
      </c>
      <c r="BP145" s="159">
        <v>6.7465999999999998E-2</v>
      </c>
      <c r="BQ145" s="159">
        <v>6.4868999999999996E-2</v>
      </c>
      <c r="BR145" s="159">
        <v>6.4940999999999999E-2</v>
      </c>
      <c r="BS145" s="159">
        <v>6.4743999999999996E-2</v>
      </c>
      <c r="BT145" s="159">
        <v>3.1406000000000003E-2</v>
      </c>
      <c r="BU145" s="159">
        <v>3.1883000000000002E-2</v>
      </c>
      <c r="BV145" s="160">
        <v>3.1376000000000001E-2</v>
      </c>
      <c r="BW145" s="159">
        <v>2.8837000000000002E-2</v>
      </c>
      <c r="BX145" s="159">
        <v>3.0424E-2</v>
      </c>
      <c r="BY145" s="159">
        <v>2.7962999999999998E-2</v>
      </c>
      <c r="BZ145" s="159">
        <v>3.1393999999999998E-2</v>
      </c>
      <c r="CA145" s="159">
        <v>3.3144E-2</v>
      </c>
      <c r="CB145" s="159">
        <v>6.7465999999999998E-2</v>
      </c>
      <c r="CC145" s="159">
        <v>6.4868999999999996E-2</v>
      </c>
      <c r="CD145" s="159">
        <v>6.4940999999999999E-2</v>
      </c>
      <c r="CE145" s="159">
        <v>6.4743999999999996E-2</v>
      </c>
      <c r="CF145" s="159">
        <v>3.1406000000000003E-2</v>
      </c>
      <c r="CG145" s="159">
        <v>3.1883000000000002E-2</v>
      </c>
      <c r="CH145" s="160">
        <v>3.1376000000000001E-2</v>
      </c>
      <c r="CI145" s="159">
        <v>2.8837000000000002E-2</v>
      </c>
      <c r="CJ145" s="159">
        <v>3.0424E-2</v>
      </c>
      <c r="CK145" s="159">
        <v>2.7962999999999998E-2</v>
      </c>
      <c r="CL145" s="159">
        <v>3.1393999999999998E-2</v>
      </c>
      <c r="CM145" s="159">
        <v>3.3144E-2</v>
      </c>
      <c r="CN145" s="159">
        <v>6.7465999999999998E-2</v>
      </c>
      <c r="CO145" s="159">
        <v>6.4868999999999996E-2</v>
      </c>
      <c r="CP145" s="159">
        <v>6.4940999999999999E-2</v>
      </c>
      <c r="CQ145" s="159">
        <v>6.4743999999999996E-2</v>
      </c>
      <c r="CR145" s="159">
        <v>3.1406000000000003E-2</v>
      </c>
      <c r="CS145" s="159">
        <v>3.1883000000000002E-2</v>
      </c>
      <c r="CT145" s="160">
        <v>3.1376000000000001E-2</v>
      </c>
      <c r="CU145" s="159">
        <v>2.8837000000000002E-2</v>
      </c>
      <c r="CV145" s="159">
        <v>3.0424E-2</v>
      </c>
      <c r="CW145" s="159">
        <v>2.7962999999999998E-2</v>
      </c>
      <c r="CX145" s="159">
        <v>3.1393999999999998E-2</v>
      </c>
      <c r="CY145" s="159">
        <v>3.3144E-2</v>
      </c>
      <c r="CZ145" s="159">
        <v>6.7465999999999998E-2</v>
      </c>
      <c r="DA145" s="159">
        <v>6.4868999999999996E-2</v>
      </c>
      <c r="DB145" s="159">
        <v>6.4940999999999999E-2</v>
      </c>
      <c r="DC145" s="159">
        <v>6.4743999999999996E-2</v>
      </c>
      <c r="DD145" s="159">
        <v>3.1406000000000003E-2</v>
      </c>
      <c r="DE145" s="159">
        <v>3.1883000000000002E-2</v>
      </c>
      <c r="DF145" s="160">
        <v>3.1376000000000001E-2</v>
      </c>
      <c r="DG145" s="159">
        <v>2.8837000000000002E-2</v>
      </c>
      <c r="DH145" s="159">
        <v>3.0424E-2</v>
      </c>
      <c r="DI145" s="159">
        <v>2.7962999999999998E-2</v>
      </c>
      <c r="DJ145" s="159">
        <v>3.1393999999999998E-2</v>
      </c>
      <c r="DK145" s="159">
        <v>3.3144E-2</v>
      </c>
      <c r="DL145" s="159">
        <v>6.7465999999999998E-2</v>
      </c>
      <c r="DM145" s="159">
        <v>6.4868999999999996E-2</v>
      </c>
      <c r="DN145" s="159">
        <v>6.4940999999999999E-2</v>
      </c>
      <c r="DO145" s="159">
        <v>6.4743999999999996E-2</v>
      </c>
      <c r="DP145" s="159">
        <v>3.1406000000000003E-2</v>
      </c>
      <c r="DQ145" s="159">
        <v>3.1883000000000002E-2</v>
      </c>
      <c r="DR145" s="160">
        <v>3.1376000000000001E-2</v>
      </c>
    </row>
    <row r="146" spans="2:122" ht="15.75" thickBot="1" x14ac:dyDescent="0.3">
      <c r="B146" s="30" t="s">
        <v>7</v>
      </c>
      <c r="C146" s="159">
        <v>2.7470999999999999E-2</v>
      </c>
      <c r="D146" s="159">
        <v>2.8761999999999999E-2</v>
      </c>
      <c r="E146" s="159">
        <v>2.6634999999999999E-2</v>
      </c>
      <c r="F146" s="159">
        <v>3.1028E-2</v>
      </c>
      <c r="G146" s="159">
        <v>3.1753999999999998E-2</v>
      </c>
      <c r="H146" s="159">
        <v>6.4432000000000003E-2</v>
      </c>
      <c r="I146" s="159">
        <v>6.1809000000000003E-2</v>
      </c>
      <c r="J146" s="159">
        <v>6.2075999999999999E-2</v>
      </c>
      <c r="K146" s="159">
        <v>6.1823999999999997E-2</v>
      </c>
      <c r="L146" s="159">
        <v>3.0009999999999998E-2</v>
      </c>
      <c r="M146" s="159">
        <v>3.0481000000000001E-2</v>
      </c>
      <c r="N146" s="160">
        <v>2.9911E-2</v>
      </c>
      <c r="O146" s="159">
        <v>2.7470999999999999E-2</v>
      </c>
      <c r="P146" s="159">
        <v>2.8761999999999999E-2</v>
      </c>
      <c r="Q146" s="159">
        <v>2.6634999999999999E-2</v>
      </c>
      <c r="R146" s="159">
        <v>3.1028E-2</v>
      </c>
      <c r="S146" s="159">
        <v>3.1753999999999998E-2</v>
      </c>
      <c r="T146" s="159">
        <v>6.4432000000000003E-2</v>
      </c>
      <c r="U146" s="159">
        <v>6.1809000000000003E-2</v>
      </c>
      <c r="V146" s="159">
        <v>6.2075999999999999E-2</v>
      </c>
      <c r="W146" s="159">
        <v>6.1823999999999997E-2</v>
      </c>
      <c r="X146" s="159">
        <v>3.0009999999999998E-2</v>
      </c>
      <c r="Y146" s="159">
        <v>3.0481000000000001E-2</v>
      </c>
      <c r="Z146" s="160">
        <v>2.9911E-2</v>
      </c>
      <c r="AA146" s="159">
        <v>2.7470999999999999E-2</v>
      </c>
      <c r="AB146" s="159">
        <v>2.8761999999999999E-2</v>
      </c>
      <c r="AC146" s="159">
        <v>2.6634999999999999E-2</v>
      </c>
      <c r="AD146" s="159">
        <v>3.1028E-2</v>
      </c>
      <c r="AE146" s="159">
        <v>3.1753999999999998E-2</v>
      </c>
      <c r="AF146" s="159">
        <v>6.4432000000000003E-2</v>
      </c>
      <c r="AG146" s="159">
        <v>6.1809000000000003E-2</v>
      </c>
      <c r="AH146" s="159">
        <v>6.2075999999999999E-2</v>
      </c>
      <c r="AI146" s="159">
        <v>6.1823999999999997E-2</v>
      </c>
      <c r="AJ146" s="159">
        <v>3.0009999999999998E-2</v>
      </c>
      <c r="AK146" s="159">
        <v>3.0481000000000001E-2</v>
      </c>
      <c r="AL146" s="160">
        <v>2.9911E-2</v>
      </c>
      <c r="AM146" s="159">
        <v>2.7470999999999999E-2</v>
      </c>
      <c r="AN146" s="159">
        <v>2.8761999999999999E-2</v>
      </c>
      <c r="AO146" s="159">
        <v>2.6634999999999999E-2</v>
      </c>
      <c r="AP146" s="159">
        <v>3.1028E-2</v>
      </c>
      <c r="AQ146" s="159">
        <v>3.1753999999999998E-2</v>
      </c>
      <c r="AR146" s="159">
        <v>6.4432000000000003E-2</v>
      </c>
      <c r="AS146" s="159">
        <v>6.1809000000000003E-2</v>
      </c>
      <c r="AT146" s="159">
        <v>6.2075999999999999E-2</v>
      </c>
      <c r="AU146" s="159">
        <v>6.1823999999999997E-2</v>
      </c>
      <c r="AV146" s="159">
        <v>3.0009999999999998E-2</v>
      </c>
      <c r="AW146" s="159">
        <v>3.0481000000000001E-2</v>
      </c>
      <c r="AX146" s="160">
        <v>2.9911E-2</v>
      </c>
      <c r="AY146" s="159">
        <v>2.7470999999999999E-2</v>
      </c>
      <c r="AZ146" s="159">
        <v>2.8761999999999999E-2</v>
      </c>
      <c r="BA146" s="159">
        <v>2.6634999999999999E-2</v>
      </c>
      <c r="BB146" s="159">
        <v>3.1028E-2</v>
      </c>
      <c r="BC146" s="159">
        <v>3.1753999999999998E-2</v>
      </c>
      <c r="BD146" s="159">
        <v>6.4432000000000003E-2</v>
      </c>
      <c r="BE146" s="159">
        <v>6.1809000000000003E-2</v>
      </c>
      <c r="BF146" s="159">
        <v>6.2075999999999999E-2</v>
      </c>
      <c r="BG146" s="159">
        <v>6.1823999999999997E-2</v>
      </c>
      <c r="BH146" s="159">
        <v>3.0009999999999998E-2</v>
      </c>
      <c r="BI146" s="159">
        <v>3.0481000000000001E-2</v>
      </c>
      <c r="BJ146" s="160">
        <v>2.9911E-2</v>
      </c>
      <c r="BK146" s="159">
        <v>2.7470999999999999E-2</v>
      </c>
      <c r="BL146" s="159">
        <v>2.8761999999999999E-2</v>
      </c>
      <c r="BM146" s="159">
        <v>2.6634999999999999E-2</v>
      </c>
      <c r="BN146" s="159">
        <v>3.1028E-2</v>
      </c>
      <c r="BO146" s="159">
        <v>3.1753999999999998E-2</v>
      </c>
      <c r="BP146" s="159">
        <v>6.4432000000000003E-2</v>
      </c>
      <c r="BQ146" s="159">
        <v>6.1809000000000003E-2</v>
      </c>
      <c r="BR146" s="159">
        <v>6.2075999999999999E-2</v>
      </c>
      <c r="BS146" s="159">
        <v>6.1823999999999997E-2</v>
      </c>
      <c r="BT146" s="159">
        <v>3.0009999999999998E-2</v>
      </c>
      <c r="BU146" s="159">
        <v>3.0481000000000001E-2</v>
      </c>
      <c r="BV146" s="160">
        <v>2.9911E-2</v>
      </c>
      <c r="BW146" s="159">
        <v>2.7470999999999999E-2</v>
      </c>
      <c r="BX146" s="159">
        <v>2.8761999999999999E-2</v>
      </c>
      <c r="BY146" s="159">
        <v>2.6634999999999999E-2</v>
      </c>
      <c r="BZ146" s="159">
        <v>3.1028E-2</v>
      </c>
      <c r="CA146" s="159">
        <v>3.1753999999999998E-2</v>
      </c>
      <c r="CB146" s="159">
        <v>6.4432000000000003E-2</v>
      </c>
      <c r="CC146" s="159">
        <v>6.1809000000000003E-2</v>
      </c>
      <c r="CD146" s="159">
        <v>6.2075999999999999E-2</v>
      </c>
      <c r="CE146" s="159">
        <v>6.1823999999999997E-2</v>
      </c>
      <c r="CF146" s="159">
        <v>3.0009999999999998E-2</v>
      </c>
      <c r="CG146" s="159">
        <v>3.0481000000000001E-2</v>
      </c>
      <c r="CH146" s="160">
        <v>2.9911E-2</v>
      </c>
      <c r="CI146" s="159">
        <v>2.7470999999999999E-2</v>
      </c>
      <c r="CJ146" s="159">
        <v>2.8761999999999999E-2</v>
      </c>
      <c r="CK146" s="159">
        <v>2.6634999999999999E-2</v>
      </c>
      <c r="CL146" s="159">
        <v>3.1028E-2</v>
      </c>
      <c r="CM146" s="159">
        <v>3.1753999999999998E-2</v>
      </c>
      <c r="CN146" s="159">
        <v>6.4432000000000003E-2</v>
      </c>
      <c r="CO146" s="159">
        <v>6.1809000000000003E-2</v>
      </c>
      <c r="CP146" s="159">
        <v>6.2075999999999999E-2</v>
      </c>
      <c r="CQ146" s="159">
        <v>6.1823999999999997E-2</v>
      </c>
      <c r="CR146" s="159">
        <v>3.0009999999999998E-2</v>
      </c>
      <c r="CS146" s="159">
        <v>3.0481000000000001E-2</v>
      </c>
      <c r="CT146" s="160">
        <v>2.9911E-2</v>
      </c>
      <c r="CU146" s="159">
        <v>2.7470999999999999E-2</v>
      </c>
      <c r="CV146" s="159">
        <v>2.8761999999999999E-2</v>
      </c>
      <c r="CW146" s="159">
        <v>2.6634999999999999E-2</v>
      </c>
      <c r="CX146" s="159">
        <v>3.1028E-2</v>
      </c>
      <c r="CY146" s="159">
        <v>3.1753999999999998E-2</v>
      </c>
      <c r="CZ146" s="159">
        <v>6.4432000000000003E-2</v>
      </c>
      <c r="DA146" s="159">
        <v>6.1809000000000003E-2</v>
      </c>
      <c r="DB146" s="159">
        <v>6.2075999999999999E-2</v>
      </c>
      <c r="DC146" s="159">
        <v>6.1823999999999997E-2</v>
      </c>
      <c r="DD146" s="159">
        <v>3.0009999999999998E-2</v>
      </c>
      <c r="DE146" s="159">
        <v>3.0481000000000001E-2</v>
      </c>
      <c r="DF146" s="160">
        <v>2.9911E-2</v>
      </c>
      <c r="DG146" s="159">
        <v>2.7470999999999999E-2</v>
      </c>
      <c r="DH146" s="159">
        <v>2.8761999999999999E-2</v>
      </c>
      <c r="DI146" s="159">
        <v>2.6634999999999999E-2</v>
      </c>
      <c r="DJ146" s="159">
        <v>3.1028E-2</v>
      </c>
      <c r="DK146" s="159">
        <v>3.1753999999999998E-2</v>
      </c>
      <c r="DL146" s="159">
        <v>6.4432000000000003E-2</v>
      </c>
      <c r="DM146" s="159">
        <v>6.1809000000000003E-2</v>
      </c>
      <c r="DN146" s="159">
        <v>6.2075999999999999E-2</v>
      </c>
      <c r="DO146" s="159">
        <v>6.1823999999999997E-2</v>
      </c>
      <c r="DP146" s="159">
        <v>3.0009999999999998E-2</v>
      </c>
      <c r="DQ146" s="159">
        <v>3.0481000000000001E-2</v>
      </c>
      <c r="DR146" s="160">
        <v>2.9911E-2</v>
      </c>
    </row>
    <row r="147" spans="2:122" ht="15.75" thickBot="1" x14ac:dyDescent="0.3">
      <c r="B147" s="30" t="s">
        <v>8</v>
      </c>
      <c r="C147" s="159">
        <v>2.8913999999999999E-2</v>
      </c>
      <c r="D147" s="159">
        <v>2.9624000000000001E-2</v>
      </c>
      <c r="E147" s="159">
        <v>2.69E-2</v>
      </c>
      <c r="F147" s="159">
        <v>3.3876999999999997E-2</v>
      </c>
      <c r="G147" s="159">
        <v>3.4613999999999999E-2</v>
      </c>
      <c r="H147" s="159">
        <v>7.2634000000000004E-2</v>
      </c>
      <c r="I147" s="159">
        <v>6.9796999999999998E-2</v>
      </c>
      <c r="J147" s="159">
        <v>6.9949999999999998E-2</v>
      </c>
      <c r="K147" s="159">
        <v>6.8093000000000001E-2</v>
      </c>
      <c r="L147" s="159">
        <v>3.2780999999999998E-2</v>
      </c>
      <c r="M147" s="159">
        <v>3.2648999999999997E-2</v>
      </c>
      <c r="N147" s="160">
        <v>3.2145E-2</v>
      </c>
      <c r="O147" s="159">
        <v>2.8913999999999999E-2</v>
      </c>
      <c r="P147" s="159">
        <v>2.9624000000000001E-2</v>
      </c>
      <c r="Q147" s="159">
        <v>2.69E-2</v>
      </c>
      <c r="R147" s="159">
        <v>3.3876999999999997E-2</v>
      </c>
      <c r="S147" s="159">
        <v>3.4613999999999999E-2</v>
      </c>
      <c r="T147" s="159">
        <v>7.2634000000000004E-2</v>
      </c>
      <c r="U147" s="159">
        <v>6.9796999999999998E-2</v>
      </c>
      <c r="V147" s="159">
        <v>6.9949999999999998E-2</v>
      </c>
      <c r="W147" s="159">
        <v>6.8093000000000001E-2</v>
      </c>
      <c r="X147" s="159">
        <v>3.2780999999999998E-2</v>
      </c>
      <c r="Y147" s="159">
        <v>3.2648999999999997E-2</v>
      </c>
      <c r="Z147" s="160">
        <v>3.2145E-2</v>
      </c>
      <c r="AA147" s="159">
        <v>2.8913999999999999E-2</v>
      </c>
      <c r="AB147" s="159">
        <v>2.9624000000000001E-2</v>
      </c>
      <c r="AC147" s="159">
        <v>2.69E-2</v>
      </c>
      <c r="AD147" s="159">
        <v>3.3876999999999997E-2</v>
      </c>
      <c r="AE147" s="159">
        <v>3.4613999999999999E-2</v>
      </c>
      <c r="AF147" s="159">
        <v>7.2634000000000004E-2</v>
      </c>
      <c r="AG147" s="159">
        <v>6.9796999999999998E-2</v>
      </c>
      <c r="AH147" s="159">
        <v>6.9949999999999998E-2</v>
      </c>
      <c r="AI147" s="159">
        <v>6.8093000000000001E-2</v>
      </c>
      <c r="AJ147" s="159">
        <v>3.2780999999999998E-2</v>
      </c>
      <c r="AK147" s="159">
        <v>3.2648999999999997E-2</v>
      </c>
      <c r="AL147" s="160">
        <v>3.2145E-2</v>
      </c>
      <c r="AM147" s="159">
        <v>2.8913999999999999E-2</v>
      </c>
      <c r="AN147" s="159">
        <v>2.9624000000000001E-2</v>
      </c>
      <c r="AO147" s="159">
        <v>2.69E-2</v>
      </c>
      <c r="AP147" s="159">
        <v>3.3876999999999997E-2</v>
      </c>
      <c r="AQ147" s="159">
        <v>3.4613999999999999E-2</v>
      </c>
      <c r="AR147" s="159">
        <v>7.2634000000000004E-2</v>
      </c>
      <c r="AS147" s="159">
        <v>6.9796999999999998E-2</v>
      </c>
      <c r="AT147" s="159">
        <v>6.9949999999999998E-2</v>
      </c>
      <c r="AU147" s="159">
        <v>6.8093000000000001E-2</v>
      </c>
      <c r="AV147" s="159">
        <v>3.2780999999999998E-2</v>
      </c>
      <c r="AW147" s="159">
        <v>3.2648999999999997E-2</v>
      </c>
      <c r="AX147" s="160">
        <v>3.2145E-2</v>
      </c>
      <c r="AY147" s="159">
        <v>2.8913999999999999E-2</v>
      </c>
      <c r="AZ147" s="159">
        <v>2.9624000000000001E-2</v>
      </c>
      <c r="BA147" s="159">
        <v>2.69E-2</v>
      </c>
      <c r="BB147" s="159">
        <v>3.3876999999999997E-2</v>
      </c>
      <c r="BC147" s="159">
        <v>3.4613999999999999E-2</v>
      </c>
      <c r="BD147" s="159">
        <v>7.2634000000000004E-2</v>
      </c>
      <c r="BE147" s="159">
        <v>6.9796999999999998E-2</v>
      </c>
      <c r="BF147" s="159">
        <v>6.9949999999999998E-2</v>
      </c>
      <c r="BG147" s="159">
        <v>6.8093000000000001E-2</v>
      </c>
      <c r="BH147" s="159">
        <v>3.2780999999999998E-2</v>
      </c>
      <c r="BI147" s="159">
        <v>3.2648999999999997E-2</v>
      </c>
      <c r="BJ147" s="160">
        <v>3.2145E-2</v>
      </c>
      <c r="BK147" s="159">
        <v>2.8913999999999999E-2</v>
      </c>
      <c r="BL147" s="159">
        <v>2.9624000000000001E-2</v>
      </c>
      <c r="BM147" s="159">
        <v>2.69E-2</v>
      </c>
      <c r="BN147" s="159">
        <v>3.3876999999999997E-2</v>
      </c>
      <c r="BO147" s="159">
        <v>3.4613999999999999E-2</v>
      </c>
      <c r="BP147" s="159">
        <v>7.2634000000000004E-2</v>
      </c>
      <c r="BQ147" s="159">
        <v>6.9796999999999998E-2</v>
      </c>
      <c r="BR147" s="159">
        <v>6.9949999999999998E-2</v>
      </c>
      <c r="BS147" s="159">
        <v>6.8093000000000001E-2</v>
      </c>
      <c r="BT147" s="159">
        <v>3.2780999999999998E-2</v>
      </c>
      <c r="BU147" s="159">
        <v>3.2648999999999997E-2</v>
      </c>
      <c r="BV147" s="160">
        <v>3.2145E-2</v>
      </c>
      <c r="BW147" s="159">
        <v>2.8913999999999999E-2</v>
      </c>
      <c r="BX147" s="159">
        <v>2.9624000000000001E-2</v>
      </c>
      <c r="BY147" s="159">
        <v>2.69E-2</v>
      </c>
      <c r="BZ147" s="159">
        <v>3.3876999999999997E-2</v>
      </c>
      <c r="CA147" s="159">
        <v>3.4613999999999999E-2</v>
      </c>
      <c r="CB147" s="159">
        <v>7.2634000000000004E-2</v>
      </c>
      <c r="CC147" s="159">
        <v>6.9796999999999998E-2</v>
      </c>
      <c r="CD147" s="159">
        <v>6.9949999999999998E-2</v>
      </c>
      <c r="CE147" s="159">
        <v>6.8093000000000001E-2</v>
      </c>
      <c r="CF147" s="159">
        <v>3.2780999999999998E-2</v>
      </c>
      <c r="CG147" s="159">
        <v>3.2648999999999997E-2</v>
      </c>
      <c r="CH147" s="160">
        <v>3.2145E-2</v>
      </c>
      <c r="CI147" s="159">
        <v>2.8913999999999999E-2</v>
      </c>
      <c r="CJ147" s="159">
        <v>2.9624000000000001E-2</v>
      </c>
      <c r="CK147" s="159">
        <v>2.69E-2</v>
      </c>
      <c r="CL147" s="159">
        <v>3.3876999999999997E-2</v>
      </c>
      <c r="CM147" s="159">
        <v>3.4613999999999999E-2</v>
      </c>
      <c r="CN147" s="159">
        <v>7.2634000000000004E-2</v>
      </c>
      <c r="CO147" s="159">
        <v>6.9796999999999998E-2</v>
      </c>
      <c r="CP147" s="159">
        <v>6.9949999999999998E-2</v>
      </c>
      <c r="CQ147" s="159">
        <v>6.8093000000000001E-2</v>
      </c>
      <c r="CR147" s="159">
        <v>3.2780999999999998E-2</v>
      </c>
      <c r="CS147" s="159">
        <v>3.2648999999999997E-2</v>
      </c>
      <c r="CT147" s="160">
        <v>3.2145E-2</v>
      </c>
      <c r="CU147" s="159">
        <v>2.8913999999999999E-2</v>
      </c>
      <c r="CV147" s="159">
        <v>2.9624000000000001E-2</v>
      </c>
      <c r="CW147" s="159">
        <v>2.69E-2</v>
      </c>
      <c r="CX147" s="159">
        <v>3.3876999999999997E-2</v>
      </c>
      <c r="CY147" s="159">
        <v>3.4613999999999999E-2</v>
      </c>
      <c r="CZ147" s="159">
        <v>7.2634000000000004E-2</v>
      </c>
      <c r="DA147" s="159">
        <v>6.9796999999999998E-2</v>
      </c>
      <c r="DB147" s="159">
        <v>6.9949999999999998E-2</v>
      </c>
      <c r="DC147" s="159">
        <v>6.8093000000000001E-2</v>
      </c>
      <c r="DD147" s="159">
        <v>3.2780999999999998E-2</v>
      </c>
      <c r="DE147" s="159">
        <v>3.2648999999999997E-2</v>
      </c>
      <c r="DF147" s="160">
        <v>3.2145E-2</v>
      </c>
      <c r="DG147" s="159">
        <v>2.8913999999999999E-2</v>
      </c>
      <c r="DH147" s="159">
        <v>2.9624000000000001E-2</v>
      </c>
      <c r="DI147" s="159">
        <v>2.69E-2</v>
      </c>
      <c r="DJ147" s="159">
        <v>3.3876999999999997E-2</v>
      </c>
      <c r="DK147" s="159">
        <v>3.4613999999999999E-2</v>
      </c>
      <c r="DL147" s="159">
        <v>7.2634000000000004E-2</v>
      </c>
      <c r="DM147" s="159">
        <v>6.9796999999999998E-2</v>
      </c>
      <c r="DN147" s="159">
        <v>6.9949999999999998E-2</v>
      </c>
      <c r="DO147" s="159">
        <v>6.8093000000000001E-2</v>
      </c>
      <c r="DP147" s="159">
        <v>3.2780999999999998E-2</v>
      </c>
      <c r="DQ147" s="159">
        <v>3.2648999999999997E-2</v>
      </c>
      <c r="DR147" s="160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61">
        <v>2.9367000000000001E-2</v>
      </c>
      <c r="D150" s="161">
        <v>2.8156E-2</v>
      </c>
      <c r="E150" s="161">
        <v>2.9522E-2</v>
      </c>
      <c r="F150" s="161">
        <v>2.9638000000000001E-2</v>
      </c>
      <c r="G150" s="161">
        <v>3.1688000000000001E-2</v>
      </c>
      <c r="H150" s="161">
        <v>6.3760999999999998E-2</v>
      </c>
      <c r="I150" s="161">
        <v>6.2198999999999997E-2</v>
      </c>
      <c r="J150" s="162">
        <v>6.2283999999999999E-2</v>
      </c>
      <c r="K150" s="162">
        <v>6.1713999999999998E-2</v>
      </c>
      <c r="L150" s="162">
        <v>3.0110000000000001E-2</v>
      </c>
      <c r="M150" s="162">
        <v>2.9600999999999999E-2</v>
      </c>
      <c r="N150" s="163">
        <v>2.9519E-2</v>
      </c>
      <c r="O150" s="161">
        <v>2.9367000000000001E-2</v>
      </c>
      <c r="P150" s="161">
        <v>2.8156E-2</v>
      </c>
      <c r="Q150" s="161">
        <v>2.9522E-2</v>
      </c>
      <c r="R150" s="161">
        <v>2.9638000000000001E-2</v>
      </c>
      <c r="S150" s="161">
        <v>3.1688000000000001E-2</v>
      </c>
      <c r="T150" s="161">
        <v>6.3760999999999998E-2</v>
      </c>
      <c r="U150" s="161">
        <v>6.2198999999999997E-2</v>
      </c>
      <c r="V150" s="162">
        <v>6.2283999999999999E-2</v>
      </c>
      <c r="W150" s="162">
        <v>6.1713999999999998E-2</v>
      </c>
      <c r="X150" s="162">
        <v>3.0110000000000001E-2</v>
      </c>
      <c r="Y150" s="162">
        <v>2.9600999999999999E-2</v>
      </c>
      <c r="Z150" s="163">
        <v>2.9519E-2</v>
      </c>
      <c r="AA150" s="161">
        <v>2.9367000000000001E-2</v>
      </c>
      <c r="AB150" s="161">
        <v>2.8156E-2</v>
      </c>
      <c r="AC150" s="161">
        <v>2.9522E-2</v>
      </c>
      <c r="AD150" s="161">
        <v>2.9638000000000001E-2</v>
      </c>
      <c r="AE150" s="161">
        <v>3.1688000000000001E-2</v>
      </c>
      <c r="AF150" s="161">
        <v>6.3760999999999998E-2</v>
      </c>
      <c r="AG150" s="161">
        <v>6.2198999999999997E-2</v>
      </c>
      <c r="AH150" s="162">
        <v>6.2283999999999999E-2</v>
      </c>
      <c r="AI150" s="162">
        <v>6.1713999999999998E-2</v>
      </c>
      <c r="AJ150" s="162">
        <v>3.0110000000000001E-2</v>
      </c>
      <c r="AK150" s="162">
        <v>2.9600999999999999E-2</v>
      </c>
      <c r="AL150" s="163">
        <v>2.9519E-2</v>
      </c>
      <c r="AM150" s="161">
        <v>2.9367000000000001E-2</v>
      </c>
      <c r="AN150" s="161">
        <v>2.8156E-2</v>
      </c>
      <c r="AO150" s="161">
        <v>2.9522E-2</v>
      </c>
      <c r="AP150" s="161">
        <v>2.9638000000000001E-2</v>
      </c>
      <c r="AQ150" s="161">
        <v>3.1688000000000001E-2</v>
      </c>
      <c r="AR150" s="161">
        <v>6.3760999999999998E-2</v>
      </c>
      <c r="AS150" s="161">
        <v>6.2198999999999997E-2</v>
      </c>
      <c r="AT150" s="162">
        <v>6.2283999999999999E-2</v>
      </c>
      <c r="AU150" s="162">
        <v>6.1713999999999998E-2</v>
      </c>
      <c r="AV150" s="162">
        <v>3.0110000000000001E-2</v>
      </c>
      <c r="AW150" s="162">
        <v>2.9600999999999999E-2</v>
      </c>
      <c r="AX150" s="163">
        <v>2.9519E-2</v>
      </c>
      <c r="AY150" s="161">
        <v>2.9367000000000001E-2</v>
      </c>
      <c r="AZ150" s="161">
        <v>2.8156E-2</v>
      </c>
      <c r="BA150" s="161">
        <v>2.9522E-2</v>
      </c>
      <c r="BB150" s="161">
        <v>2.9638000000000001E-2</v>
      </c>
      <c r="BC150" s="161">
        <v>3.1688000000000001E-2</v>
      </c>
      <c r="BD150" s="161">
        <v>6.3760999999999998E-2</v>
      </c>
      <c r="BE150" s="161">
        <v>6.2198999999999997E-2</v>
      </c>
      <c r="BF150" s="162">
        <v>6.2283999999999999E-2</v>
      </c>
      <c r="BG150" s="162">
        <v>6.1713999999999998E-2</v>
      </c>
      <c r="BH150" s="162">
        <v>3.0110000000000001E-2</v>
      </c>
      <c r="BI150" s="162">
        <v>2.9600999999999999E-2</v>
      </c>
      <c r="BJ150" s="163">
        <v>2.9519E-2</v>
      </c>
      <c r="BK150" s="161">
        <v>2.9367000000000001E-2</v>
      </c>
      <c r="BL150" s="161">
        <v>2.8156E-2</v>
      </c>
      <c r="BM150" s="161">
        <v>2.9522E-2</v>
      </c>
      <c r="BN150" s="161">
        <v>2.9638000000000001E-2</v>
      </c>
      <c r="BO150" s="161">
        <v>3.1688000000000001E-2</v>
      </c>
      <c r="BP150" s="161">
        <v>6.3760999999999998E-2</v>
      </c>
      <c r="BQ150" s="161">
        <v>6.2198999999999997E-2</v>
      </c>
      <c r="BR150" s="162">
        <v>6.2283999999999999E-2</v>
      </c>
      <c r="BS150" s="162">
        <v>6.1713999999999998E-2</v>
      </c>
      <c r="BT150" s="162">
        <v>3.0110000000000001E-2</v>
      </c>
      <c r="BU150" s="162">
        <v>2.9600999999999999E-2</v>
      </c>
      <c r="BV150" s="163">
        <v>2.9519E-2</v>
      </c>
      <c r="BW150" s="161">
        <v>2.9367000000000001E-2</v>
      </c>
      <c r="BX150" s="161">
        <v>2.8156E-2</v>
      </c>
      <c r="BY150" s="161">
        <v>2.9522E-2</v>
      </c>
      <c r="BZ150" s="161">
        <v>2.9638000000000001E-2</v>
      </c>
      <c r="CA150" s="161">
        <v>3.1688000000000001E-2</v>
      </c>
      <c r="CB150" s="161">
        <v>6.3760999999999998E-2</v>
      </c>
      <c r="CC150" s="161">
        <v>6.2198999999999997E-2</v>
      </c>
      <c r="CD150" s="162">
        <v>6.2283999999999999E-2</v>
      </c>
      <c r="CE150" s="162">
        <v>6.1713999999999998E-2</v>
      </c>
      <c r="CF150" s="162">
        <v>3.0110000000000001E-2</v>
      </c>
      <c r="CG150" s="162">
        <v>2.9600999999999999E-2</v>
      </c>
      <c r="CH150" s="163">
        <v>2.9519E-2</v>
      </c>
      <c r="CI150" s="161">
        <v>2.9367000000000001E-2</v>
      </c>
      <c r="CJ150" s="161">
        <v>2.8156E-2</v>
      </c>
      <c r="CK150" s="161">
        <v>2.9522E-2</v>
      </c>
      <c r="CL150" s="161">
        <v>2.9638000000000001E-2</v>
      </c>
      <c r="CM150" s="161">
        <v>3.1688000000000001E-2</v>
      </c>
      <c r="CN150" s="161">
        <v>6.3760999999999998E-2</v>
      </c>
      <c r="CO150" s="161">
        <v>6.2198999999999997E-2</v>
      </c>
      <c r="CP150" s="162">
        <v>6.2283999999999999E-2</v>
      </c>
      <c r="CQ150" s="162">
        <v>6.1713999999999998E-2</v>
      </c>
      <c r="CR150" s="162">
        <v>3.0110000000000001E-2</v>
      </c>
      <c r="CS150" s="162">
        <v>2.9600999999999999E-2</v>
      </c>
      <c r="CT150" s="163">
        <v>2.9519E-2</v>
      </c>
      <c r="CU150" s="161">
        <v>2.9367000000000001E-2</v>
      </c>
      <c r="CV150" s="161">
        <v>2.8156E-2</v>
      </c>
      <c r="CW150" s="161">
        <v>2.9522E-2</v>
      </c>
      <c r="CX150" s="161">
        <v>2.9638000000000001E-2</v>
      </c>
      <c r="CY150" s="161">
        <v>3.1688000000000001E-2</v>
      </c>
      <c r="CZ150" s="161">
        <v>6.3760999999999998E-2</v>
      </c>
      <c r="DA150" s="161">
        <v>6.2198999999999997E-2</v>
      </c>
      <c r="DB150" s="162">
        <v>6.2283999999999999E-2</v>
      </c>
      <c r="DC150" s="162">
        <v>6.1713999999999998E-2</v>
      </c>
      <c r="DD150" s="162">
        <v>3.0110000000000001E-2</v>
      </c>
      <c r="DE150" s="162">
        <v>2.9600999999999999E-2</v>
      </c>
      <c r="DF150" s="163">
        <v>2.9519E-2</v>
      </c>
      <c r="DG150" s="161">
        <v>2.9367000000000001E-2</v>
      </c>
      <c r="DH150" s="161">
        <v>2.8156E-2</v>
      </c>
      <c r="DI150" s="161">
        <v>2.9522E-2</v>
      </c>
      <c r="DJ150" s="161">
        <v>2.9638000000000001E-2</v>
      </c>
      <c r="DK150" s="161">
        <v>3.1688000000000001E-2</v>
      </c>
      <c r="DL150" s="161">
        <v>6.3760999999999998E-2</v>
      </c>
      <c r="DM150" s="161">
        <v>6.2198999999999997E-2</v>
      </c>
      <c r="DN150" s="162">
        <v>6.2283999999999999E-2</v>
      </c>
      <c r="DO150" s="162">
        <v>6.1713999999999998E-2</v>
      </c>
      <c r="DP150" s="162">
        <v>3.0110000000000001E-2</v>
      </c>
      <c r="DQ150" s="162">
        <v>2.9600999999999999E-2</v>
      </c>
      <c r="DR150" s="163">
        <v>2.9519E-2</v>
      </c>
    </row>
    <row r="151" spans="2:122" ht="15.75" thickBot="1" x14ac:dyDescent="0.3">
      <c r="B151" s="30" t="s">
        <v>6</v>
      </c>
      <c r="C151" s="161">
        <v>3.4631000000000002E-2</v>
      </c>
      <c r="D151" s="161">
        <v>3.2668000000000003E-2</v>
      </c>
      <c r="E151" s="161">
        <v>3.2861000000000001E-2</v>
      </c>
      <c r="F151" s="161">
        <v>2.86E-2</v>
      </c>
      <c r="G151" s="161">
        <v>4.0344999999999999E-2</v>
      </c>
      <c r="H151" s="161">
        <v>8.4531999999999996E-2</v>
      </c>
      <c r="I151" s="161">
        <v>7.7313000000000007E-2</v>
      </c>
      <c r="J151" s="162">
        <v>8.0699000000000007E-2</v>
      </c>
      <c r="K151" s="162">
        <v>8.3918000000000006E-2</v>
      </c>
      <c r="L151" s="162">
        <v>3.0360999999999999E-2</v>
      </c>
      <c r="M151" s="162">
        <v>2.8774000000000001E-2</v>
      </c>
      <c r="N151" s="163">
        <v>3.3151E-2</v>
      </c>
      <c r="O151" s="161">
        <v>3.4631000000000002E-2</v>
      </c>
      <c r="P151" s="161">
        <v>3.2668000000000003E-2</v>
      </c>
      <c r="Q151" s="161">
        <v>3.2861000000000001E-2</v>
      </c>
      <c r="R151" s="161">
        <v>2.86E-2</v>
      </c>
      <c r="S151" s="161">
        <v>4.0344999999999999E-2</v>
      </c>
      <c r="T151" s="161">
        <v>8.4531999999999996E-2</v>
      </c>
      <c r="U151" s="161">
        <v>7.7313000000000007E-2</v>
      </c>
      <c r="V151" s="162">
        <v>8.0699000000000007E-2</v>
      </c>
      <c r="W151" s="162">
        <v>8.3918000000000006E-2</v>
      </c>
      <c r="X151" s="162">
        <v>3.0360999999999999E-2</v>
      </c>
      <c r="Y151" s="162">
        <v>2.8774000000000001E-2</v>
      </c>
      <c r="Z151" s="163">
        <v>3.3151E-2</v>
      </c>
      <c r="AA151" s="161">
        <v>3.4631000000000002E-2</v>
      </c>
      <c r="AB151" s="161">
        <v>3.2668000000000003E-2</v>
      </c>
      <c r="AC151" s="161">
        <v>3.2861000000000001E-2</v>
      </c>
      <c r="AD151" s="161">
        <v>2.86E-2</v>
      </c>
      <c r="AE151" s="161">
        <v>4.0344999999999999E-2</v>
      </c>
      <c r="AF151" s="161">
        <v>8.4531999999999996E-2</v>
      </c>
      <c r="AG151" s="161">
        <v>7.7313000000000007E-2</v>
      </c>
      <c r="AH151" s="162">
        <v>8.0699000000000007E-2</v>
      </c>
      <c r="AI151" s="162">
        <v>8.3918000000000006E-2</v>
      </c>
      <c r="AJ151" s="162">
        <v>3.0360999999999999E-2</v>
      </c>
      <c r="AK151" s="162">
        <v>2.8774000000000001E-2</v>
      </c>
      <c r="AL151" s="163">
        <v>3.3151E-2</v>
      </c>
      <c r="AM151" s="161">
        <v>3.4631000000000002E-2</v>
      </c>
      <c r="AN151" s="161">
        <v>3.2668000000000003E-2</v>
      </c>
      <c r="AO151" s="161">
        <v>3.2861000000000001E-2</v>
      </c>
      <c r="AP151" s="161">
        <v>2.86E-2</v>
      </c>
      <c r="AQ151" s="161">
        <v>4.0344999999999999E-2</v>
      </c>
      <c r="AR151" s="161">
        <v>8.4531999999999996E-2</v>
      </c>
      <c r="AS151" s="161">
        <v>7.7313000000000007E-2</v>
      </c>
      <c r="AT151" s="162">
        <v>8.0699000000000007E-2</v>
      </c>
      <c r="AU151" s="162">
        <v>8.3918000000000006E-2</v>
      </c>
      <c r="AV151" s="162">
        <v>3.0360999999999999E-2</v>
      </c>
      <c r="AW151" s="162">
        <v>2.8774000000000001E-2</v>
      </c>
      <c r="AX151" s="163">
        <v>3.3151E-2</v>
      </c>
      <c r="AY151" s="161">
        <v>3.4631000000000002E-2</v>
      </c>
      <c r="AZ151" s="161">
        <v>3.2668000000000003E-2</v>
      </c>
      <c r="BA151" s="161">
        <v>3.2861000000000001E-2</v>
      </c>
      <c r="BB151" s="161">
        <v>2.86E-2</v>
      </c>
      <c r="BC151" s="161">
        <v>4.0344999999999999E-2</v>
      </c>
      <c r="BD151" s="161">
        <v>8.4531999999999996E-2</v>
      </c>
      <c r="BE151" s="161">
        <v>7.7313000000000007E-2</v>
      </c>
      <c r="BF151" s="162">
        <v>8.0699000000000007E-2</v>
      </c>
      <c r="BG151" s="162">
        <v>8.3918000000000006E-2</v>
      </c>
      <c r="BH151" s="162">
        <v>3.0360999999999999E-2</v>
      </c>
      <c r="BI151" s="162">
        <v>2.8774000000000001E-2</v>
      </c>
      <c r="BJ151" s="163">
        <v>3.3151E-2</v>
      </c>
      <c r="BK151" s="161">
        <v>3.4631000000000002E-2</v>
      </c>
      <c r="BL151" s="161">
        <v>3.2668000000000003E-2</v>
      </c>
      <c r="BM151" s="161">
        <v>3.2861000000000001E-2</v>
      </c>
      <c r="BN151" s="161">
        <v>2.86E-2</v>
      </c>
      <c r="BO151" s="161">
        <v>4.0344999999999999E-2</v>
      </c>
      <c r="BP151" s="161">
        <v>8.4531999999999996E-2</v>
      </c>
      <c r="BQ151" s="161">
        <v>7.7313000000000007E-2</v>
      </c>
      <c r="BR151" s="162">
        <v>8.0699000000000007E-2</v>
      </c>
      <c r="BS151" s="162">
        <v>8.3918000000000006E-2</v>
      </c>
      <c r="BT151" s="162">
        <v>3.0360999999999999E-2</v>
      </c>
      <c r="BU151" s="162">
        <v>2.8774000000000001E-2</v>
      </c>
      <c r="BV151" s="163">
        <v>3.3151E-2</v>
      </c>
      <c r="BW151" s="161">
        <v>3.4631000000000002E-2</v>
      </c>
      <c r="BX151" s="161">
        <v>3.2668000000000003E-2</v>
      </c>
      <c r="BY151" s="161">
        <v>3.2861000000000001E-2</v>
      </c>
      <c r="BZ151" s="161">
        <v>2.86E-2</v>
      </c>
      <c r="CA151" s="161">
        <v>4.0344999999999999E-2</v>
      </c>
      <c r="CB151" s="161">
        <v>8.4531999999999996E-2</v>
      </c>
      <c r="CC151" s="161">
        <v>7.7313000000000007E-2</v>
      </c>
      <c r="CD151" s="162">
        <v>8.0699000000000007E-2</v>
      </c>
      <c r="CE151" s="162">
        <v>8.3918000000000006E-2</v>
      </c>
      <c r="CF151" s="162">
        <v>3.0360999999999999E-2</v>
      </c>
      <c r="CG151" s="162">
        <v>2.8774000000000001E-2</v>
      </c>
      <c r="CH151" s="163">
        <v>3.3151E-2</v>
      </c>
      <c r="CI151" s="161">
        <v>3.4631000000000002E-2</v>
      </c>
      <c r="CJ151" s="161">
        <v>3.2668000000000003E-2</v>
      </c>
      <c r="CK151" s="161">
        <v>3.2861000000000001E-2</v>
      </c>
      <c r="CL151" s="161">
        <v>2.86E-2</v>
      </c>
      <c r="CM151" s="161">
        <v>4.0344999999999999E-2</v>
      </c>
      <c r="CN151" s="161">
        <v>8.4531999999999996E-2</v>
      </c>
      <c r="CO151" s="161">
        <v>7.7313000000000007E-2</v>
      </c>
      <c r="CP151" s="162">
        <v>8.0699000000000007E-2</v>
      </c>
      <c r="CQ151" s="162">
        <v>8.3918000000000006E-2</v>
      </c>
      <c r="CR151" s="162">
        <v>3.0360999999999999E-2</v>
      </c>
      <c r="CS151" s="162">
        <v>2.8774000000000001E-2</v>
      </c>
      <c r="CT151" s="163">
        <v>3.3151E-2</v>
      </c>
      <c r="CU151" s="161">
        <v>3.4631000000000002E-2</v>
      </c>
      <c r="CV151" s="161">
        <v>3.2668000000000003E-2</v>
      </c>
      <c r="CW151" s="161">
        <v>3.2861000000000001E-2</v>
      </c>
      <c r="CX151" s="161">
        <v>2.86E-2</v>
      </c>
      <c r="CY151" s="161">
        <v>4.0344999999999999E-2</v>
      </c>
      <c r="CZ151" s="161">
        <v>8.4531999999999996E-2</v>
      </c>
      <c r="DA151" s="161">
        <v>7.7313000000000007E-2</v>
      </c>
      <c r="DB151" s="162">
        <v>8.0699000000000007E-2</v>
      </c>
      <c r="DC151" s="162">
        <v>8.3918000000000006E-2</v>
      </c>
      <c r="DD151" s="162">
        <v>3.0360999999999999E-2</v>
      </c>
      <c r="DE151" s="162">
        <v>2.8774000000000001E-2</v>
      </c>
      <c r="DF151" s="163">
        <v>3.3151E-2</v>
      </c>
      <c r="DG151" s="161">
        <v>3.4631000000000002E-2</v>
      </c>
      <c r="DH151" s="161">
        <v>3.2668000000000003E-2</v>
      </c>
      <c r="DI151" s="161">
        <v>3.2861000000000001E-2</v>
      </c>
      <c r="DJ151" s="161">
        <v>2.86E-2</v>
      </c>
      <c r="DK151" s="161">
        <v>4.0344999999999999E-2</v>
      </c>
      <c r="DL151" s="161">
        <v>8.4531999999999996E-2</v>
      </c>
      <c r="DM151" s="161">
        <v>7.7313000000000007E-2</v>
      </c>
      <c r="DN151" s="162">
        <v>8.0699000000000007E-2</v>
      </c>
      <c r="DO151" s="162">
        <v>8.3918000000000006E-2</v>
      </c>
      <c r="DP151" s="162">
        <v>3.0360999999999999E-2</v>
      </c>
      <c r="DQ151" s="162">
        <v>2.8774000000000001E-2</v>
      </c>
      <c r="DR151" s="163">
        <v>3.3151E-2</v>
      </c>
    </row>
    <row r="152" spans="2:122" ht="15.75" thickBot="1" x14ac:dyDescent="0.3">
      <c r="B152" s="30" t="s">
        <v>10</v>
      </c>
      <c r="C152" s="161">
        <v>2.8072E-2</v>
      </c>
      <c r="D152" s="161">
        <v>2.8181000000000001E-2</v>
      </c>
      <c r="E152" s="161">
        <v>3.1021E-2</v>
      </c>
      <c r="F152" s="161">
        <v>3.3510999999999999E-2</v>
      </c>
      <c r="G152" s="161">
        <v>3.4118000000000002E-2</v>
      </c>
      <c r="H152" s="161">
        <v>7.0125000000000007E-2</v>
      </c>
      <c r="I152" s="161">
        <v>6.7216999999999999E-2</v>
      </c>
      <c r="J152" s="162">
        <v>6.8351999999999996E-2</v>
      </c>
      <c r="K152" s="162">
        <v>6.7033999999999996E-2</v>
      </c>
      <c r="L152" s="162">
        <v>3.2272000000000002E-2</v>
      </c>
      <c r="M152" s="162">
        <v>3.2064000000000002E-2</v>
      </c>
      <c r="N152" s="163">
        <v>2.9187000000000001E-2</v>
      </c>
      <c r="O152" s="161">
        <v>2.8072E-2</v>
      </c>
      <c r="P152" s="161">
        <v>2.8181000000000001E-2</v>
      </c>
      <c r="Q152" s="161">
        <v>3.1021E-2</v>
      </c>
      <c r="R152" s="161">
        <v>3.3510999999999999E-2</v>
      </c>
      <c r="S152" s="161">
        <v>3.4118000000000002E-2</v>
      </c>
      <c r="T152" s="161">
        <v>7.0125000000000007E-2</v>
      </c>
      <c r="U152" s="161">
        <v>6.7216999999999999E-2</v>
      </c>
      <c r="V152" s="162">
        <v>6.8351999999999996E-2</v>
      </c>
      <c r="W152" s="162">
        <v>6.7033999999999996E-2</v>
      </c>
      <c r="X152" s="162">
        <v>3.2272000000000002E-2</v>
      </c>
      <c r="Y152" s="162">
        <v>3.2064000000000002E-2</v>
      </c>
      <c r="Z152" s="163">
        <v>2.9187000000000001E-2</v>
      </c>
      <c r="AA152" s="161">
        <v>2.8072E-2</v>
      </c>
      <c r="AB152" s="161">
        <v>2.8181000000000001E-2</v>
      </c>
      <c r="AC152" s="161">
        <v>3.1021E-2</v>
      </c>
      <c r="AD152" s="161">
        <v>3.3510999999999999E-2</v>
      </c>
      <c r="AE152" s="161">
        <v>3.4118000000000002E-2</v>
      </c>
      <c r="AF152" s="161">
        <v>7.0125000000000007E-2</v>
      </c>
      <c r="AG152" s="161">
        <v>6.7216999999999999E-2</v>
      </c>
      <c r="AH152" s="162">
        <v>6.8351999999999996E-2</v>
      </c>
      <c r="AI152" s="162">
        <v>6.7033999999999996E-2</v>
      </c>
      <c r="AJ152" s="162">
        <v>3.2272000000000002E-2</v>
      </c>
      <c r="AK152" s="162">
        <v>3.2064000000000002E-2</v>
      </c>
      <c r="AL152" s="163">
        <v>2.9187000000000001E-2</v>
      </c>
      <c r="AM152" s="161">
        <v>2.8072E-2</v>
      </c>
      <c r="AN152" s="161">
        <v>2.8181000000000001E-2</v>
      </c>
      <c r="AO152" s="161">
        <v>3.1021E-2</v>
      </c>
      <c r="AP152" s="161">
        <v>3.3510999999999999E-2</v>
      </c>
      <c r="AQ152" s="161">
        <v>3.4118000000000002E-2</v>
      </c>
      <c r="AR152" s="161">
        <v>7.0125000000000007E-2</v>
      </c>
      <c r="AS152" s="161">
        <v>6.7216999999999999E-2</v>
      </c>
      <c r="AT152" s="162">
        <v>6.8351999999999996E-2</v>
      </c>
      <c r="AU152" s="162">
        <v>6.7033999999999996E-2</v>
      </c>
      <c r="AV152" s="162">
        <v>3.2272000000000002E-2</v>
      </c>
      <c r="AW152" s="162">
        <v>3.2064000000000002E-2</v>
      </c>
      <c r="AX152" s="163">
        <v>2.9187000000000001E-2</v>
      </c>
      <c r="AY152" s="161">
        <v>2.8072E-2</v>
      </c>
      <c r="AZ152" s="161">
        <v>2.8181000000000001E-2</v>
      </c>
      <c r="BA152" s="161">
        <v>3.1021E-2</v>
      </c>
      <c r="BB152" s="161">
        <v>3.3510999999999999E-2</v>
      </c>
      <c r="BC152" s="161">
        <v>3.4118000000000002E-2</v>
      </c>
      <c r="BD152" s="161">
        <v>7.0125000000000007E-2</v>
      </c>
      <c r="BE152" s="161">
        <v>6.7216999999999999E-2</v>
      </c>
      <c r="BF152" s="162">
        <v>6.8351999999999996E-2</v>
      </c>
      <c r="BG152" s="162">
        <v>6.7033999999999996E-2</v>
      </c>
      <c r="BH152" s="162">
        <v>3.2272000000000002E-2</v>
      </c>
      <c r="BI152" s="162">
        <v>3.2064000000000002E-2</v>
      </c>
      <c r="BJ152" s="163">
        <v>2.9187000000000001E-2</v>
      </c>
      <c r="BK152" s="161">
        <v>2.8072E-2</v>
      </c>
      <c r="BL152" s="161">
        <v>2.8181000000000001E-2</v>
      </c>
      <c r="BM152" s="161">
        <v>3.1021E-2</v>
      </c>
      <c r="BN152" s="161">
        <v>3.3510999999999999E-2</v>
      </c>
      <c r="BO152" s="161">
        <v>3.4118000000000002E-2</v>
      </c>
      <c r="BP152" s="161">
        <v>7.0125000000000007E-2</v>
      </c>
      <c r="BQ152" s="161">
        <v>6.7216999999999999E-2</v>
      </c>
      <c r="BR152" s="162">
        <v>6.8351999999999996E-2</v>
      </c>
      <c r="BS152" s="162">
        <v>6.7033999999999996E-2</v>
      </c>
      <c r="BT152" s="162">
        <v>3.2272000000000002E-2</v>
      </c>
      <c r="BU152" s="162">
        <v>3.2064000000000002E-2</v>
      </c>
      <c r="BV152" s="163">
        <v>2.9187000000000001E-2</v>
      </c>
      <c r="BW152" s="161">
        <v>2.8072E-2</v>
      </c>
      <c r="BX152" s="161">
        <v>2.8181000000000001E-2</v>
      </c>
      <c r="BY152" s="161">
        <v>3.1021E-2</v>
      </c>
      <c r="BZ152" s="161">
        <v>3.3510999999999999E-2</v>
      </c>
      <c r="CA152" s="161">
        <v>3.4118000000000002E-2</v>
      </c>
      <c r="CB152" s="161">
        <v>7.0125000000000007E-2</v>
      </c>
      <c r="CC152" s="161">
        <v>6.7216999999999999E-2</v>
      </c>
      <c r="CD152" s="162">
        <v>6.8351999999999996E-2</v>
      </c>
      <c r="CE152" s="162">
        <v>6.7033999999999996E-2</v>
      </c>
      <c r="CF152" s="162">
        <v>3.2272000000000002E-2</v>
      </c>
      <c r="CG152" s="162">
        <v>3.2064000000000002E-2</v>
      </c>
      <c r="CH152" s="163">
        <v>2.9187000000000001E-2</v>
      </c>
      <c r="CI152" s="161">
        <v>2.8072E-2</v>
      </c>
      <c r="CJ152" s="161">
        <v>2.8181000000000001E-2</v>
      </c>
      <c r="CK152" s="161">
        <v>3.1021E-2</v>
      </c>
      <c r="CL152" s="161">
        <v>3.3510999999999999E-2</v>
      </c>
      <c r="CM152" s="161">
        <v>3.4118000000000002E-2</v>
      </c>
      <c r="CN152" s="161">
        <v>7.0125000000000007E-2</v>
      </c>
      <c r="CO152" s="161">
        <v>6.7216999999999999E-2</v>
      </c>
      <c r="CP152" s="162">
        <v>6.8351999999999996E-2</v>
      </c>
      <c r="CQ152" s="162">
        <v>6.7033999999999996E-2</v>
      </c>
      <c r="CR152" s="162">
        <v>3.2272000000000002E-2</v>
      </c>
      <c r="CS152" s="162">
        <v>3.2064000000000002E-2</v>
      </c>
      <c r="CT152" s="163">
        <v>2.9187000000000001E-2</v>
      </c>
      <c r="CU152" s="161">
        <v>2.8072E-2</v>
      </c>
      <c r="CV152" s="161">
        <v>2.8181000000000001E-2</v>
      </c>
      <c r="CW152" s="161">
        <v>3.1021E-2</v>
      </c>
      <c r="CX152" s="161">
        <v>3.3510999999999999E-2</v>
      </c>
      <c r="CY152" s="161">
        <v>3.4118000000000002E-2</v>
      </c>
      <c r="CZ152" s="161">
        <v>7.0125000000000007E-2</v>
      </c>
      <c r="DA152" s="161">
        <v>6.7216999999999999E-2</v>
      </c>
      <c r="DB152" s="162">
        <v>6.8351999999999996E-2</v>
      </c>
      <c r="DC152" s="162">
        <v>6.7033999999999996E-2</v>
      </c>
      <c r="DD152" s="162">
        <v>3.2272000000000002E-2</v>
      </c>
      <c r="DE152" s="162">
        <v>3.2064000000000002E-2</v>
      </c>
      <c r="DF152" s="163">
        <v>2.9187000000000001E-2</v>
      </c>
      <c r="DG152" s="161">
        <v>2.8072E-2</v>
      </c>
      <c r="DH152" s="161">
        <v>2.8181000000000001E-2</v>
      </c>
      <c r="DI152" s="161">
        <v>3.1021E-2</v>
      </c>
      <c r="DJ152" s="161">
        <v>3.3510999999999999E-2</v>
      </c>
      <c r="DK152" s="161">
        <v>3.4118000000000002E-2</v>
      </c>
      <c r="DL152" s="161">
        <v>7.0125000000000007E-2</v>
      </c>
      <c r="DM152" s="161">
        <v>6.7216999999999999E-2</v>
      </c>
      <c r="DN152" s="162">
        <v>6.8351999999999996E-2</v>
      </c>
      <c r="DO152" s="162">
        <v>6.7033999999999996E-2</v>
      </c>
      <c r="DP152" s="162">
        <v>3.2272000000000002E-2</v>
      </c>
      <c r="DQ152" s="162">
        <v>3.2064000000000002E-2</v>
      </c>
      <c r="DR152" s="163">
        <v>2.9187000000000001E-2</v>
      </c>
    </row>
    <row r="153" spans="2:122" ht="15.75" thickBot="1" x14ac:dyDescent="0.3">
      <c r="B153" s="30" t="s">
        <v>1</v>
      </c>
      <c r="C153" s="161">
        <v>1.8259000000000001E-2</v>
      </c>
      <c r="D153" s="161">
        <v>1.6681000000000001E-2</v>
      </c>
      <c r="E153" s="161">
        <v>1.8474000000000001E-2</v>
      </c>
      <c r="F153" s="161">
        <v>3.3536999999999997E-2</v>
      </c>
      <c r="G153" s="161">
        <v>5.0122E-2</v>
      </c>
      <c r="H153" s="161">
        <v>8.5609000000000005E-2</v>
      </c>
      <c r="I153" s="161">
        <v>7.7784000000000006E-2</v>
      </c>
      <c r="J153" s="162">
        <v>8.1327999999999998E-2</v>
      </c>
      <c r="K153" s="162">
        <v>8.8529999999999998E-2</v>
      </c>
      <c r="L153" s="162">
        <v>3.2809999999999999E-2</v>
      </c>
      <c r="M153" s="162">
        <v>1.8471000000000001E-2</v>
      </c>
      <c r="N153" s="163">
        <v>1.8622E-2</v>
      </c>
      <c r="O153" s="161">
        <v>1.8259000000000001E-2</v>
      </c>
      <c r="P153" s="161">
        <v>1.6681000000000001E-2</v>
      </c>
      <c r="Q153" s="161">
        <v>1.8474000000000001E-2</v>
      </c>
      <c r="R153" s="161">
        <v>3.3536999999999997E-2</v>
      </c>
      <c r="S153" s="161">
        <v>5.0122E-2</v>
      </c>
      <c r="T153" s="161">
        <v>8.5609000000000005E-2</v>
      </c>
      <c r="U153" s="161">
        <v>7.7784000000000006E-2</v>
      </c>
      <c r="V153" s="162">
        <v>8.1327999999999998E-2</v>
      </c>
      <c r="W153" s="162">
        <v>8.8529999999999998E-2</v>
      </c>
      <c r="X153" s="162">
        <v>3.2809999999999999E-2</v>
      </c>
      <c r="Y153" s="162">
        <v>1.8471000000000001E-2</v>
      </c>
      <c r="Z153" s="163">
        <v>1.8622E-2</v>
      </c>
      <c r="AA153" s="161">
        <v>1.8259000000000001E-2</v>
      </c>
      <c r="AB153" s="161">
        <v>1.6681000000000001E-2</v>
      </c>
      <c r="AC153" s="161">
        <v>1.8474000000000001E-2</v>
      </c>
      <c r="AD153" s="161">
        <v>3.3536999999999997E-2</v>
      </c>
      <c r="AE153" s="161">
        <v>5.0122E-2</v>
      </c>
      <c r="AF153" s="161">
        <v>8.5609000000000005E-2</v>
      </c>
      <c r="AG153" s="161">
        <v>7.7784000000000006E-2</v>
      </c>
      <c r="AH153" s="162">
        <v>8.1327999999999998E-2</v>
      </c>
      <c r="AI153" s="162">
        <v>8.8529999999999998E-2</v>
      </c>
      <c r="AJ153" s="162">
        <v>3.2809999999999999E-2</v>
      </c>
      <c r="AK153" s="162">
        <v>1.8471000000000001E-2</v>
      </c>
      <c r="AL153" s="163">
        <v>1.8622E-2</v>
      </c>
      <c r="AM153" s="161">
        <v>1.8259000000000001E-2</v>
      </c>
      <c r="AN153" s="161">
        <v>1.6681000000000001E-2</v>
      </c>
      <c r="AO153" s="161">
        <v>1.8474000000000001E-2</v>
      </c>
      <c r="AP153" s="161">
        <v>3.3536999999999997E-2</v>
      </c>
      <c r="AQ153" s="161">
        <v>5.0122E-2</v>
      </c>
      <c r="AR153" s="161">
        <v>8.5609000000000005E-2</v>
      </c>
      <c r="AS153" s="161">
        <v>7.7784000000000006E-2</v>
      </c>
      <c r="AT153" s="162">
        <v>8.1327999999999998E-2</v>
      </c>
      <c r="AU153" s="162">
        <v>8.8529999999999998E-2</v>
      </c>
      <c r="AV153" s="162">
        <v>3.2809999999999999E-2</v>
      </c>
      <c r="AW153" s="162">
        <v>1.8471000000000001E-2</v>
      </c>
      <c r="AX153" s="163">
        <v>1.8622E-2</v>
      </c>
      <c r="AY153" s="161">
        <v>1.8259000000000001E-2</v>
      </c>
      <c r="AZ153" s="161">
        <v>1.6681000000000001E-2</v>
      </c>
      <c r="BA153" s="161">
        <v>1.8474000000000001E-2</v>
      </c>
      <c r="BB153" s="161">
        <v>3.3536999999999997E-2</v>
      </c>
      <c r="BC153" s="161">
        <v>5.0122E-2</v>
      </c>
      <c r="BD153" s="161">
        <v>8.5609000000000005E-2</v>
      </c>
      <c r="BE153" s="161">
        <v>7.7784000000000006E-2</v>
      </c>
      <c r="BF153" s="162">
        <v>8.1327999999999998E-2</v>
      </c>
      <c r="BG153" s="162">
        <v>8.8529999999999998E-2</v>
      </c>
      <c r="BH153" s="162">
        <v>3.2809999999999999E-2</v>
      </c>
      <c r="BI153" s="162">
        <v>1.8471000000000001E-2</v>
      </c>
      <c r="BJ153" s="163">
        <v>1.8622E-2</v>
      </c>
      <c r="BK153" s="161">
        <v>1.8259000000000001E-2</v>
      </c>
      <c r="BL153" s="161">
        <v>1.6681000000000001E-2</v>
      </c>
      <c r="BM153" s="161">
        <v>1.8474000000000001E-2</v>
      </c>
      <c r="BN153" s="161">
        <v>3.3536999999999997E-2</v>
      </c>
      <c r="BO153" s="161">
        <v>5.0122E-2</v>
      </c>
      <c r="BP153" s="161">
        <v>8.5609000000000005E-2</v>
      </c>
      <c r="BQ153" s="161">
        <v>7.7784000000000006E-2</v>
      </c>
      <c r="BR153" s="162">
        <v>8.1327999999999998E-2</v>
      </c>
      <c r="BS153" s="162">
        <v>8.8529999999999998E-2</v>
      </c>
      <c r="BT153" s="162">
        <v>3.2809999999999999E-2</v>
      </c>
      <c r="BU153" s="162">
        <v>1.8471000000000001E-2</v>
      </c>
      <c r="BV153" s="163">
        <v>1.8622E-2</v>
      </c>
      <c r="BW153" s="161">
        <v>1.8259000000000001E-2</v>
      </c>
      <c r="BX153" s="161">
        <v>1.6681000000000001E-2</v>
      </c>
      <c r="BY153" s="161">
        <v>1.8474000000000001E-2</v>
      </c>
      <c r="BZ153" s="161">
        <v>3.3536999999999997E-2</v>
      </c>
      <c r="CA153" s="161">
        <v>5.0122E-2</v>
      </c>
      <c r="CB153" s="161">
        <v>8.5609000000000005E-2</v>
      </c>
      <c r="CC153" s="161">
        <v>7.7784000000000006E-2</v>
      </c>
      <c r="CD153" s="162">
        <v>8.1327999999999998E-2</v>
      </c>
      <c r="CE153" s="162">
        <v>8.8529999999999998E-2</v>
      </c>
      <c r="CF153" s="162">
        <v>3.2809999999999999E-2</v>
      </c>
      <c r="CG153" s="162">
        <v>1.8471000000000001E-2</v>
      </c>
      <c r="CH153" s="163">
        <v>1.8622E-2</v>
      </c>
      <c r="CI153" s="161">
        <v>1.8259000000000001E-2</v>
      </c>
      <c r="CJ153" s="161">
        <v>1.6681000000000001E-2</v>
      </c>
      <c r="CK153" s="161">
        <v>1.8474000000000001E-2</v>
      </c>
      <c r="CL153" s="161">
        <v>3.3536999999999997E-2</v>
      </c>
      <c r="CM153" s="161">
        <v>5.0122E-2</v>
      </c>
      <c r="CN153" s="161">
        <v>8.5609000000000005E-2</v>
      </c>
      <c r="CO153" s="161">
        <v>7.7784000000000006E-2</v>
      </c>
      <c r="CP153" s="162">
        <v>8.1327999999999998E-2</v>
      </c>
      <c r="CQ153" s="162">
        <v>8.8529999999999998E-2</v>
      </c>
      <c r="CR153" s="162">
        <v>3.2809999999999999E-2</v>
      </c>
      <c r="CS153" s="162">
        <v>1.8471000000000001E-2</v>
      </c>
      <c r="CT153" s="163">
        <v>1.8622E-2</v>
      </c>
      <c r="CU153" s="161">
        <v>1.8259000000000001E-2</v>
      </c>
      <c r="CV153" s="161">
        <v>1.6681000000000001E-2</v>
      </c>
      <c r="CW153" s="161">
        <v>1.8474000000000001E-2</v>
      </c>
      <c r="CX153" s="161">
        <v>3.3536999999999997E-2</v>
      </c>
      <c r="CY153" s="161">
        <v>5.0122E-2</v>
      </c>
      <c r="CZ153" s="161">
        <v>8.5609000000000005E-2</v>
      </c>
      <c r="DA153" s="161">
        <v>7.7784000000000006E-2</v>
      </c>
      <c r="DB153" s="162">
        <v>8.1327999999999998E-2</v>
      </c>
      <c r="DC153" s="162">
        <v>8.8529999999999998E-2</v>
      </c>
      <c r="DD153" s="162">
        <v>3.2809999999999999E-2</v>
      </c>
      <c r="DE153" s="162">
        <v>1.8471000000000001E-2</v>
      </c>
      <c r="DF153" s="163">
        <v>1.8622E-2</v>
      </c>
      <c r="DG153" s="161">
        <v>1.8259000000000001E-2</v>
      </c>
      <c r="DH153" s="161">
        <v>1.6681000000000001E-2</v>
      </c>
      <c r="DI153" s="161">
        <v>1.8474000000000001E-2</v>
      </c>
      <c r="DJ153" s="161">
        <v>3.3536999999999997E-2</v>
      </c>
      <c r="DK153" s="161">
        <v>5.0122E-2</v>
      </c>
      <c r="DL153" s="161">
        <v>8.5609000000000005E-2</v>
      </c>
      <c r="DM153" s="161">
        <v>7.7784000000000006E-2</v>
      </c>
      <c r="DN153" s="162">
        <v>8.1327999999999998E-2</v>
      </c>
      <c r="DO153" s="162">
        <v>8.8529999999999998E-2</v>
      </c>
      <c r="DP153" s="162">
        <v>3.2809999999999999E-2</v>
      </c>
      <c r="DQ153" s="162">
        <v>1.8471000000000001E-2</v>
      </c>
      <c r="DR153" s="163">
        <v>1.8622E-2</v>
      </c>
    </row>
    <row r="154" spans="2:122" ht="15.75" thickBot="1" x14ac:dyDescent="0.3">
      <c r="B154" s="30" t="s">
        <v>11</v>
      </c>
      <c r="C154" s="161">
        <v>2.0098999999999999E-2</v>
      </c>
      <c r="D154" s="161">
        <v>1.6704E-2</v>
      </c>
      <c r="E154" s="161">
        <v>1.873E-2</v>
      </c>
      <c r="F154" s="161">
        <v>2.0250000000000001E-2</v>
      </c>
      <c r="G154" s="161">
        <v>1.9354E-2</v>
      </c>
      <c r="H154" s="161">
        <v>3.5238999999999999E-2</v>
      </c>
      <c r="I154" s="161">
        <v>3.4765999999999998E-2</v>
      </c>
      <c r="J154" s="162">
        <v>3.4934E-2</v>
      </c>
      <c r="K154" s="162">
        <v>3.5014000000000003E-2</v>
      </c>
      <c r="L154" s="162">
        <v>1.8803E-2</v>
      </c>
      <c r="M154" s="162">
        <v>1.8644999999999998E-2</v>
      </c>
      <c r="N154" s="163">
        <v>1.8645999999999999E-2</v>
      </c>
      <c r="O154" s="161">
        <v>2.0098999999999999E-2</v>
      </c>
      <c r="P154" s="161">
        <v>1.6704E-2</v>
      </c>
      <c r="Q154" s="161">
        <v>1.873E-2</v>
      </c>
      <c r="R154" s="161">
        <v>2.0250000000000001E-2</v>
      </c>
      <c r="S154" s="161">
        <v>1.9354E-2</v>
      </c>
      <c r="T154" s="161">
        <v>3.5238999999999999E-2</v>
      </c>
      <c r="U154" s="161">
        <v>3.4765999999999998E-2</v>
      </c>
      <c r="V154" s="162">
        <v>3.4934E-2</v>
      </c>
      <c r="W154" s="162">
        <v>3.5014000000000003E-2</v>
      </c>
      <c r="X154" s="162">
        <v>1.8803E-2</v>
      </c>
      <c r="Y154" s="162">
        <v>1.8644999999999998E-2</v>
      </c>
      <c r="Z154" s="163">
        <v>1.8645999999999999E-2</v>
      </c>
      <c r="AA154" s="161">
        <v>2.0098999999999999E-2</v>
      </c>
      <c r="AB154" s="161">
        <v>1.6704E-2</v>
      </c>
      <c r="AC154" s="161">
        <v>1.873E-2</v>
      </c>
      <c r="AD154" s="161">
        <v>2.0250000000000001E-2</v>
      </c>
      <c r="AE154" s="161">
        <v>1.9354E-2</v>
      </c>
      <c r="AF154" s="161">
        <v>3.5238999999999999E-2</v>
      </c>
      <c r="AG154" s="161">
        <v>3.4765999999999998E-2</v>
      </c>
      <c r="AH154" s="162">
        <v>3.4934E-2</v>
      </c>
      <c r="AI154" s="162">
        <v>3.5014000000000003E-2</v>
      </c>
      <c r="AJ154" s="162">
        <v>1.8803E-2</v>
      </c>
      <c r="AK154" s="162">
        <v>1.8644999999999998E-2</v>
      </c>
      <c r="AL154" s="163">
        <v>1.8645999999999999E-2</v>
      </c>
      <c r="AM154" s="161">
        <v>2.0098999999999999E-2</v>
      </c>
      <c r="AN154" s="161">
        <v>1.6704E-2</v>
      </c>
      <c r="AO154" s="161">
        <v>1.873E-2</v>
      </c>
      <c r="AP154" s="161">
        <v>2.0250000000000001E-2</v>
      </c>
      <c r="AQ154" s="161">
        <v>1.9354E-2</v>
      </c>
      <c r="AR154" s="161">
        <v>3.5238999999999999E-2</v>
      </c>
      <c r="AS154" s="161">
        <v>3.4765999999999998E-2</v>
      </c>
      <c r="AT154" s="162">
        <v>3.4934E-2</v>
      </c>
      <c r="AU154" s="162">
        <v>3.5014000000000003E-2</v>
      </c>
      <c r="AV154" s="162">
        <v>1.8803E-2</v>
      </c>
      <c r="AW154" s="162">
        <v>1.8644999999999998E-2</v>
      </c>
      <c r="AX154" s="163">
        <v>1.8645999999999999E-2</v>
      </c>
      <c r="AY154" s="161">
        <v>2.0098999999999999E-2</v>
      </c>
      <c r="AZ154" s="161">
        <v>1.6704E-2</v>
      </c>
      <c r="BA154" s="161">
        <v>1.873E-2</v>
      </c>
      <c r="BB154" s="161">
        <v>2.0250000000000001E-2</v>
      </c>
      <c r="BC154" s="161">
        <v>1.9354E-2</v>
      </c>
      <c r="BD154" s="161">
        <v>3.5238999999999999E-2</v>
      </c>
      <c r="BE154" s="161">
        <v>3.4765999999999998E-2</v>
      </c>
      <c r="BF154" s="162">
        <v>3.4934E-2</v>
      </c>
      <c r="BG154" s="162">
        <v>3.5014000000000003E-2</v>
      </c>
      <c r="BH154" s="162">
        <v>1.8803E-2</v>
      </c>
      <c r="BI154" s="162">
        <v>1.8644999999999998E-2</v>
      </c>
      <c r="BJ154" s="163">
        <v>1.8645999999999999E-2</v>
      </c>
      <c r="BK154" s="161">
        <v>2.0098999999999999E-2</v>
      </c>
      <c r="BL154" s="161">
        <v>1.6704E-2</v>
      </c>
      <c r="BM154" s="161">
        <v>1.873E-2</v>
      </c>
      <c r="BN154" s="161">
        <v>2.0250000000000001E-2</v>
      </c>
      <c r="BO154" s="161">
        <v>1.9354E-2</v>
      </c>
      <c r="BP154" s="161">
        <v>3.5238999999999999E-2</v>
      </c>
      <c r="BQ154" s="161">
        <v>3.4765999999999998E-2</v>
      </c>
      <c r="BR154" s="162">
        <v>3.4934E-2</v>
      </c>
      <c r="BS154" s="162">
        <v>3.5014000000000003E-2</v>
      </c>
      <c r="BT154" s="162">
        <v>1.8803E-2</v>
      </c>
      <c r="BU154" s="162">
        <v>1.8644999999999998E-2</v>
      </c>
      <c r="BV154" s="163">
        <v>1.8645999999999999E-2</v>
      </c>
      <c r="BW154" s="161">
        <v>2.0098999999999999E-2</v>
      </c>
      <c r="BX154" s="161">
        <v>1.6704E-2</v>
      </c>
      <c r="BY154" s="161">
        <v>1.873E-2</v>
      </c>
      <c r="BZ154" s="161">
        <v>2.0250000000000001E-2</v>
      </c>
      <c r="CA154" s="161">
        <v>1.9354E-2</v>
      </c>
      <c r="CB154" s="161">
        <v>3.5238999999999999E-2</v>
      </c>
      <c r="CC154" s="161">
        <v>3.4765999999999998E-2</v>
      </c>
      <c r="CD154" s="162">
        <v>3.4934E-2</v>
      </c>
      <c r="CE154" s="162">
        <v>3.5014000000000003E-2</v>
      </c>
      <c r="CF154" s="162">
        <v>1.8803E-2</v>
      </c>
      <c r="CG154" s="162">
        <v>1.8644999999999998E-2</v>
      </c>
      <c r="CH154" s="163">
        <v>1.8645999999999999E-2</v>
      </c>
      <c r="CI154" s="161">
        <v>2.0098999999999999E-2</v>
      </c>
      <c r="CJ154" s="161">
        <v>1.6704E-2</v>
      </c>
      <c r="CK154" s="161">
        <v>1.873E-2</v>
      </c>
      <c r="CL154" s="161">
        <v>2.0250000000000001E-2</v>
      </c>
      <c r="CM154" s="161">
        <v>1.9354E-2</v>
      </c>
      <c r="CN154" s="161">
        <v>3.5238999999999999E-2</v>
      </c>
      <c r="CO154" s="161">
        <v>3.4765999999999998E-2</v>
      </c>
      <c r="CP154" s="162">
        <v>3.4934E-2</v>
      </c>
      <c r="CQ154" s="162">
        <v>3.5014000000000003E-2</v>
      </c>
      <c r="CR154" s="162">
        <v>1.8803E-2</v>
      </c>
      <c r="CS154" s="162">
        <v>1.8644999999999998E-2</v>
      </c>
      <c r="CT154" s="163">
        <v>1.8645999999999999E-2</v>
      </c>
      <c r="CU154" s="161">
        <v>2.0098999999999999E-2</v>
      </c>
      <c r="CV154" s="161">
        <v>1.6704E-2</v>
      </c>
      <c r="CW154" s="161">
        <v>1.873E-2</v>
      </c>
      <c r="CX154" s="161">
        <v>2.0250000000000001E-2</v>
      </c>
      <c r="CY154" s="161">
        <v>1.9354E-2</v>
      </c>
      <c r="CZ154" s="161">
        <v>3.5238999999999999E-2</v>
      </c>
      <c r="DA154" s="161">
        <v>3.4765999999999998E-2</v>
      </c>
      <c r="DB154" s="162">
        <v>3.4934E-2</v>
      </c>
      <c r="DC154" s="162">
        <v>3.5014000000000003E-2</v>
      </c>
      <c r="DD154" s="162">
        <v>1.8803E-2</v>
      </c>
      <c r="DE154" s="162">
        <v>1.8644999999999998E-2</v>
      </c>
      <c r="DF154" s="163">
        <v>1.8645999999999999E-2</v>
      </c>
      <c r="DG154" s="161">
        <v>2.0098999999999999E-2</v>
      </c>
      <c r="DH154" s="161">
        <v>1.6704E-2</v>
      </c>
      <c r="DI154" s="161">
        <v>1.873E-2</v>
      </c>
      <c r="DJ154" s="161">
        <v>2.0250000000000001E-2</v>
      </c>
      <c r="DK154" s="161">
        <v>1.9354E-2</v>
      </c>
      <c r="DL154" s="161">
        <v>3.5238999999999999E-2</v>
      </c>
      <c r="DM154" s="161">
        <v>3.4765999999999998E-2</v>
      </c>
      <c r="DN154" s="162">
        <v>3.4934E-2</v>
      </c>
      <c r="DO154" s="162">
        <v>3.5014000000000003E-2</v>
      </c>
      <c r="DP154" s="162">
        <v>1.8803E-2</v>
      </c>
      <c r="DQ154" s="162">
        <v>1.8644999999999998E-2</v>
      </c>
      <c r="DR154" s="163">
        <v>1.8645999999999999E-2</v>
      </c>
    </row>
    <row r="155" spans="2:122" ht="15.75" thickBot="1" x14ac:dyDescent="0.3">
      <c r="B155" s="30" t="s">
        <v>12</v>
      </c>
      <c r="C155" s="161">
        <v>3.4632000000000003E-2</v>
      </c>
      <c r="D155" s="161">
        <v>3.2691999999999999E-2</v>
      </c>
      <c r="E155" s="161">
        <v>3.3374000000000001E-2</v>
      </c>
      <c r="F155" s="161">
        <v>3.1897000000000002E-2</v>
      </c>
      <c r="G155" s="161">
        <v>3.0089000000000001E-2</v>
      </c>
      <c r="H155" s="161">
        <v>3.4695999999999998E-2</v>
      </c>
      <c r="I155" s="161">
        <v>3.4215000000000002E-2</v>
      </c>
      <c r="J155" s="162">
        <v>3.4411999999999998E-2</v>
      </c>
      <c r="K155" s="162">
        <v>6.4382999999999996E-2</v>
      </c>
      <c r="L155" s="162">
        <v>3.2739999999999998E-2</v>
      </c>
      <c r="M155" s="162">
        <v>2.9295999999999999E-2</v>
      </c>
      <c r="N155" s="163">
        <v>3.3158E-2</v>
      </c>
      <c r="O155" s="161">
        <v>3.4632000000000003E-2</v>
      </c>
      <c r="P155" s="161">
        <v>3.2691999999999999E-2</v>
      </c>
      <c r="Q155" s="161">
        <v>3.3374000000000001E-2</v>
      </c>
      <c r="R155" s="161">
        <v>3.1897000000000002E-2</v>
      </c>
      <c r="S155" s="161">
        <v>3.0089000000000001E-2</v>
      </c>
      <c r="T155" s="161">
        <v>3.4695999999999998E-2</v>
      </c>
      <c r="U155" s="161">
        <v>3.4215000000000002E-2</v>
      </c>
      <c r="V155" s="162">
        <v>3.4411999999999998E-2</v>
      </c>
      <c r="W155" s="162">
        <v>6.4382999999999996E-2</v>
      </c>
      <c r="X155" s="162">
        <v>3.2739999999999998E-2</v>
      </c>
      <c r="Y155" s="162">
        <v>2.9295999999999999E-2</v>
      </c>
      <c r="Z155" s="163">
        <v>3.3158E-2</v>
      </c>
      <c r="AA155" s="161">
        <v>3.4632000000000003E-2</v>
      </c>
      <c r="AB155" s="161">
        <v>3.2691999999999999E-2</v>
      </c>
      <c r="AC155" s="161">
        <v>3.3374000000000001E-2</v>
      </c>
      <c r="AD155" s="161">
        <v>3.1897000000000002E-2</v>
      </c>
      <c r="AE155" s="161">
        <v>3.0089000000000001E-2</v>
      </c>
      <c r="AF155" s="161">
        <v>3.4695999999999998E-2</v>
      </c>
      <c r="AG155" s="161">
        <v>3.4215000000000002E-2</v>
      </c>
      <c r="AH155" s="162">
        <v>3.4411999999999998E-2</v>
      </c>
      <c r="AI155" s="162">
        <v>6.4382999999999996E-2</v>
      </c>
      <c r="AJ155" s="162">
        <v>3.2739999999999998E-2</v>
      </c>
      <c r="AK155" s="162">
        <v>2.9295999999999999E-2</v>
      </c>
      <c r="AL155" s="163">
        <v>3.3158E-2</v>
      </c>
      <c r="AM155" s="161">
        <v>3.4632000000000003E-2</v>
      </c>
      <c r="AN155" s="161">
        <v>3.2691999999999999E-2</v>
      </c>
      <c r="AO155" s="161">
        <v>3.3374000000000001E-2</v>
      </c>
      <c r="AP155" s="161">
        <v>3.1897000000000002E-2</v>
      </c>
      <c r="AQ155" s="161">
        <v>3.0089000000000001E-2</v>
      </c>
      <c r="AR155" s="161">
        <v>3.4695999999999998E-2</v>
      </c>
      <c r="AS155" s="161">
        <v>3.4215000000000002E-2</v>
      </c>
      <c r="AT155" s="162">
        <v>3.4411999999999998E-2</v>
      </c>
      <c r="AU155" s="162">
        <v>6.4382999999999996E-2</v>
      </c>
      <c r="AV155" s="162">
        <v>3.2739999999999998E-2</v>
      </c>
      <c r="AW155" s="162">
        <v>2.9295999999999999E-2</v>
      </c>
      <c r="AX155" s="163">
        <v>3.3158E-2</v>
      </c>
      <c r="AY155" s="161">
        <v>3.4632000000000003E-2</v>
      </c>
      <c r="AZ155" s="161">
        <v>3.2691999999999999E-2</v>
      </c>
      <c r="BA155" s="161">
        <v>3.3374000000000001E-2</v>
      </c>
      <c r="BB155" s="161">
        <v>3.1897000000000002E-2</v>
      </c>
      <c r="BC155" s="161">
        <v>3.0089000000000001E-2</v>
      </c>
      <c r="BD155" s="161">
        <v>3.4695999999999998E-2</v>
      </c>
      <c r="BE155" s="161">
        <v>3.4215000000000002E-2</v>
      </c>
      <c r="BF155" s="162">
        <v>3.4411999999999998E-2</v>
      </c>
      <c r="BG155" s="162">
        <v>6.4382999999999996E-2</v>
      </c>
      <c r="BH155" s="162">
        <v>3.2739999999999998E-2</v>
      </c>
      <c r="BI155" s="162">
        <v>2.9295999999999999E-2</v>
      </c>
      <c r="BJ155" s="163">
        <v>3.3158E-2</v>
      </c>
      <c r="BK155" s="161">
        <v>3.4632000000000003E-2</v>
      </c>
      <c r="BL155" s="161">
        <v>3.2691999999999999E-2</v>
      </c>
      <c r="BM155" s="161">
        <v>3.3374000000000001E-2</v>
      </c>
      <c r="BN155" s="161">
        <v>3.1897000000000002E-2</v>
      </c>
      <c r="BO155" s="161">
        <v>3.0089000000000001E-2</v>
      </c>
      <c r="BP155" s="161">
        <v>3.4695999999999998E-2</v>
      </c>
      <c r="BQ155" s="161">
        <v>3.4215000000000002E-2</v>
      </c>
      <c r="BR155" s="162">
        <v>3.4411999999999998E-2</v>
      </c>
      <c r="BS155" s="162">
        <v>6.4382999999999996E-2</v>
      </c>
      <c r="BT155" s="162">
        <v>3.2739999999999998E-2</v>
      </c>
      <c r="BU155" s="162">
        <v>2.9295999999999999E-2</v>
      </c>
      <c r="BV155" s="163">
        <v>3.3158E-2</v>
      </c>
      <c r="BW155" s="161">
        <v>3.4632000000000003E-2</v>
      </c>
      <c r="BX155" s="161">
        <v>3.2691999999999999E-2</v>
      </c>
      <c r="BY155" s="161">
        <v>3.3374000000000001E-2</v>
      </c>
      <c r="BZ155" s="161">
        <v>3.1897000000000002E-2</v>
      </c>
      <c r="CA155" s="161">
        <v>3.0089000000000001E-2</v>
      </c>
      <c r="CB155" s="161">
        <v>3.4695999999999998E-2</v>
      </c>
      <c r="CC155" s="161">
        <v>3.4215000000000002E-2</v>
      </c>
      <c r="CD155" s="162">
        <v>3.4411999999999998E-2</v>
      </c>
      <c r="CE155" s="162">
        <v>6.4382999999999996E-2</v>
      </c>
      <c r="CF155" s="162">
        <v>3.2739999999999998E-2</v>
      </c>
      <c r="CG155" s="162">
        <v>2.9295999999999999E-2</v>
      </c>
      <c r="CH155" s="163">
        <v>3.3158E-2</v>
      </c>
      <c r="CI155" s="161">
        <v>3.4632000000000003E-2</v>
      </c>
      <c r="CJ155" s="161">
        <v>3.2691999999999999E-2</v>
      </c>
      <c r="CK155" s="161">
        <v>3.3374000000000001E-2</v>
      </c>
      <c r="CL155" s="161">
        <v>3.1897000000000002E-2</v>
      </c>
      <c r="CM155" s="161">
        <v>3.0089000000000001E-2</v>
      </c>
      <c r="CN155" s="161">
        <v>3.4695999999999998E-2</v>
      </c>
      <c r="CO155" s="161">
        <v>3.4215000000000002E-2</v>
      </c>
      <c r="CP155" s="162">
        <v>3.4411999999999998E-2</v>
      </c>
      <c r="CQ155" s="162">
        <v>6.4382999999999996E-2</v>
      </c>
      <c r="CR155" s="162">
        <v>3.2739999999999998E-2</v>
      </c>
      <c r="CS155" s="162">
        <v>2.9295999999999999E-2</v>
      </c>
      <c r="CT155" s="163">
        <v>3.3158E-2</v>
      </c>
      <c r="CU155" s="161">
        <v>3.4632000000000003E-2</v>
      </c>
      <c r="CV155" s="161">
        <v>3.2691999999999999E-2</v>
      </c>
      <c r="CW155" s="161">
        <v>3.3374000000000001E-2</v>
      </c>
      <c r="CX155" s="161">
        <v>3.1897000000000002E-2</v>
      </c>
      <c r="CY155" s="161">
        <v>3.0089000000000001E-2</v>
      </c>
      <c r="CZ155" s="161">
        <v>3.4695999999999998E-2</v>
      </c>
      <c r="DA155" s="161">
        <v>3.4215000000000002E-2</v>
      </c>
      <c r="DB155" s="162">
        <v>3.4411999999999998E-2</v>
      </c>
      <c r="DC155" s="162">
        <v>6.4382999999999996E-2</v>
      </c>
      <c r="DD155" s="162">
        <v>3.2739999999999998E-2</v>
      </c>
      <c r="DE155" s="162">
        <v>2.9295999999999999E-2</v>
      </c>
      <c r="DF155" s="163">
        <v>3.3158E-2</v>
      </c>
      <c r="DG155" s="161">
        <v>3.4632000000000003E-2</v>
      </c>
      <c r="DH155" s="161">
        <v>3.2691999999999999E-2</v>
      </c>
      <c r="DI155" s="161">
        <v>3.3374000000000001E-2</v>
      </c>
      <c r="DJ155" s="161">
        <v>3.1897000000000002E-2</v>
      </c>
      <c r="DK155" s="161">
        <v>3.0089000000000001E-2</v>
      </c>
      <c r="DL155" s="161">
        <v>3.4695999999999998E-2</v>
      </c>
      <c r="DM155" s="161">
        <v>3.4215000000000002E-2</v>
      </c>
      <c r="DN155" s="162">
        <v>3.4411999999999998E-2</v>
      </c>
      <c r="DO155" s="162">
        <v>6.4382999999999996E-2</v>
      </c>
      <c r="DP155" s="162">
        <v>3.2739999999999998E-2</v>
      </c>
      <c r="DQ155" s="162">
        <v>2.9295999999999999E-2</v>
      </c>
      <c r="DR155" s="163">
        <v>3.3158E-2</v>
      </c>
    </row>
    <row r="156" spans="2:122" ht="15.75" thickBot="1" x14ac:dyDescent="0.3">
      <c r="B156" s="30" t="s">
        <v>3</v>
      </c>
      <c r="C156" s="159">
        <v>3.4631000000000002E-2</v>
      </c>
      <c r="D156" s="159">
        <v>3.2668000000000003E-2</v>
      </c>
      <c r="E156" s="159">
        <v>3.2861000000000001E-2</v>
      </c>
      <c r="F156" s="159">
        <v>2.86E-2</v>
      </c>
      <c r="G156" s="159">
        <v>4.0344999999999999E-2</v>
      </c>
      <c r="H156" s="159">
        <v>8.4531999999999996E-2</v>
      </c>
      <c r="I156" s="159">
        <v>7.7313000000000007E-2</v>
      </c>
      <c r="J156" s="159">
        <v>8.0699000000000007E-2</v>
      </c>
      <c r="K156" s="159">
        <v>8.3918000000000006E-2</v>
      </c>
      <c r="L156" s="159">
        <v>3.0360999999999999E-2</v>
      </c>
      <c r="M156" s="159">
        <v>2.8774000000000001E-2</v>
      </c>
      <c r="N156" s="160">
        <v>3.3151E-2</v>
      </c>
      <c r="O156" s="159">
        <v>3.4631000000000002E-2</v>
      </c>
      <c r="P156" s="159">
        <v>3.2668000000000003E-2</v>
      </c>
      <c r="Q156" s="159">
        <v>3.2861000000000001E-2</v>
      </c>
      <c r="R156" s="159">
        <v>2.86E-2</v>
      </c>
      <c r="S156" s="159">
        <v>4.0344999999999999E-2</v>
      </c>
      <c r="T156" s="159">
        <v>8.4531999999999996E-2</v>
      </c>
      <c r="U156" s="159">
        <v>7.7313000000000007E-2</v>
      </c>
      <c r="V156" s="159">
        <v>8.0699000000000007E-2</v>
      </c>
      <c r="W156" s="159">
        <v>8.3918000000000006E-2</v>
      </c>
      <c r="X156" s="159">
        <v>3.0360999999999999E-2</v>
      </c>
      <c r="Y156" s="159">
        <v>2.8774000000000001E-2</v>
      </c>
      <c r="Z156" s="160">
        <v>3.3151E-2</v>
      </c>
      <c r="AA156" s="159">
        <v>3.4631000000000002E-2</v>
      </c>
      <c r="AB156" s="159">
        <v>3.2668000000000003E-2</v>
      </c>
      <c r="AC156" s="159">
        <v>3.2861000000000001E-2</v>
      </c>
      <c r="AD156" s="159">
        <v>2.86E-2</v>
      </c>
      <c r="AE156" s="159">
        <v>4.0344999999999999E-2</v>
      </c>
      <c r="AF156" s="159">
        <v>8.4531999999999996E-2</v>
      </c>
      <c r="AG156" s="159">
        <v>7.7313000000000007E-2</v>
      </c>
      <c r="AH156" s="159">
        <v>8.0699000000000007E-2</v>
      </c>
      <c r="AI156" s="159">
        <v>8.3918000000000006E-2</v>
      </c>
      <c r="AJ156" s="159">
        <v>3.0360999999999999E-2</v>
      </c>
      <c r="AK156" s="159">
        <v>2.8774000000000001E-2</v>
      </c>
      <c r="AL156" s="160">
        <v>3.3151E-2</v>
      </c>
      <c r="AM156" s="159">
        <v>3.4631000000000002E-2</v>
      </c>
      <c r="AN156" s="159">
        <v>3.2668000000000003E-2</v>
      </c>
      <c r="AO156" s="159">
        <v>3.2861000000000001E-2</v>
      </c>
      <c r="AP156" s="159">
        <v>2.86E-2</v>
      </c>
      <c r="AQ156" s="159">
        <v>4.0344999999999999E-2</v>
      </c>
      <c r="AR156" s="159">
        <v>8.4531999999999996E-2</v>
      </c>
      <c r="AS156" s="159">
        <v>7.7313000000000007E-2</v>
      </c>
      <c r="AT156" s="159">
        <v>8.0699000000000007E-2</v>
      </c>
      <c r="AU156" s="159">
        <v>8.3918000000000006E-2</v>
      </c>
      <c r="AV156" s="159">
        <v>3.0360999999999999E-2</v>
      </c>
      <c r="AW156" s="159">
        <v>2.8774000000000001E-2</v>
      </c>
      <c r="AX156" s="160">
        <v>3.3151E-2</v>
      </c>
      <c r="AY156" s="159">
        <v>3.4631000000000002E-2</v>
      </c>
      <c r="AZ156" s="159">
        <v>3.2668000000000003E-2</v>
      </c>
      <c r="BA156" s="159">
        <v>3.2861000000000001E-2</v>
      </c>
      <c r="BB156" s="159">
        <v>2.86E-2</v>
      </c>
      <c r="BC156" s="159">
        <v>4.0344999999999999E-2</v>
      </c>
      <c r="BD156" s="159">
        <v>8.4531999999999996E-2</v>
      </c>
      <c r="BE156" s="159">
        <v>7.7313000000000007E-2</v>
      </c>
      <c r="BF156" s="159">
        <v>8.0699000000000007E-2</v>
      </c>
      <c r="BG156" s="159">
        <v>8.3918000000000006E-2</v>
      </c>
      <c r="BH156" s="159">
        <v>3.0360999999999999E-2</v>
      </c>
      <c r="BI156" s="159">
        <v>2.8774000000000001E-2</v>
      </c>
      <c r="BJ156" s="160">
        <v>3.3151E-2</v>
      </c>
      <c r="BK156" s="159">
        <v>3.4631000000000002E-2</v>
      </c>
      <c r="BL156" s="159">
        <v>3.2668000000000003E-2</v>
      </c>
      <c r="BM156" s="159">
        <v>3.2861000000000001E-2</v>
      </c>
      <c r="BN156" s="159">
        <v>2.86E-2</v>
      </c>
      <c r="BO156" s="159">
        <v>4.0344999999999999E-2</v>
      </c>
      <c r="BP156" s="159">
        <v>8.4531999999999996E-2</v>
      </c>
      <c r="BQ156" s="159">
        <v>7.7313000000000007E-2</v>
      </c>
      <c r="BR156" s="159">
        <v>8.0699000000000007E-2</v>
      </c>
      <c r="BS156" s="159">
        <v>8.3918000000000006E-2</v>
      </c>
      <c r="BT156" s="159">
        <v>3.0360999999999999E-2</v>
      </c>
      <c r="BU156" s="159">
        <v>2.8774000000000001E-2</v>
      </c>
      <c r="BV156" s="160">
        <v>3.3151E-2</v>
      </c>
      <c r="BW156" s="159">
        <v>3.4631000000000002E-2</v>
      </c>
      <c r="BX156" s="159">
        <v>3.2668000000000003E-2</v>
      </c>
      <c r="BY156" s="159">
        <v>3.2861000000000001E-2</v>
      </c>
      <c r="BZ156" s="159">
        <v>2.86E-2</v>
      </c>
      <c r="CA156" s="159">
        <v>4.0344999999999999E-2</v>
      </c>
      <c r="CB156" s="159">
        <v>8.4531999999999996E-2</v>
      </c>
      <c r="CC156" s="159">
        <v>7.7313000000000007E-2</v>
      </c>
      <c r="CD156" s="159">
        <v>8.0699000000000007E-2</v>
      </c>
      <c r="CE156" s="159">
        <v>8.3918000000000006E-2</v>
      </c>
      <c r="CF156" s="159">
        <v>3.0360999999999999E-2</v>
      </c>
      <c r="CG156" s="159">
        <v>2.8774000000000001E-2</v>
      </c>
      <c r="CH156" s="160">
        <v>3.3151E-2</v>
      </c>
      <c r="CI156" s="159">
        <v>3.4631000000000002E-2</v>
      </c>
      <c r="CJ156" s="159">
        <v>3.2668000000000003E-2</v>
      </c>
      <c r="CK156" s="159">
        <v>3.2861000000000001E-2</v>
      </c>
      <c r="CL156" s="159">
        <v>2.86E-2</v>
      </c>
      <c r="CM156" s="159">
        <v>4.0344999999999999E-2</v>
      </c>
      <c r="CN156" s="159">
        <v>8.4531999999999996E-2</v>
      </c>
      <c r="CO156" s="159">
        <v>7.7313000000000007E-2</v>
      </c>
      <c r="CP156" s="159">
        <v>8.0699000000000007E-2</v>
      </c>
      <c r="CQ156" s="159">
        <v>8.3918000000000006E-2</v>
      </c>
      <c r="CR156" s="159">
        <v>3.0360999999999999E-2</v>
      </c>
      <c r="CS156" s="159">
        <v>2.8774000000000001E-2</v>
      </c>
      <c r="CT156" s="160">
        <v>3.3151E-2</v>
      </c>
      <c r="CU156" s="159">
        <v>3.4631000000000002E-2</v>
      </c>
      <c r="CV156" s="159">
        <v>3.2668000000000003E-2</v>
      </c>
      <c r="CW156" s="159">
        <v>3.2861000000000001E-2</v>
      </c>
      <c r="CX156" s="159">
        <v>2.86E-2</v>
      </c>
      <c r="CY156" s="159">
        <v>4.0344999999999999E-2</v>
      </c>
      <c r="CZ156" s="159">
        <v>8.4531999999999996E-2</v>
      </c>
      <c r="DA156" s="159">
        <v>7.7313000000000007E-2</v>
      </c>
      <c r="DB156" s="159">
        <v>8.0699000000000007E-2</v>
      </c>
      <c r="DC156" s="159">
        <v>8.3918000000000006E-2</v>
      </c>
      <c r="DD156" s="159">
        <v>3.0360999999999999E-2</v>
      </c>
      <c r="DE156" s="159">
        <v>2.8774000000000001E-2</v>
      </c>
      <c r="DF156" s="160">
        <v>3.3151E-2</v>
      </c>
      <c r="DG156" s="159">
        <v>3.4631000000000002E-2</v>
      </c>
      <c r="DH156" s="159">
        <v>3.2668000000000003E-2</v>
      </c>
      <c r="DI156" s="159">
        <v>3.2861000000000001E-2</v>
      </c>
      <c r="DJ156" s="159">
        <v>2.86E-2</v>
      </c>
      <c r="DK156" s="159">
        <v>4.0344999999999999E-2</v>
      </c>
      <c r="DL156" s="159">
        <v>8.4531999999999996E-2</v>
      </c>
      <c r="DM156" s="159">
        <v>7.7313000000000007E-2</v>
      </c>
      <c r="DN156" s="159">
        <v>8.0699000000000007E-2</v>
      </c>
      <c r="DO156" s="159">
        <v>8.3918000000000006E-2</v>
      </c>
      <c r="DP156" s="159">
        <v>3.0360999999999999E-2</v>
      </c>
      <c r="DQ156" s="159">
        <v>2.8774000000000001E-2</v>
      </c>
      <c r="DR156" s="160">
        <v>3.3151E-2</v>
      </c>
    </row>
    <row r="157" spans="2:122" ht="15.75" thickBot="1" x14ac:dyDescent="0.3">
      <c r="B157" s="30" t="s">
        <v>13</v>
      </c>
      <c r="C157" s="161">
        <v>3.0348E-2</v>
      </c>
      <c r="D157" s="161">
        <v>2.9642000000000002E-2</v>
      </c>
      <c r="E157" s="161">
        <v>3.0255000000000001E-2</v>
      </c>
      <c r="F157" s="161">
        <v>3.2835999999999997E-2</v>
      </c>
      <c r="G157" s="161">
        <v>3.4421E-2</v>
      </c>
      <c r="H157" s="161">
        <v>6.8874000000000005E-2</v>
      </c>
      <c r="I157" s="161">
        <v>6.6078999999999999E-2</v>
      </c>
      <c r="J157" s="162">
        <v>6.7052E-2</v>
      </c>
      <c r="K157" s="162">
        <v>6.4139000000000002E-2</v>
      </c>
      <c r="L157" s="162">
        <v>3.2704999999999998E-2</v>
      </c>
      <c r="M157" s="162">
        <v>3.1579000000000003E-2</v>
      </c>
      <c r="N157" s="163">
        <v>2.9846000000000001E-2</v>
      </c>
      <c r="O157" s="161">
        <v>3.0348E-2</v>
      </c>
      <c r="P157" s="161">
        <v>2.9642000000000002E-2</v>
      </c>
      <c r="Q157" s="161">
        <v>3.0255000000000001E-2</v>
      </c>
      <c r="R157" s="161">
        <v>3.2835999999999997E-2</v>
      </c>
      <c r="S157" s="161">
        <v>3.4421E-2</v>
      </c>
      <c r="T157" s="161">
        <v>6.8874000000000005E-2</v>
      </c>
      <c r="U157" s="161">
        <v>6.6078999999999999E-2</v>
      </c>
      <c r="V157" s="162">
        <v>6.7052E-2</v>
      </c>
      <c r="W157" s="162">
        <v>6.4139000000000002E-2</v>
      </c>
      <c r="X157" s="162">
        <v>3.2704999999999998E-2</v>
      </c>
      <c r="Y157" s="162">
        <v>3.1579000000000003E-2</v>
      </c>
      <c r="Z157" s="163">
        <v>2.9846000000000001E-2</v>
      </c>
      <c r="AA157" s="161">
        <v>3.0348E-2</v>
      </c>
      <c r="AB157" s="161">
        <v>2.9642000000000002E-2</v>
      </c>
      <c r="AC157" s="161">
        <v>3.0255000000000001E-2</v>
      </c>
      <c r="AD157" s="161">
        <v>3.2835999999999997E-2</v>
      </c>
      <c r="AE157" s="161">
        <v>3.4421E-2</v>
      </c>
      <c r="AF157" s="161">
        <v>6.8874000000000005E-2</v>
      </c>
      <c r="AG157" s="161">
        <v>6.6078999999999999E-2</v>
      </c>
      <c r="AH157" s="162">
        <v>6.7052E-2</v>
      </c>
      <c r="AI157" s="162">
        <v>6.4139000000000002E-2</v>
      </c>
      <c r="AJ157" s="162">
        <v>3.2704999999999998E-2</v>
      </c>
      <c r="AK157" s="162">
        <v>3.1579000000000003E-2</v>
      </c>
      <c r="AL157" s="163">
        <v>2.9846000000000001E-2</v>
      </c>
      <c r="AM157" s="161">
        <v>3.0348E-2</v>
      </c>
      <c r="AN157" s="161">
        <v>2.9642000000000002E-2</v>
      </c>
      <c r="AO157" s="161">
        <v>3.0255000000000001E-2</v>
      </c>
      <c r="AP157" s="161">
        <v>3.2835999999999997E-2</v>
      </c>
      <c r="AQ157" s="161">
        <v>3.4421E-2</v>
      </c>
      <c r="AR157" s="161">
        <v>6.8874000000000005E-2</v>
      </c>
      <c r="AS157" s="161">
        <v>6.6078999999999999E-2</v>
      </c>
      <c r="AT157" s="162">
        <v>6.7052E-2</v>
      </c>
      <c r="AU157" s="162">
        <v>6.4139000000000002E-2</v>
      </c>
      <c r="AV157" s="162">
        <v>3.2704999999999998E-2</v>
      </c>
      <c r="AW157" s="162">
        <v>3.1579000000000003E-2</v>
      </c>
      <c r="AX157" s="163">
        <v>2.9846000000000001E-2</v>
      </c>
      <c r="AY157" s="161">
        <v>3.0348E-2</v>
      </c>
      <c r="AZ157" s="161">
        <v>2.9642000000000002E-2</v>
      </c>
      <c r="BA157" s="161">
        <v>3.0255000000000001E-2</v>
      </c>
      <c r="BB157" s="161">
        <v>3.2835999999999997E-2</v>
      </c>
      <c r="BC157" s="161">
        <v>3.4421E-2</v>
      </c>
      <c r="BD157" s="161">
        <v>6.8874000000000005E-2</v>
      </c>
      <c r="BE157" s="161">
        <v>6.6078999999999999E-2</v>
      </c>
      <c r="BF157" s="162">
        <v>6.7052E-2</v>
      </c>
      <c r="BG157" s="162">
        <v>6.4139000000000002E-2</v>
      </c>
      <c r="BH157" s="162">
        <v>3.2704999999999998E-2</v>
      </c>
      <c r="BI157" s="162">
        <v>3.1579000000000003E-2</v>
      </c>
      <c r="BJ157" s="163">
        <v>2.9846000000000001E-2</v>
      </c>
      <c r="BK157" s="161">
        <v>3.0348E-2</v>
      </c>
      <c r="BL157" s="161">
        <v>2.9642000000000002E-2</v>
      </c>
      <c r="BM157" s="161">
        <v>3.0255000000000001E-2</v>
      </c>
      <c r="BN157" s="161">
        <v>3.2835999999999997E-2</v>
      </c>
      <c r="BO157" s="161">
        <v>3.4421E-2</v>
      </c>
      <c r="BP157" s="161">
        <v>6.8874000000000005E-2</v>
      </c>
      <c r="BQ157" s="161">
        <v>6.6078999999999999E-2</v>
      </c>
      <c r="BR157" s="162">
        <v>6.7052E-2</v>
      </c>
      <c r="BS157" s="162">
        <v>6.4139000000000002E-2</v>
      </c>
      <c r="BT157" s="162">
        <v>3.2704999999999998E-2</v>
      </c>
      <c r="BU157" s="162">
        <v>3.1579000000000003E-2</v>
      </c>
      <c r="BV157" s="163">
        <v>2.9846000000000001E-2</v>
      </c>
      <c r="BW157" s="161">
        <v>3.0348E-2</v>
      </c>
      <c r="BX157" s="161">
        <v>2.9642000000000002E-2</v>
      </c>
      <c r="BY157" s="161">
        <v>3.0255000000000001E-2</v>
      </c>
      <c r="BZ157" s="161">
        <v>3.2835999999999997E-2</v>
      </c>
      <c r="CA157" s="161">
        <v>3.4421E-2</v>
      </c>
      <c r="CB157" s="161">
        <v>6.8874000000000005E-2</v>
      </c>
      <c r="CC157" s="161">
        <v>6.6078999999999999E-2</v>
      </c>
      <c r="CD157" s="162">
        <v>6.7052E-2</v>
      </c>
      <c r="CE157" s="162">
        <v>6.4139000000000002E-2</v>
      </c>
      <c r="CF157" s="162">
        <v>3.2704999999999998E-2</v>
      </c>
      <c r="CG157" s="162">
        <v>3.1579000000000003E-2</v>
      </c>
      <c r="CH157" s="163">
        <v>2.9846000000000001E-2</v>
      </c>
      <c r="CI157" s="161">
        <v>3.0348E-2</v>
      </c>
      <c r="CJ157" s="161">
        <v>2.9642000000000002E-2</v>
      </c>
      <c r="CK157" s="161">
        <v>3.0255000000000001E-2</v>
      </c>
      <c r="CL157" s="161">
        <v>3.2835999999999997E-2</v>
      </c>
      <c r="CM157" s="161">
        <v>3.4421E-2</v>
      </c>
      <c r="CN157" s="161">
        <v>6.8874000000000005E-2</v>
      </c>
      <c r="CO157" s="161">
        <v>6.6078999999999999E-2</v>
      </c>
      <c r="CP157" s="162">
        <v>6.7052E-2</v>
      </c>
      <c r="CQ157" s="162">
        <v>6.4139000000000002E-2</v>
      </c>
      <c r="CR157" s="162">
        <v>3.2704999999999998E-2</v>
      </c>
      <c r="CS157" s="162">
        <v>3.1579000000000003E-2</v>
      </c>
      <c r="CT157" s="163">
        <v>2.9846000000000001E-2</v>
      </c>
      <c r="CU157" s="161">
        <v>3.0348E-2</v>
      </c>
      <c r="CV157" s="161">
        <v>2.9642000000000002E-2</v>
      </c>
      <c r="CW157" s="161">
        <v>3.0255000000000001E-2</v>
      </c>
      <c r="CX157" s="161">
        <v>3.2835999999999997E-2</v>
      </c>
      <c r="CY157" s="161">
        <v>3.4421E-2</v>
      </c>
      <c r="CZ157" s="161">
        <v>6.8874000000000005E-2</v>
      </c>
      <c r="DA157" s="161">
        <v>6.6078999999999999E-2</v>
      </c>
      <c r="DB157" s="162">
        <v>6.7052E-2</v>
      </c>
      <c r="DC157" s="162">
        <v>6.4139000000000002E-2</v>
      </c>
      <c r="DD157" s="162">
        <v>3.2704999999999998E-2</v>
      </c>
      <c r="DE157" s="162">
        <v>3.1579000000000003E-2</v>
      </c>
      <c r="DF157" s="163">
        <v>2.9846000000000001E-2</v>
      </c>
      <c r="DG157" s="161">
        <v>3.0348E-2</v>
      </c>
      <c r="DH157" s="161">
        <v>2.9642000000000002E-2</v>
      </c>
      <c r="DI157" s="161">
        <v>3.0255000000000001E-2</v>
      </c>
      <c r="DJ157" s="161">
        <v>3.2835999999999997E-2</v>
      </c>
      <c r="DK157" s="161">
        <v>3.4421E-2</v>
      </c>
      <c r="DL157" s="161">
        <v>6.8874000000000005E-2</v>
      </c>
      <c r="DM157" s="161">
        <v>6.6078999999999999E-2</v>
      </c>
      <c r="DN157" s="162">
        <v>6.7052E-2</v>
      </c>
      <c r="DO157" s="162">
        <v>6.4139000000000002E-2</v>
      </c>
      <c r="DP157" s="162">
        <v>3.2704999999999998E-2</v>
      </c>
      <c r="DQ157" s="162">
        <v>3.1579000000000003E-2</v>
      </c>
      <c r="DR157" s="163">
        <v>2.9846000000000001E-2</v>
      </c>
    </row>
    <row r="158" spans="2:122" ht="15.75" thickBot="1" x14ac:dyDescent="0.3">
      <c r="B158" s="30" t="s">
        <v>4</v>
      </c>
      <c r="C158" s="161">
        <v>2.9367000000000001E-2</v>
      </c>
      <c r="D158" s="161">
        <v>2.8156E-2</v>
      </c>
      <c r="E158" s="161">
        <v>2.9522E-2</v>
      </c>
      <c r="F158" s="161">
        <v>2.9638000000000001E-2</v>
      </c>
      <c r="G158" s="161">
        <v>3.1688000000000001E-2</v>
      </c>
      <c r="H158" s="161">
        <v>6.3760999999999998E-2</v>
      </c>
      <c r="I158" s="161">
        <v>6.2198999999999997E-2</v>
      </c>
      <c r="J158" s="162">
        <v>6.2283999999999999E-2</v>
      </c>
      <c r="K158" s="162">
        <v>6.1713999999999998E-2</v>
      </c>
      <c r="L158" s="162">
        <v>3.0110000000000001E-2</v>
      </c>
      <c r="M158" s="162">
        <v>2.9600999999999999E-2</v>
      </c>
      <c r="N158" s="163">
        <v>2.9519E-2</v>
      </c>
      <c r="O158" s="161">
        <v>2.9367000000000001E-2</v>
      </c>
      <c r="P158" s="161">
        <v>2.8156E-2</v>
      </c>
      <c r="Q158" s="161">
        <v>2.9522E-2</v>
      </c>
      <c r="R158" s="161">
        <v>2.9638000000000001E-2</v>
      </c>
      <c r="S158" s="161">
        <v>3.1688000000000001E-2</v>
      </c>
      <c r="T158" s="161">
        <v>6.3760999999999998E-2</v>
      </c>
      <c r="U158" s="161">
        <v>6.2198999999999997E-2</v>
      </c>
      <c r="V158" s="162">
        <v>6.2283999999999999E-2</v>
      </c>
      <c r="W158" s="162">
        <v>6.1713999999999998E-2</v>
      </c>
      <c r="X158" s="162">
        <v>3.0110000000000001E-2</v>
      </c>
      <c r="Y158" s="162">
        <v>2.9600999999999999E-2</v>
      </c>
      <c r="Z158" s="163">
        <v>2.9519E-2</v>
      </c>
      <c r="AA158" s="161">
        <v>2.9367000000000001E-2</v>
      </c>
      <c r="AB158" s="161">
        <v>2.8156E-2</v>
      </c>
      <c r="AC158" s="161">
        <v>2.9522E-2</v>
      </c>
      <c r="AD158" s="161">
        <v>2.9638000000000001E-2</v>
      </c>
      <c r="AE158" s="161">
        <v>3.1688000000000001E-2</v>
      </c>
      <c r="AF158" s="161">
        <v>6.3760999999999998E-2</v>
      </c>
      <c r="AG158" s="161">
        <v>6.2198999999999997E-2</v>
      </c>
      <c r="AH158" s="162">
        <v>6.2283999999999999E-2</v>
      </c>
      <c r="AI158" s="162">
        <v>6.1713999999999998E-2</v>
      </c>
      <c r="AJ158" s="162">
        <v>3.0110000000000001E-2</v>
      </c>
      <c r="AK158" s="162">
        <v>2.9600999999999999E-2</v>
      </c>
      <c r="AL158" s="163">
        <v>2.9519E-2</v>
      </c>
      <c r="AM158" s="161">
        <v>2.9367000000000001E-2</v>
      </c>
      <c r="AN158" s="161">
        <v>2.8156E-2</v>
      </c>
      <c r="AO158" s="161">
        <v>2.9522E-2</v>
      </c>
      <c r="AP158" s="161">
        <v>2.9638000000000001E-2</v>
      </c>
      <c r="AQ158" s="161">
        <v>3.1688000000000001E-2</v>
      </c>
      <c r="AR158" s="161">
        <v>6.3760999999999998E-2</v>
      </c>
      <c r="AS158" s="161">
        <v>6.2198999999999997E-2</v>
      </c>
      <c r="AT158" s="162">
        <v>6.2283999999999999E-2</v>
      </c>
      <c r="AU158" s="162">
        <v>6.1713999999999998E-2</v>
      </c>
      <c r="AV158" s="162">
        <v>3.0110000000000001E-2</v>
      </c>
      <c r="AW158" s="162">
        <v>2.9600999999999999E-2</v>
      </c>
      <c r="AX158" s="163">
        <v>2.9519E-2</v>
      </c>
      <c r="AY158" s="161">
        <v>2.9367000000000001E-2</v>
      </c>
      <c r="AZ158" s="161">
        <v>2.8156E-2</v>
      </c>
      <c r="BA158" s="161">
        <v>2.9522E-2</v>
      </c>
      <c r="BB158" s="161">
        <v>2.9638000000000001E-2</v>
      </c>
      <c r="BC158" s="161">
        <v>3.1688000000000001E-2</v>
      </c>
      <c r="BD158" s="161">
        <v>6.3760999999999998E-2</v>
      </c>
      <c r="BE158" s="161">
        <v>6.2198999999999997E-2</v>
      </c>
      <c r="BF158" s="162">
        <v>6.2283999999999999E-2</v>
      </c>
      <c r="BG158" s="162">
        <v>6.1713999999999998E-2</v>
      </c>
      <c r="BH158" s="162">
        <v>3.0110000000000001E-2</v>
      </c>
      <c r="BI158" s="162">
        <v>2.9600999999999999E-2</v>
      </c>
      <c r="BJ158" s="163">
        <v>2.9519E-2</v>
      </c>
      <c r="BK158" s="161">
        <v>2.9367000000000001E-2</v>
      </c>
      <c r="BL158" s="161">
        <v>2.8156E-2</v>
      </c>
      <c r="BM158" s="161">
        <v>2.9522E-2</v>
      </c>
      <c r="BN158" s="161">
        <v>2.9638000000000001E-2</v>
      </c>
      <c r="BO158" s="161">
        <v>3.1688000000000001E-2</v>
      </c>
      <c r="BP158" s="161">
        <v>6.3760999999999998E-2</v>
      </c>
      <c r="BQ158" s="161">
        <v>6.2198999999999997E-2</v>
      </c>
      <c r="BR158" s="162">
        <v>6.2283999999999999E-2</v>
      </c>
      <c r="BS158" s="162">
        <v>6.1713999999999998E-2</v>
      </c>
      <c r="BT158" s="162">
        <v>3.0110000000000001E-2</v>
      </c>
      <c r="BU158" s="162">
        <v>2.9600999999999999E-2</v>
      </c>
      <c r="BV158" s="163">
        <v>2.9519E-2</v>
      </c>
      <c r="BW158" s="161">
        <v>2.9367000000000001E-2</v>
      </c>
      <c r="BX158" s="161">
        <v>2.8156E-2</v>
      </c>
      <c r="BY158" s="161">
        <v>2.9522E-2</v>
      </c>
      <c r="BZ158" s="161">
        <v>2.9638000000000001E-2</v>
      </c>
      <c r="CA158" s="161">
        <v>3.1688000000000001E-2</v>
      </c>
      <c r="CB158" s="161">
        <v>6.3760999999999998E-2</v>
      </c>
      <c r="CC158" s="161">
        <v>6.2198999999999997E-2</v>
      </c>
      <c r="CD158" s="162">
        <v>6.2283999999999999E-2</v>
      </c>
      <c r="CE158" s="162">
        <v>6.1713999999999998E-2</v>
      </c>
      <c r="CF158" s="162">
        <v>3.0110000000000001E-2</v>
      </c>
      <c r="CG158" s="162">
        <v>2.9600999999999999E-2</v>
      </c>
      <c r="CH158" s="163">
        <v>2.9519E-2</v>
      </c>
      <c r="CI158" s="161">
        <v>2.9367000000000001E-2</v>
      </c>
      <c r="CJ158" s="161">
        <v>2.8156E-2</v>
      </c>
      <c r="CK158" s="161">
        <v>2.9522E-2</v>
      </c>
      <c r="CL158" s="161">
        <v>2.9638000000000001E-2</v>
      </c>
      <c r="CM158" s="161">
        <v>3.1688000000000001E-2</v>
      </c>
      <c r="CN158" s="161">
        <v>6.3760999999999998E-2</v>
      </c>
      <c r="CO158" s="161">
        <v>6.2198999999999997E-2</v>
      </c>
      <c r="CP158" s="162">
        <v>6.2283999999999999E-2</v>
      </c>
      <c r="CQ158" s="162">
        <v>6.1713999999999998E-2</v>
      </c>
      <c r="CR158" s="162">
        <v>3.0110000000000001E-2</v>
      </c>
      <c r="CS158" s="162">
        <v>2.9600999999999999E-2</v>
      </c>
      <c r="CT158" s="163">
        <v>2.9519E-2</v>
      </c>
      <c r="CU158" s="161">
        <v>2.9367000000000001E-2</v>
      </c>
      <c r="CV158" s="161">
        <v>2.8156E-2</v>
      </c>
      <c r="CW158" s="161">
        <v>2.9522E-2</v>
      </c>
      <c r="CX158" s="161">
        <v>2.9638000000000001E-2</v>
      </c>
      <c r="CY158" s="161">
        <v>3.1688000000000001E-2</v>
      </c>
      <c r="CZ158" s="161">
        <v>6.3760999999999998E-2</v>
      </c>
      <c r="DA158" s="161">
        <v>6.2198999999999997E-2</v>
      </c>
      <c r="DB158" s="162">
        <v>6.2283999999999999E-2</v>
      </c>
      <c r="DC158" s="162">
        <v>6.1713999999999998E-2</v>
      </c>
      <c r="DD158" s="162">
        <v>3.0110000000000001E-2</v>
      </c>
      <c r="DE158" s="162">
        <v>2.9600999999999999E-2</v>
      </c>
      <c r="DF158" s="163">
        <v>2.9519E-2</v>
      </c>
      <c r="DG158" s="161">
        <v>2.9367000000000001E-2</v>
      </c>
      <c r="DH158" s="161">
        <v>2.8156E-2</v>
      </c>
      <c r="DI158" s="161">
        <v>2.9522E-2</v>
      </c>
      <c r="DJ158" s="161">
        <v>2.9638000000000001E-2</v>
      </c>
      <c r="DK158" s="161">
        <v>3.1688000000000001E-2</v>
      </c>
      <c r="DL158" s="161">
        <v>6.3760999999999998E-2</v>
      </c>
      <c r="DM158" s="161">
        <v>6.2198999999999997E-2</v>
      </c>
      <c r="DN158" s="162">
        <v>6.2283999999999999E-2</v>
      </c>
      <c r="DO158" s="162">
        <v>6.1713999999999998E-2</v>
      </c>
      <c r="DP158" s="162">
        <v>3.0110000000000001E-2</v>
      </c>
      <c r="DQ158" s="162">
        <v>2.9600999999999999E-2</v>
      </c>
      <c r="DR158" s="163">
        <v>2.9519E-2</v>
      </c>
    </row>
    <row r="159" spans="2:122" ht="15.75" thickBot="1" x14ac:dyDescent="0.3">
      <c r="B159" s="30" t="s">
        <v>14</v>
      </c>
      <c r="C159" s="161">
        <v>2.9367000000000001E-2</v>
      </c>
      <c r="D159" s="161">
        <v>2.8156E-2</v>
      </c>
      <c r="E159" s="161">
        <v>2.9522E-2</v>
      </c>
      <c r="F159" s="161">
        <v>2.9638000000000001E-2</v>
      </c>
      <c r="G159" s="161">
        <v>3.1688000000000001E-2</v>
      </c>
      <c r="H159" s="161">
        <v>6.3760999999999998E-2</v>
      </c>
      <c r="I159" s="161">
        <v>6.2198999999999997E-2</v>
      </c>
      <c r="J159" s="162">
        <v>6.2283999999999999E-2</v>
      </c>
      <c r="K159" s="162">
        <v>6.1713999999999998E-2</v>
      </c>
      <c r="L159" s="162">
        <v>3.0110000000000001E-2</v>
      </c>
      <c r="M159" s="162">
        <v>2.9600999999999999E-2</v>
      </c>
      <c r="N159" s="163">
        <v>2.9519E-2</v>
      </c>
      <c r="O159" s="161">
        <v>2.9367000000000001E-2</v>
      </c>
      <c r="P159" s="161">
        <v>2.8156E-2</v>
      </c>
      <c r="Q159" s="161">
        <v>2.9522E-2</v>
      </c>
      <c r="R159" s="161">
        <v>2.9638000000000001E-2</v>
      </c>
      <c r="S159" s="161">
        <v>3.1688000000000001E-2</v>
      </c>
      <c r="T159" s="161">
        <v>6.3760999999999998E-2</v>
      </c>
      <c r="U159" s="161">
        <v>6.2198999999999997E-2</v>
      </c>
      <c r="V159" s="162">
        <v>6.2283999999999999E-2</v>
      </c>
      <c r="W159" s="162">
        <v>6.1713999999999998E-2</v>
      </c>
      <c r="X159" s="162">
        <v>3.0110000000000001E-2</v>
      </c>
      <c r="Y159" s="162">
        <v>2.9600999999999999E-2</v>
      </c>
      <c r="Z159" s="163">
        <v>2.9519E-2</v>
      </c>
      <c r="AA159" s="161">
        <v>2.9367000000000001E-2</v>
      </c>
      <c r="AB159" s="161">
        <v>2.8156E-2</v>
      </c>
      <c r="AC159" s="161">
        <v>2.9522E-2</v>
      </c>
      <c r="AD159" s="161">
        <v>2.9638000000000001E-2</v>
      </c>
      <c r="AE159" s="161">
        <v>3.1688000000000001E-2</v>
      </c>
      <c r="AF159" s="161">
        <v>6.3760999999999998E-2</v>
      </c>
      <c r="AG159" s="161">
        <v>6.2198999999999997E-2</v>
      </c>
      <c r="AH159" s="162">
        <v>6.2283999999999999E-2</v>
      </c>
      <c r="AI159" s="162">
        <v>6.1713999999999998E-2</v>
      </c>
      <c r="AJ159" s="162">
        <v>3.0110000000000001E-2</v>
      </c>
      <c r="AK159" s="162">
        <v>2.9600999999999999E-2</v>
      </c>
      <c r="AL159" s="163">
        <v>2.9519E-2</v>
      </c>
      <c r="AM159" s="161">
        <v>2.9367000000000001E-2</v>
      </c>
      <c r="AN159" s="161">
        <v>2.8156E-2</v>
      </c>
      <c r="AO159" s="161">
        <v>2.9522E-2</v>
      </c>
      <c r="AP159" s="161">
        <v>2.9638000000000001E-2</v>
      </c>
      <c r="AQ159" s="161">
        <v>3.1688000000000001E-2</v>
      </c>
      <c r="AR159" s="161">
        <v>6.3760999999999998E-2</v>
      </c>
      <c r="AS159" s="161">
        <v>6.2198999999999997E-2</v>
      </c>
      <c r="AT159" s="162">
        <v>6.2283999999999999E-2</v>
      </c>
      <c r="AU159" s="162">
        <v>6.1713999999999998E-2</v>
      </c>
      <c r="AV159" s="162">
        <v>3.0110000000000001E-2</v>
      </c>
      <c r="AW159" s="162">
        <v>2.9600999999999999E-2</v>
      </c>
      <c r="AX159" s="163">
        <v>2.9519E-2</v>
      </c>
      <c r="AY159" s="161">
        <v>2.9367000000000001E-2</v>
      </c>
      <c r="AZ159" s="161">
        <v>2.8156E-2</v>
      </c>
      <c r="BA159" s="161">
        <v>2.9522E-2</v>
      </c>
      <c r="BB159" s="161">
        <v>2.9638000000000001E-2</v>
      </c>
      <c r="BC159" s="161">
        <v>3.1688000000000001E-2</v>
      </c>
      <c r="BD159" s="161">
        <v>6.3760999999999998E-2</v>
      </c>
      <c r="BE159" s="161">
        <v>6.2198999999999997E-2</v>
      </c>
      <c r="BF159" s="162">
        <v>6.2283999999999999E-2</v>
      </c>
      <c r="BG159" s="162">
        <v>6.1713999999999998E-2</v>
      </c>
      <c r="BH159" s="162">
        <v>3.0110000000000001E-2</v>
      </c>
      <c r="BI159" s="162">
        <v>2.9600999999999999E-2</v>
      </c>
      <c r="BJ159" s="163">
        <v>2.9519E-2</v>
      </c>
      <c r="BK159" s="161">
        <v>2.9367000000000001E-2</v>
      </c>
      <c r="BL159" s="161">
        <v>2.8156E-2</v>
      </c>
      <c r="BM159" s="161">
        <v>2.9522E-2</v>
      </c>
      <c r="BN159" s="161">
        <v>2.9638000000000001E-2</v>
      </c>
      <c r="BO159" s="161">
        <v>3.1688000000000001E-2</v>
      </c>
      <c r="BP159" s="161">
        <v>6.3760999999999998E-2</v>
      </c>
      <c r="BQ159" s="161">
        <v>6.2198999999999997E-2</v>
      </c>
      <c r="BR159" s="162">
        <v>6.2283999999999999E-2</v>
      </c>
      <c r="BS159" s="162">
        <v>6.1713999999999998E-2</v>
      </c>
      <c r="BT159" s="162">
        <v>3.0110000000000001E-2</v>
      </c>
      <c r="BU159" s="162">
        <v>2.9600999999999999E-2</v>
      </c>
      <c r="BV159" s="163">
        <v>2.9519E-2</v>
      </c>
      <c r="BW159" s="161">
        <v>2.9367000000000001E-2</v>
      </c>
      <c r="BX159" s="161">
        <v>2.8156E-2</v>
      </c>
      <c r="BY159" s="161">
        <v>2.9522E-2</v>
      </c>
      <c r="BZ159" s="161">
        <v>2.9638000000000001E-2</v>
      </c>
      <c r="CA159" s="161">
        <v>3.1688000000000001E-2</v>
      </c>
      <c r="CB159" s="161">
        <v>6.3760999999999998E-2</v>
      </c>
      <c r="CC159" s="161">
        <v>6.2198999999999997E-2</v>
      </c>
      <c r="CD159" s="162">
        <v>6.2283999999999999E-2</v>
      </c>
      <c r="CE159" s="162">
        <v>6.1713999999999998E-2</v>
      </c>
      <c r="CF159" s="162">
        <v>3.0110000000000001E-2</v>
      </c>
      <c r="CG159" s="162">
        <v>2.9600999999999999E-2</v>
      </c>
      <c r="CH159" s="163">
        <v>2.9519E-2</v>
      </c>
      <c r="CI159" s="161">
        <v>2.9367000000000001E-2</v>
      </c>
      <c r="CJ159" s="161">
        <v>2.8156E-2</v>
      </c>
      <c r="CK159" s="161">
        <v>2.9522E-2</v>
      </c>
      <c r="CL159" s="161">
        <v>2.9638000000000001E-2</v>
      </c>
      <c r="CM159" s="161">
        <v>3.1688000000000001E-2</v>
      </c>
      <c r="CN159" s="161">
        <v>6.3760999999999998E-2</v>
      </c>
      <c r="CO159" s="161">
        <v>6.2198999999999997E-2</v>
      </c>
      <c r="CP159" s="162">
        <v>6.2283999999999999E-2</v>
      </c>
      <c r="CQ159" s="162">
        <v>6.1713999999999998E-2</v>
      </c>
      <c r="CR159" s="162">
        <v>3.0110000000000001E-2</v>
      </c>
      <c r="CS159" s="162">
        <v>2.9600999999999999E-2</v>
      </c>
      <c r="CT159" s="163">
        <v>2.9519E-2</v>
      </c>
      <c r="CU159" s="161">
        <v>2.9367000000000001E-2</v>
      </c>
      <c r="CV159" s="161">
        <v>2.8156E-2</v>
      </c>
      <c r="CW159" s="161">
        <v>2.9522E-2</v>
      </c>
      <c r="CX159" s="161">
        <v>2.9638000000000001E-2</v>
      </c>
      <c r="CY159" s="161">
        <v>3.1688000000000001E-2</v>
      </c>
      <c r="CZ159" s="161">
        <v>6.3760999999999998E-2</v>
      </c>
      <c r="DA159" s="161">
        <v>6.2198999999999997E-2</v>
      </c>
      <c r="DB159" s="162">
        <v>6.2283999999999999E-2</v>
      </c>
      <c r="DC159" s="162">
        <v>6.1713999999999998E-2</v>
      </c>
      <c r="DD159" s="162">
        <v>3.0110000000000001E-2</v>
      </c>
      <c r="DE159" s="162">
        <v>2.9600999999999999E-2</v>
      </c>
      <c r="DF159" s="163">
        <v>2.9519E-2</v>
      </c>
      <c r="DG159" s="161">
        <v>2.9367000000000001E-2</v>
      </c>
      <c r="DH159" s="161">
        <v>2.8156E-2</v>
      </c>
      <c r="DI159" s="161">
        <v>2.9522E-2</v>
      </c>
      <c r="DJ159" s="161">
        <v>2.9638000000000001E-2</v>
      </c>
      <c r="DK159" s="161">
        <v>3.1688000000000001E-2</v>
      </c>
      <c r="DL159" s="161">
        <v>6.3760999999999998E-2</v>
      </c>
      <c r="DM159" s="161">
        <v>6.2198999999999997E-2</v>
      </c>
      <c r="DN159" s="162">
        <v>6.2283999999999999E-2</v>
      </c>
      <c r="DO159" s="162">
        <v>6.1713999999999998E-2</v>
      </c>
      <c r="DP159" s="162">
        <v>3.0110000000000001E-2</v>
      </c>
      <c r="DQ159" s="162">
        <v>2.9600999999999999E-2</v>
      </c>
      <c r="DR159" s="163">
        <v>2.9519E-2</v>
      </c>
    </row>
    <row r="160" spans="2:122" ht="15.75" thickBot="1" x14ac:dyDescent="0.3">
      <c r="B160" s="30" t="s">
        <v>15</v>
      </c>
      <c r="C160" s="161">
        <v>2.9367000000000001E-2</v>
      </c>
      <c r="D160" s="161">
        <v>2.8156E-2</v>
      </c>
      <c r="E160" s="161">
        <v>2.9522E-2</v>
      </c>
      <c r="F160" s="161">
        <v>2.9638000000000001E-2</v>
      </c>
      <c r="G160" s="161">
        <v>3.1688000000000001E-2</v>
      </c>
      <c r="H160" s="161">
        <v>6.3760999999999998E-2</v>
      </c>
      <c r="I160" s="161">
        <v>6.2198999999999997E-2</v>
      </c>
      <c r="J160" s="162">
        <v>6.2283999999999999E-2</v>
      </c>
      <c r="K160" s="162">
        <v>6.1713999999999998E-2</v>
      </c>
      <c r="L160" s="162">
        <v>3.0110000000000001E-2</v>
      </c>
      <c r="M160" s="162">
        <v>2.9600999999999999E-2</v>
      </c>
      <c r="N160" s="163">
        <v>2.9519E-2</v>
      </c>
      <c r="O160" s="161">
        <v>2.9367000000000001E-2</v>
      </c>
      <c r="P160" s="161">
        <v>2.8156E-2</v>
      </c>
      <c r="Q160" s="161">
        <v>2.9522E-2</v>
      </c>
      <c r="R160" s="161">
        <v>2.9638000000000001E-2</v>
      </c>
      <c r="S160" s="161">
        <v>3.1688000000000001E-2</v>
      </c>
      <c r="T160" s="161">
        <v>6.3760999999999998E-2</v>
      </c>
      <c r="U160" s="161">
        <v>6.2198999999999997E-2</v>
      </c>
      <c r="V160" s="162">
        <v>6.2283999999999999E-2</v>
      </c>
      <c r="W160" s="162">
        <v>6.1713999999999998E-2</v>
      </c>
      <c r="X160" s="162">
        <v>3.0110000000000001E-2</v>
      </c>
      <c r="Y160" s="162">
        <v>2.9600999999999999E-2</v>
      </c>
      <c r="Z160" s="163">
        <v>2.9519E-2</v>
      </c>
      <c r="AA160" s="161">
        <v>2.9367000000000001E-2</v>
      </c>
      <c r="AB160" s="161">
        <v>2.8156E-2</v>
      </c>
      <c r="AC160" s="161">
        <v>2.9522E-2</v>
      </c>
      <c r="AD160" s="161">
        <v>2.9638000000000001E-2</v>
      </c>
      <c r="AE160" s="161">
        <v>3.1688000000000001E-2</v>
      </c>
      <c r="AF160" s="161">
        <v>6.3760999999999998E-2</v>
      </c>
      <c r="AG160" s="161">
        <v>6.2198999999999997E-2</v>
      </c>
      <c r="AH160" s="162">
        <v>6.2283999999999999E-2</v>
      </c>
      <c r="AI160" s="162">
        <v>6.1713999999999998E-2</v>
      </c>
      <c r="AJ160" s="162">
        <v>3.0110000000000001E-2</v>
      </c>
      <c r="AK160" s="162">
        <v>2.9600999999999999E-2</v>
      </c>
      <c r="AL160" s="163">
        <v>2.9519E-2</v>
      </c>
      <c r="AM160" s="161">
        <v>2.9367000000000001E-2</v>
      </c>
      <c r="AN160" s="161">
        <v>2.8156E-2</v>
      </c>
      <c r="AO160" s="161">
        <v>2.9522E-2</v>
      </c>
      <c r="AP160" s="161">
        <v>2.9638000000000001E-2</v>
      </c>
      <c r="AQ160" s="161">
        <v>3.1688000000000001E-2</v>
      </c>
      <c r="AR160" s="161">
        <v>6.3760999999999998E-2</v>
      </c>
      <c r="AS160" s="161">
        <v>6.2198999999999997E-2</v>
      </c>
      <c r="AT160" s="162">
        <v>6.2283999999999999E-2</v>
      </c>
      <c r="AU160" s="162">
        <v>6.1713999999999998E-2</v>
      </c>
      <c r="AV160" s="162">
        <v>3.0110000000000001E-2</v>
      </c>
      <c r="AW160" s="162">
        <v>2.9600999999999999E-2</v>
      </c>
      <c r="AX160" s="163">
        <v>2.9519E-2</v>
      </c>
      <c r="AY160" s="161">
        <v>2.9367000000000001E-2</v>
      </c>
      <c r="AZ160" s="161">
        <v>2.8156E-2</v>
      </c>
      <c r="BA160" s="161">
        <v>2.9522E-2</v>
      </c>
      <c r="BB160" s="161">
        <v>2.9638000000000001E-2</v>
      </c>
      <c r="BC160" s="161">
        <v>3.1688000000000001E-2</v>
      </c>
      <c r="BD160" s="161">
        <v>6.3760999999999998E-2</v>
      </c>
      <c r="BE160" s="161">
        <v>6.2198999999999997E-2</v>
      </c>
      <c r="BF160" s="162">
        <v>6.2283999999999999E-2</v>
      </c>
      <c r="BG160" s="162">
        <v>6.1713999999999998E-2</v>
      </c>
      <c r="BH160" s="162">
        <v>3.0110000000000001E-2</v>
      </c>
      <c r="BI160" s="162">
        <v>2.9600999999999999E-2</v>
      </c>
      <c r="BJ160" s="163">
        <v>2.9519E-2</v>
      </c>
      <c r="BK160" s="161">
        <v>2.9367000000000001E-2</v>
      </c>
      <c r="BL160" s="161">
        <v>2.8156E-2</v>
      </c>
      <c r="BM160" s="161">
        <v>2.9522E-2</v>
      </c>
      <c r="BN160" s="161">
        <v>2.9638000000000001E-2</v>
      </c>
      <c r="BO160" s="161">
        <v>3.1688000000000001E-2</v>
      </c>
      <c r="BP160" s="161">
        <v>6.3760999999999998E-2</v>
      </c>
      <c r="BQ160" s="161">
        <v>6.2198999999999997E-2</v>
      </c>
      <c r="BR160" s="162">
        <v>6.2283999999999999E-2</v>
      </c>
      <c r="BS160" s="162">
        <v>6.1713999999999998E-2</v>
      </c>
      <c r="BT160" s="162">
        <v>3.0110000000000001E-2</v>
      </c>
      <c r="BU160" s="162">
        <v>2.9600999999999999E-2</v>
      </c>
      <c r="BV160" s="163">
        <v>2.9519E-2</v>
      </c>
      <c r="BW160" s="161">
        <v>2.9367000000000001E-2</v>
      </c>
      <c r="BX160" s="161">
        <v>2.8156E-2</v>
      </c>
      <c r="BY160" s="161">
        <v>2.9522E-2</v>
      </c>
      <c r="BZ160" s="161">
        <v>2.9638000000000001E-2</v>
      </c>
      <c r="CA160" s="161">
        <v>3.1688000000000001E-2</v>
      </c>
      <c r="CB160" s="161">
        <v>6.3760999999999998E-2</v>
      </c>
      <c r="CC160" s="161">
        <v>6.2198999999999997E-2</v>
      </c>
      <c r="CD160" s="162">
        <v>6.2283999999999999E-2</v>
      </c>
      <c r="CE160" s="162">
        <v>6.1713999999999998E-2</v>
      </c>
      <c r="CF160" s="162">
        <v>3.0110000000000001E-2</v>
      </c>
      <c r="CG160" s="162">
        <v>2.9600999999999999E-2</v>
      </c>
      <c r="CH160" s="163">
        <v>2.9519E-2</v>
      </c>
      <c r="CI160" s="161">
        <v>2.9367000000000001E-2</v>
      </c>
      <c r="CJ160" s="161">
        <v>2.8156E-2</v>
      </c>
      <c r="CK160" s="161">
        <v>2.9522E-2</v>
      </c>
      <c r="CL160" s="161">
        <v>2.9638000000000001E-2</v>
      </c>
      <c r="CM160" s="161">
        <v>3.1688000000000001E-2</v>
      </c>
      <c r="CN160" s="161">
        <v>6.3760999999999998E-2</v>
      </c>
      <c r="CO160" s="161">
        <v>6.2198999999999997E-2</v>
      </c>
      <c r="CP160" s="162">
        <v>6.2283999999999999E-2</v>
      </c>
      <c r="CQ160" s="162">
        <v>6.1713999999999998E-2</v>
      </c>
      <c r="CR160" s="162">
        <v>3.0110000000000001E-2</v>
      </c>
      <c r="CS160" s="162">
        <v>2.9600999999999999E-2</v>
      </c>
      <c r="CT160" s="163">
        <v>2.9519E-2</v>
      </c>
      <c r="CU160" s="161">
        <v>2.9367000000000001E-2</v>
      </c>
      <c r="CV160" s="161">
        <v>2.8156E-2</v>
      </c>
      <c r="CW160" s="161">
        <v>2.9522E-2</v>
      </c>
      <c r="CX160" s="161">
        <v>2.9638000000000001E-2</v>
      </c>
      <c r="CY160" s="161">
        <v>3.1688000000000001E-2</v>
      </c>
      <c r="CZ160" s="161">
        <v>6.3760999999999998E-2</v>
      </c>
      <c r="DA160" s="161">
        <v>6.2198999999999997E-2</v>
      </c>
      <c r="DB160" s="162">
        <v>6.2283999999999999E-2</v>
      </c>
      <c r="DC160" s="162">
        <v>6.1713999999999998E-2</v>
      </c>
      <c r="DD160" s="162">
        <v>3.0110000000000001E-2</v>
      </c>
      <c r="DE160" s="162">
        <v>2.9600999999999999E-2</v>
      </c>
      <c r="DF160" s="163">
        <v>2.9519E-2</v>
      </c>
      <c r="DG160" s="161">
        <v>2.9367000000000001E-2</v>
      </c>
      <c r="DH160" s="161">
        <v>2.8156E-2</v>
      </c>
      <c r="DI160" s="161">
        <v>2.9522E-2</v>
      </c>
      <c r="DJ160" s="161">
        <v>2.9638000000000001E-2</v>
      </c>
      <c r="DK160" s="161">
        <v>3.1688000000000001E-2</v>
      </c>
      <c r="DL160" s="161">
        <v>6.3760999999999998E-2</v>
      </c>
      <c r="DM160" s="161">
        <v>6.2198999999999997E-2</v>
      </c>
      <c r="DN160" s="162">
        <v>6.2283999999999999E-2</v>
      </c>
      <c r="DO160" s="162">
        <v>6.1713999999999998E-2</v>
      </c>
      <c r="DP160" s="162">
        <v>3.0110000000000001E-2</v>
      </c>
      <c r="DQ160" s="162">
        <v>2.9600999999999999E-2</v>
      </c>
      <c r="DR160" s="163">
        <v>2.9519E-2</v>
      </c>
    </row>
    <row r="161" spans="2:122" ht="15.75" thickBot="1" x14ac:dyDescent="0.3">
      <c r="B161" s="30" t="s">
        <v>7</v>
      </c>
      <c r="C161" s="161">
        <v>2.666E-2</v>
      </c>
      <c r="D161" s="161">
        <v>2.6023000000000001E-2</v>
      </c>
      <c r="E161" s="161">
        <v>2.8083E-2</v>
      </c>
      <c r="F161" s="161">
        <v>2.9250999999999999E-2</v>
      </c>
      <c r="G161" s="161">
        <v>2.9905000000000001E-2</v>
      </c>
      <c r="H161" s="161">
        <v>6.0088000000000003E-2</v>
      </c>
      <c r="I161" s="161">
        <v>5.8245999999999999E-2</v>
      </c>
      <c r="J161" s="162">
        <v>5.8860000000000003E-2</v>
      </c>
      <c r="K161" s="162">
        <v>5.8139000000000003E-2</v>
      </c>
      <c r="L161" s="162">
        <v>2.8407000000000002E-2</v>
      </c>
      <c r="M161" s="162">
        <v>2.8223999999999999E-2</v>
      </c>
      <c r="N161" s="163">
        <v>2.7203999999999999E-2</v>
      </c>
      <c r="O161" s="161">
        <v>2.666E-2</v>
      </c>
      <c r="P161" s="161">
        <v>2.6023000000000001E-2</v>
      </c>
      <c r="Q161" s="161">
        <v>2.8083E-2</v>
      </c>
      <c r="R161" s="161">
        <v>2.9250999999999999E-2</v>
      </c>
      <c r="S161" s="161">
        <v>2.9905000000000001E-2</v>
      </c>
      <c r="T161" s="161">
        <v>6.0088000000000003E-2</v>
      </c>
      <c r="U161" s="161">
        <v>5.8245999999999999E-2</v>
      </c>
      <c r="V161" s="162">
        <v>5.8860000000000003E-2</v>
      </c>
      <c r="W161" s="162">
        <v>5.8139000000000003E-2</v>
      </c>
      <c r="X161" s="162">
        <v>2.8407000000000002E-2</v>
      </c>
      <c r="Y161" s="162">
        <v>2.8223999999999999E-2</v>
      </c>
      <c r="Z161" s="163">
        <v>2.7203999999999999E-2</v>
      </c>
      <c r="AA161" s="161">
        <v>2.666E-2</v>
      </c>
      <c r="AB161" s="161">
        <v>2.6023000000000001E-2</v>
      </c>
      <c r="AC161" s="161">
        <v>2.8083E-2</v>
      </c>
      <c r="AD161" s="161">
        <v>2.9250999999999999E-2</v>
      </c>
      <c r="AE161" s="161">
        <v>2.9905000000000001E-2</v>
      </c>
      <c r="AF161" s="161">
        <v>6.0088000000000003E-2</v>
      </c>
      <c r="AG161" s="161">
        <v>5.8245999999999999E-2</v>
      </c>
      <c r="AH161" s="162">
        <v>5.8860000000000003E-2</v>
      </c>
      <c r="AI161" s="162">
        <v>5.8139000000000003E-2</v>
      </c>
      <c r="AJ161" s="162">
        <v>2.8407000000000002E-2</v>
      </c>
      <c r="AK161" s="162">
        <v>2.8223999999999999E-2</v>
      </c>
      <c r="AL161" s="163">
        <v>2.7203999999999999E-2</v>
      </c>
      <c r="AM161" s="161">
        <v>2.666E-2</v>
      </c>
      <c r="AN161" s="161">
        <v>2.6023000000000001E-2</v>
      </c>
      <c r="AO161" s="161">
        <v>2.8083E-2</v>
      </c>
      <c r="AP161" s="161">
        <v>2.9250999999999999E-2</v>
      </c>
      <c r="AQ161" s="161">
        <v>2.9905000000000001E-2</v>
      </c>
      <c r="AR161" s="161">
        <v>6.0088000000000003E-2</v>
      </c>
      <c r="AS161" s="161">
        <v>5.8245999999999999E-2</v>
      </c>
      <c r="AT161" s="162">
        <v>5.8860000000000003E-2</v>
      </c>
      <c r="AU161" s="162">
        <v>5.8139000000000003E-2</v>
      </c>
      <c r="AV161" s="162">
        <v>2.8407000000000002E-2</v>
      </c>
      <c r="AW161" s="162">
        <v>2.8223999999999999E-2</v>
      </c>
      <c r="AX161" s="163">
        <v>2.7203999999999999E-2</v>
      </c>
      <c r="AY161" s="161">
        <v>2.666E-2</v>
      </c>
      <c r="AZ161" s="161">
        <v>2.6023000000000001E-2</v>
      </c>
      <c r="BA161" s="161">
        <v>2.8083E-2</v>
      </c>
      <c r="BB161" s="161">
        <v>2.9250999999999999E-2</v>
      </c>
      <c r="BC161" s="161">
        <v>2.9905000000000001E-2</v>
      </c>
      <c r="BD161" s="161">
        <v>6.0088000000000003E-2</v>
      </c>
      <c r="BE161" s="161">
        <v>5.8245999999999999E-2</v>
      </c>
      <c r="BF161" s="162">
        <v>5.8860000000000003E-2</v>
      </c>
      <c r="BG161" s="162">
        <v>5.8139000000000003E-2</v>
      </c>
      <c r="BH161" s="162">
        <v>2.8407000000000002E-2</v>
      </c>
      <c r="BI161" s="162">
        <v>2.8223999999999999E-2</v>
      </c>
      <c r="BJ161" s="163">
        <v>2.7203999999999999E-2</v>
      </c>
      <c r="BK161" s="161">
        <v>2.666E-2</v>
      </c>
      <c r="BL161" s="161">
        <v>2.6023000000000001E-2</v>
      </c>
      <c r="BM161" s="161">
        <v>2.8083E-2</v>
      </c>
      <c r="BN161" s="161">
        <v>2.9250999999999999E-2</v>
      </c>
      <c r="BO161" s="161">
        <v>2.9905000000000001E-2</v>
      </c>
      <c r="BP161" s="161">
        <v>6.0088000000000003E-2</v>
      </c>
      <c r="BQ161" s="161">
        <v>5.8245999999999999E-2</v>
      </c>
      <c r="BR161" s="162">
        <v>5.8860000000000003E-2</v>
      </c>
      <c r="BS161" s="162">
        <v>5.8139000000000003E-2</v>
      </c>
      <c r="BT161" s="162">
        <v>2.8407000000000002E-2</v>
      </c>
      <c r="BU161" s="162">
        <v>2.8223999999999999E-2</v>
      </c>
      <c r="BV161" s="163">
        <v>2.7203999999999999E-2</v>
      </c>
      <c r="BW161" s="161">
        <v>2.666E-2</v>
      </c>
      <c r="BX161" s="161">
        <v>2.6023000000000001E-2</v>
      </c>
      <c r="BY161" s="161">
        <v>2.8083E-2</v>
      </c>
      <c r="BZ161" s="161">
        <v>2.9250999999999999E-2</v>
      </c>
      <c r="CA161" s="161">
        <v>2.9905000000000001E-2</v>
      </c>
      <c r="CB161" s="161">
        <v>6.0088000000000003E-2</v>
      </c>
      <c r="CC161" s="161">
        <v>5.8245999999999999E-2</v>
      </c>
      <c r="CD161" s="162">
        <v>5.8860000000000003E-2</v>
      </c>
      <c r="CE161" s="162">
        <v>5.8139000000000003E-2</v>
      </c>
      <c r="CF161" s="162">
        <v>2.8407000000000002E-2</v>
      </c>
      <c r="CG161" s="162">
        <v>2.8223999999999999E-2</v>
      </c>
      <c r="CH161" s="163">
        <v>2.7203999999999999E-2</v>
      </c>
      <c r="CI161" s="161">
        <v>2.666E-2</v>
      </c>
      <c r="CJ161" s="161">
        <v>2.6023000000000001E-2</v>
      </c>
      <c r="CK161" s="161">
        <v>2.8083E-2</v>
      </c>
      <c r="CL161" s="161">
        <v>2.9250999999999999E-2</v>
      </c>
      <c r="CM161" s="161">
        <v>2.9905000000000001E-2</v>
      </c>
      <c r="CN161" s="161">
        <v>6.0088000000000003E-2</v>
      </c>
      <c r="CO161" s="161">
        <v>5.8245999999999999E-2</v>
      </c>
      <c r="CP161" s="162">
        <v>5.8860000000000003E-2</v>
      </c>
      <c r="CQ161" s="162">
        <v>5.8139000000000003E-2</v>
      </c>
      <c r="CR161" s="162">
        <v>2.8407000000000002E-2</v>
      </c>
      <c r="CS161" s="162">
        <v>2.8223999999999999E-2</v>
      </c>
      <c r="CT161" s="163">
        <v>2.7203999999999999E-2</v>
      </c>
      <c r="CU161" s="161">
        <v>2.666E-2</v>
      </c>
      <c r="CV161" s="161">
        <v>2.6023000000000001E-2</v>
      </c>
      <c r="CW161" s="161">
        <v>2.8083E-2</v>
      </c>
      <c r="CX161" s="161">
        <v>2.9250999999999999E-2</v>
      </c>
      <c r="CY161" s="161">
        <v>2.9905000000000001E-2</v>
      </c>
      <c r="CZ161" s="161">
        <v>6.0088000000000003E-2</v>
      </c>
      <c r="DA161" s="161">
        <v>5.8245999999999999E-2</v>
      </c>
      <c r="DB161" s="162">
        <v>5.8860000000000003E-2</v>
      </c>
      <c r="DC161" s="162">
        <v>5.8139000000000003E-2</v>
      </c>
      <c r="DD161" s="162">
        <v>2.8407000000000002E-2</v>
      </c>
      <c r="DE161" s="162">
        <v>2.8223999999999999E-2</v>
      </c>
      <c r="DF161" s="163">
        <v>2.7203999999999999E-2</v>
      </c>
      <c r="DG161" s="161">
        <v>2.666E-2</v>
      </c>
      <c r="DH161" s="161">
        <v>2.6023000000000001E-2</v>
      </c>
      <c r="DI161" s="161">
        <v>2.8083E-2</v>
      </c>
      <c r="DJ161" s="161">
        <v>2.9250999999999999E-2</v>
      </c>
      <c r="DK161" s="161">
        <v>2.9905000000000001E-2</v>
      </c>
      <c r="DL161" s="161">
        <v>6.0088000000000003E-2</v>
      </c>
      <c r="DM161" s="161">
        <v>5.8245999999999999E-2</v>
      </c>
      <c r="DN161" s="162">
        <v>5.8860000000000003E-2</v>
      </c>
      <c r="DO161" s="162">
        <v>5.8139000000000003E-2</v>
      </c>
      <c r="DP161" s="162">
        <v>2.8407000000000002E-2</v>
      </c>
      <c r="DQ161" s="162">
        <v>2.8223999999999999E-2</v>
      </c>
      <c r="DR161" s="163">
        <v>2.7203999999999999E-2</v>
      </c>
    </row>
    <row r="162" spans="2:122" ht="15.75" thickBot="1" x14ac:dyDescent="0.3">
      <c r="B162" s="30" t="s">
        <v>8</v>
      </c>
      <c r="C162" s="161">
        <v>2.6605E-2</v>
      </c>
      <c r="D162" s="161">
        <v>2.7127999999999999E-2</v>
      </c>
      <c r="E162" s="161">
        <v>3.0259000000000001E-2</v>
      </c>
      <c r="F162" s="161">
        <v>3.2666000000000001E-2</v>
      </c>
      <c r="G162" s="161">
        <v>3.3575000000000001E-2</v>
      </c>
      <c r="H162" s="161">
        <v>7.0024000000000003E-2</v>
      </c>
      <c r="I162" s="161">
        <v>6.6151000000000001E-2</v>
      </c>
      <c r="J162" s="162">
        <v>6.8273E-2</v>
      </c>
      <c r="K162" s="162">
        <v>6.5836000000000006E-2</v>
      </c>
      <c r="L162" s="162">
        <v>3.1794999999999997E-2</v>
      </c>
      <c r="M162" s="162">
        <v>3.1565000000000003E-2</v>
      </c>
      <c r="N162" s="163">
        <v>2.8226000000000001E-2</v>
      </c>
      <c r="O162" s="161">
        <v>2.6605E-2</v>
      </c>
      <c r="P162" s="161">
        <v>2.7127999999999999E-2</v>
      </c>
      <c r="Q162" s="161">
        <v>3.0259000000000001E-2</v>
      </c>
      <c r="R162" s="161">
        <v>3.2666000000000001E-2</v>
      </c>
      <c r="S162" s="161">
        <v>3.3575000000000001E-2</v>
      </c>
      <c r="T162" s="161">
        <v>7.0024000000000003E-2</v>
      </c>
      <c r="U162" s="161">
        <v>6.6151000000000001E-2</v>
      </c>
      <c r="V162" s="162">
        <v>6.8273E-2</v>
      </c>
      <c r="W162" s="162">
        <v>6.5836000000000006E-2</v>
      </c>
      <c r="X162" s="162">
        <v>3.1794999999999997E-2</v>
      </c>
      <c r="Y162" s="162">
        <v>3.1565000000000003E-2</v>
      </c>
      <c r="Z162" s="163">
        <v>2.8226000000000001E-2</v>
      </c>
      <c r="AA162" s="161">
        <v>2.6605E-2</v>
      </c>
      <c r="AB162" s="161">
        <v>2.7127999999999999E-2</v>
      </c>
      <c r="AC162" s="161">
        <v>3.0259000000000001E-2</v>
      </c>
      <c r="AD162" s="161">
        <v>3.2666000000000001E-2</v>
      </c>
      <c r="AE162" s="161">
        <v>3.3575000000000001E-2</v>
      </c>
      <c r="AF162" s="161">
        <v>7.0024000000000003E-2</v>
      </c>
      <c r="AG162" s="161">
        <v>6.6151000000000001E-2</v>
      </c>
      <c r="AH162" s="162">
        <v>6.8273E-2</v>
      </c>
      <c r="AI162" s="162">
        <v>6.5836000000000006E-2</v>
      </c>
      <c r="AJ162" s="162">
        <v>3.1794999999999997E-2</v>
      </c>
      <c r="AK162" s="162">
        <v>3.1565000000000003E-2</v>
      </c>
      <c r="AL162" s="163">
        <v>2.8226000000000001E-2</v>
      </c>
      <c r="AM162" s="161">
        <v>2.6605E-2</v>
      </c>
      <c r="AN162" s="161">
        <v>2.7127999999999999E-2</v>
      </c>
      <c r="AO162" s="161">
        <v>3.0259000000000001E-2</v>
      </c>
      <c r="AP162" s="161">
        <v>3.2666000000000001E-2</v>
      </c>
      <c r="AQ162" s="161">
        <v>3.3575000000000001E-2</v>
      </c>
      <c r="AR162" s="161">
        <v>7.0024000000000003E-2</v>
      </c>
      <c r="AS162" s="161">
        <v>6.6151000000000001E-2</v>
      </c>
      <c r="AT162" s="162">
        <v>6.8273E-2</v>
      </c>
      <c r="AU162" s="162">
        <v>6.5836000000000006E-2</v>
      </c>
      <c r="AV162" s="162">
        <v>3.1794999999999997E-2</v>
      </c>
      <c r="AW162" s="162">
        <v>3.1565000000000003E-2</v>
      </c>
      <c r="AX162" s="163">
        <v>2.8226000000000001E-2</v>
      </c>
      <c r="AY162" s="161">
        <v>2.6605E-2</v>
      </c>
      <c r="AZ162" s="161">
        <v>2.7127999999999999E-2</v>
      </c>
      <c r="BA162" s="161">
        <v>3.0259000000000001E-2</v>
      </c>
      <c r="BB162" s="161">
        <v>3.2666000000000001E-2</v>
      </c>
      <c r="BC162" s="161">
        <v>3.3575000000000001E-2</v>
      </c>
      <c r="BD162" s="161">
        <v>7.0024000000000003E-2</v>
      </c>
      <c r="BE162" s="161">
        <v>6.6151000000000001E-2</v>
      </c>
      <c r="BF162" s="162">
        <v>6.8273E-2</v>
      </c>
      <c r="BG162" s="162">
        <v>6.5836000000000006E-2</v>
      </c>
      <c r="BH162" s="162">
        <v>3.1794999999999997E-2</v>
      </c>
      <c r="BI162" s="162">
        <v>3.1565000000000003E-2</v>
      </c>
      <c r="BJ162" s="163">
        <v>2.8226000000000001E-2</v>
      </c>
      <c r="BK162" s="161">
        <v>2.6605E-2</v>
      </c>
      <c r="BL162" s="161">
        <v>2.7127999999999999E-2</v>
      </c>
      <c r="BM162" s="161">
        <v>3.0259000000000001E-2</v>
      </c>
      <c r="BN162" s="161">
        <v>3.2666000000000001E-2</v>
      </c>
      <c r="BO162" s="161">
        <v>3.3575000000000001E-2</v>
      </c>
      <c r="BP162" s="161">
        <v>7.0024000000000003E-2</v>
      </c>
      <c r="BQ162" s="161">
        <v>6.6151000000000001E-2</v>
      </c>
      <c r="BR162" s="162">
        <v>6.8273E-2</v>
      </c>
      <c r="BS162" s="162">
        <v>6.5836000000000006E-2</v>
      </c>
      <c r="BT162" s="162">
        <v>3.1794999999999997E-2</v>
      </c>
      <c r="BU162" s="162">
        <v>3.1565000000000003E-2</v>
      </c>
      <c r="BV162" s="163">
        <v>2.8226000000000001E-2</v>
      </c>
      <c r="BW162" s="161">
        <v>2.6605E-2</v>
      </c>
      <c r="BX162" s="161">
        <v>2.7127999999999999E-2</v>
      </c>
      <c r="BY162" s="161">
        <v>3.0259000000000001E-2</v>
      </c>
      <c r="BZ162" s="161">
        <v>3.2666000000000001E-2</v>
      </c>
      <c r="CA162" s="161">
        <v>3.3575000000000001E-2</v>
      </c>
      <c r="CB162" s="161">
        <v>7.0024000000000003E-2</v>
      </c>
      <c r="CC162" s="161">
        <v>6.6151000000000001E-2</v>
      </c>
      <c r="CD162" s="162">
        <v>6.8273E-2</v>
      </c>
      <c r="CE162" s="162">
        <v>6.5836000000000006E-2</v>
      </c>
      <c r="CF162" s="162">
        <v>3.1794999999999997E-2</v>
      </c>
      <c r="CG162" s="162">
        <v>3.1565000000000003E-2</v>
      </c>
      <c r="CH162" s="163">
        <v>2.8226000000000001E-2</v>
      </c>
      <c r="CI162" s="161">
        <v>2.6605E-2</v>
      </c>
      <c r="CJ162" s="161">
        <v>2.7127999999999999E-2</v>
      </c>
      <c r="CK162" s="161">
        <v>3.0259000000000001E-2</v>
      </c>
      <c r="CL162" s="161">
        <v>3.2666000000000001E-2</v>
      </c>
      <c r="CM162" s="161">
        <v>3.3575000000000001E-2</v>
      </c>
      <c r="CN162" s="161">
        <v>7.0024000000000003E-2</v>
      </c>
      <c r="CO162" s="161">
        <v>6.6151000000000001E-2</v>
      </c>
      <c r="CP162" s="162">
        <v>6.8273E-2</v>
      </c>
      <c r="CQ162" s="162">
        <v>6.5836000000000006E-2</v>
      </c>
      <c r="CR162" s="162">
        <v>3.1794999999999997E-2</v>
      </c>
      <c r="CS162" s="162">
        <v>3.1565000000000003E-2</v>
      </c>
      <c r="CT162" s="163">
        <v>2.8226000000000001E-2</v>
      </c>
      <c r="CU162" s="161">
        <v>2.6605E-2</v>
      </c>
      <c r="CV162" s="161">
        <v>2.7127999999999999E-2</v>
      </c>
      <c r="CW162" s="161">
        <v>3.0259000000000001E-2</v>
      </c>
      <c r="CX162" s="161">
        <v>3.2666000000000001E-2</v>
      </c>
      <c r="CY162" s="161">
        <v>3.3575000000000001E-2</v>
      </c>
      <c r="CZ162" s="161">
        <v>7.0024000000000003E-2</v>
      </c>
      <c r="DA162" s="161">
        <v>6.6151000000000001E-2</v>
      </c>
      <c r="DB162" s="162">
        <v>6.8273E-2</v>
      </c>
      <c r="DC162" s="162">
        <v>6.5836000000000006E-2</v>
      </c>
      <c r="DD162" s="162">
        <v>3.1794999999999997E-2</v>
      </c>
      <c r="DE162" s="162">
        <v>3.1565000000000003E-2</v>
      </c>
      <c r="DF162" s="163">
        <v>2.8226000000000001E-2</v>
      </c>
      <c r="DG162" s="161">
        <v>2.6605E-2</v>
      </c>
      <c r="DH162" s="161">
        <v>2.7127999999999999E-2</v>
      </c>
      <c r="DI162" s="161">
        <v>3.0259000000000001E-2</v>
      </c>
      <c r="DJ162" s="161">
        <v>3.2666000000000001E-2</v>
      </c>
      <c r="DK162" s="161">
        <v>3.3575000000000001E-2</v>
      </c>
      <c r="DL162" s="161">
        <v>7.0024000000000003E-2</v>
      </c>
      <c r="DM162" s="161">
        <v>6.6151000000000001E-2</v>
      </c>
      <c r="DN162" s="162">
        <v>6.8273E-2</v>
      </c>
      <c r="DO162" s="162">
        <v>6.5836000000000006E-2</v>
      </c>
      <c r="DP162" s="162">
        <v>3.1794999999999997E-2</v>
      </c>
      <c r="DQ162" s="162">
        <v>3.1565000000000003E-2</v>
      </c>
      <c r="DR162" s="163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4">
        <v>2.2321000000000001E-2</v>
      </c>
      <c r="D165" s="164">
        <v>2.3022000000000001E-2</v>
      </c>
      <c r="E165" s="164">
        <v>2.3028E-2</v>
      </c>
      <c r="F165" s="164">
        <v>2.3969000000000001E-2</v>
      </c>
      <c r="G165" s="164">
        <v>2.2296E-2</v>
      </c>
      <c r="H165" s="164">
        <v>4.7784E-2</v>
      </c>
      <c r="I165" s="164">
        <v>4.709E-2</v>
      </c>
      <c r="J165" s="165">
        <v>4.8728E-2</v>
      </c>
      <c r="K165" s="165">
        <v>5.0555000000000003E-2</v>
      </c>
      <c r="L165" s="165">
        <v>2.6030999999999999E-2</v>
      </c>
      <c r="M165" s="165">
        <v>2.5073000000000002E-2</v>
      </c>
      <c r="N165" s="164">
        <v>2.4128E-2</v>
      </c>
      <c r="O165" s="164">
        <v>2.2321000000000001E-2</v>
      </c>
      <c r="P165" s="164">
        <v>2.3022000000000001E-2</v>
      </c>
      <c r="Q165" s="164">
        <v>2.3028E-2</v>
      </c>
      <c r="R165" s="164">
        <v>2.3969000000000001E-2</v>
      </c>
      <c r="S165" s="164">
        <v>2.2296E-2</v>
      </c>
      <c r="T165" s="164">
        <v>4.7784E-2</v>
      </c>
      <c r="U165" s="164">
        <v>4.709E-2</v>
      </c>
      <c r="V165" s="165">
        <v>4.8728E-2</v>
      </c>
      <c r="W165" s="165">
        <v>5.0555000000000003E-2</v>
      </c>
      <c r="X165" s="165">
        <v>2.6030999999999999E-2</v>
      </c>
      <c r="Y165" s="165">
        <v>2.5073000000000002E-2</v>
      </c>
      <c r="Z165" s="164">
        <v>2.4128E-2</v>
      </c>
      <c r="AA165" s="164">
        <v>2.2321000000000001E-2</v>
      </c>
      <c r="AB165" s="164">
        <v>2.3022000000000001E-2</v>
      </c>
      <c r="AC165" s="164">
        <v>2.3028E-2</v>
      </c>
      <c r="AD165" s="164">
        <v>2.3969000000000001E-2</v>
      </c>
      <c r="AE165" s="164">
        <v>2.2296E-2</v>
      </c>
      <c r="AF165" s="164">
        <v>4.7784E-2</v>
      </c>
      <c r="AG165" s="164">
        <v>4.709E-2</v>
      </c>
      <c r="AH165" s="165">
        <v>4.8728E-2</v>
      </c>
      <c r="AI165" s="165">
        <v>5.0555000000000003E-2</v>
      </c>
      <c r="AJ165" s="165">
        <v>2.6030999999999999E-2</v>
      </c>
      <c r="AK165" s="165">
        <v>2.5073000000000002E-2</v>
      </c>
      <c r="AL165" s="164">
        <v>2.4128E-2</v>
      </c>
      <c r="AM165" s="164">
        <v>2.2321000000000001E-2</v>
      </c>
      <c r="AN165" s="164">
        <v>2.3022000000000001E-2</v>
      </c>
      <c r="AO165" s="164">
        <v>2.3028E-2</v>
      </c>
      <c r="AP165" s="164">
        <v>2.3969000000000001E-2</v>
      </c>
      <c r="AQ165" s="164">
        <v>2.2296E-2</v>
      </c>
      <c r="AR165" s="164">
        <v>4.7784E-2</v>
      </c>
      <c r="AS165" s="164">
        <v>4.709E-2</v>
      </c>
      <c r="AT165" s="165">
        <v>4.8728E-2</v>
      </c>
      <c r="AU165" s="165">
        <v>5.0555000000000003E-2</v>
      </c>
      <c r="AV165" s="165">
        <v>2.6030999999999999E-2</v>
      </c>
      <c r="AW165" s="165">
        <v>2.5073000000000002E-2</v>
      </c>
      <c r="AX165" s="164">
        <v>2.4128E-2</v>
      </c>
      <c r="AY165" s="164">
        <v>2.2321000000000001E-2</v>
      </c>
      <c r="AZ165" s="164">
        <v>2.3022000000000001E-2</v>
      </c>
      <c r="BA165" s="164">
        <v>2.3028E-2</v>
      </c>
      <c r="BB165" s="164">
        <v>2.3969000000000001E-2</v>
      </c>
      <c r="BC165" s="164">
        <v>2.2296E-2</v>
      </c>
      <c r="BD165" s="164">
        <v>4.7784E-2</v>
      </c>
      <c r="BE165" s="164">
        <v>4.709E-2</v>
      </c>
      <c r="BF165" s="165">
        <v>4.8728E-2</v>
      </c>
      <c r="BG165" s="165">
        <v>5.0555000000000003E-2</v>
      </c>
      <c r="BH165" s="165">
        <v>2.6030999999999999E-2</v>
      </c>
      <c r="BI165" s="165">
        <v>2.5073000000000002E-2</v>
      </c>
      <c r="BJ165" s="164">
        <v>2.4128E-2</v>
      </c>
      <c r="BK165" s="164">
        <v>2.2321000000000001E-2</v>
      </c>
      <c r="BL165" s="164">
        <v>2.3022000000000001E-2</v>
      </c>
      <c r="BM165" s="164">
        <v>2.3028E-2</v>
      </c>
      <c r="BN165" s="164">
        <v>2.3969000000000001E-2</v>
      </c>
      <c r="BO165" s="164">
        <v>2.2296E-2</v>
      </c>
      <c r="BP165" s="164">
        <v>4.7784E-2</v>
      </c>
      <c r="BQ165" s="164">
        <v>4.709E-2</v>
      </c>
      <c r="BR165" s="165">
        <v>4.8728E-2</v>
      </c>
      <c r="BS165" s="165">
        <v>5.0555000000000003E-2</v>
      </c>
      <c r="BT165" s="165">
        <v>2.6030999999999999E-2</v>
      </c>
      <c r="BU165" s="165">
        <v>2.5073000000000002E-2</v>
      </c>
      <c r="BV165" s="164">
        <v>2.4128E-2</v>
      </c>
      <c r="BW165" s="164">
        <v>2.2321000000000001E-2</v>
      </c>
      <c r="BX165" s="164">
        <v>2.3022000000000001E-2</v>
      </c>
      <c r="BY165" s="164">
        <v>2.3028E-2</v>
      </c>
      <c r="BZ165" s="164">
        <v>2.3969000000000001E-2</v>
      </c>
      <c r="CA165" s="164">
        <v>2.2296E-2</v>
      </c>
      <c r="CB165" s="164">
        <v>4.7784E-2</v>
      </c>
      <c r="CC165" s="164">
        <v>4.709E-2</v>
      </c>
      <c r="CD165" s="165">
        <v>4.8728E-2</v>
      </c>
      <c r="CE165" s="165">
        <v>5.0555000000000003E-2</v>
      </c>
      <c r="CF165" s="165">
        <v>2.6030999999999999E-2</v>
      </c>
      <c r="CG165" s="165">
        <v>2.5073000000000002E-2</v>
      </c>
      <c r="CH165" s="164">
        <v>2.4128E-2</v>
      </c>
      <c r="CI165" s="164">
        <v>2.2321000000000001E-2</v>
      </c>
      <c r="CJ165" s="164">
        <v>2.3022000000000001E-2</v>
      </c>
      <c r="CK165" s="164">
        <v>2.3028E-2</v>
      </c>
      <c r="CL165" s="164">
        <v>2.3969000000000001E-2</v>
      </c>
      <c r="CM165" s="164">
        <v>2.2296E-2</v>
      </c>
      <c r="CN165" s="164">
        <v>4.7784E-2</v>
      </c>
      <c r="CO165" s="164">
        <v>4.709E-2</v>
      </c>
      <c r="CP165" s="165">
        <v>4.8728E-2</v>
      </c>
      <c r="CQ165" s="165">
        <v>5.0555000000000003E-2</v>
      </c>
      <c r="CR165" s="165">
        <v>2.6030999999999999E-2</v>
      </c>
      <c r="CS165" s="165">
        <v>2.5073000000000002E-2</v>
      </c>
      <c r="CT165" s="164">
        <v>2.4128E-2</v>
      </c>
      <c r="CU165" s="164">
        <v>2.2321000000000001E-2</v>
      </c>
      <c r="CV165" s="164">
        <v>2.3022000000000001E-2</v>
      </c>
      <c r="CW165" s="164">
        <v>2.3028E-2</v>
      </c>
      <c r="CX165" s="164">
        <v>2.3969000000000001E-2</v>
      </c>
      <c r="CY165" s="164">
        <v>2.2296E-2</v>
      </c>
      <c r="CZ165" s="164">
        <v>4.7784E-2</v>
      </c>
      <c r="DA165" s="164">
        <v>4.709E-2</v>
      </c>
      <c r="DB165" s="165">
        <v>4.8728E-2</v>
      </c>
      <c r="DC165" s="165">
        <v>5.0555000000000003E-2</v>
      </c>
      <c r="DD165" s="165">
        <v>2.6030999999999999E-2</v>
      </c>
      <c r="DE165" s="165">
        <v>2.5073000000000002E-2</v>
      </c>
      <c r="DF165" s="164">
        <v>2.4128E-2</v>
      </c>
      <c r="DG165" s="164">
        <v>2.2321000000000001E-2</v>
      </c>
      <c r="DH165" s="164">
        <v>2.3022000000000001E-2</v>
      </c>
      <c r="DI165" s="164">
        <v>2.3028E-2</v>
      </c>
      <c r="DJ165" s="164">
        <v>2.3969000000000001E-2</v>
      </c>
      <c r="DK165" s="164">
        <v>2.2296E-2</v>
      </c>
      <c r="DL165" s="164">
        <v>4.7784E-2</v>
      </c>
      <c r="DM165" s="164">
        <v>4.709E-2</v>
      </c>
      <c r="DN165" s="165">
        <v>4.8728E-2</v>
      </c>
      <c r="DO165" s="165">
        <v>5.0555000000000003E-2</v>
      </c>
      <c r="DP165" s="165">
        <v>2.6030999999999999E-2</v>
      </c>
      <c r="DQ165" s="165">
        <v>2.5073000000000002E-2</v>
      </c>
      <c r="DR165" s="164">
        <v>2.4128E-2</v>
      </c>
    </row>
    <row r="166" spans="2:122" x14ac:dyDescent="0.25">
      <c r="B166" s="30" t="s">
        <v>6</v>
      </c>
      <c r="C166" s="164">
        <v>2.8108999999999999E-2</v>
      </c>
      <c r="D166" s="164">
        <v>2.8694000000000001E-2</v>
      </c>
      <c r="E166" s="164">
        <v>2.6006000000000001E-2</v>
      </c>
      <c r="F166" s="164">
        <v>2.4521000000000001E-2</v>
      </c>
      <c r="G166" s="164">
        <v>3.0636E-2</v>
      </c>
      <c r="H166" s="164">
        <v>6.9979E-2</v>
      </c>
      <c r="I166" s="164">
        <v>5.6050000000000003E-2</v>
      </c>
      <c r="J166" s="165">
        <v>6.5254000000000006E-2</v>
      </c>
      <c r="K166" s="165">
        <v>7.5671000000000002E-2</v>
      </c>
      <c r="L166" s="165">
        <v>2.5125999999999999E-2</v>
      </c>
      <c r="M166" s="165">
        <v>3.2795999999999999E-2</v>
      </c>
      <c r="N166" s="164">
        <v>2.2974999999999999E-2</v>
      </c>
      <c r="O166" s="164">
        <v>2.8108999999999999E-2</v>
      </c>
      <c r="P166" s="164">
        <v>2.8694000000000001E-2</v>
      </c>
      <c r="Q166" s="164">
        <v>2.6006000000000001E-2</v>
      </c>
      <c r="R166" s="164">
        <v>2.4521000000000001E-2</v>
      </c>
      <c r="S166" s="164">
        <v>3.0636E-2</v>
      </c>
      <c r="T166" s="164">
        <v>6.9979E-2</v>
      </c>
      <c r="U166" s="164">
        <v>5.6050000000000003E-2</v>
      </c>
      <c r="V166" s="165">
        <v>6.5254000000000006E-2</v>
      </c>
      <c r="W166" s="165">
        <v>7.5671000000000002E-2</v>
      </c>
      <c r="X166" s="165">
        <v>2.5125999999999999E-2</v>
      </c>
      <c r="Y166" s="165">
        <v>3.2795999999999999E-2</v>
      </c>
      <c r="Z166" s="164">
        <v>2.2974999999999999E-2</v>
      </c>
      <c r="AA166" s="164">
        <v>2.8108999999999999E-2</v>
      </c>
      <c r="AB166" s="164">
        <v>2.8694000000000001E-2</v>
      </c>
      <c r="AC166" s="164">
        <v>2.6006000000000001E-2</v>
      </c>
      <c r="AD166" s="164">
        <v>2.4521000000000001E-2</v>
      </c>
      <c r="AE166" s="164">
        <v>3.0636E-2</v>
      </c>
      <c r="AF166" s="164">
        <v>6.9979E-2</v>
      </c>
      <c r="AG166" s="164">
        <v>5.6050000000000003E-2</v>
      </c>
      <c r="AH166" s="165">
        <v>6.5254000000000006E-2</v>
      </c>
      <c r="AI166" s="165">
        <v>7.5671000000000002E-2</v>
      </c>
      <c r="AJ166" s="165">
        <v>2.5125999999999999E-2</v>
      </c>
      <c r="AK166" s="165">
        <v>3.2795999999999999E-2</v>
      </c>
      <c r="AL166" s="164">
        <v>2.2974999999999999E-2</v>
      </c>
      <c r="AM166" s="164">
        <v>2.8108999999999999E-2</v>
      </c>
      <c r="AN166" s="164">
        <v>2.8694000000000001E-2</v>
      </c>
      <c r="AO166" s="164">
        <v>2.6006000000000001E-2</v>
      </c>
      <c r="AP166" s="164">
        <v>2.4521000000000001E-2</v>
      </c>
      <c r="AQ166" s="164">
        <v>3.0636E-2</v>
      </c>
      <c r="AR166" s="164">
        <v>6.9979E-2</v>
      </c>
      <c r="AS166" s="164">
        <v>5.6050000000000003E-2</v>
      </c>
      <c r="AT166" s="165">
        <v>6.5254000000000006E-2</v>
      </c>
      <c r="AU166" s="165">
        <v>7.5671000000000002E-2</v>
      </c>
      <c r="AV166" s="165">
        <v>2.5125999999999999E-2</v>
      </c>
      <c r="AW166" s="165">
        <v>3.2795999999999999E-2</v>
      </c>
      <c r="AX166" s="164">
        <v>2.2974999999999999E-2</v>
      </c>
      <c r="AY166" s="164">
        <v>2.8108999999999999E-2</v>
      </c>
      <c r="AZ166" s="164">
        <v>2.8694000000000001E-2</v>
      </c>
      <c r="BA166" s="164">
        <v>2.6006000000000001E-2</v>
      </c>
      <c r="BB166" s="164">
        <v>2.4521000000000001E-2</v>
      </c>
      <c r="BC166" s="164">
        <v>3.0636E-2</v>
      </c>
      <c r="BD166" s="164">
        <v>6.9979E-2</v>
      </c>
      <c r="BE166" s="164">
        <v>5.6050000000000003E-2</v>
      </c>
      <c r="BF166" s="165">
        <v>6.5254000000000006E-2</v>
      </c>
      <c r="BG166" s="165">
        <v>7.5671000000000002E-2</v>
      </c>
      <c r="BH166" s="165">
        <v>2.5125999999999999E-2</v>
      </c>
      <c r="BI166" s="165">
        <v>3.2795999999999999E-2</v>
      </c>
      <c r="BJ166" s="164">
        <v>2.2974999999999999E-2</v>
      </c>
      <c r="BK166" s="164">
        <v>2.8108999999999999E-2</v>
      </c>
      <c r="BL166" s="164">
        <v>2.8694000000000001E-2</v>
      </c>
      <c r="BM166" s="164">
        <v>2.6006000000000001E-2</v>
      </c>
      <c r="BN166" s="164">
        <v>2.4521000000000001E-2</v>
      </c>
      <c r="BO166" s="164">
        <v>3.0636E-2</v>
      </c>
      <c r="BP166" s="164">
        <v>6.9979E-2</v>
      </c>
      <c r="BQ166" s="164">
        <v>5.6050000000000003E-2</v>
      </c>
      <c r="BR166" s="165">
        <v>6.5254000000000006E-2</v>
      </c>
      <c r="BS166" s="165">
        <v>7.5671000000000002E-2</v>
      </c>
      <c r="BT166" s="165">
        <v>2.5125999999999999E-2</v>
      </c>
      <c r="BU166" s="165">
        <v>3.2795999999999999E-2</v>
      </c>
      <c r="BV166" s="164">
        <v>2.2974999999999999E-2</v>
      </c>
      <c r="BW166" s="164">
        <v>2.8108999999999999E-2</v>
      </c>
      <c r="BX166" s="164">
        <v>2.8694000000000001E-2</v>
      </c>
      <c r="BY166" s="164">
        <v>2.6006000000000001E-2</v>
      </c>
      <c r="BZ166" s="164">
        <v>2.4521000000000001E-2</v>
      </c>
      <c r="CA166" s="164">
        <v>3.0636E-2</v>
      </c>
      <c r="CB166" s="164">
        <v>6.9979E-2</v>
      </c>
      <c r="CC166" s="164">
        <v>5.6050000000000003E-2</v>
      </c>
      <c r="CD166" s="165">
        <v>6.5254000000000006E-2</v>
      </c>
      <c r="CE166" s="165">
        <v>7.5671000000000002E-2</v>
      </c>
      <c r="CF166" s="165">
        <v>2.5125999999999999E-2</v>
      </c>
      <c r="CG166" s="165">
        <v>3.2795999999999999E-2</v>
      </c>
      <c r="CH166" s="164">
        <v>2.2974999999999999E-2</v>
      </c>
      <c r="CI166" s="164">
        <v>2.8108999999999999E-2</v>
      </c>
      <c r="CJ166" s="164">
        <v>2.8694000000000001E-2</v>
      </c>
      <c r="CK166" s="164">
        <v>2.6006000000000001E-2</v>
      </c>
      <c r="CL166" s="164">
        <v>2.4521000000000001E-2</v>
      </c>
      <c r="CM166" s="164">
        <v>3.0636E-2</v>
      </c>
      <c r="CN166" s="164">
        <v>6.9979E-2</v>
      </c>
      <c r="CO166" s="164">
        <v>5.6050000000000003E-2</v>
      </c>
      <c r="CP166" s="165">
        <v>6.5254000000000006E-2</v>
      </c>
      <c r="CQ166" s="165">
        <v>7.5671000000000002E-2</v>
      </c>
      <c r="CR166" s="165">
        <v>2.5125999999999999E-2</v>
      </c>
      <c r="CS166" s="165">
        <v>3.2795999999999999E-2</v>
      </c>
      <c r="CT166" s="164">
        <v>2.2974999999999999E-2</v>
      </c>
      <c r="CU166" s="164">
        <v>2.8108999999999999E-2</v>
      </c>
      <c r="CV166" s="164">
        <v>2.8694000000000001E-2</v>
      </c>
      <c r="CW166" s="164">
        <v>2.6006000000000001E-2</v>
      </c>
      <c r="CX166" s="164">
        <v>2.4521000000000001E-2</v>
      </c>
      <c r="CY166" s="164">
        <v>3.0636E-2</v>
      </c>
      <c r="CZ166" s="164">
        <v>6.9979E-2</v>
      </c>
      <c r="DA166" s="164">
        <v>5.6050000000000003E-2</v>
      </c>
      <c r="DB166" s="165">
        <v>6.5254000000000006E-2</v>
      </c>
      <c r="DC166" s="165">
        <v>7.5671000000000002E-2</v>
      </c>
      <c r="DD166" s="165">
        <v>2.5125999999999999E-2</v>
      </c>
      <c r="DE166" s="165">
        <v>3.2795999999999999E-2</v>
      </c>
      <c r="DF166" s="164">
        <v>2.2974999999999999E-2</v>
      </c>
      <c r="DG166" s="164">
        <v>2.8108999999999999E-2</v>
      </c>
      <c r="DH166" s="164">
        <v>2.8694000000000001E-2</v>
      </c>
      <c r="DI166" s="164">
        <v>2.6006000000000001E-2</v>
      </c>
      <c r="DJ166" s="164">
        <v>2.4521000000000001E-2</v>
      </c>
      <c r="DK166" s="164">
        <v>3.0636E-2</v>
      </c>
      <c r="DL166" s="164">
        <v>6.9979E-2</v>
      </c>
      <c r="DM166" s="164">
        <v>5.6050000000000003E-2</v>
      </c>
      <c r="DN166" s="165">
        <v>6.5254000000000006E-2</v>
      </c>
      <c r="DO166" s="165">
        <v>7.5671000000000002E-2</v>
      </c>
      <c r="DP166" s="165">
        <v>2.5125999999999999E-2</v>
      </c>
      <c r="DQ166" s="165">
        <v>3.2795999999999999E-2</v>
      </c>
      <c r="DR166" s="164">
        <v>2.2974999999999999E-2</v>
      </c>
    </row>
    <row r="167" spans="2:122" x14ac:dyDescent="0.25">
      <c r="B167" s="30" t="s">
        <v>10</v>
      </c>
      <c r="C167" s="161">
        <v>2.1930999999999999E-2</v>
      </c>
      <c r="D167" s="161">
        <v>2.2645999999999999E-2</v>
      </c>
      <c r="E167" s="161">
        <v>2.58E-2</v>
      </c>
      <c r="F167" s="161">
        <v>2.7992E-2</v>
      </c>
      <c r="G167" s="161">
        <v>2.4764000000000001E-2</v>
      </c>
      <c r="H167" s="161">
        <v>5.4608999999999998E-2</v>
      </c>
      <c r="I167" s="161">
        <v>4.7024000000000003E-2</v>
      </c>
      <c r="J167" s="162">
        <v>5.2297999999999997E-2</v>
      </c>
      <c r="K167" s="162">
        <v>5.6677999999999999E-2</v>
      </c>
      <c r="L167" s="162">
        <v>2.8719999999999999E-2</v>
      </c>
      <c r="M167" s="162">
        <v>2.5111000000000001E-2</v>
      </c>
      <c r="N167" s="161">
        <v>2.6321000000000001E-2</v>
      </c>
      <c r="O167" s="161">
        <v>2.1930999999999999E-2</v>
      </c>
      <c r="P167" s="161">
        <v>2.2645999999999999E-2</v>
      </c>
      <c r="Q167" s="161">
        <v>2.58E-2</v>
      </c>
      <c r="R167" s="161">
        <v>2.7992E-2</v>
      </c>
      <c r="S167" s="161">
        <v>2.4764000000000001E-2</v>
      </c>
      <c r="T167" s="161">
        <v>5.4608999999999998E-2</v>
      </c>
      <c r="U167" s="161">
        <v>4.7024000000000003E-2</v>
      </c>
      <c r="V167" s="162">
        <v>5.2297999999999997E-2</v>
      </c>
      <c r="W167" s="162">
        <v>5.6677999999999999E-2</v>
      </c>
      <c r="X167" s="162">
        <v>2.8719999999999999E-2</v>
      </c>
      <c r="Y167" s="162">
        <v>2.5111000000000001E-2</v>
      </c>
      <c r="Z167" s="161">
        <v>2.6321000000000001E-2</v>
      </c>
      <c r="AA167" s="161">
        <v>2.1930999999999999E-2</v>
      </c>
      <c r="AB167" s="161">
        <v>2.2645999999999999E-2</v>
      </c>
      <c r="AC167" s="161">
        <v>2.58E-2</v>
      </c>
      <c r="AD167" s="161">
        <v>2.7992E-2</v>
      </c>
      <c r="AE167" s="161">
        <v>2.4764000000000001E-2</v>
      </c>
      <c r="AF167" s="161">
        <v>5.4608999999999998E-2</v>
      </c>
      <c r="AG167" s="161">
        <v>4.7024000000000003E-2</v>
      </c>
      <c r="AH167" s="162">
        <v>5.2297999999999997E-2</v>
      </c>
      <c r="AI167" s="162">
        <v>5.6677999999999999E-2</v>
      </c>
      <c r="AJ167" s="162">
        <v>2.8719999999999999E-2</v>
      </c>
      <c r="AK167" s="162">
        <v>2.5111000000000001E-2</v>
      </c>
      <c r="AL167" s="161">
        <v>2.6321000000000001E-2</v>
      </c>
      <c r="AM167" s="161">
        <v>2.1930999999999999E-2</v>
      </c>
      <c r="AN167" s="161">
        <v>2.2645999999999999E-2</v>
      </c>
      <c r="AO167" s="161">
        <v>2.58E-2</v>
      </c>
      <c r="AP167" s="161">
        <v>2.7992E-2</v>
      </c>
      <c r="AQ167" s="161">
        <v>2.4764000000000001E-2</v>
      </c>
      <c r="AR167" s="161">
        <v>5.4608999999999998E-2</v>
      </c>
      <c r="AS167" s="161">
        <v>4.7024000000000003E-2</v>
      </c>
      <c r="AT167" s="162">
        <v>5.2297999999999997E-2</v>
      </c>
      <c r="AU167" s="162">
        <v>5.6677999999999999E-2</v>
      </c>
      <c r="AV167" s="162">
        <v>2.8719999999999999E-2</v>
      </c>
      <c r="AW167" s="162">
        <v>2.5111000000000001E-2</v>
      </c>
      <c r="AX167" s="161">
        <v>2.6321000000000001E-2</v>
      </c>
      <c r="AY167" s="161">
        <v>2.1930999999999999E-2</v>
      </c>
      <c r="AZ167" s="161">
        <v>2.2645999999999999E-2</v>
      </c>
      <c r="BA167" s="161">
        <v>2.58E-2</v>
      </c>
      <c r="BB167" s="161">
        <v>2.7992E-2</v>
      </c>
      <c r="BC167" s="161">
        <v>2.4764000000000001E-2</v>
      </c>
      <c r="BD167" s="161">
        <v>5.4608999999999998E-2</v>
      </c>
      <c r="BE167" s="161">
        <v>4.7024000000000003E-2</v>
      </c>
      <c r="BF167" s="162">
        <v>5.2297999999999997E-2</v>
      </c>
      <c r="BG167" s="162">
        <v>5.6677999999999999E-2</v>
      </c>
      <c r="BH167" s="162">
        <v>2.8719999999999999E-2</v>
      </c>
      <c r="BI167" s="162">
        <v>2.5111000000000001E-2</v>
      </c>
      <c r="BJ167" s="161">
        <v>2.6321000000000001E-2</v>
      </c>
      <c r="BK167" s="161">
        <v>2.1930999999999999E-2</v>
      </c>
      <c r="BL167" s="161">
        <v>2.2645999999999999E-2</v>
      </c>
      <c r="BM167" s="161">
        <v>2.58E-2</v>
      </c>
      <c r="BN167" s="161">
        <v>2.7992E-2</v>
      </c>
      <c r="BO167" s="161">
        <v>2.4764000000000001E-2</v>
      </c>
      <c r="BP167" s="161">
        <v>5.4608999999999998E-2</v>
      </c>
      <c r="BQ167" s="161">
        <v>4.7024000000000003E-2</v>
      </c>
      <c r="BR167" s="162">
        <v>5.2297999999999997E-2</v>
      </c>
      <c r="BS167" s="162">
        <v>5.6677999999999999E-2</v>
      </c>
      <c r="BT167" s="162">
        <v>2.8719999999999999E-2</v>
      </c>
      <c r="BU167" s="162">
        <v>2.5111000000000001E-2</v>
      </c>
      <c r="BV167" s="161">
        <v>2.6321000000000001E-2</v>
      </c>
      <c r="BW167" s="161">
        <v>2.1930999999999999E-2</v>
      </c>
      <c r="BX167" s="161">
        <v>2.2645999999999999E-2</v>
      </c>
      <c r="BY167" s="161">
        <v>2.58E-2</v>
      </c>
      <c r="BZ167" s="161">
        <v>2.7992E-2</v>
      </c>
      <c r="CA167" s="161">
        <v>2.4764000000000001E-2</v>
      </c>
      <c r="CB167" s="161">
        <v>5.4608999999999998E-2</v>
      </c>
      <c r="CC167" s="161">
        <v>4.7024000000000003E-2</v>
      </c>
      <c r="CD167" s="162">
        <v>5.2297999999999997E-2</v>
      </c>
      <c r="CE167" s="162">
        <v>5.6677999999999999E-2</v>
      </c>
      <c r="CF167" s="162">
        <v>2.8719999999999999E-2</v>
      </c>
      <c r="CG167" s="162">
        <v>2.5111000000000001E-2</v>
      </c>
      <c r="CH167" s="161">
        <v>2.6321000000000001E-2</v>
      </c>
      <c r="CI167" s="161">
        <v>2.1930999999999999E-2</v>
      </c>
      <c r="CJ167" s="161">
        <v>2.2645999999999999E-2</v>
      </c>
      <c r="CK167" s="161">
        <v>2.58E-2</v>
      </c>
      <c r="CL167" s="161">
        <v>2.7992E-2</v>
      </c>
      <c r="CM167" s="161">
        <v>2.4764000000000001E-2</v>
      </c>
      <c r="CN167" s="161">
        <v>5.4608999999999998E-2</v>
      </c>
      <c r="CO167" s="161">
        <v>4.7024000000000003E-2</v>
      </c>
      <c r="CP167" s="162">
        <v>5.2297999999999997E-2</v>
      </c>
      <c r="CQ167" s="162">
        <v>5.6677999999999999E-2</v>
      </c>
      <c r="CR167" s="162">
        <v>2.8719999999999999E-2</v>
      </c>
      <c r="CS167" s="162">
        <v>2.5111000000000001E-2</v>
      </c>
      <c r="CT167" s="161">
        <v>2.6321000000000001E-2</v>
      </c>
      <c r="CU167" s="161">
        <v>2.1930999999999999E-2</v>
      </c>
      <c r="CV167" s="161">
        <v>2.2645999999999999E-2</v>
      </c>
      <c r="CW167" s="161">
        <v>2.58E-2</v>
      </c>
      <c r="CX167" s="161">
        <v>2.7992E-2</v>
      </c>
      <c r="CY167" s="161">
        <v>2.4764000000000001E-2</v>
      </c>
      <c r="CZ167" s="161">
        <v>5.4608999999999998E-2</v>
      </c>
      <c r="DA167" s="161">
        <v>4.7024000000000003E-2</v>
      </c>
      <c r="DB167" s="162">
        <v>5.2297999999999997E-2</v>
      </c>
      <c r="DC167" s="162">
        <v>5.6677999999999999E-2</v>
      </c>
      <c r="DD167" s="162">
        <v>2.8719999999999999E-2</v>
      </c>
      <c r="DE167" s="162">
        <v>2.5111000000000001E-2</v>
      </c>
      <c r="DF167" s="161">
        <v>2.6321000000000001E-2</v>
      </c>
      <c r="DG167" s="161">
        <v>2.1930999999999999E-2</v>
      </c>
      <c r="DH167" s="161">
        <v>2.2645999999999999E-2</v>
      </c>
      <c r="DI167" s="161">
        <v>2.58E-2</v>
      </c>
      <c r="DJ167" s="161">
        <v>2.7992E-2</v>
      </c>
      <c r="DK167" s="161">
        <v>2.4764000000000001E-2</v>
      </c>
      <c r="DL167" s="161">
        <v>5.4608999999999998E-2</v>
      </c>
      <c r="DM167" s="161">
        <v>4.7024000000000003E-2</v>
      </c>
      <c r="DN167" s="162">
        <v>5.2297999999999997E-2</v>
      </c>
      <c r="DO167" s="162">
        <v>5.6677999999999999E-2</v>
      </c>
      <c r="DP167" s="162">
        <v>2.8719999999999999E-2</v>
      </c>
      <c r="DQ167" s="162">
        <v>2.5111000000000001E-2</v>
      </c>
      <c r="DR167" s="161">
        <v>2.6321000000000001E-2</v>
      </c>
    </row>
    <row r="168" spans="2:122" x14ac:dyDescent="0.25">
      <c r="B168" s="30" t="s">
        <v>1</v>
      </c>
      <c r="C168" s="164">
        <v>1.2194E-2</v>
      </c>
      <c r="D168" s="164">
        <v>1.2194E-2</v>
      </c>
      <c r="E168" s="164">
        <v>2.4788000000000001E-2</v>
      </c>
      <c r="F168" s="164">
        <v>2.5434999999999999E-2</v>
      </c>
      <c r="G168" s="164">
        <v>3.8579000000000002E-2</v>
      </c>
      <c r="H168" s="164">
        <v>7.0990999999999999E-2</v>
      </c>
      <c r="I168" s="164">
        <v>5.6469999999999999E-2</v>
      </c>
      <c r="J168" s="165">
        <v>6.5873000000000001E-2</v>
      </c>
      <c r="K168" s="165">
        <v>8.0601000000000006E-2</v>
      </c>
      <c r="L168" s="165">
        <v>2.6006999999999999E-2</v>
      </c>
      <c r="M168" s="165">
        <v>2.5714000000000001E-2</v>
      </c>
      <c r="N168" s="164">
        <v>1.2194E-2</v>
      </c>
      <c r="O168" s="164">
        <v>1.2194E-2</v>
      </c>
      <c r="P168" s="164">
        <v>1.2194E-2</v>
      </c>
      <c r="Q168" s="164">
        <v>2.4788000000000001E-2</v>
      </c>
      <c r="R168" s="164">
        <v>2.5434999999999999E-2</v>
      </c>
      <c r="S168" s="164">
        <v>3.8579000000000002E-2</v>
      </c>
      <c r="T168" s="164">
        <v>7.0990999999999999E-2</v>
      </c>
      <c r="U168" s="164">
        <v>5.6469999999999999E-2</v>
      </c>
      <c r="V168" s="165">
        <v>6.5873000000000001E-2</v>
      </c>
      <c r="W168" s="165">
        <v>8.0601000000000006E-2</v>
      </c>
      <c r="X168" s="165">
        <v>2.6006999999999999E-2</v>
      </c>
      <c r="Y168" s="165">
        <v>2.5714000000000001E-2</v>
      </c>
      <c r="Z168" s="164">
        <v>1.2194E-2</v>
      </c>
      <c r="AA168" s="164">
        <v>1.2194E-2</v>
      </c>
      <c r="AB168" s="164">
        <v>1.2194E-2</v>
      </c>
      <c r="AC168" s="164">
        <v>2.4788000000000001E-2</v>
      </c>
      <c r="AD168" s="164">
        <v>2.5434999999999999E-2</v>
      </c>
      <c r="AE168" s="164">
        <v>3.8579000000000002E-2</v>
      </c>
      <c r="AF168" s="164">
        <v>7.0990999999999999E-2</v>
      </c>
      <c r="AG168" s="164">
        <v>5.6469999999999999E-2</v>
      </c>
      <c r="AH168" s="165">
        <v>6.5873000000000001E-2</v>
      </c>
      <c r="AI168" s="165">
        <v>8.0601000000000006E-2</v>
      </c>
      <c r="AJ168" s="165">
        <v>2.6006999999999999E-2</v>
      </c>
      <c r="AK168" s="165">
        <v>2.5714000000000001E-2</v>
      </c>
      <c r="AL168" s="164">
        <v>1.2194E-2</v>
      </c>
      <c r="AM168" s="164">
        <v>1.2194E-2</v>
      </c>
      <c r="AN168" s="164">
        <v>1.2194E-2</v>
      </c>
      <c r="AO168" s="164">
        <v>2.4788000000000001E-2</v>
      </c>
      <c r="AP168" s="164">
        <v>2.5434999999999999E-2</v>
      </c>
      <c r="AQ168" s="164">
        <v>3.8579000000000002E-2</v>
      </c>
      <c r="AR168" s="164">
        <v>7.0990999999999999E-2</v>
      </c>
      <c r="AS168" s="164">
        <v>5.6469999999999999E-2</v>
      </c>
      <c r="AT168" s="165">
        <v>6.5873000000000001E-2</v>
      </c>
      <c r="AU168" s="165">
        <v>8.0601000000000006E-2</v>
      </c>
      <c r="AV168" s="165">
        <v>2.6006999999999999E-2</v>
      </c>
      <c r="AW168" s="165">
        <v>2.5714000000000001E-2</v>
      </c>
      <c r="AX168" s="164">
        <v>1.2194E-2</v>
      </c>
      <c r="AY168" s="164">
        <v>1.2194E-2</v>
      </c>
      <c r="AZ168" s="164">
        <v>1.2194E-2</v>
      </c>
      <c r="BA168" s="164">
        <v>2.4788000000000001E-2</v>
      </c>
      <c r="BB168" s="164">
        <v>2.5434999999999999E-2</v>
      </c>
      <c r="BC168" s="164">
        <v>3.8579000000000002E-2</v>
      </c>
      <c r="BD168" s="164">
        <v>7.0990999999999999E-2</v>
      </c>
      <c r="BE168" s="164">
        <v>5.6469999999999999E-2</v>
      </c>
      <c r="BF168" s="165">
        <v>6.5873000000000001E-2</v>
      </c>
      <c r="BG168" s="165">
        <v>8.0601000000000006E-2</v>
      </c>
      <c r="BH168" s="165">
        <v>2.6006999999999999E-2</v>
      </c>
      <c r="BI168" s="165">
        <v>2.5714000000000001E-2</v>
      </c>
      <c r="BJ168" s="164">
        <v>1.2194E-2</v>
      </c>
      <c r="BK168" s="164">
        <v>1.2194E-2</v>
      </c>
      <c r="BL168" s="164">
        <v>1.2194E-2</v>
      </c>
      <c r="BM168" s="164">
        <v>2.4788000000000001E-2</v>
      </c>
      <c r="BN168" s="164">
        <v>2.5434999999999999E-2</v>
      </c>
      <c r="BO168" s="164">
        <v>3.8579000000000002E-2</v>
      </c>
      <c r="BP168" s="164">
        <v>7.0990999999999999E-2</v>
      </c>
      <c r="BQ168" s="164">
        <v>5.6469999999999999E-2</v>
      </c>
      <c r="BR168" s="165">
        <v>6.5873000000000001E-2</v>
      </c>
      <c r="BS168" s="165">
        <v>8.0601000000000006E-2</v>
      </c>
      <c r="BT168" s="165">
        <v>2.6006999999999999E-2</v>
      </c>
      <c r="BU168" s="165">
        <v>2.5714000000000001E-2</v>
      </c>
      <c r="BV168" s="164">
        <v>1.2194E-2</v>
      </c>
      <c r="BW168" s="164">
        <v>1.2194E-2</v>
      </c>
      <c r="BX168" s="164">
        <v>1.2194E-2</v>
      </c>
      <c r="BY168" s="164">
        <v>2.4788000000000001E-2</v>
      </c>
      <c r="BZ168" s="164">
        <v>2.5434999999999999E-2</v>
      </c>
      <c r="CA168" s="164">
        <v>3.8579000000000002E-2</v>
      </c>
      <c r="CB168" s="164">
        <v>7.0990999999999999E-2</v>
      </c>
      <c r="CC168" s="164">
        <v>5.6469999999999999E-2</v>
      </c>
      <c r="CD168" s="165">
        <v>6.5873000000000001E-2</v>
      </c>
      <c r="CE168" s="165">
        <v>8.0601000000000006E-2</v>
      </c>
      <c r="CF168" s="165">
        <v>2.6006999999999999E-2</v>
      </c>
      <c r="CG168" s="165">
        <v>2.5714000000000001E-2</v>
      </c>
      <c r="CH168" s="164">
        <v>1.2194E-2</v>
      </c>
      <c r="CI168" s="164">
        <v>1.2194E-2</v>
      </c>
      <c r="CJ168" s="164">
        <v>1.2194E-2</v>
      </c>
      <c r="CK168" s="164">
        <v>2.4788000000000001E-2</v>
      </c>
      <c r="CL168" s="164">
        <v>2.5434999999999999E-2</v>
      </c>
      <c r="CM168" s="164">
        <v>3.8579000000000002E-2</v>
      </c>
      <c r="CN168" s="164">
        <v>7.0990999999999999E-2</v>
      </c>
      <c r="CO168" s="164">
        <v>5.6469999999999999E-2</v>
      </c>
      <c r="CP168" s="165">
        <v>6.5873000000000001E-2</v>
      </c>
      <c r="CQ168" s="165">
        <v>8.0601000000000006E-2</v>
      </c>
      <c r="CR168" s="165">
        <v>2.6006999999999999E-2</v>
      </c>
      <c r="CS168" s="165">
        <v>2.5714000000000001E-2</v>
      </c>
      <c r="CT168" s="164">
        <v>1.2194E-2</v>
      </c>
      <c r="CU168" s="164">
        <v>1.2194E-2</v>
      </c>
      <c r="CV168" s="164">
        <v>1.2194E-2</v>
      </c>
      <c r="CW168" s="164">
        <v>2.4788000000000001E-2</v>
      </c>
      <c r="CX168" s="164">
        <v>2.5434999999999999E-2</v>
      </c>
      <c r="CY168" s="164">
        <v>3.8579000000000002E-2</v>
      </c>
      <c r="CZ168" s="164">
        <v>7.0990999999999999E-2</v>
      </c>
      <c r="DA168" s="164">
        <v>5.6469999999999999E-2</v>
      </c>
      <c r="DB168" s="165">
        <v>6.5873000000000001E-2</v>
      </c>
      <c r="DC168" s="165">
        <v>8.0601000000000006E-2</v>
      </c>
      <c r="DD168" s="165">
        <v>2.6006999999999999E-2</v>
      </c>
      <c r="DE168" s="165">
        <v>2.5714000000000001E-2</v>
      </c>
      <c r="DF168" s="164">
        <v>1.2194E-2</v>
      </c>
      <c r="DG168" s="164">
        <v>1.2194E-2</v>
      </c>
      <c r="DH168" s="164">
        <v>1.2194E-2</v>
      </c>
      <c r="DI168" s="164">
        <v>2.4788000000000001E-2</v>
      </c>
      <c r="DJ168" s="164">
        <v>2.5434999999999999E-2</v>
      </c>
      <c r="DK168" s="164">
        <v>3.8579000000000002E-2</v>
      </c>
      <c r="DL168" s="164">
        <v>7.0990999999999999E-2</v>
      </c>
      <c r="DM168" s="164">
        <v>5.6469999999999999E-2</v>
      </c>
      <c r="DN168" s="165">
        <v>6.5873000000000001E-2</v>
      </c>
      <c r="DO168" s="165">
        <v>8.0601000000000006E-2</v>
      </c>
      <c r="DP168" s="165">
        <v>2.6006999999999999E-2</v>
      </c>
      <c r="DQ168" s="165">
        <v>2.5714000000000001E-2</v>
      </c>
      <c r="DR168" s="164">
        <v>1.2194E-2</v>
      </c>
    </row>
    <row r="169" spans="2:122" x14ac:dyDescent="0.25">
      <c r="B169" s="30" t="s">
        <v>11</v>
      </c>
      <c r="C169" s="164">
        <v>1.4092E-2</v>
      </c>
      <c r="D169" s="164">
        <v>1.4168999999999999E-2</v>
      </c>
      <c r="E169" s="164">
        <v>1.2477E-2</v>
      </c>
      <c r="F169" s="164">
        <v>1.4023000000000001E-2</v>
      </c>
      <c r="G169" s="164">
        <v>9.1229999999999992E-3</v>
      </c>
      <c r="H169" s="164">
        <v>1.6553999999999999E-2</v>
      </c>
      <c r="I169" s="164">
        <v>1.5980999999999999E-2</v>
      </c>
      <c r="J169" s="165">
        <v>1.6664000000000002E-2</v>
      </c>
      <c r="K169" s="165">
        <v>1.6628E-2</v>
      </c>
      <c r="L169" s="165">
        <v>1.2432E-2</v>
      </c>
      <c r="M169" s="165">
        <v>1.2222999999999999E-2</v>
      </c>
      <c r="N169" s="164">
        <v>1.2434000000000001E-2</v>
      </c>
      <c r="O169" s="164">
        <v>1.4092E-2</v>
      </c>
      <c r="P169" s="164">
        <v>1.4168999999999999E-2</v>
      </c>
      <c r="Q169" s="164">
        <v>1.2477E-2</v>
      </c>
      <c r="R169" s="164">
        <v>1.4023000000000001E-2</v>
      </c>
      <c r="S169" s="164">
        <v>9.1229999999999992E-3</v>
      </c>
      <c r="T169" s="164">
        <v>1.6553999999999999E-2</v>
      </c>
      <c r="U169" s="164">
        <v>1.5980999999999999E-2</v>
      </c>
      <c r="V169" s="165">
        <v>1.6664000000000002E-2</v>
      </c>
      <c r="W169" s="165">
        <v>1.6628E-2</v>
      </c>
      <c r="X169" s="165">
        <v>1.2432E-2</v>
      </c>
      <c r="Y169" s="165">
        <v>1.2222999999999999E-2</v>
      </c>
      <c r="Z169" s="164">
        <v>1.2434000000000001E-2</v>
      </c>
      <c r="AA169" s="164">
        <v>1.4092E-2</v>
      </c>
      <c r="AB169" s="164">
        <v>1.4168999999999999E-2</v>
      </c>
      <c r="AC169" s="164">
        <v>1.2477E-2</v>
      </c>
      <c r="AD169" s="164">
        <v>1.4023000000000001E-2</v>
      </c>
      <c r="AE169" s="164">
        <v>9.1229999999999992E-3</v>
      </c>
      <c r="AF169" s="164">
        <v>1.6553999999999999E-2</v>
      </c>
      <c r="AG169" s="164">
        <v>1.5980999999999999E-2</v>
      </c>
      <c r="AH169" s="165">
        <v>1.6664000000000002E-2</v>
      </c>
      <c r="AI169" s="165">
        <v>1.6628E-2</v>
      </c>
      <c r="AJ169" s="165">
        <v>1.2432E-2</v>
      </c>
      <c r="AK169" s="165">
        <v>1.2222999999999999E-2</v>
      </c>
      <c r="AL169" s="164">
        <v>1.2434000000000001E-2</v>
      </c>
      <c r="AM169" s="164">
        <v>1.4092E-2</v>
      </c>
      <c r="AN169" s="164">
        <v>1.4168999999999999E-2</v>
      </c>
      <c r="AO169" s="164">
        <v>1.2477E-2</v>
      </c>
      <c r="AP169" s="164">
        <v>1.4023000000000001E-2</v>
      </c>
      <c r="AQ169" s="164">
        <v>9.1229999999999992E-3</v>
      </c>
      <c r="AR169" s="164">
        <v>1.6553999999999999E-2</v>
      </c>
      <c r="AS169" s="164">
        <v>1.5980999999999999E-2</v>
      </c>
      <c r="AT169" s="165">
        <v>1.6664000000000002E-2</v>
      </c>
      <c r="AU169" s="165">
        <v>1.6628E-2</v>
      </c>
      <c r="AV169" s="165">
        <v>1.2432E-2</v>
      </c>
      <c r="AW169" s="165">
        <v>1.2222999999999999E-2</v>
      </c>
      <c r="AX169" s="164">
        <v>1.2434000000000001E-2</v>
      </c>
      <c r="AY169" s="164">
        <v>1.4092E-2</v>
      </c>
      <c r="AZ169" s="164">
        <v>1.4168999999999999E-2</v>
      </c>
      <c r="BA169" s="164">
        <v>1.2477E-2</v>
      </c>
      <c r="BB169" s="164">
        <v>1.4023000000000001E-2</v>
      </c>
      <c r="BC169" s="164">
        <v>9.1229999999999992E-3</v>
      </c>
      <c r="BD169" s="164">
        <v>1.6553999999999999E-2</v>
      </c>
      <c r="BE169" s="164">
        <v>1.5980999999999999E-2</v>
      </c>
      <c r="BF169" s="165">
        <v>1.6664000000000002E-2</v>
      </c>
      <c r="BG169" s="165">
        <v>1.6628E-2</v>
      </c>
      <c r="BH169" s="165">
        <v>1.2432E-2</v>
      </c>
      <c r="BI169" s="165">
        <v>1.2222999999999999E-2</v>
      </c>
      <c r="BJ169" s="164">
        <v>1.2434000000000001E-2</v>
      </c>
      <c r="BK169" s="164">
        <v>1.4092E-2</v>
      </c>
      <c r="BL169" s="164">
        <v>1.4168999999999999E-2</v>
      </c>
      <c r="BM169" s="164">
        <v>1.2477E-2</v>
      </c>
      <c r="BN169" s="164">
        <v>1.4023000000000001E-2</v>
      </c>
      <c r="BO169" s="164">
        <v>9.1229999999999992E-3</v>
      </c>
      <c r="BP169" s="164">
        <v>1.6553999999999999E-2</v>
      </c>
      <c r="BQ169" s="164">
        <v>1.5980999999999999E-2</v>
      </c>
      <c r="BR169" s="165">
        <v>1.6664000000000002E-2</v>
      </c>
      <c r="BS169" s="165">
        <v>1.6628E-2</v>
      </c>
      <c r="BT169" s="165">
        <v>1.2432E-2</v>
      </c>
      <c r="BU169" s="165">
        <v>1.2222999999999999E-2</v>
      </c>
      <c r="BV169" s="164">
        <v>1.2434000000000001E-2</v>
      </c>
      <c r="BW169" s="164">
        <v>1.4092E-2</v>
      </c>
      <c r="BX169" s="164">
        <v>1.4168999999999999E-2</v>
      </c>
      <c r="BY169" s="164">
        <v>1.2477E-2</v>
      </c>
      <c r="BZ169" s="164">
        <v>1.4023000000000001E-2</v>
      </c>
      <c r="CA169" s="164">
        <v>9.1229999999999992E-3</v>
      </c>
      <c r="CB169" s="164">
        <v>1.6553999999999999E-2</v>
      </c>
      <c r="CC169" s="164">
        <v>1.5980999999999999E-2</v>
      </c>
      <c r="CD169" s="165">
        <v>1.6664000000000002E-2</v>
      </c>
      <c r="CE169" s="165">
        <v>1.6628E-2</v>
      </c>
      <c r="CF169" s="165">
        <v>1.2432E-2</v>
      </c>
      <c r="CG169" s="165">
        <v>1.2222999999999999E-2</v>
      </c>
      <c r="CH169" s="164">
        <v>1.2434000000000001E-2</v>
      </c>
      <c r="CI169" s="164">
        <v>1.4092E-2</v>
      </c>
      <c r="CJ169" s="164">
        <v>1.4168999999999999E-2</v>
      </c>
      <c r="CK169" s="164">
        <v>1.2477E-2</v>
      </c>
      <c r="CL169" s="164">
        <v>1.4023000000000001E-2</v>
      </c>
      <c r="CM169" s="164">
        <v>9.1229999999999992E-3</v>
      </c>
      <c r="CN169" s="164">
        <v>1.6553999999999999E-2</v>
      </c>
      <c r="CO169" s="164">
        <v>1.5980999999999999E-2</v>
      </c>
      <c r="CP169" s="165">
        <v>1.6664000000000002E-2</v>
      </c>
      <c r="CQ169" s="165">
        <v>1.6628E-2</v>
      </c>
      <c r="CR169" s="165">
        <v>1.2432E-2</v>
      </c>
      <c r="CS169" s="165">
        <v>1.2222999999999999E-2</v>
      </c>
      <c r="CT169" s="164">
        <v>1.2434000000000001E-2</v>
      </c>
      <c r="CU169" s="164">
        <v>1.4092E-2</v>
      </c>
      <c r="CV169" s="164">
        <v>1.4168999999999999E-2</v>
      </c>
      <c r="CW169" s="164">
        <v>1.2477E-2</v>
      </c>
      <c r="CX169" s="164">
        <v>1.4023000000000001E-2</v>
      </c>
      <c r="CY169" s="164">
        <v>9.1229999999999992E-3</v>
      </c>
      <c r="CZ169" s="164">
        <v>1.6553999999999999E-2</v>
      </c>
      <c r="DA169" s="164">
        <v>1.5980999999999999E-2</v>
      </c>
      <c r="DB169" s="165">
        <v>1.6664000000000002E-2</v>
      </c>
      <c r="DC169" s="165">
        <v>1.6628E-2</v>
      </c>
      <c r="DD169" s="165">
        <v>1.2432E-2</v>
      </c>
      <c r="DE169" s="165">
        <v>1.2222999999999999E-2</v>
      </c>
      <c r="DF169" s="164">
        <v>1.2434000000000001E-2</v>
      </c>
      <c r="DG169" s="164">
        <v>1.4092E-2</v>
      </c>
      <c r="DH169" s="164">
        <v>1.4168999999999999E-2</v>
      </c>
      <c r="DI169" s="164">
        <v>1.2477E-2</v>
      </c>
      <c r="DJ169" s="164">
        <v>1.4023000000000001E-2</v>
      </c>
      <c r="DK169" s="164">
        <v>9.1229999999999992E-3</v>
      </c>
      <c r="DL169" s="164">
        <v>1.6553999999999999E-2</v>
      </c>
      <c r="DM169" s="164">
        <v>1.5980999999999999E-2</v>
      </c>
      <c r="DN169" s="165">
        <v>1.6664000000000002E-2</v>
      </c>
      <c r="DO169" s="165">
        <v>1.6628E-2</v>
      </c>
      <c r="DP169" s="165">
        <v>1.2432E-2</v>
      </c>
      <c r="DQ169" s="165">
        <v>1.2222999999999999E-2</v>
      </c>
      <c r="DR169" s="164">
        <v>1.2434000000000001E-2</v>
      </c>
    </row>
    <row r="170" spans="2:122" x14ac:dyDescent="0.25">
      <c r="B170" s="30" t="s">
        <v>12</v>
      </c>
      <c r="C170" s="161">
        <v>2.8108999999999999E-2</v>
      </c>
      <c r="D170" s="161">
        <v>2.8716999999999999E-2</v>
      </c>
      <c r="E170" s="161">
        <v>2.6422999999999999E-2</v>
      </c>
      <c r="F170" s="161">
        <v>2.8295000000000001E-2</v>
      </c>
      <c r="G170" s="161">
        <v>2.0648E-2</v>
      </c>
      <c r="H170" s="161">
        <v>1.5897999999999999E-2</v>
      </c>
      <c r="I170" s="161">
        <v>1.5897999999999999E-2</v>
      </c>
      <c r="J170" s="162">
        <v>1.5897999999999999E-2</v>
      </c>
      <c r="K170" s="162">
        <v>5.3671000000000003E-2</v>
      </c>
      <c r="L170" s="162">
        <v>2.7396E-2</v>
      </c>
      <c r="M170" s="162">
        <v>3.3757000000000002E-2</v>
      </c>
      <c r="N170" s="161">
        <v>2.298E-2</v>
      </c>
      <c r="O170" s="161">
        <v>2.8108999999999999E-2</v>
      </c>
      <c r="P170" s="161">
        <v>2.8716999999999999E-2</v>
      </c>
      <c r="Q170" s="161">
        <v>2.6422999999999999E-2</v>
      </c>
      <c r="R170" s="161">
        <v>2.8295000000000001E-2</v>
      </c>
      <c r="S170" s="161">
        <v>2.0648E-2</v>
      </c>
      <c r="T170" s="161">
        <v>1.5897999999999999E-2</v>
      </c>
      <c r="U170" s="161">
        <v>1.5897999999999999E-2</v>
      </c>
      <c r="V170" s="162">
        <v>1.5897999999999999E-2</v>
      </c>
      <c r="W170" s="162">
        <v>5.3671000000000003E-2</v>
      </c>
      <c r="X170" s="162">
        <v>2.7396E-2</v>
      </c>
      <c r="Y170" s="162">
        <v>3.3757000000000002E-2</v>
      </c>
      <c r="Z170" s="161">
        <v>2.298E-2</v>
      </c>
      <c r="AA170" s="161">
        <v>2.8108999999999999E-2</v>
      </c>
      <c r="AB170" s="161">
        <v>2.8716999999999999E-2</v>
      </c>
      <c r="AC170" s="161">
        <v>2.6422999999999999E-2</v>
      </c>
      <c r="AD170" s="161">
        <v>2.8295000000000001E-2</v>
      </c>
      <c r="AE170" s="161">
        <v>2.0648E-2</v>
      </c>
      <c r="AF170" s="161">
        <v>1.5897999999999999E-2</v>
      </c>
      <c r="AG170" s="161">
        <v>1.5897999999999999E-2</v>
      </c>
      <c r="AH170" s="162">
        <v>1.5897999999999999E-2</v>
      </c>
      <c r="AI170" s="162">
        <v>5.3671000000000003E-2</v>
      </c>
      <c r="AJ170" s="162">
        <v>2.7396E-2</v>
      </c>
      <c r="AK170" s="162">
        <v>3.3757000000000002E-2</v>
      </c>
      <c r="AL170" s="161">
        <v>2.298E-2</v>
      </c>
      <c r="AM170" s="161">
        <v>2.8108999999999999E-2</v>
      </c>
      <c r="AN170" s="161">
        <v>2.8716999999999999E-2</v>
      </c>
      <c r="AO170" s="161">
        <v>2.6422999999999999E-2</v>
      </c>
      <c r="AP170" s="161">
        <v>2.8295000000000001E-2</v>
      </c>
      <c r="AQ170" s="161">
        <v>2.0648E-2</v>
      </c>
      <c r="AR170" s="161">
        <v>1.5897999999999999E-2</v>
      </c>
      <c r="AS170" s="161">
        <v>1.5897999999999999E-2</v>
      </c>
      <c r="AT170" s="162">
        <v>1.5897999999999999E-2</v>
      </c>
      <c r="AU170" s="162">
        <v>5.3671000000000003E-2</v>
      </c>
      <c r="AV170" s="162">
        <v>2.7396E-2</v>
      </c>
      <c r="AW170" s="162">
        <v>3.3757000000000002E-2</v>
      </c>
      <c r="AX170" s="161">
        <v>2.298E-2</v>
      </c>
      <c r="AY170" s="161">
        <v>2.8108999999999999E-2</v>
      </c>
      <c r="AZ170" s="161">
        <v>2.8716999999999999E-2</v>
      </c>
      <c r="BA170" s="161">
        <v>2.6422999999999999E-2</v>
      </c>
      <c r="BB170" s="161">
        <v>2.8295000000000001E-2</v>
      </c>
      <c r="BC170" s="161">
        <v>2.0648E-2</v>
      </c>
      <c r="BD170" s="161">
        <v>1.5897999999999999E-2</v>
      </c>
      <c r="BE170" s="161">
        <v>1.5897999999999999E-2</v>
      </c>
      <c r="BF170" s="162">
        <v>1.5897999999999999E-2</v>
      </c>
      <c r="BG170" s="162">
        <v>5.3671000000000003E-2</v>
      </c>
      <c r="BH170" s="162">
        <v>2.7396E-2</v>
      </c>
      <c r="BI170" s="162">
        <v>3.3757000000000002E-2</v>
      </c>
      <c r="BJ170" s="161">
        <v>2.298E-2</v>
      </c>
      <c r="BK170" s="161">
        <v>2.8108999999999999E-2</v>
      </c>
      <c r="BL170" s="161">
        <v>2.8716999999999999E-2</v>
      </c>
      <c r="BM170" s="161">
        <v>2.6422999999999999E-2</v>
      </c>
      <c r="BN170" s="161">
        <v>2.8295000000000001E-2</v>
      </c>
      <c r="BO170" s="161">
        <v>2.0648E-2</v>
      </c>
      <c r="BP170" s="161">
        <v>1.5897999999999999E-2</v>
      </c>
      <c r="BQ170" s="161">
        <v>1.5897999999999999E-2</v>
      </c>
      <c r="BR170" s="162">
        <v>1.5897999999999999E-2</v>
      </c>
      <c r="BS170" s="162">
        <v>5.3671000000000003E-2</v>
      </c>
      <c r="BT170" s="162">
        <v>2.7396E-2</v>
      </c>
      <c r="BU170" s="162">
        <v>3.3757000000000002E-2</v>
      </c>
      <c r="BV170" s="161">
        <v>2.298E-2</v>
      </c>
      <c r="BW170" s="161">
        <v>2.8108999999999999E-2</v>
      </c>
      <c r="BX170" s="161">
        <v>2.8716999999999999E-2</v>
      </c>
      <c r="BY170" s="161">
        <v>2.6422999999999999E-2</v>
      </c>
      <c r="BZ170" s="161">
        <v>2.8295000000000001E-2</v>
      </c>
      <c r="CA170" s="161">
        <v>2.0648E-2</v>
      </c>
      <c r="CB170" s="161">
        <v>1.5897999999999999E-2</v>
      </c>
      <c r="CC170" s="161">
        <v>1.5897999999999999E-2</v>
      </c>
      <c r="CD170" s="162">
        <v>1.5897999999999999E-2</v>
      </c>
      <c r="CE170" s="162">
        <v>5.3671000000000003E-2</v>
      </c>
      <c r="CF170" s="162">
        <v>2.7396E-2</v>
      </c>
      <c r="CG170" s="162">
        <v>3.3757000000000002E-2</v>
      </c>
      <c r="CH170" s="161">
        <v>2.298E-2</v>
      </c>
      <c r="CI170" s="161">
        <v>2.8108999999999999E-2</v>
      </c>
      <c r="CJ170" s="161">
        <v>2.8716999999999999E-2</v>
      </c>
      <c r="CK170" s="161">
        <v>2.6422999999999999E-2</v>
      </c>
      <c r="CL170" s="161">
        <v>2.8295000000000001E-2</v>
      </c>
      <c r="CM170" s="161">
        <v>2.0648E-2</v>
      </c>
      <c r="CN170" s="161">
        <v>1.5897999999999999E-2</v>
      </c>
      <c r="CO170" s="161">
        <v>1.5897999999999999E-2</v>
      </c>
      <c r="CP170" s="162">
        <v>1.5897999999999999E-2</v>
      </c>
      <c r="CQ170" s="162">
        <v>5.3671000000000003E-2</v>
      </c>
      <c r="CR170" s="162">
        <v>2.7396E-2</v>
      </c>
      <c r="CS170" s="162">
        <v>3.3757000000000002E-2</v>
      </c>
      <c r="CT170" s="161">
        <v>2.298E-2</v>
      </c>
      <c r="CU170" s="161">
        <v>2.8108999999999999E-2</v>
      </c>
      <c r="CV170" s="161">
        <v>2.8716999999999999E-2</v>
      </c>
      <c r="CW170" s="161">
        <v>2.6422999999999999E-2</v>
      </c>
      <c r="CX170" s="161">
        <v>2.8295000000000001E-2</v>
      </c>
      <c r="CY170" s="161">
        <v>2.0648E-2</v>
      </c>
      <c r="CZ170" s="161">
        <v>1.5897999999999999E-2</v>
      </c>
      <c r="DA170" s="161">
        <v>1.5897999999999999E-2</v>
      </c>
      <c r="DB170" s="162">
        <v>1.5897999999999999E-2</v>
      </c>
      <c r="DC170" s="162">
        <v>5.3671000000000003E-2</v>
      </c>
      <c r="DD170" s="162">
        <v>2.7396E-2</v>
      </c>
      <c r="DE170" s="162">
        <v>3.3757000000000002E-2</v>
      </c>
      <c r="DF170" s="161">
        <v>2.298E-2</v>
      </c>
      <c r="DG170" s="161">
        <v>2.8108999999999999E-2</v>
      </c>
      <c r="DH170" s="161">
        <v>2.8716999999999999E-2</v>
      </c>
      <c r="DI170" s="161">
        <v>2.6422999999999999E-2</v>
      </c>
      <c r="DJ170" s="161">
        <v>2.8295000000000001E-2</v>
      </c>
      <c r="DK170" s="161">
        <v>2.0648E-2</v>
      </c>
      <c r="DL170" s="161">
        <v>1.5897999999999999E-2</v>
      </c>
      <c r="DM170" s="161">
        <v>1.5897999999999999E-2</v>
      </c>
      <c r="DN170" s="162">
        <v>1.5897999999999999E-2</v>
      </c>
      <c r="DO170" s="162">
        <v>5.3671000000000003E-2</v>
      </c>
      <c r="DP170" s="162">
        <v>2.7396E-2</v>
      </c>
      <c r="DQ170" s="162">
        <v>3.3757000000000002E-2</v>
      </c>
      <c r="DR170" s="161">
        <v>2.298E-2</v>
      </c>
    </row>
    <row r="171" spans="2:122" x14ac:dyDescent="0.25">
      <c r="B171" s="30" t="s">
        <v>3</v>
      </c>
      <c r="C171" s="164">
        <v>2.8108999999999999E-2</v>
      </c>
      <c r="D171" s="164">
        <v>2.8694000000000001E-2</v>
      </c>
      <c r="E171" s="164">
        <v>2.6006000000000001E-2</v>
      </c>
      <c r="F171" s="164">
        <v>2.4521000000000001E-2</v>
      </c>
      <c r="G171" s="164">
        <v>3.0636E-2</v>
      </c>
      <c r="H171" s="164">
        <v>6.9979E-2</v>
      </c>
      <c r="I171" s="164">
        <v>5.6050000000000003E-2</v>
      </c>
      <c r="J171" s="165">
        <v>6.5254000000000006E-2</v>
      </c>
      <c r="K171" s="165">
        <v>7.5671000000000002E-2</v>
      </c>
      <c r="L171" s="165">
        <v>2.5125999999999999E-2</v>
      </c>
      <c r="M171" s="165">
        <v>3.2795999999999999E-2</v>
      </c>
      <c r="N171" s="164">
        <v>2.2974999999999999E-2</v>
      </c>
      <c r="O171" s="164">
        <v>2.8108999999999999E-2</v>
      </c>
      <c r="P171" s="164">
        <v>2.8694000000000001E-2</v>
      </c>
      <c r="Q171" s="164">
        <v>2.6006000000000001E-2</v>
      </c>
      <c r="R171" s="164">
        <v>2.4521000000000001E-2</v>
      </c>
      <c r="S171" s="164">
        <v>3.0636E-2</v>
      </c>
      <c r="T171" s="164">
        <v>6.9979E-2</v>
      </c>
      <c r="U171" s="164">
        <v>5.6050000000000003E-2</v>
      </c>
      <c r="V171" s="165">
        <v>6.5254000000000006E-2</v>
      </c>
      <c r="W171" s="165">
        <v>7.5671000000000002E-2</v>
      </c>
      <c r="X171" s="165">
        <v>2.5125999999999999E-2</v>
      </c>
      <c r="Y171" s="165">
        <v>3.2795999999999999E-2</v>
      </c>
      <c r="Z171" s="164">
        <v>2.2974999999999999E-2</v>
      </c>
      <c r="AA171" s="164">
        <v>2.8108999999999999E-2</v>
      </c>
      <c r="AB171" s="164">
        <v>2.8694000000000001E-2</v>
      </c>
      <c r="AC171" s="164">
        <v>2.6006000000000001E-2</v>
      </c>
      <c r="AD171" s="164">
        <v>2.4521000000000001E-2</v>
      </c>
      <c r="AE171" s="164">
        <v>3.0636E-2</v>
      </c>
      <c r="AF171" s="164">
        <v>6.9979E-2</v>
      </c>
      <c r="AG171" s="164">
        <v>5.6050000000000003E-2</v>
      </c>
      <c r="AH171" s="165">
        <v>6.5254000000000006E-2</v>
      </c>
      <c r="AI171" s="165">
        <v>7.5671000000000002E-2</v>
      </c>
      <c r="AJ171" s="165">
        <v>2.5125999999999999E-2</v>
      </c>
      <c r="AK171" s="165">
        <v>3.2795999999999999E-2</v>
      </c>
      <c r="AL171" s="164">
        <v>2.2974999999999999E-2</v>
      </c>
      <c r="AM171" s="164">
        <v>2.8108999999999999E-2</v>
      </c>
      <c r="AN171" s="164">
        <v>2.8694000000000001E-2</v>
      </c>
      <c r="AO171" s="164">
        <v>2.6006000000000001E-2</v>
      </c>
      <c r="AP171" s="164">
        <v>2.4521000000000001E-2</v>
      </c>
      <c r="AQ171" s="164">
        <v>3.0636E-2</v>
      </c>
      <c r="AR171" s="164">
        <v>6.9979E-2</v>
      </c>
      <c r="AS171" s="164">
        <v>5.6050000000000003E-2</v>
      </c>
      <c r="AT171" s="165">
        <v>6.5254000000000006E-2</v>
      </c>
      <c r="AU171" s="165">
        <v>7.5671000000000002E-2</v>
      </c>
      <c r="AV171" s="165">
        <v>2.5125999999999999E-2</v>
      </c>
      <c r="AW171" s="165">
        <v>3.2795999999999999E-2</v>
      </c>
      <c r="AX171" s="164">
        <v>2.2974999999999999E-2</v>
      </c>
      <c r="AY171" s="164">
        <v>2.8108999999999999E-2</v>
      </c>
      <c r="AZ171" s="164">
        <v>2.8694000000000001E-2</v>
      </c>
      <c r="BA171" s="164">
        <v>2.6006000000000001E-2</v>
      </c>
      <c r="BB171" s="164">
        <v>2.4521000000000001E-2</v>
      </c>
      <c r="BC171" s="164">
        <v>3.0636E-2</v>
      </c>
      <c r="BD171" s="164">
        <v>6.9979E-2</v>
      </c>
      <c r="BE171" s="164">
        <v>5.6050000000000003E-2</v>
      </c>
      <c r="BF171" s="165">
        <v>6.5254000000000006E-2</v>
      </c>
      <c r="BG171" s="165">
        <v>7.5671000000000002E-2</v>
      </c>
      <c r="BH171" s="165">
        <v>2.5125999999999999E-2</v>
      </c>
      <c r="BI171" s="165">
        <v>3.2795999999999999E-2</v>
      </c>
      <c r="BJ171" s="164">
        <v>2.2974999999999999E-2</v>
      </c>
      <c r="BK171" s="164">
        <v>2.8108999999999999E-2</v>
      </c>
      <c r="BL171" s="164">
        <v>2.8694000000000001E-2</v>
      </c>
      <c r="BM171" s="164">
        <v>2.6006000000000001E-2</v>
      </c>
      <c r="BN171" s="164">
        <v>2.4521000000000001E-2</v>
      </c>
      <c r="BO171" s="164">
        <v>3.0636E-2</v>
      </c>
      <c r="BP171" s="164">
        <v>6.9979E-2</v>
      </c>
      <c r="BQ171" s="164">
        <v>5.6050000000000003E-2</v>
      </c>
      <c r="BR171" s="165">
        <v>6.5254000000000006E-2</v>
      </c>
      <c r="BS171" s="165">
        <v>7.5671000000000002E-2</v>
      </c>
      <c r="BT171" s="165">
        <v>2.5125999999999999E-2</v>
      </c>
      <c r="BU171" s="165">
        <v>3.2795999999999999E-2</v>
      </c>
      <c r="BV171" s="164">
        <v>2.2974999999999999E-2</v>
      </c>
      <c r="BW171" s="164">
        <v>2.8108999999999999E-2</v>
      </c>
      <c r="BX171" s="164">
        <v>2.8694000000000001E-2</v>
      </c>
      <c r="BY171" s="164">
        <v>2.6006000000000001E-2</v>
      </c>
      <c r="BZ171" s="164">
        <v>2.4521000000000001E-2</v>
      </c>
      <c r="CA171" s="164">
        <v>3.0636E-2</v>
      </c>
      <c r="CB171" s="164">
        <v>6.9979E-2</v>
      </c>
      <c r="CC171" s="164">
        <v>5.6050000000000003E-2</v>
      </c>
      <c r="CD171" s="165">
        <v>6.5254000000000006E-2</v>
      </c>
      <c r="CE171" s="165">
        <v>7.5671000000000002E-2</v>
      </c>
      <c r="CF171" s="165">
        <v>2.5125999999999999E-2</v>
      </c>
      <c r="CG171" s="165">
        <v>3.2795999999999999E-2</v>
      </c>
      <c r="CH171" s="164">
        <v>2.2974999999999999E-2</v>
      </c>
      <c r="CI171" s="164">
        <v>2.8108999999999999E-2</v>
      </c>
      <c r="CJ171" s="164">
        <v>2.8694000000000001E-2</v>
      </c>
      <c r="CK171" s="164">
        <v>2.6006000000000001E-2</v>
      </c>
      <c r="CL171" s="164">
        <v>2.4521000000000001E-2</v>
      </c>
      <c r="CM171" s="164">
        <v>3.0636E-2</v>
      </c>
      <c r="CN171" s="164">
        <v>6.9979E-2</v>
      </c>
      <c r="CO171" s="164">
        <v>5.6050000000000003E-2</v>
      </c>
      <c r="CP171" s="165">
        <v>6.5254000000000006E-2</v>
      </c>
      <c r="CQ171" s="165">
        <v>7.5671000000000002E-2</v>
      </c>
      <c r="CR171" s="165">
        <v>2.5125999999999999E-2</v>
      </c>
      <c r="CS171" s="165">
        <v>3.2795999999999999E-2</v>
      </c>
      <c r="CT171" s="164">
        <v>2.2974999999999999E-2</v>
      </c>
      <c r="CU171" s="164">
        <v>2.8108999999999999E-2</v>
      </c>
      <c r="CV171" s="164">
        <v>2.8694000000000001E-2</v>
      </c>
      <c r="CW171" s="164">
        <v>2.6006000000000001E-2</v>
      </c>
      <c r="CX171" s="164">
        <v>2.4521000000000001E-2</v>
      </c>
      <c r="CY171" s="164">
        <v>3.0636E-2</v>
      </c>
      <c r="CZ171" s="164">
        <v>6.9979E-2</v>
      </c>
      <c r="DA171" s="164">
        <v>5.6050000000000003E-2</v>
      </c>
      <c r="DB171" s="165">
        <v>6.5254000000000006E-2</v>
      </c>
      <c r="DC171" s="165">
        <v>7.5671000000000002E-2</v>
      </c>
      <c r="DD171" s="165">
        <v>2.5125999999999999E-2</v>
      </c>
      <c r="DE171" s="165">
        <v>3.2795999999999999E-2</v>
      </c>
      <c r="DF171" s="164">
        <v>2.2974999999999999E-2</v>
      </c>
      <c r="DG171" s="164">
        <v>2.8108999999999999E-2</v>
      </c>
      <c r="DH171" s="164">
        <v>2.8694000000000001E-2</v>
      </c>
      <c r="DI171" s="164">
        <v>2.6006000000000001E-2</v>
      </c>
      <c r="DJ171" s="164">
        <v>2.4521000000000001E-2</v>
      </c>
      <c r="DK171" s="164">
        <v>3.0636E-2</v>
      </c>
      <c r="DL171" s="164">
        <v>6.9979E-2</v>
      </c>
      <c r="DM171" s="164">
        <v>5.6050000000000003E-2</v>
      </c>
      <c r="DN171" s="165">
        <v>6.5254000000000006E-2</v>
      </c>
      <c r="DO171" s="165">
        <v>7.5671000000000002E-2</v>
      </c>
      <c r="DP171" s="165">
        <v>2.5125999999999999E-2</v>
      </c>
      <c r="DQ171" s="165">
        <v>3.2795999999999999E-2</v>
      </c>
      <c r="DR171" s="164">
        <v>2.2974999999999999E-2</v>
      </c>
    </row>
    <row r="172" spans="2:122" x14ac:dyDescent="0.25">
      <c r="B172" s="30" t="s">
        <v>13</v>
      </c>
      <c r="C172" s="164">
        <v>2.4101000000000001E-2</v>
      </c>
      <c r="D172" s="164">
        <v>2.4223999999999999E-2</v>
      </c>
      <c r="E172" s="164">
        <v>2.4219000000000001E-2</v>
      </c>
      <c r="F172" s="164">
        <v>2.7071999999999999E-2</v>
      </c>
      <c r="G172" s="164">
        <v>2.5065E-2</v>
      </c>
      <c r="H172" s="164">
        <v>5.2904E-2</v>
      </c>
      <c r="I172" s="164">
        <v>5.0736999999999997E-2</v>
      </c>
      <c r="J172" s="165">
        <v>5.2405E-2</v>
      </c>
      <c r="K172" s="165">
        <v>5.3393999999999997E-2</v>
      </c>
      <c r="L172" s="165">
        <v>2.9243000000000002E-2</v>
      </c>
      <c r="M172" s="165">
        <v>2.6602000000000001E-2</v>
      </c>
      <c r="N172" s="164">
        <v>2.5097999999999999E-2</v>
      </c>
      <c r="O172" s="164">
        <v>2.4101000000000001E-2</v>
      </c>
      <c r="P172" s="164">
        <v>2.4223999999999999E-2</v>
      </c>
      <c r="Q172" s="164">
        <v>2.4219000000000001E-2</v>
      </c>
      <c r="R172" s="164">
        <v>2.7071999999999999E-2</v>
      </c>
      <c r="S172" s="164">
        <v>2.5065E-2</v>
      </c>
      <c r="T172" s="164">
        <v>5.2904E-2</v>
      </c>
      <c r="U172" s="164">
        <v>5.0736999999999997E-2</v>
      </c>
      <c r="V172" s="165">
        <v>5.2405E-2</v>
      </c>
      <c r="W172" s="165">
        <v>5.3393999999999997E-2</v>
      </c>
      <c r="X172" s="165">
        <v>2.9243000000000002E-2</v>
      </c>
      <c r="Y172" s="165">
        <v>2.6602000000000001E-2</v>
      </c>
      <c r="Z172" s="164">
        <v>2.5097999999999999E-2</v>
      </c>
      <c r="AA172" s="164">
        <v>2.4101000000000001E-2</v>
      </c>
      <c r="AB172" s="164">
        <v>2.4223999999999999E-2</v>
      </c>
      <c r="AC172" s="164">
        <v>2.4219000000000001E-2</v>
      </c>
      <c r="AD172" s="164">
        <v>2.7071999999999999E-2</v>
      </c>
      <c r="AE172" s="164">
        <v>2.5065E-2</v>
      </c>
      <c r="AF172" s="164">
        <v>5.2904E-2</v>
      </c>
      <c r="AG172" s="164">
        <v>5.0736999999999997E-2</v>
      </c>
      <c r="AH172" s="165">
        <v>5.2405E-2</v>
      </c>
      <c r="AI172" s="165">
        <v>5.3393999999999997E-2</v>
      </c>
      <c r="AJ172" s="165">
        <v>2.9243000000000002E-2</v>
      </c>
      <c r="AK172" s="165">
        <v>2.6602000000000001E-2</v>
      </c>
      <c r="AL172" s="164">
        <v>2.5097999999999999E-2</v>
      </c>
      <c r="AM172" s="164">
        <v>2.4101000000000001E-2</v>
      </c>
      <c r="AN172" s="164">
        <v>2.4223999999999999E-2</v>
      </c>
      <c r="AO172" s="164">
        <v>2.4219000000000001E-2</v>
      </c>
      <c r="AP172" s="164">
        <v>2.7071999999999999E-2</v>
      </c>
      <c r="AQ172" s="164">
        <v>2.5065E-2</v>
      </c>
      <c r="AR172" s="164">
        <v>5.2904E-2</v>
      </c>
      <c r="AS172" s="164">
        <v>5.0736999999999997E-2</v>
      </c>
      <c r="AT172" s="165">
        <v>5.2405E-2</v>
      </c>
      <c r="AU172" s="165">
        <v>5.3393999999999997E-2</v>
      </c>
      <c r="AV172" s="165">
        <v>2.9243000000000002E-2</v>
      </c>
      <c r="AW172" s="165">
        <v>2.6602000000000001E-2</v>
      </c>
      <c r="AX172" s="164">
        <v>2.5097999999999999E-2</v>
      </c>
      <c r="AY172" s="164">
        <v>2.4101000000000001E-2</v>
      </c>
      <c r="AZ172" s="164">
        <v>2.4223999999999999E-2</v>
      </c>
      <c r="BA172" s="164">
        <v>2.4219000000000001E-2</v>
      </c>
      <c r="BB172" s="164">
        <v>2.7071999999999999E-2</v>
      </c>
      <c r="BC172" s="164">
        <v>2.5065E-2</v>
      </c>
      <c r="BD172" s="164">
        <v>5.2904E-2</v>
      </c>
      <c r="BE172" s="164">
        <v>5.0736999999999997E-2</v>
      </c>
      <c r="BF172" s="165">
        <v>5.2405E-2</v>
      </c>
      <c r="BG172" s="165">
        <v>5.3393999999999997E-2</v>
      </c>
      <c r="BH172" s="165">
        <v>2.9243000000000002E-2</v>
      </c>
      <c r="BI172" s="165">
        <v>2.6602000000000001E-2</v>
      </c>
      <c r="BJ172" s="164">
        <v>2.5097999999999999E-2</v>
      </c>
      <c r="BK172" s="164">
        <v>2.4101000000000001E-2</v>
      </c>
      <c r="BL172" s="164">
        <v>2.4223999999999999E-2</v>
      </c>
      <c r="BM172" s="164">
        <v>2.4219000000000001E-2</v>
      </c>
      <c r="BN172" s="164">
        <v>2.7071999999999999E-2</v>
      </c>
      <c r="BO172" s="164">
        <v>2.5065E-2</v>
      </c>
      <c r="BP172" s="164">
        <v>5.2904E-2</v>
      </c>
      <c r="BQ172" s="164">
        <v>5.0736999999999997E-2</v>
      </c>
      <c r="BR172" s="165">
        <v>5.2405E-2</v>
      </c>
      <c r="BS172" s="165">
        <v>5.3393999999999997E-2</v>
      </c>
      <c r="BT172" s="165">
        <v>2.9243000000000002E-2</v>
      </c>
      <c r="BU172" s="165">
        <v>2.6602000000000001E-2</v>
      </c>
      <c r="BV172" s="164">
        <v>2.5097999999999999E-2</v>
      </c>
      <c r="BW172" s="164">
        <v>2.4101000000000001E-2</v>
      </c>
      <c r="BX172" s="164">
        <v>2.4223999999999999E-2</v>
      </c>
      <c r="BY172" s="164">
        <v>2.4219000000000001E-2</v>
      </c>
      <c r="BZ172" s="164">
        <v>2.7071999999999999E-2</v>
      </c>
      <c r="CA172" s="164">
        <v>2.5065E-2</v>
      </c>
      <c r="CB172" s="164">
        <v>5.2904E-2</v>
      </c>
      <c r="CC172" s="164">
        <v>5.0736999999999997E-2</v>
      </c>
      <c r="CD172" s="165">
        <v>5.2405E-2</v>
      </c>
      <c r="CE172" s="165">
        <v>5.3393999999999997E-2</v>
      </c>
      <c r="CF172" s="165">
        <v>2.9243000000000002E-2</v>
      </c>
      <c r="CG172" s="165">
        <v>2.6602000000000001E-2</v>
      </c>
      <c r="CH172" s="164">
        <v>2.5097999999999999E-2</v>
      </c>
      <c r="CI172" s="164">
        <v>2.4101000000000001E-2</v>
      </c>
      <c r="CJ172" s="164">
        <v>2.4223999999999999E-2</v>
      </c>
      <c r="CK172" s="164">
        <v>2.4219000000000001E-2</v>
      </c>
      <c r="CL172" s="164">
        <v>2.7071999999999999E-2</v>
      </c>
      <c r="CM172" s="164">
        <v>2.5065E-2</v>
      </c>
      <c r="CN172" s="164">
        <v>5.2904E-2</v>
      </c>
      <c r="CO172" s="164">
        <v>5.0736999999999997E-2</v>
      </c>
      <c r="CP172" s="165">
        <v>5.2405E-2</v>
      </c>
      <c r="CQ172" s="165">
        <v>5.3393999999999997E-2</v>
      </c>
      <c r="CR172" s="165">
        <v>2.9243000000000002E-2</v>
      </c>
      <c r="CS172" s="165">
        <v>2.6602000000000001E-2</v>
      </c>
      <c r="CT172" s="164">
        <v>2.5097999999999999E-2</v>
      </c>
      <c r="CU172" s="164">
        <v>2.4101000000000001E-2</v>
      </c>
      <c r="CV172" s="164">
        <v>2.4223999999999999E-2</v>
      </c>
      <c r="CW172" s="164">
        <v>2.4219000000000001E-2</v>
      </c>
      <c r="CX172" s="164">
        <v>2.7071999999999999E-2</v>
      </c>
      <c r="CY172" s="164">
        <v>2.5065E-2</v>
      </c>
      <c r="CZ172" s="164">
        <v>5.2904E-2</v>
      </c>
      <c r="DA172" s="164">
        <v>5.0736999999999997E-2</v>
      </c>
      <c r="DB172" s="165">
        <v>5.2405E-2</v>
      </c>
      <c r="DC172" s="165">
        <v>5.3393999999999997E-2</v>
      </c>
      <c r="DD172" s="165">
        <v>2.9243000000000002E-2</v>
      </c>
      <c r="DE172" s="165">
        <v>2.6602000000000001E-2</v>
      </c>
      <c r="DF172" s="164">
        <v>2.5097999999999999E-2</v>
      </c>
      <c r="DG172" s="164">
        <v>2.4101000000000001E-2</v>
      </c>
      <c r="DH172" s="164">
        <v>2.4223999999999999E-2</v>
      </c>
      <c r="DI172" s="164">
        <v>2.4219000000000001E-2</v>
      </c>
      <c r="DJ172" s="164">
        <v>2.7071999999999999E-2</v>
      </c>
      <c r="DK172" s="164">
        <v>2.5065E-2</v>
      </c>
      <c r="DL172" s="164">
        <v>5.2904E-2</v>
      </c>
      <c r="DM172" s="164">
        <v>5.0736999999999997E-2</v>
      </c>
      <c r="DN172" s="165">
        <v>5.2405E-2</v>
      </c>
      <c r="DO172" s="165">
        <v>5.3393999999999997E-2</v>
      </c>
      <c r="DP172" s="165">
        <v>2.9243000000000002E-2</v>
      </c>
      <c r="DQ172" s="165">
        <v>2.6602000000000001E-2</v>
      </c>
      <c r="DR172" s="164">
        <v>2.5097999999999999E-2</v>
      </c>
    </row>
    <row r="173" spans="2:122" x14ac:dyDescent="0.25">
      <c r="B173" s="30" t="s">
        <v>4</v>
      </c>
      <c r="C173" s="164">
        <v>2.2321000000000001E-2</v>
      </c>
      <c r="D173" s="164">
        <v>2.3022000000000001E-2</v>
      </c>
      <c r="E173" s="164">
        <v>2.3028E-2</v>
      </c>
      <c r="F173" s="164">
        <v>2.3969000000000001E-2</v>
      </c>
      <c r="G173" s="164">
        <v>2.2296E-2</v>
      </c>
      <c r="H173" s="164">
        <v>4.7784E-2</v>
      </c>
      <c r="I173" s="164">
        <v>4.709E-2</v>
      </c>
      <c r="J173" s="165">
        <v>4.8728E-2</v>
      </c>
      <c r="K173" s="165">
        <v>5.0555000000000003E-2</v>
      </c>
      <c r="L173" s="165">
        <v>2.6030999999999999E-2</v>
      </c>
      <c r="M173" s="165">
        <v>2.5073000000000002E-2</v>
      </c>
      <c r="N173" s="164">
        <v>2.4128E-2</v>
      </c>
      <c r="O173" s="164">
        <v>2.2321000000000001E-2</v>
      </c>
      <c r="P173" s="164">
        <v>2.3022000000000001E-2</v>
      </c>
      <c r="Q173" s="164">
        <v>2.3028E-2</v>
      </c>
      <c r="R173" s="164">
        <v>2.3969000000000001E-2</v>
      </c>
      <c r="S173" s="164">
        <v>2.2296E-2</v>
      </c>
      <c r="T173" s="164">
        <v>4.7784E-2</v>
      </c>
      <c r="U173" s="164">
        <v>4.709E-2</v>
      </c>
      <c r="V173" s="165">
        <v>4.8728E-2</v>
      </c>
      <c r="W173" s="165">
        <v>5.0555000000000003E-2</v>
      </c>
      <c r="X173" s="165">
        <v>2.6030999999999999E-2</v>
      </c>
      <c r="Y173" s="165">
        <v>2.5073000000000002E-2</v>
      </c>
      <c r="Z173" s="164">
        <v>2.4128E-2</v>
      </c>
      <c r="AA173" s="164">
        <v>2.2321000000000001E-2</v>
      </c>
      <c r="AB173" s="164">
        <v>2.3022000000000001E-2</v>
      </c>
      <c r="AC173" s="164">
        <v>2.3028E-2</v>
      </c>
      <c r="AD173" s="164">
        <v>2.3969000000000001E-2</v>
      </c>
      <c r="AE173" s="164">
        <v>2.2296E-2</v>
      </c>
      <c r="AF173" s="164">
        <v>4.7784E-2</v>
      </c>
      <c r="AG173" s="164">
        <v>4.709E-2</v>
      </c>
      <c r="AH173" s="165">
        <v>4.8728E-2</v>
      </c>
      <c r="AI173" s="165">
        <v>5.0555000000000003E-2</v>
      </c>
      <c r="AJ173" s="165">
        <v>2.6030999999999999E-2</v>
      </c>
      <c r="AK173" s="165">
        <v>2.5073000000000002E-2</v>
      </c>
      <c r="AL173" s="164">
        <v>2.4128E-2</v>
      </c>
      <c r="AM173" s="164">
        <v>2.2321000000000001E-2</v>
      </c>
      <c r="AN173" s="164">
        <v>2.3022000000000001E-2</v>
      </c>
      <c r="AO173" s="164">
        <v>2.3028E-2</v>
      </c>
      <c r="AP173" s="164">
        <v>2.3969000000000001E-2</v>
      </c>
      <c r="AQ173" s="164">
        <v>2.2296E-2</v>
      </c>
      <c r="AR173" s="164">
        <v>4.7784E-2</v>
      </c>
      <c r="AS173" s="164">
        <v>4.709E-2</v>
      </c>
      <c r="AT173" s="165">
        <v>4.8728E-2</v>
      </c>
      <c r="AU173" s="165">
        <v>5.0555000000000003E-2</v>
      </c>
      <c r="AV173" s="165">
        <v>2.6030999999999999E-2</v>
      </c>
      <c r="AW173" s="165">
        <v>2.5073000000000002E-2</v>
      </c>
      <c r="AX173" s="164">
        <v>2.4128E-2</v>
      </c>
      <c r="AY173" s="164">
        <v>2.2321000000000001E-2</v>
      </c>
      <c r="AZ173" s="164">
        <v>2.3022000000000001E-2</v>
      </c>
      <c r="BA173" s="164">
        <v>2.3028E-2</v>
      </c>
      <c r="BB173" s="164">
        <v>2.3969000000000001E-2</v>
      </c>
      <c r="BC173" s="164">
        <v>2.2296E-2</v>
      </c>
      <c r="BD173" s="164">
        <v>4.7784E-2</v>
      </c>
      <c r="BE173" s="164">
        <v>4.709E-2</v>
      </c>
      <c r="BF173" s="165">
        <v>4.8728E-2</v>
      </c>
      <c r="BG173" s="165">
        <v>5.0555000000000003E-2</v>
      </c>
      <c r="BH173" s="165">
        <v>2.6030999999999999E-2</v>
      </c>
      <c r="BI173" s="165">
        <v>2.5073000000000002E-2</v>
      </c>
      <c r="BJ173" s="164">
        <v>2.4128E-2</v>
      </c>
      <c r="BK173" s="164">
        <v>2.2321000000000001E-2</v>
      </c>
      <c r="BL173" s="164">
        <v>2.3022000000000001E-2</v>
      </c>
      <c r="BM173" s="164">
        <v>2.3028E-2</v>
      </c>
      <c r="BN173" s="164">
        <v>2.3969000000000001E-2</v>
      </c>
      <c r="BO173" s="164">
        <v>2.2296E-2</v>
      </c>
      <c r="BP173" s="164">
        <v>4.7784E-2</v>
      </c>
      <c r="BQ173" s="164">
        <v>4.709E-2</v>
      </c>
      <c r="BR173" s="165">
        <v>4.8728E-2</v>
      </c>
      <c r="BS173" s="165">
        <v>5.0555000000000003E-2</v>
      </c>
      <c r="BT173" s="165">
        <v>2.6030999999999999E-2</v>
      </c>
      <c r="BU173" s="165">
        <v>2.5073000000000002E-2</v>
      </c>
      <c r="BV173" s="164">
        <v>2.4128E-2</v>
      </c>
      <c r="BW173" s="164">
        <v>2.2321000000000001E-2</v>
      </c>
      <c r="BX173" s="164">
        <v>2.3022000000000001E-2</v>
      </c>
      <c r="BY173" s="164">
        <v>2.3028E-2</v>
      </c>
      <c r="BZ173" s="164">
        <v>2.3969000000000001E-2</v>
      </c>
      <c r="CA173" s="164">
        <v>2.2296E-2</v>
      </c>
      <c r="CB173" s="164">
        <v>4.7784E-2</v>
      </c>
      <c r="CC173" s="164">
        <v>4.709E-2</v>
      </c>
      <c r="CD173" s="165">
        <v>4.8728E-2</v>
      </c>
      <c r="CE173" s="165">
        <v>5.0555000000000003E-2</v>
      </c>
      <c r="CF173" s="165">
        <v>2.6030999999999999E-2</v>
      </c>
      <c r="CG173" s="165">
        <v>2.5073000000000002E-2</v>
      </c>
      <c r="CH173" s="164">
        <v>2.4128E-2</v>
      </c>
      <c r="CI173" s="164">
        <v>2.2321000000000001E-2</v>
      </c>
      <c r="CJ173" s="164">
        <v>2.3022000000000001E-2</v>
      </c>
      <c r="CK173" s="164">
        <v>2.3028E-2</v>
      </c>
      <c r="CL173" s="164">
        <v>2.3969000000000001E-2</v>
      </c>
      <c r="CM173" s="164">
        <v>2.2296E-2</v>
      </c>
      <c r="CN173" s="164">
        <v>4.7784E-2</v>
      </c>
      <c r="CO173" s="164">
        <v>4.709E-2</v>
      </c>
      <c r="CP173" s="165">
        <v>4.8728E-2</v>
      </c>
      <c r="CQ173" s="165">
        <v>5.0555000000000003E-2</v>
      </c>
      <c r="CR173" s="165">
        <v>2.6030999999999999E-2</v>
      </c>
      <c r="CS173" s="165">
        <v>2.5073000000000002E-2</v>
      </c>
      <c r="CT173" s="164">
        <v>2.4128E-2</v>
      </c>
      <c r="CU173" s="164">
        <v>2.2321000000000001E-2</v>
      </c>
      <c r="CV173" s="164">
        <v>2.3022000000000001E-2</v>
      </c>
      <c r="CW173" s="164">
        <v>2.3028E-2</v>
      </c>
      <c r="CX173" s="164">
        <v>2.3969000000000001E-2</v>
      </c>
      <c r="CY173" s="164">
        <v>2.2296E-2</v>
      </c>
      <c r="CZ173" s="164">
        <v>4.7784E-2</v>
      </c>
      <c r="DA173" s="164">
        <v>4.709E-2</v>
      </c>
      <c r="DB173" s="165">
        <v>4.8728E-2</v>
      </c>
      <c r="DC173" s="165">
        <v>5.0555000000000003E-2</v>
      </c>
      <c r="DD173" s="165">
        <v>2.6030999999999999E-2</v>
      </c>
      <c r="DE173" s="165">
        <v>2.5073000000000002E-2</v>
      </c>
      <c r="DF173" s="164">
        <v>2.4128E-2</v>
      </c>
      <c r="DG173" s="164">
        <v>2.2321000000000001E-2</v>
      </c>
      <c r="DH173" s="164">
        <v>2.3022000000000001E-2</v>
      </c>
      <c r="DI173" s="164">
        <v>2.3028E-2</v>
      </c>
      <c r="DJ173" s="164">
        <v>2.3969000000000001E-2</v>
      </c>
      <c r="DK173" s="164">
        <v>2.2296E-2</v>
      </c>
      <c r="DL173" s="164">
        <v>4.7784E-2</v>
      </c>
      <c r="DM173" s="164">
        <v>4.709E-2</v>
      </c>
      <c r="DN173" s="165">
        <v>4.8728E-2</v>
      </c>
      <c r="DO173" s="165">
        <v>5.0555000000000003E-2</v>
      </c>
      <c r="DP173" s="165">
        <v>2.6030999999999999E-2</v>
      </c>
      <c r="DQ173" s="165">
        <v>2.5073000000000002E-2</v>
      </c>
      <c r="DR173" s="164">
        <v>2.4128E-2</v>
      </c>
    </row>
    <row r="174" spans="2:122" x14ac:dyDescent="0.25">
      <c r="B174" s="30" t="s">
        <v>14</v>
      </c>
      <c r="C174" s="164">
        <v>2.2321000000000001E-2</v>
      </c>
      <c r="D174" s="164">
        <v>2.3022000000000001E-2</v>
      </c>
      <c r="E174" s="164">
        <v>2.3028E-2</v>
      </c>
      <c r="F174" s="164">
        <v>2.3969000000000001E-2</v>
      </c>
      <c r="G174" s="164">
        <v>2.2296E-2</v>
      </c>
      <c r="H174" s="164">
        <v>4.7784E-2</v>
      </c>
      <c r="I174" s="164">
        <v>4.709E-2</v>
      </c>
      <c r="J174" s="165">
        <v>4.8728E-2</v>
      </c>
      <c r="K174" s="165">
        <v>5.0555000000000003E-2</v>
      </c>
      <c r="L174" s="165">
        <v>2.6030999999999999E-2</v>
      </c>
      <c r="M174" s="165">
        <v>2.5073000000000002E-2</v>
      </c>
      <c r="N174" s="164">
        <v>2.4128E-2</v>
      </c>
      <c r="O174" s="164">
        <v>2.2321000000000001E-2</v>
      </c>
      <c r="P174" s="164">
        <v>2.3022000000000001E-2</v>
      </c>
      <c r="Q174" s="164">
        <v>2.3028E-2</v>
      </c>
      <c r="R174" s="164">
        <v>2.3969000000000001E-2</v>
      </c>
      <c r="S174" s="164">
        <v>2.2296E-2</v>
      </c>
      <c r="T174" s="164">
        <v>4.7784E-2</v>
      </c>
      <c r="U174" s="164">
        <v>4.709E-2</v>
      </c>
      <c r="V174" s="165">
        <v>4.8728E-2</v>
      </c>
      <c r="W174" s="165">
        <v>5.0555000000000003E-2</v>
      </c>
      <c r="X174" s="165">
        <v>2.6030999999999999E-2</v>
      </c>
      <c r="Y174" s="165">
        <v>2.5073000000000002E-2</v>
      </c>
      <c r="Z174" s="164">
        <v>2.4128E-2</v>
      </c>
      <c r="AA174" s="164">
        <v>2.2321000000000001E-2</v>
      </c>
      <c r="AB174" s="164">
        <v>2.3022000000000001E-2</v>
      </c>
      <c r="AC174" s="164">
        <v>2.3028E-2</v>
      </c>
      <c r="AD174" s="164">
        <v>2.3969000000000001E-2</v>
      </c>
      <c r="AE174" s="164">
        <v>2.2296E-2</v>
      </c>
      <c r="AF174" s="164">
        <v>4.7784E-2</v>
      </c>
      <c r="AG174" s="164">
        <v>4.709E-2</v>
      </c>
      <c r="AH174" s="165">
        <v>4.8728E-2</v>
      </c>
      <c r="AI174" s="165">
        <v>5.0555000000000003E-2</v>
      </c>
      <c r="AJ174" s="165">
        <v>2.6030999999999999E-2</v>
      </c>
      <c r="AK174" s="165">
        <v>2.5073000000000002E-2</v>
      </c>
      <c r="AL174" s="164">
        <v>2.4128E-2</v>
      </c>
      <c r="AM174" s="164">
        <v>2.2321000000000001E-2</v>
      </c>
      <c r="AN174" s="164">
        <v>2.3022000000000001E-2</v>
      </c>
      <c r="AO174" s="164">
        <v>2.3028E-2</v>
      </c>
      <c r="AP174" s="164">
        <v>2.3969000000000001E-2</v>
      </c>
      <c r="AQ174" s="164">
        <v>2.2296E-2</v>
      </c>
      <c r="AR174" s="164">
        <v>4.7784E-2</v>
      </c>
      <c r="AS174" s="164">
        <v>4.709E-2</v>
      </c>
      <c r="AT174" s="165">
        <v>4.8728E-2</v>
      </c>
      <c r="AU174" s="165">
        <v>5.0555000000000003E-2</v>
      </c>
      <c r="AV174" s="165">
        <v>2.6030999999999999E-2</v>
      </c>
      <c r="AW174" s="165">
        <v>2.5073000000000002E-2</v>
      </c>
      <c r="AX174" s="164">
        <v>2.4128E-2</v>
      </c>
      <c r="AY174" s="164">
        <v>2.2321000000000001E-2</v>
      </c>
      <c r="AZ174" s="164">
        <v>2.3022000000000001E-2</v>
      </c>
      <c r="BA174" s="164">
        <v>2.3028E-2</v>
      </c>
      <c r="BB174" s="164">
        <v>2.3969000000000001E-2</v>
      </c>
      <c r="BC174" s="164">
        <v>2.2296E-2</v>
      </c>
      <c r="BD174" s="164">
        <v>4.7784E-2</v>
      </c>
      <c r="BE174" s="164">
        <v>4.709E-2</v>
      </c>
      <c r="BF174" s="165">
        <v>4.8728E-2</v>
      </c>
      <c r="BG174" s="165">
        <v>5.0555000000000003E-2</v>
      </c>
      <c r="BH174" s="165">
        <v>2.6030999999999999E-2</v>
      </c>
      <c r="BI174" s="165">
        <v>2.5073000000000002E-2</v>
      </c>
      <c r="BJ174" s="164">
        <v>2.4128E-2</v>
      </c>
      <c r="BK174" s="164">
        <v>2.2321000000000001E-2</v>
      </c>
      <c r="BL174" s="164">
        <v>2.3022000000000001E-2</v>
      </c>
      <c r="BM174" s="164">
        <v>2.3028E-2</v>
      </c>
      <c r="BN174" s="164">
        <v>2.3969000000000001E-2</v>
      </c>
      <c r="BO174" s="164">
        <v>2.2296E-2</v>
      </c>
      <c r="BP174" s="164">
        <v>4.7784E-2</v>
      </c>
      <c r="BQ174" s="164">
        <v>4.709E-2</v>
      </c>
      <c r="BR174" s="165">
        <v>4.8728E-2</v>
      </c>
      <c r="BS174" s="165">
        <v>5.0555000000000003E-2</v>
      </c>
      <c r="BT174" s="165">
        <v>2.6030999999999999E-2</v>
      </c>
      <c r="BU174" s="165">
        <v>2.5073000000000002E-2</v>
      </c>
      <c r="BV174" s="164">
        <v>2.4128E-2</v>
      </c>
      <c r="BW174" s="164">
        <v>2.2321000000000001E-2</v>
      </c>
      <c r="BX174" s="164">
        <v>2.3022000000000001E-2</v>
      </c>
      <c r="BY174" s="164">
        <v>2.3028E-2</v>
      </c>
      <c r="BZ174" s="164">
        <v>2.3969000000000001E-2</v>
      </c>
      <c r="CA174" s="164">
        <v>2.2296E-2</v>
      </c>
      <c r="CB174" s="164">
        <v>4.7784E-2</v>
      </c>
      <c r="CC174" s="164">
        <v>4.709E-2</v>
      </c>
      <c r="CD174" s="165">
        <v>4.8728E-2</v>
      </c>
      <c r="CE174" s="165">
        <v>5.0555000000000003E-2</v>
      </c>
      <c r="CF174" s="165">
        <v>2.6030999999999999E-2</v>
      </c>
      <c r="CG174" s="165">
        <v>2.5073000000000002E-2</v>
      </c>
      <c r="CH174" s="164">
        <v>2.4128E-2</v>
      </c>
      <c r="CI174" s="164">
        <v>2.2321000000000001E-2</v>
      </c>
      <c r="CJ174" s="164">
        <v>2.3022000000000001E-2</v>
      </c>
      <c r="CK174" s="164">
        <v>2.3028E-2</v>
      </c>
      <c r="CL174" s="164">
        <v>2.3969000000000001E-2</v>
      </c>
      <c r="CM174" s="164">
        <v>2.2296E-2</v>
      </c>
      <c r="CN174" s="164">
        <v>4.7784E-2</v>
      </c>
      <c r="CO174" s="164">
        <v>4.709E-2</v>
      </c>
      <c r="CP174" s="165">
        <v>4.8728E-2</v>
      </c>
      <c r="CQ174" s="165">
        <v>5.0555000000000003E-2</v>
      </c>
      <c r="CR174" s="165">
        <v>2.6030999999999999E-2</v>
      </c>
      <c r="CS174" s="165">
        <v>2.5073000000000002E-2</v>
      </c>
      <c r="CT174" s="164">
        <v>2.4128E-2</v>
      </c>
      <c r="CU174" s="164">
        <v>2.2321000000000001E-2</v>
      </c>
      <c r="CV174" s="164">
        <v>2.3022000000000001E-2</v>
      </c>
      <c r="CW174" s="164">
        <v>2.3028E-2</v>
      </c>
      <c r="CX174" s="164">
        <v>2.3969000000000001E-2</v>
      </c>
      <c r="CY174" s="164">
        <v>2.2296E-2</v>
      </c>
      <c r="CZ174" s="164">
        <v>4.7784E-2</v>
      </c>
      <c r="DA174" s="164">
        <v>4.709E-2</v>
      </c>
      <c r="DB174" s="165">
        <v>4.8728E-2</v>
      </c>
      <c r="DC174" s="165">
        <v>5.0555000000000003E-2</v>
      </c>
      <c r="DD174" s="165">
        <v>2.6030999999999999E-2</v>
      </c>
      <c r="DE174" s="165">
        <v>2.5073000000000002E-2</v>
      </c>
      <c r="DF174" s="164">
        <v>2.4128E-2</v>
      </c>
      <c r="DG174" s="164">
        <v>2.2321000000000001E-2</v>
      </c>
      <c r="DH174" s="164">
        <v>2.3022000000000001E-2</v>
      </c>
      <c r="DI174" s="164">
        <v>2.3028E-2</v>
      </c>
      <c r="DJ174" s="164">
        <v>2.3969000000000001E-2</v>
      </c>
      <c r="DK174" s="164">
        <v>2.2296E-2</v>
      </c>
      <c r="DL174" s="164">
        <v>4.7784E-2</v>
      </c>
      <c r="DM174" s="164">
        <v>4.709E-2</v>
      </c>
      <c r="DN174" s="165">
        <v>4.8728E-2</v>
      </c>
      <c r="DO174" s="165">
        <v>5.0555000000000003E-2</v>
      </c>
      <c r="DP174" s="165">
        <v>2.6030999999999999E-2</v>
      </c>
      <c r="DQ174" s="165">
        <v>2.5073000000000002E-2</v>
      </c>
      <c r="DR174" s="164">
        <v>2.4128E-2</v>
      </c>
    </row>
    <row r="175" spans="2:122" x14ac:dyDescent="0.25">
      <c r="B175" s="30" t="s">
        <v>15</v>
      </c>
      <c r="C175" s="164">
        <v>2.2321000000000001E-2</v>
      </c>
      <c r="D175" s="164">
        <v>2.3022000000000001E-2</v>
      </c>
      <c r="E175" s="164">
        <v>2.3028E-2</v>
      </c>
      <c r="F175" s="164">
        <v>2.3969000000000001E-2</v>
      </c>
      <c r="G175" s="164">
        <v>2.2296E-2</v>
      </c>
      <c r="H175" s="164">
        <v>4.7784E-2</v>
      </c>
      <c r="I175" s="164">
        <v>4.709E-2</v>
      </c>
      <c r="J175" s="165">
        <v>4.8728E-2</v>
      </c>
      <c r="K175" s="165">
        <v>5.0555000000000003E-2</v>
      </c>
      <c r="L175" s="165">
        <v>2.6030999999999999E-2</v>
      </c>
      <c r="M175" s="165">
        <v>2.5073000000000002E-2</v>
      </c>
      <c r="N175" s="164">
        <v>2.4128E-2</v>
      </c>
      <c r="O175" s="164">
        <v>2.2321000000000001E-2</v>
      </c>
      <c r="P175" s="164">
        <v>2.3022000000000001E-2</v>
      </c>
      <c r="Q175" s="164">
        <v>2.3028E-2</v>
      </c>
      <c r="R175" s="164">
        <v>2.3969000000000001E-2</v>
      </c>
      <c r="S175" s="164">
        <v>2.2296E-2</v>
      </c>
      <c r="T175" s="164">
        <v>4.7784E-2</v>
      </c>
      <c r="U175" s="164">
        <v>4.709E-2</v>
      </c>
      <c r="V175" s="165">
        <v>4.8728E-2</v>
      </c>
      <c r="W175" s="165">
        <v>5.0555000000000003E-2</v>
      </c>
      <c r="X175" s="165">
        <v>2.6030999999999999E-2</v>
      </c>
      <c r="Y175" s="165">
        <v>2.5073000000000002E-2</v>
      </c>
      <c r="Z175" s="164">
        <v>2.4128E-2</v>
      </c>
      <c r="AA175" s="164">
        <v>2.2321000000000001E-2</v>
      </c>
      <c r="AB175" s="164">
        <v>2.3022000000000001E-2</v>
      </c>
      <c r="AC175" s="164">
        <v>2.3028E-2</v>
      </c>
      <c r="AD175" s="164">
        <v>2.3969000000000001E-2</v>
      </c>
      <c r="AE175" s="164">
        <v>2.2296E-2</v>
      </c>
      <c r="AF175" s="164">
        <v>4.7784E-2</v>
      </c>
      <c r="AG175" s="164">
        <v>4.709E-2</v>
      </c>
      <c r="AH175" s="165">
        <v>4.8728E-2</v>
      </c>
      <c r="AI175" s="165">
        <v>5.0555000000000003E-2</v>
      </c>
      <c r="AJ175" s="165">
        <v>2.6030999999999999E-2</v>
      </c>
      <c r="AK175" s="165">
        <v>2.5073000000000002E-2</v>
      </c>
      <c r="AL175" s="164">
        <v>2.4128E-2</v>
      </c>
      <c r="AM175" s="164">
        <v>2.2321000000000001E-2</v>
      </c>
      <c r="AN175" s="164">
        <v>2.3022000000000001E-2</v>
      </c>
      <c r="AO175" s="164">
        <v>2.3028E-2</v>
      </c>
      <c r="AP175" s="164">
        <v>2.3969000000000001E-2</v>
      </c>
      <c r="AQ175" s="164">
        <v>2.2296E-2</v>
      </c>
      <c r="AR175" s="164">
        <v>4.7784E-2</v>
      </c>
      <c r="AS175" s="164">
        <v>4.709E-2</v>
      </c>
      <c r="AT175" s="165">
        <v>4.8728E-2</v>
      </c>
      <c r="AU175" s="165">
        <v>5.0555000000000003E-2</v>
      </c>
      <c r="AV175" s="165">
        <v>2.6030999999999999E-2</v>
      </c>
      <c r="AW175" s="165">
        <v>2.5073000000000002E-2</v>
      </c>
      <c r="AX175" s="164">
        <v>2.4128E-2</v>
      </c>
      <c r="AY175" s="164">
        <v>2.2321000000000001E-2</v>
      </c>
      <c r="AZ175" s="164">
        <v>2.3022000000000001E-2</v>
      </c>
      <c r="BA175" s="164">
        <v>2.3028E-2</v>
      </c>
      <c r="BB175" s="164">
        <v>2.3969000000000001E-2</v>
      </c>
      <c r="BC175" s="164">
        <v>2.2296E-2</v>
      </c>
      <c r="BD175" s="164">
        <v>4.7784E-2</v>
      </c>
      <c r="BE175" s="164">
        <v>4.709E-2</v>
      </c>
      <c r="BF175" s="165">
        <v>4.8728E-2</v>
      </c>
      <c r="BG175" s="165">
        <v>5.0555000000000003E-2</v>
      </c>
      <c r="BH175" s="165">
        <v>2.6030999999999999E-2</v>
      </c>
      <c r="BI175" s="165">
        <v>2.5073000000000002E-2</v>
      </c>
      <c r="BJ175" s="164">
        <v>2.4128E-2</v>
      </c>
      <c r="BK175" s="164">
        <v>2.2321000000000001E-2</v>
      </c>
      <c r="BL175" s="164">
        <v>2.3022000000000001E-2</v>
      </c>
      <c r="BM175" s="164">
        <v>2.3028E-2</v>
      </c>
      <c r="BN175" s="164">
        <v>2.3969000000000001E-2</v>
      </c>
      <c r="BO175" s="164">
        <v>2.2296E-2</v>
      </c>
      <c r="BP175" s="164">
        <v>4.7784E-2</v>
      </c>
      <c r="BQ175" s="164">
        <v>4.709E-2</v>
      </c>
      <c r="BR175" s="165">
        <v>4.8728E-2</v>
      </c>
      <c r="BS175" s="165">
        <v>5.0555000000000003E-2</v>
      </c>
      <c r="BT175" s="165">
        <v>2.6030999999999999E-2</v>
      </c>
      <c r="BU175" s="165">
        <v>2.5073000000000002E-2</v>
      </c>
      <c r="BV175" s="164">
        <v>2.4128E-2</v>
      </c>
      <c r="BW175" s="164">
        <v>2.2321000000000001E-2</v>
      </c>
      <c r="BX175" s="164">
        <v>2.3022000000000001E-2</v>
      </c>
      <c r="BY175" s="164">
        <v>2.3028E-2</v>
      </c>
      <c r="BZ175" s="164">
        <v>2.3969000000000001E-2</v>
      </c>
      <c r="CA175" s="164">
        <v>2.2296E-2</v>
      </c>
      <c r="CB175" s="164">
        <v>4.7784E-2</v>
      </c>
      <c r="CC175" s="164">
        <v>4.709E-2</v>
      </c>
      <c r="CD175" s="165">
        <v>4.8728E-2</v>
      </c>
      <c r="CE175" s="165">
        <v>5.0555000000000003E-2</v>
      </c>
      <c r="CF175" s="165">
        <v>2.6030999999999999E-2</v>
      </c>
      <c r="CG175" s="165">
        <v>2.5073000000000002E-2</v>
      </c>
      <c r="CH175" s="164">
        <v>2.4128E-2</v>
      </c>
      <c r="CI175" s="164">
        <v>2.2321000000000001E-2</v>
      </c>
      <c r="CJ175" s="164">
        <v>2.3022000000000001E-2</v>
      </c>
      <c r="CK175" s="164">
        <v>2.3028E-2</v>
      </c>
      <c r="CL175" s="164">
        <v>2.3969000000000001E-2</v>
      </c>
      <c r="CM175" s="164">
        <v>2.2296E-2</v>
      </c>
      <c r="CN175" s="164">
        <v>4.7784E-2</v>
      </c>
      <c r="CO175" s="164">
        <v>4.709E-2</v>
      </c>
      <c r="CP175" s="165">
        <v>4.8728E-2</v>
      </c>
      <c r="CQ175" s="165">
        <v>5.0555000000000003E-2</v>
      </c>
      <c r="CR175" s="165">
        <v>2.6030999999999999E-2</v>
      </c>
      <c r="CS175" s="165">
        <v>2.5073000000000002E-2</v>
      </c>
      <c r="CT175" s="164">
        <v>2.4128E-2</v>
      </c>
      <c r="CU175" s="164">
        <v>2.2321000000000001E-2</v>
      </c>
      <c r="CV175" s="164">
        <v>2.3022000000000001E-2</v>
      </c>
      <c r="CW175" s="164">
        <v>2.3028E-2</v>
      </c>
      <c r="CX175" s="164">
        <v>2.3969000000000001E-2</v>
      </c>
      <c r="CY175" s="164">
        <v>2.2296E-2</v>
      </c>
      <c r="CZ175" s="164">
        <v>4.7784E-2</v>
      </c>
      <c r="DA175" s="164">
        <v>4.709E-2</v>
      </c>
      <c r="DB175" s="165">
        <v>4.8728E-2</v>
      </c>
      <c r="DC175" s="165">
        <v>5.0555000000000003E-2</v>
      </c>
      <c r="DD175" s="165">
        <v>2.6030999999999999E-2</v>
      </c>
      <c r="DE175" s="165">
        <v>2.5073000000000002E-2</v>
      </c>
      <c r="DF175" s="164">
        <v>2.4128E-2</v>
      </c>
      <c r="DG175" s="164">
        <v>2.2321000000000001E-2</v>
      </c>
      <c r="DH175" s="164">
        <v>2.3022000000000001E-2</v>
      </c>
      <c r="DI175" s="164">
        <v>2.3028E-2</v>
      </c>
      <c r="DJ175" s="164">
        <v>2.3969000000000001E-2</v>
      </c>
      <c r="DK175" s="164">
        <v>2.2296E-2</v>
      </c>
      <c r="DL175" s="164">
        <v>4.7784E-2</v>
      </c>
      <c r="DM175" s="164">
        <v>4.709E-2</v>
      </c>
      <c r="DN175" s="165">
        <v>4.8728E-2</v>
      </c>
      <c r="DO175" s="165">
        <v>5.0555000000000003E-2</v>
      </c>
      <c r="DP175" s="165">
        <v>2.6030999999999999E-2</v>
      </c>
      <c r="DQ175" s="165">
        <v>2.5073000000000002E-2</v>
      </c>
      <c r="DR175" s="164">
        <v>2.4128E-2</v>
      </c>
    </row>
    <row r="176" spans="2:122" x14ac:dyDescent="0.25">
      <c r="B176" s="30" t="s">
        <v>7</v>
      </c>
      <c r="C176" s="161">
        <v>2.0583000000000001E-2</v>
      </c>
      <c r="D176" s="161">
        <v>2.1208999999999999E-2</v>
      </c>
      <c r="E176" s="161">
        <v>2.2630999999999998E-2</v>
      </c>
      <c r="F176" s="161">
        <v>2.3497000000000001E-2</v>
      </c>
      <c r="G176" s="161">
        <v>2.0456999999999999E-2</v>
      </c>
      <c r="H176" s="161">
        <v>4.4803999999999997E-2</v>
      </c>
      <c r="I176" s="161">
        <v>4.1438999999999997E-2</v>
      </c>
      <c r="J176" s="162">
        <v>4.4228000000000003E-2</v>
      </c>
      <c r="K176" s="162">
        <v>4.6254000000000003E-2</v>
      </c>
      <c r="L176" s="162">
        <v>2.4185000000000002E-2</v>
      </c>
      <c r="M176" s="162">
        <v>2.2780000000000002E-2</v>
      </c>
      <c r="N176" s="161">
        <v>2.2468999999999999E-2</v>
      </c>
      <c r="O176" s="161">
        <v>2.0583000000000001E-2</v>
      </c>
      <c r="P176" s="161">
        <v>2.1208999999999999E-2</v>
      </c>
      <c r="Q176" s="161">
        <v>2.2630999999999998E-2</v>
      </c>
      <c r="R176" s="161">
        <v>2.3497000000000001E-2</v>
      </c>
      <c r="S176" s="161">
        <v>2.0456999999999999E-2</v>
      </c>
      <c r="T176" s="161">
        <v>4.4803999999999997E-2</v>
      </c>
      <c r="U176" s="161">
        <v>4.1438999999999997E-2</v>
      </c>
      <c r="V176" s="162">
        <v>4.4228000000000003E-2</v>
      </c>
      <c r="W176" s="162">
        <v>4.6254000000000003E-2</v>
      </c>
      <c r="X176" s="162">
        <v>2.4185000000000002E-2</v>
      </c>
      <c r="Y176" s="162">
        <v>2.2780000000000002E-2</v>
      </c>
      <c r="Z176" s="161">
        <v>2.2468999999999999E-2</v>
      </c>
      <c r="AA176" s="161">
        <v>2.0583000000000001E-2</v>
      </c>
      <c r="AB176" s="161">
        <v>2.1208999999999999E-2</v>
      </c>
      <c r="AC176" s="161">
        <v>2.2630999999999998E-2</v>
      </c>
      <c r="AD176" s="161">
        <v>2.3497000000000001E-2</v>
      </c>
      <c r="AE176" s="161">
        <v>2.0456999999999999E-2</v>
      </c>
      <c r="AF176" s="161">
        <v>4.4803999999999997E-2</v>
      </c>
      <c r="AG176" s="161">
        <v>4.1438999999999997E-2</v>
      </c>
      <c r="AH176" s="162">
        <v>4.4228000000000003E-2</v>
      </c>
      <c r="AI176" s="162">
        <v>4.6254000000000003E-2</v>
      </c>
      <c r="AJ176" s="162">
        <v>2.4185000000000002E-2</v>
      </c>
      <c r="AK176" s="162">
        <v>2.2780000000000002E-2</v>
      </c>
      <c r="AL176" s="161">
        <v>2.2468999999999999E-2</v>
      </c>
      <c r="AM176" s="161">
        <v>2.0583000000000001E-2</v>
      </c>
      <c r="AN176" s="161">
        <v>2.1208999999999999E-2</v>
      </c>
      <c r="AO176" s="161">
        <v>2.2630999999999998E-2</v>
      </c>
      <c r="AP176" s="161">
        <v>2.3497000000000001E-2</v>
      </c>
      <c r="AQ176" s="161">
        <v>2.0456999999999999E-2</v>
      </c>
      <c r="AR176" s="161">
        <v>4.4803999999999997E-2</v>
      </c>
      <c r="AS176" s="161">
        <v>4.1438999999999997E-2</v>
      </c>
      <c r="AT176" s="162">
        <v>4.4228000000000003E-2</v>
      </c>
      <c r="AU176" s="162">
        <v>4.6254000000000003E-2</v>
      </c>
      <c r="AV176" s="162">
        <v>2.4185000000000002E-2</v>
      </c>
      <c r="AW176" s="162">
        <v>2.2780000000000002E-2</v>
      </c>
      <c r="AX176" s="161">
        <v>2.2468999999999999E-2</v>
      </c>
      <c r="AY176" s="161">
        <v>2.0583000000000001E-2</v>
      </c>
      <c r="AZ176" s="161">
        <v>2.1208999999999999E-2</v>
      </c>
      <c r="BA176" s="161">
        <v>2.2630999999999998E-2</v>
      </c>
      <c r="BB176" s="161">
        <v>2.3497000000000001E-2</v>
      </c>
      <c r="BC176" s="161">
        <v>2.0456999999999999E-2</v>
      </c>
      <c r="BD176" s="161">
        <v>4.4803999999999997E-2</v>
      </c>
      <c r="BE176" s="161">
        <v>4.1438999999999997E-2</v>
      </c>
      <c r="BF176" s="162">
        <v>4.4228000000000003E-2</v>
      </c>
      <c r="BG176" s="162">
        <v>4.6254000000000003E-2</v>
      </c>
      <c r="BH176" s="162">
        <v>2.4185000000000002E-2</v>
      </c>
      <c r="BI176" s="162">
        <v>2.2780000000000002E-2</v>
      </c>
      <c r="BJ176" s="161">
        <v>2.2468999999999999E-2</v>
      </c>
      <c r="BK176" s="161">
        <v>2.0583000000000001E-2</v>
      </c>
      <c r="BL176" s="161">
        <v>2.1208999999999999E-2</v>
      </c>
      <c r="BM176" s="161">
        <v>2.2630999999999998E-2</v>
      </c>
      <c r="BN176" s="161">
        <v>2.3497000000000001E-2</v>
      </c>
      <c r="BO176" s="161">
        <v>2.0456999999999999E-2</v>
      </c>
      <c r="BP176" s="161">
        <v>4.4803999999999997E-2</v>
      </c>
      <c r="BQ176" s="161">
        <v>4.1438999999999997E-2</v>
      </c>
      <c r="BR176" s="162">
        <v>4.4228000000000003E-2</v>
      </c>
      <c r="BS176" s="162">
        <v>4.6254000000000003E-2</v>
      </c>
      <c r="BT176" s="162">
        <v>2.4185000000000002E-2</v>
      </c>
      <c r="BU176" s="162">
        <v>2.2780000000000002E-2</v>
      </c>
      <c r="BV176" s="161">
        <v>2.2468999999999999E-2</v>
      </c>
      <c r="BW176" s="161">
        <v>2.0583000000000001E-2</v>
      </c>
      <c r="BX176" s="161">
        <v>2.1208999999999999E-2</v>
      </c>
      <c r="BY176" s="161">
        <v>2.2630999999999998E-2</v>
      </c>
      <c r="BZ176" s="161">
        <v>2.3497000000000001E-2</v>
      </c>
      <c r="CA176" s="161">
        <v>2.0456999999999999E-2</v>
      </c>
      <c r="CB176" s="161">
        <v>4.4803999999999997E-2</v>
      </c>
      <c r="CC176" s="161">
        <v>4.1438999999999997E-2</v>
      </c>
      <c r="CD176" s="162">
        <v>4.4228000000000003E-2</v>
      </c>
      <c r="CE176" s="162">
        <v>4.6254000000000003E-2</v>
      </c>
      <c r="CF176" s="162">
        <v>2.4185000000000002E-2</v>
      </c>
      <c r="CG176" s="162">
        <v>2.2780000000000002E-2</v>
      </c>
      <c r="CH176" s="161">
        <v>2.2468999999999999E-2</v>
      </c>
      <c r="CI176" s="161">
        <v>2.0583000000000001E-2</v>
      </c>
      <c r="CJ176" s="161">
        <v>2.1208999999999999E-2</v>
      </c>
      <c r="CK176" s="161">
        <v>2.2630999999999998E-2</v>
      </c>
      <c r="CL176" s="161">
        <v>2.3497000000000001E-2</v>
      </c>
      <c r="CM176" s="161">
        <v>2.0456999999999999E-2</v>
      </c>
      <c r="CN176" s="161">
        <v>4.4803999999999997E-2</v>
      </c>
      <c r="CO176" s="161">
        <v>4.1438999999999997E-2</v>
      </c>
      <c r="CP176" s="162">
        <v>4.4228000000000003E-2</v>
      </c>
      <c r="CQ176" s="162">
        <v>4.6254000000000003E-2</v>
      </c>
      <c r="CR176" s="162">
        <v>2.4185000000000002E-2</v>
      </c>
      <c r="CS176" s="162">
        <v>2.2780000000000002E-2</v>
      </c>
      <c r="CT176" s="161">
        <v>2.2468999999999999E-2</v>
      </c>
      <c r="CU176" s="161">
        <v>2.0583000000000001E-2</v>
      </c>
      <c r="CV176" s="161">
        <v>2.1208999999999999E-2</v>
      </c>
      <c r="CW176" s="161">
        <v>2.2630999999999998E-2</v>
      </c>
      <c r="CX176" s="161">
        <v>2.3497000000000001E-2</v>
      </c>
      <c r="CY176" s="161">
        <v>2.0456999999999999E-2</v>
      </c>
      <c r="CZ176" s="161">
        <v>4.4803999999999997E-2</v>
      </c>
      <c r="DA176" s="161">
        <v>4.1438999999999997E-2</v>
      </c>
      <c r="DB176" s="162">
        <v>4.4228000000000003E-2</v>
      </c>
      <c r="DC176" s="162">
        <v>4.6254000000000003E-2</v>
      </c>
      <c r="DD176" s="162">
        <v>2.4185000000000002E-2</v>
      </c>
      <c r="DE176" s="162">
        <v>2.2780000000000002E-2</v>
      </c>
      <c r="DF176" s="161">
        <v>2.2468999999999999E-2</v>
      </c>
      <c r="DG176" s="161">
        <v>2.0583000000000001E-2</v>
      </c>
      <c r="DH176" s="161">
        <v>2.1208999999999999E-2</v>
      </c>
      <c r="DI176" s="161">
        <v>2.2630999999999998E-2</v>
      </c>
      <c r="DJ176" s="161">
        <v>2.3497000000000001E-2</v>
      </c>
      <c r="DK176" s="161">
        <v>2.0456999999999999E-2</v>
      </c>
      <c r="DL176" s="161">
        <v>4.4803999999999997E-2</v>
      </c>
      <c r="DM176" s="161">
        <v>4.1438999999999997E-2</v>
      </c>
      <c r="DN176" s="162">
        <v>4.4228000000000003E-2</v>
      </c>
      <c r="DO176" s="162">
        <v>4.6254000000000003E-2</v>
      </c>
      <c r="DP176" s="162">
        <v>2.4185000000000002E-2</v>
      </c>
      <c r="DQ176" s="162">
        <v>2.2780000000000002E-2</v>
      </c>
      <c r="DR176" s="161">
        <v>2.2468999999999999E-2</v>
      </c>
    </row>
    <row r="177" spans="2:122" x14ac:dyDescent="0.25">
      <c r="B177" s="30" t="s">
        <v>8</v>
      </c>
      <c r="C177" s="161">
        <v>2.053E-2</v>
      </c>
      <c r="D177" s="161">
        <v>2.1174999999999999E-2</v>
      </c>
      <c r="E177" s="161">
        <v>2.4917000000000002E-2</v>
      </c>
      <c r="F177" s="161">
        <v>2.7082999999999999E-2</v>
      </c>
      <c r="G177" s="161">
        <v>2.4223000000000001E-2</v>
      </c>
      <c r="H177" s="161">
        <v>5.6577000000000002E-2</v>
      </c>
      <c r="I177" s="161">
        <v>4.4496000000000001E-2</v>
      </c>
      <c r="J177" s="162">
        <v>5.1532000000000001E-2</v>
      </c>
      <c r="K177" s="162">
        <v>5.5321000000000002E-2</v>
      </c>
      <c r="L177" s="162">
        <v>2.8691000000000001E-2</v>
      </c>
      <c r="M177" s="162">
        <v>2.3977999999999999E-2</v>
      </c>
      <c r="N177" s="161">
        <v>2.5832000000000001E-2</v>
      </c>
      <c r="O177" s="161">
        <v>2.053E-2</v>
      </c>
      <c r="P177" s="161">
        <v>2.1174999999999999E-2</v>
      </c>
      <c r="Q177" s="161">
        <v>2.4917000000000002E-2</v>
      </c>
      <c r="R177" s="161">
        <v>2.7082999999999999E-2</v>
      </c>
      <c r="S177" s="161">
        <v>2.4223000000000001E-2</v>
      </c>
      <c r="T177" s="161">
        <v>5.6577000000000002E-2</v>
      </c>
      <c r="U177" s="161">
        <v>4.4496000000000001E-2</v>
      </c>
      <c r="V177" s="162">
        <v>5.1532000000000001E-2</v>
      </c>
      <c r="W177" s="162">
        <v>5.5321000000000002E-2</v>
      </c>
      <c r="X177" s="162">
        <v>2.8691000000000001E-2</v>
      </c>
      <c r="Y177" s="162">
        <v>2.3977999999999999E-2</v>
      </c>
      <c r="Z177" s="161">
        <v>2.5832000000000001E-2</v>
      </c>
      <c r="AA177" s="161">
        <v>2.053E-2</v>
      </c>
      <c r="AB177" s="161">
        <v>2.1174999999999999E-2</v>
      </c>
      <c r="AC177" s="161">
        <v>2.4917000000000002E-2</v>
      </c>
      <c r="AD177" s="161">
        <v>2.7082999999999999E-2</v>
      </c>
      <c r="AE177" s="161">
        <v>2.4223000000000001E-2</v>
      </c>
      <c r="AF177" s="161">
        <v>5.6577000000000002E-2</v>
      </c>
      <c r="AG177" s="161">
        <v>4.4496000000000001E-2</v>
      </c>
      <c r="AH177" s="162">
        <v>5.1532000000000001E-2</v>
      </c>
      <c r="AI177" s="162">
        <v>5.5321000000000002E-2</v>
      </c>
      <c r="AJ177" s="162">
        <v>2.8691000000000001E-2</v>
      </c>
      <c r="AK177" s="162">
        <v>2.3977999999999999E-2</v>
      </c>
      <c r="AL177" s="161">
        <v>2.5832000000000001E-2</v>
      </c>
      <c r="AM177" s="161">
        <v>2.053E-2</v>
      </c>
      <c r="AN177" s="161">
        <v>2.1174999999999999E-2</v>
      </c>
      <c r="AO177" s="161">
        <v>2.4917000000000002E-2</v>
      </c>
      <c r="AP177" s="161">
        <v>2.7082999999999999E-2</v>
      </c>
      <c r="AQ177" s="161">
        <v>2.4223000000000001E-2</v>
      </c>
      <c r="AR177" s="161">
        <v>5.6577000000000002E-2</v>
      </c>
      <c r="AS177" s="161">
        <v>4.4496000000000001E-2</v>
      </c>
      <c r="AT177" s="162">
        <v>5.1532000000000001E-2</v>
      </c>
      <c r="AU177" s="162">
        <v>5.5321000000000002E-2</v>
      </c>
      <c r="AV177" s="162">
        <v>2.8691000000000001E-2</v>
      </c>
      <c r="AW177" s="162">
        <v>2.3977999999999999E-2</v>
      </c>
      <c r="AX177" s="161">
        <v>2.5832000000000001E-2</v>
      </c>
      <c r="AY177" s="161">
        <v>2.053E-2</v>
      </c>
      <c r="AZ177" s="161">
        <v>2.1174999999999999E-2</v>
      </c>
      <c r="BA177" s="161">
        <v>2.4917000000000002E-2</v>
      </c>
      <c r="BB177" s="161">
        <v>2.7082999999999999E-2</v>
      </c>
      <c r="BC177" s="161">
        <v>2.4223000000000001E-2</v>
      </c>
      <c r="BD177" s="161">
        <v>5.6577000000000002E-2</v>
      </c>
      <c r="BE177" s="161">
        <v>4.4496000000000001E-2</v>
      </c>
      <c r="BF177" s="162">
        <v>5.1532000000000001E-2</v>
      </c>
      <c r="BG177" s="162">
        <v>5.5321000000000002E-2</v>
      </c>
      <c r="BH177" s="162">
        <v>2.8691000000000001E-2</v>
      </c>
      <c r="BI177" s="162">
        <v>2.3977999999999999E-2</v>
      </c>
      <c r="BJ177" s="161">
        <v>2.5832000000000001E-2</v>
      </c>
      <c r="BK177" s="161">
        <v>2.053E-2</v>
      </c>
      <c r="BL177" s="161">
        <v>2.1174999999999999E-2</v>
      </c>
      <c r="BM177" s="161">
        <v>2.4917000000000002E-2</v>
      </c>
      <c r="BN177" s="161">
        <v>2.7082999999999999E-2</v>
      </c>
      <c r="BO177" s="161">
        <v>2.4223000000000001E-2</v>
      </c>
      <c r="BP177" s="161">
        <v>5.6577000000000002E-2</v>
      </c>
      <c r="BQ177" s="161">
        <v>4.4496000000000001E-2</v>
      </c>
      <c r="BR177" s="162">
        <v>5.1532000000000001E-2</v>
      </c>
      <c r="BS177" s="162">
        <v>5.5321000000000002E-2</v>
      </c>
      <c r="BT177" s="162">
        <v>2.8691000000000001E-2</v>
      </c>
      <c r="BU177" s="162">
        <v>2.3977999999999999E-2</v>
      </c>
      <c r="BV177" s="161">
        <v>2.5832000000000001E-2</v>
      </c>
      <c r="BW177" s="161">
        <v>2.053E-2</v>
      </c>
      <c r="BX177" s="161">
        <v>2.1174999999999999E-2</v>
      </c>
      <c r="BY177" s="161">
        <v>2.4917000000000002E-2</v>
      </c>
      <c r="BZ177" s="161">
        <v>2.7082999999999999E-2</v>
      </c>
      <c r="CA177" s="161">
        <v>2.4223000000000001E-2</v>
      </c>
      <c r="CB177" s="161">
        <v>5.6577000000000002E-2</v>
      </c>
      <c r="CC177" s="161">
        <v>4.4496000000000001E-2</v>
      </c>
      <c r="CD177" s="162">
        <v>5.1532000000000001E-2</v>
      </c>
      <c r="CE177" s="162">
        <v>5.5321000000000002E-2</v>
      </c>
      <c r="CF177" s="162">
        <v>2.8691000000000001E-2</v>
      </c>
      <c r="CG177" s="162">
        <v>2.3977999999999999E-2</v>
      </c>
      <c r="CH177" s="161">
        <v>2.5832000000000001E-2</v>
      </c>
      <c r="CI177" s="161">
        <v>2.053E-2</v>
      </c>
      <c r="CJ177" s="161">
        <v>2.1174999999999999E-2</v>
      </c>
      <c r="CK177" s="161">
        <v>2.4917000000000002E-2</v>
      </c>
      <c r="CL177" s="161">
        <v>2.7082999999999999E-2</v>
      </c>
      <c r="CM177" s="161">
        <v>2.4223000000000001E-2</v>
      </c>
      <c r="CN177" s="161">
        <v>5.6577000000000002E-2</v>
      </c>
      <c r="CO177" s="161">
        <v>4.4496000000000001E-2</v>
      </c>
      <c r="CP177" s="162">
        <v>5.1532000000000001E-2</v>
      </c>
      <c r="CQ177" s="162">
        <v>5.5321000000000002E-2</v>
      </c>
      <c r="CR177" s="162">
        <v>2.8691000000000001E-2</v>
      </c>
      <c r="CS177" s="162">
        <v>2.3977999999999999E-2</v>
      </c>
      <c r="CT177" s="161">
        <v>2.5832000000000001E-2</v>
      </c>
      <c r="CU177" s="161">
        <v>2.053E-2</v>
      </c>
      <c r="CV177" s="161">
        <v>2.1174999999999999E-2</v>
      </c>
      <c r="CW177" s="161">
        <v>2.4917000000000002E-2</v>
      </c>
      <c r="CX177" s="161">
        <v>2.7082999999999999E-2</v>
      </c>
      <c r="CY177" s="161">
        <v>2.4223000000000001E-2</v>
      </c>
      <c r="CZ177" s="161">
        <v>5.6577000000000002E-2</v>
      </c>
      <c r="DA177" s="161">
        <v>4.4496000000000001E-2</v>
      </c>
      <c r="DB177" s="162">
        <v>5.1532000000000001E-2</v>
      </c>
      <c r="DC177" s="162">
        <v>5.5321000000000002E-2</v>
      </c>
      <c r="DD177" s="162">
        <v>2.8691000000000001E-2</v>
      </c>
      <c r="DE177" s="162">
        <v>2.3977999999999999E-2</v>
      </c>
      <c r="DF177" s="161">
        <v>2.5832000000000001E-2</v>
      </c>
      <c r="DG177" s="161">
        <v>2.053E-2</v>
      </c>
      <c r="DH177" s="161">
        <v>2.1174999999999999E-2</v>
      </c>
      <c r="DI177" s="161">
        <v>2.4917000000000002E-2</v>
      </c>
      <c r="DJ177" s="161">
        <v>2.7082999999999999E-2</v>
      </c>
      <c r="DK177" s="161">
        <v>2.4223000000000001E-2</v>
      </c>
      <c r="DL177" s="161">
        <v>5.6577000000000002E-2</v>
      </c>
      <c r="DM177" s="161">
        <v>4.4496000000000001E-2</v>
      </c>
      <c r="DN177" s="162">
        <v>5.1532000000000001E-2</v>
      </c>
      <c r="DO177" s="162">
        <v>5.5321000000000002E-2</v>
      </c>
      <c r="DP177" s="162">
        <v>2.8691000000000001E-2</v>
      </c>
      <c r="DQ177" s="162">
        <v>2.3977999999999999E-2</v>
      </c>
      <c r="DR177" s="161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headerFooter>
    <oddFooter>&amp;RSchedule WRD 4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view="pageLayout" topLeftCell="A48" zoomScaleNormal="100" workbookViewId="0">
      <selection activeCell="E40" sqref="E40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214152599.36498854</v>
      </c>
      <c r="D2" s="37">
        <f>SUM(O5:Z5)</f>
        <v>1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214152601.36498854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21415259.936498854</v>
      </c>
      <c r="F5" s="37">
        <f t="shared" si="0"/>
        <v>21415259.936498854</v>
      </c>
      <c r="G5" s="37">
        <f t="shared" si="0"/>
        <v>21415259.936498854</v>
      </c>
      <c r="H5" s="37">
        <f t="shared" si="0"/>
        <v>21415259.936498854</v>
      </c>
      <c r="I5" s="37">
        <f t="shared" si="0"/>
        <v>21415259.936498854</v>
      </c>
      <c r="J5" s="37">
        <f t="shared" si="0"/>
        <v>21415259.936498854</v>
      </c>
      <c r="K5" s="37">
        <f t="shared" si="0"/>
        <v>21415259.936498854</v>
      </c>
      <c r="L5" s="37">
        <f t="shared" si="0"/>
        <v>21415259.936498854</v>
      </c>
      <c r="M5" s="37">
        <f t="shared" si="0"/>
        <v>21415259.936498854</v>
      </c>
      <c r="N5" s="37">
        <f t="shared" si="0"/>
        <v>21415259.936498854</v>
      </c>
      <c r="O5" s="37">
        <f t="shared" si="0"/>
        <v>8.3333333333333329E-2</v>
      </c>
      <c r="P5" s="37">
        <f t="shared" si="0"/>
        <v>8.3333333333333329E-2</v>
      </c>
      <c r="Q5" s="37">
        <f t="shared" si="0"/>
        <v>8.3333333333333329E-2</v>
      </c>
      <c r="R5" s="37">
        <f t="shared" si="0"/>
        <v>8.3333333333333329E-2</v>
      </c>
      <c r="S5" s="37">
        <f t="shared" si="0"/>
        <v>8.3333333333333329E-2</v>
      </c>
      <c r="T5" s="37">
        <f t="shared" si="0"/>
        <v>8.3333333333333329E-2</v>
      </c>
      <c r="U5" s="37">
        <f t="shared" si="0"/>
        <v>8.3333333333333329E-2</v>
      </c>
      <c r="V5" s="37">
        <f t="shared" si="0"/>
        <v>8.3333333333333329E-2</v>
      </c>
      <c r="W5" s="37">
        <f t="shared" si="0"/>
        <v>8.3333333333333329E-2</v>
      </c>
      <c r="X5" s="37">
        <f t="shared" si="0"/>
        <v>8.3333333333333329E-2</v>
      </c>
      <c r="Y5" s="37">
        <f t="shared" si="0"/>
        <v>8.3333333333333329E-2</v>
      </c>
      <c r="Z5" s="37">
        <f t="shared" si="0"/>
        <v>8.3333333333333329E-2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13116970.79857167</v>
      </c>
      <c r="F6" s="47">
        <f t="shared" si="4"/>
        <v>13116970.79857167</v>
      </c>
      <c r="G6" s="47">
        <f t="shared" si="4"/>
        <v>13116970.79857167</v>
      </c>
      <c r="H6" s="47">
        <f t="shared" si="4"/>
        <v>13116970.79857167</v>
      </c>
      <c r="I6" s="47">
        <f t="shared" si="4"/>
        <v>13116970.79857167</v>
      </c>
      <c r="J6" s="47">
        <f t="shared" si="4"/>
        <v>13116970.79857167</v>
      </c>
      <c r="K6" s="47">
        <f t="shared" si="4"/>
        <v>13116970.79857167</v>
      </c>
      <c r="L6" s="47">
        <f t="shared" si="4"/>
        <v>13116970.79857167</v>
      </c>
      <c r="M6" s="47">
        <f t="shared" si="4"/>
        <v>13116970.79857167</v>
      </c>
      <c r="N6" s="47">
        <f t="shared" si="4"/>
        <v>13116970.79857167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8298289.1379271857</v>
      </c>
      <c r="F7" s="47">
        <f t="shared" si="8"/>
        <v>8298289.1379271857</v>
      </c>
      <c r="G7" s="47">
        <f t="shared" si="8"/>
        <v>8298289.1379271857</v>
      </c>
      <c r="H7" s="47">
        <f t="shared" si="8"/>
        <v>8298289.1379271857</v>
      </c>
      <c r="I7" s="47">
        <f t="shared" si="8"/>
        <v>8298289.1379271857</v>
      </c>
      <c r="J7" s="47">
        <f t="shared" si="8"/>
        <v>8298289.1379271857</v>
      </c>
      <c r="K7" s="47">
        <f t="shared" si="8"/>
        <v>8298289.1379271857</v>
      </c>
      <c r="L7" s="47">
        <f t="shared" si="8"/>
        <v>8298289.1379271857</v>
      </c>
      <c r="M7" s="47">
        <f t="shared" si="8"/>
        <v>8298289.1379271857</v>
      </c>
      <c r="N7" s="47">
        <f t="shared" si="8"/>
        <v>8298289.1379271857</v>
      </c>
      <c r="O7" s="47">
        <f t="shared" si="8"/>
        <v>8.3333333333333329E-2</v>
      </c>
      <c r="P7" s="47">
        <f t="shared" si="8"/>
        <v>8.3333333333333329E-2</v>
      </c>
      <c r="Q7" s="47">
        <f t="shared" si="8"/>
        <v>8.3333333333333329E-2</v>
      </c>
      <c r="R7" s="47">
        <f t="shared" si="8"/>
        <v>8.3333333333333329E-2</v>
      </c>
      <c r="S7" s="47">
        <f t="shared" si="8"/>
        <v>8.3333333333333329E-2</v>
      </c>
      <c r="T7" s="47">
        <f t="shared" si="8"/>
        <v>8.3333333333333329E-2</v>
      </c>
      <c r="U7" s="47">
        <f t="shared" si="8"/>
        <v>8.3333333333333329E-2</v>
      </c>
      <c r="V7" s="47">
        <f t="shared" si="8"/>
        <v>8.3333333333333329E-2</v>
      </c>
      <c r="W7" s="47">
        <f t="shared" si="8"/>
        <v>8.3333333333333329E-2</v>
      </c>
      <c r="X7" s="47">
        <f t="shared" si="8"/>
        <v>8.3333333333333329E-2</v>
      </c>
      <c r="Y7" s="47">
        <f t="shared" si="8"/>
        <v>8.3333333333333329E-2</v>
      </c>
      <c r="Z7" s="47">
        <f t="shared" si="8"/>
        <v>8.3333333333333329E-2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13116970.79857167</v>
      </c>
      <c r="F10" s="47">
        <f t="shared" ref="F10:AK10" si="17">SUM(F23:F33)</f>
        <v>13116970.79857167</v>
      </c>
      <c r="G10" s="47">
        <f t="shared" si="17"/>
        <v>13116970.79857167</v>
      </c>
      <c r="H10" s="47">
        <f t="shared" si="17"/>
        <v>13116970.79857167</v>
      </c>
      <c r="I10" s="47">
        <f t="shared" si="17"/>
        <v>13116970.79857167</v>
      </c>
      <c r="J10" s="47">
        <f t="shared" si="17"/>
        <v>13116970.79857167</v>
      </c>
      <c r="K10" s="47">
        <f>SUM(K23:K33)</f>
        <v>13116970.79857167</v>
      </c>
      <c r="L10" s="47">
        <f t="shared" si="17"/>
        <v>13116970.79857167</v>
      </c>
      <c r="M10" s="47">
        <f t="shared" si="17"/>
        <v>13116970.79857167</v>
      </c>
      <c r="N10" s="47">
        <f t="shared" si="17"/>
        <v>13116970.79857167</v>
      </c>
      <c r="O10" s="47">
        <f t="shared" si="17"/>
        <v>0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1748264.3096439163</v>
      </c>
      <c r="F11" s="47">
        <f t="shared" ref="F11:AK11" si="22">SUM(F36:F48)</f>
        <v>1748264.3096439163</v>
      </c>
      <c r="G11" s="47">
        <f t="shared" si="22"/>
        <v>1748264.3096439163</v>
      </c>
      <c r="H11" s="47">
        <f t="shared" si="22"/>
        <v>1748264.3096439163</v>
      </c>
      <c r="I11" s="47">
        <f t="shared" si="22"/>
        <v>1748264.3096439163</v>
      </c>
      <c r="J11" s="47">
        <f t="shared" si="22"/>
        <v>1748264.3096439163</v>
      </c>
      <c r="K11" s="47">
        <f t="shared" si="22"/>
        <v>1748264.3096439163</v>
      </c>
      <c r="L11" s="47">
        <f t="shared" si="22"/>
        <v>1748264.3096439163</v>
      </c>
      <c r="M11" s="47">
        <f t="shared" si="22"/>
        <v>1748264.3096439163</v>
      </c>
      <c r="N11" s="47">
        <f t="shared" si="22"/>
        <v>1748264.3096439163</v>
      </c>
      <c r="O11" s="47">
        <f t="shared" si="22"/>
        <v>1.7556473394552949E-2</v>
      </c>
      <c r="P11" s="47">
        <f t="shared" si="22"/>
        <v>1.7556473394552949E-2</v>
      </c>
      <c r="Q11" s="47">
        <f t="shared" si="22"/>
        <v>1.7556473394552949E-2</v>
      </c>
      <c r="R11" s="47">
        <f t="shared" si="22"/>
        <v>1.7556473394552949E-2</v>
      </c>
      <c r="S11" s="47">
        <f t="shared" si="22"/>
        <v>1.7556473394552949E-2</v>
      </c>
      <c r="T11" s="47">
        <f t="shared" si="22"/>
        <v>1.7556473394552949E-2</v>
      </c>
      <c r="U11" s="47">
        <f t="shared" si="22"/>
        <v>1.7556473394552949E-2</v>
      </c>
      <c r="V11" s="47">
        <f t="shared" si="22"/>
        <v>1.7556473394552949E-2</v>
      </c>
      <c r="W11" s="47">
        <f t="shared" si="22"/>
        <v>1.7556473394552949E-2</v>
      </c>
      <c r="X11" s="47">
        <f t="shared" si="22"/>
        <v>1.7556473394552949E-2</v>
      </c>
      <c r="Y11" s="47">
        <f t="shared" si="22"/>
        <v>1.7556473394552949E-2</v>
      </c>
      <c r="Z11" s="47">
        <f t="shared" si="22"/>
        <v>1.7556473394552949E-2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4388839.9947808953</v>
      </c>
      <c r="F12" s="47">
        <f t="shared" ref="F12:AK12" si="27">SUM(F51:F63)</f>
        <v>4388839.9947808953</v>
      </c>
      <c r="G12" s="47">
        <f t="shared" si="27"/>
        <v>4388839.9947808953</v>
      </c>
      <c r="H12" s="47">
        <f t="shared" si="27"/>
        <v>4388839.9947808953</v>
      </c>
      <c r="I12" s="47">
        <f t="shared" si="27"/>
        <v>4388839.9947808953</v>
      </c>
      <c r="J12" s="47">
        <f t="shared" si="27"/>
        <v>4388839.9947808953</v>
      </c>
      <c r="K12" s="47">
        <f t="shared" si="27"/>
        <v>4388839.9947808953</v>
      </c>
      <c r="L12" s="47">
        <f t="shared" si="27"/>
        <v>4388839.9947808953</v>
      </c>
      <c r="M12" s="47">
        <f t="shared" si="27"/>
        <v>4388839.9947808953</v>
      </c>
      <c r="N12" s="47">
        <f t="shared" si="27"/>
        <v>4388839.9947808953</v>
      </c>
      <c r="O12" s="47">
        <f t="shared" si="27"/>
        <v>4.4073743412982348E-2</v>
      </c>
      <c r="P12" s="47">
        <f t="shared" si="27"/>
        <v>4.4073743412982348E-2</v>
      </c>
      <c r="Q12" s="47">
        <f t="shared" si="27"/>
        <v>4.4073743412982348E-2</v>
      </c>
      <c r="R12" s="47">
        <f t="shared" si="27"/>
        <v>4.4073743412982348E-2</v>
      </c>
      <c r="S12" s="47">
        <f t="shared" si="27"/>
        <v>4.4073743412982348E-2</v>
      </c>
      <c r="T12" s="47">
        <f t="shared" si="27"/>
        <v>4.4073743412982348E-2</v>
      </c>
      <c r="U12" s="47">
        <f t="shared" si="27"/>
        <v>4.4073743412982348E-2</v>
      </c>
      <c r="V12" s="47">
        <f t="shared" si="27"/>
        <v>4.4073743412982348E-2</v>
      </c>
      <c r="W12" s="47">
        <f t="shared" si="27"/>
        <v>4.4073743412982348E-2</v>
      </c>
      <c r="X12" s="47">
        <f t="shared" si="27"/>
        <v>4.4073743412982348E-2</v>
      </c>
      <c r="Y12" s="47">
        <f t="shared" si="27"/>
        <v>4.4073743412982348E-2</v>
      </c>
      <c r="Z12" s="47">
        <f t="shared" si="27"/>
        <v>4.4073743412982348E-2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1772381.621681368</v>
      </c>
      <c r="F13" s="47">
        <f t="shared" ref="F13:AK13" si="32">SUM(F66:F78)</f>
        <v>1772381.621681368</v>
      </c>
      <c r="G13" s="47">
        <f t="shared" si="32"/>
        <v>1772381.621681368</v>
      </c>
      <c r="H13" s="47">
        <f t="shared" si="32"/>
        <v>1772381.621681368</v>
      </c>
      <c r="I13" s="47">
        <f t="shared" si="32"/>
        <v>1772381.621681368</v>
      </c>
      <c r="J13" s="47">
        <f t="shared" si="32"/>
        <v>1772381.621681368</v>
      </c>
      <c r="K13" s="47">
        <f t="shared" si="32"/>
        <v>1772381.621681368</v>
      </c>
      <c r="L13" s="47">
        <f t="shared" si="32"/>
        <v>1772381.621681368</v>
      </c>
      <c r="M13" s="47">
        <f t="shared" si="32"/>
        <v>1772381.621681368</v>
      </c>
      <c r="N13" s="47">
        <f t="shared" si="32"/>
        <v>1772381.621681368</v>
      </c>
      <c r="O13" s="47">
        <f t="shared" si="32"/>
        <v>1.7798665004138511E-2</v>
      </c>
      <c r="P13" s="47">
        <f t="shared" si="32"/>
        <v>1.7798665004138511E-2</v>
      </c>
      <c r="Q13" s="47">
        <f t="shared" si="32"/>
        <v>1.7798665004138511E-2</v>
      </c>
      <c r="R13" s="47">
        <f t="shared" si="32"/>
        <v>1.7798665004138511E-2</v>
      </c>
      <c r="S13" s="47">
        <f t="shared" si="32"/>
        <v>1.7798665004138511E-2</v>
      </c>
      <c r="T13" s="47">
        <f t="shared" si="32"/>
        <v>1.7798665004138511E-2</v>
      </c>
      <c r="U13" s="47">
        <f t="shared" si="32"/>
        <v>1.7798665004138511E-2</v>
      </c>
      <c r="V13" s="47">
        <f t="shared" si="32"/>
        <v>1.7798665004138511E-2</v>
      </c>
      <c r="W13" s="47">
        <f t="shared" si="32"/>
        <v>1.7798665004138511E-2</v>
      </c>
      <c r="X13" s="47">
        <f t="shared" si="32"/>
        <v>1.7798665004138511E-2</v>
      </c>
      <c r="Y13" s="47">
        <f t="shared" si="32"/>
        <v>1.7798665004138511E-2</v>
      </c>
      <c r="Z13" s="47">
        <f t="shared" si="32"/>
        <v>1.7798665004138511E-2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388803.2118210058</v>
      </c>
      <c r="F14" s="47">
        <f t="shared" ref="F14:AK14" si="37">SUM(F81:F93)</f>
        <v>388803.2118210058</v>
      </c>
      <c r="G14" s="47">
        <f t="shared" si="37"/>
        <v>388803.2118210058</v>
      </c>
      <c r="H14" s="47">
        <f t="shared" si="37"/>
        <v>388803.2118210058</v>
      </c>
      <c r="I14" s="47">
        <f t="shared" si="37"/>
        <v>388803.2118210058</v>
      </c>
      <c r="J14" s="47">
        <f t="shared" si="37"/>
        <v>388803.2118210058</v>
      </c>
      <c r="K14" s="47">
        <f t="shared" si="37"/>
        <v>388803.2118210058</v>
      </c>
      <c r="L14" s="47">
        <f t="shared" si="37"/>
        <v>388803.2118210058</v>
      </c>
      <c r="M14" s="47">
        <f t="shared" si="37"/>
        <v>388803.2118210058</v>
      </c>
      <c r="N14" s="47">
        <f t="shared" si="37"/>
        <v>388803.2118210058</v>
      </c>
      <c r="O14" s="47">
        <f t="shared" si="37"/>
        <v>3.9044515216595213E-3</v>
      </c>
      <c r="P14" s="47">
        <f t="shared" si="37"/>
        <v>3.9044515216595213E-3</v>
      </c>
      <c r="Q14" s="47">
        <f t="shared" si="37"/>
        <v>3.9044515216595213E-3</v>
      </c>
      <c r="R14" s="47">
        <f t="shared" si="37"/>
        <v>3.9044515216595213E-3</v>
      </c>
      <c r="S14" s="47">
        <f t="shared" si="37"/>
        <v>3.9044515216595213E-3</v>
      </c>
      <c r="T14" s="47">
        <f t="shared" si="37"/>
        <v>3.9044515216595213E-3</v>
      </c>
      <c r="U14" s="47">
        <f t="shared" si="37"/>
        <v>3.9044515216595213E-3</v>
      </c>
      <c r="V14" s="47">
        <f t="shared" si="37"/>
        <v>3.9044515216595213E-3</v>
      </c>
      <c r="W14" s="47">
        <f t="shared" si="37"/>
        <v>3.9044515216595213E-3</v>
      </c>
      <c r="X14" s="47">
        <f t="shared" si="37"/>
        <v>3.9044515216595213E-3</v>
      </c>
      <c r="Y14" s="47">
        <f t="shared" si="37"/>
        <v>3.9044515216595213E-3</v>
      </c>
      <c r="Z14" s="47">
        <f t="shared" si="37"/>
        <v>3.9044515216595213E-3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21415259.936498858</v>
      </c>
      <c r="F15" s="47">
        <f t="shared" si="41"/>
        <v>21415259.936498858</v>
      </c>
      <c r="G15" s="47">
        <f t="shared" si="41"/>
        <v>21415259.936498858</v>
      </c>
      <c r="H15" s="47">
        <f t="shared" si="41"/>
        <v>21415259.936498858</v>
      </c>
      <c r="I15" s="47">
        <f t="shared" si="41"/>
        <v>21415259.936498858</v>
      </c>
      <c r="J15" s="47">
        <f t="shared" si="41"/>
        <v>21415259.936498858</v>
      </c>
      <c r="K15" s="47">
        <f>SUM(K10:K14)</f>
        <v>21415259.936498858</v>
      </c>
      <c r="L15" s="47">
        <f t="shared" si="41"/>
        <v>21415259.936498858</v>
      </c>
      <c r="M15" s="47">
        <f t="shared" si="41"/>
        <v>21415259.936498858</v>
      </c>
      <c r="N15" s="47">
        <f t="shared" si="41"/>
        <v>21415259.936498858</v>
      </c>
      <c r="O15" s="47">
        <f t="shared" si="41"/>
        <v>8.3333333333333329E-2</v>
      </c>
      <c r="P15" s="47">
        <f t="shared" si="41"/>
        <v>8.3333333333333329E-2</v>
      </c>
      <c r="Q15" s="47">
        <f t="shared" si="41"/>
        <v>8.3333333333333329E-2</v>
      </c>
      <c r="R15" s="47">
        <f t="shared" si="41"/>
        <v>8.3333333333333329E-2</v>
      </c>
      <c r="S15" s="47">
        <f t="shared" si="41"/>
        <v>8.3333333333333329E-2</v>
      </c>
      <c r="T15" s="47">
        <f t="shared" si="41"/>
        <v>8.3333333333333329E-2</v>
      </c>
      <c r="U15" s="47">
        <f t="shared" si="41"/>
        <v>8.3333333333333329E-2</v>
      </c>
      <c r="V15" s="47">
        <f t="shared" si="41"/>
        <v>8.3333333333333329E-2</v>
      </c>
      <c r="W15" s="47">
        <f t="shared" si="41"/>
        <v>8.3333333333333329E-2</v>
      </c>
      <c r="X15" s="47">
        <f t="shared" si="41"/>
        <v>8.3333333333333329E-2</v>
      </c>
      <c r="Y15" s="47">
        <f t="shared" si="41"/>
        <v>8.3333333333333329E-2</v>
      </c>
      <c r="Z15" s="47">
        <f t="shared" si="41"/>
        <v>8.3333333333333329E-2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3" t="s">
        <v>28</v>
      </c>
      <c r="B23" s="30" t="s">
        <v>6</v>
      </c>
      <c r="C23" s="75"/>
      <c r="D23" s="75"/>
      <c r="E23" s="90">
        <f>'TD CALC Summary (Cumulative) '!$D39/10</f>
        <v>3549219.2109291619</v>
      </c>
      <c r="F23" s="90">
        <f>'TD CALC Summary (Cumulative) '!$D39/10</f>
        <v>3549219.2109291619</v>
      </c>
      <c r="G23" s="90">
        <f>'TD CALC Summary (Cumulative) '!$D39/10</f>
        <v>3549219.2109291619</v>
      </c>
      <c r="H23" s="90">
        <f>'TD CALC Summary (Cumulative) '!$D39/10</f>
        <v>3549219.2109291619</v>
      </c>
      <c r="I23" s="90">
        <f>'TD CALC Summary (Cumulative) '!$D39/10</f>
        <v>3549219.2109291619</v>
      </c>
      <c r="J23" s="90">
        <f>'TD CALC Summary (Cumulative) '!$D39/10</f>
        <v>3549219.2109291619</v>
      </c>
      <c r="K23" s="90">
        <f>'TD CALC Summary (Cumulative) '!$D39/10</f>
        <v>3549219.2109291619</v>
      </c>
      <c r="L23" s="90">
        <f>'TD CALC Summary (Cumulative) '!$D39/10</f>
        <v>3549219.2109291619</v>
      </c>
      <c r="M23" s="90">
        <f>'TD CALC Summary (Cumulative) '!$D39/10</f>
        <v>3549219.2109291619</v>
      </c>
      <c r="N23" s="90">
        <f>'TD CALC Summary (Cumulative) '!$D39/10</f>
        <v>3549219.2109291619</v>
      </c>
      <c r="O23" s="90">
        <f>'TD CALC Summary (Cumulative) '!$E40/12</f>
        <v>0</v>
      </c>
      <c r="P23" s="90">
        <f>'TD CALC Summary (Cumulative) '!$E40/12</f>
        <v>0</v>
      </c>
      <c r="Q23" s="90">
        <f>'TD CALC Summary (Cumulative) '!$E40/12</f>
        <v>0</v>
      </c>
      <c r="R23" s="90">
        <f>'TD CALC Summary (Cumulative) '!$E40/12</f>
        <v>0</v>
      </c>
      <c r="S23" s="90">
        <f>'TD CALC Summary (Cumulative) '!$E40/12</f>
        <v>0</v>
      </c>
      <c r="T23" s="90">
        <f>'TD CALC Summary (Cumulative) '!$E40/12</f>
        <v>0</v>
      </c>
      <c r="U23" s="90">
        <f>'TD CALC Summary (Cumulative) '!$E40/12</f>
        <v>0</v>
      </c>
      <c r="V23" s="90">
        <f>'TD CALC Summary (Cumulative) '!$E40/12</f>
        <v>0</v>
      </c>
      <c r="W23" s="90">
        <f>'TD CALC Summary (Cumulative) '!$E40/12</f>
        <v>0</v>
      </c>
      <c r="X23" s="90">
        <f>'TD CALC Summary (Cumulative) '!$E40/12</f>
        <v>0</v>
      </c>
      <c r="Y23" s="90">
        <f>'TD CALC Summary (Cumulative) '!$E40/12</f>
        <v>0</v>
      </c>
      <c r="Z23" s="90">
        <f>'TD CALC Summary (Cumulative) '!$E40/12</f>
        <v>0</v>
      </c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3"/>
      <c r="B24" s="65" t="s">
        <v>1</v>
      </c>
      <c r="C24" s="72"/>
      <c r="D24" s="72"/>
      <c r="E24" s="90">
        <f>'TD CALC Summary (Cumulative) '!$D40/10</f>
        <v>2780496.0948190335</v>
      </c>
      <c r="F24" s="90">
        <f>'TD CALC Summary (Cumulative) '!$D40/10</f>
        <v>2780496.0948190335</v>
      </c>
      <c r="G24" s="90">
        <f>'TD CALC Summary (Cumulative) '!$D40/10</f>
        <v>2780496.0948190335</v>
      </c>
      <c r="H24" s="90">
        <f>'TD CALC Summary (Cumulative) '!$D40/10</f>
        <v>2780496.0948190335</v>
      </c>
      <c r="I24" s="90">
        <f>'TD CALC Summary (Cumulative) '!$D40/10</f>
        <v>2780496.0948190335</v>
      </c>
      <c r="J24" s="90">
        <f>'TD CALC Summary (Cumulative) '!$D40/10</f>
        <v>2780496.0948190335</v>
      </c>
      <c r="K24" s="90">
        <f>'TD CALC Summary (Cumulative) '!$D40/10</f>
        <v>2780496.0948190335</v>
      </c>
      <c r="L24" s="90">
        <f>'TD CALC Summary (Cumulative) '!$D40/10</f>
        <v>2780496.0948190335</v>
      </c>
      <c r="M24" s="90">
        <f>'TD CALC Summary (Cumulative) '!$D40/10</f>
        <v>2780496.0948190335</v>
      </c>
      <c r="N24" s="90">
        <f>'TD CALC Summary (Cumulative) '!$D40/10</f>
        <v>2780496.0948190335</v>
      </c>
      <c r="O24" s="90">
        <f>'TD CALC Summary (Cumulative) '!$E41/12</f>
        <v>0</v>
      </c>
      <c r="P24" s="90">
        <f>'TD CALC Summary (Cumulative) '!$E41/12</f>
        <v>0</v>
      </c>
      <c r="Q24" s="90">
        <f>'TD CALC Summary (Cumulative) '!$E41/12</f>
        <v>0</v>
      </c>
      <c r="R24" s="90">
        <f>'TD CALC Summary (Cumulative) '!$E41/12</f>
        <v>0</v>
      </c>
      <c r="S24" s="90">
        <f>'TD CALC Summary (Cumulative) '!$E41/12</f>
        <v>0</v>
      </c>
      <c r="T24" s="90">
        <f>'TD CALC Summary (Cumulative) '!$E41/12</f>
        <v>0</v>
      </c>
      <c r="U24" s="90">
        <f>'TD CALC Summary (Cumulative) '!$E41/12</f>
        <v>0</v>
      </c>
      <c r="V24" s="90">
        <f>'TD CALC Summary (Cumulative) '!$E41/12</f>
        <v>0</v>
      </c>
      <c r="W24" s="90">
        <f>'TD CALC Summary (Cumulative) '!$E41/12</f>
        <v>0</v>
      </c>
      <c r="X24" s="90">
        <f>'TD CALC Summary (Cumulative) '!$E41/12</f>
        <v>0</v>
      </c>
      <c r="Y24" s="90">
        <f>'TD CALC Summary (Cumulative) '!$E41/12</f>
        <v>0</v>
      </c>
      <c r="Z24" s="90">
        <f>'TD CALC Summary (Cumulative) '!$E41/12</f>
        <v>0</v>
      </c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3"/>
      <c r="B25" s="30" t="s">
        <v>2</v>
      </c>
      <c r="C25" s="72"/>
      <c r="D25" s="72"/>
      <c r="E25" s="90">
        <f>'TD CALC Summary (Cumulative) '!$D41/10</f>
        <v>54900.383999999998</v>
      </c>
      <c r="F25" s="90">
        <f>'TD CALC Summary (Cumulative) '!$D41/10</f>
        <v>54900.383999999998</v>
      </c>
      <c r="G25" s="90">
        <f>'TD CALC Summary (Cumulative) '!$D41/10</f>
        <v>54900.383999999998</v>
      </c>
      <c r="H25" s="90">
        <f>'TD CALC Summary (Cumulative) '!$D41/10</f>
        <v>54900.383999999998</v>
      </c>
      <c r="I25" s="90">
        <f>'TD CALC Summary (Cumulative) '!$D41/10</f>
        <v>54900.383999999998</v>
      </c>
      <c r="J25" s="90">
        <f>'TD CALC Summary (Cumulative) '!$D41/10</f>
        <v>54900.383999999998</v>
      </c>
      <c r="K25" s="90">
        <f>'TD CALC Summary (Cumulative) '!$D41/10</f>
        <v>54900.383999999998</v>
      </c>
      <c r="L25" s="90">
        <f>'TD CALC Summary (Cumulative) '!$D41/10</f>
        <v>54900.383999999998</v>
      </c>
      <c r="M25" s="90">
        <f>'TD CALC Summary (Cumulative) '!$D41/10</f>
        <v>54900.383999999998</v>
      </c>
      <c r="N25" s="90">
        <f>'TD CALC Summary (Cumulative) '!$D41/10</f>
        <v>54900.383999999998</v>
      </c>
      <c r="O25" s="90">
        <f>'TD CALC Summary (Cumulative) '!$E42/12</f>
        <v>0</v>
      </c>
      <c r="P25" s="90">
        <f>'TD CALC Summary (Cumulative) '!$E42/12</f>
        <v>0</v>
      </c>
      <c r="Q25" s="90">
        <f>'TD CALC Summary (Cumulative) '!$E42/12</f>
        <v>0</v>
      </c>
      <c r="R25" s="90">
        <f>'TD CALC Summary (Cumulative) '!$E42/12</f>
        <v>0</v>
      </c>
      <c r="S25" s="90">
        <f>'TD CALC Summary (Cumulative) '!$E42/12</f>
        <v>0</v>
      </c>
      <c r="T25" s="90">
        <f>'TD CALC Summary (Cumulative) '!$E42/12</f>
        <v>0</v>
      </c>
      <c r="U25" s="90">
        <f>'TD CALC Summary (Cumulative) '!$E42/12</f>
        <v>0</v>
      </c>
      <c r="V25" s="90">
        <f>'TD CALC Summary (Cumulative) '!$E42/12</f>
        <v>0</v>
      </c>
      <c r="W25" s="90">
        <f>'TD CALC Summary (Cumulative) '!$E42/12</f>
        <v>0</v>
      </c>
      <c r="X25" s="90">
        <f>'TD CALC Summary (Cumulative) '!$E42/12</f>
        <v>0</v>
      </c>
      <c r="Y25" s="90">
        <f>'TD CALC Summary (Cumulative) '!$E42/12</f>
        <v>0</v>
      </c>
      <c r="Z25" s="90">
        <f>'TD CALC Summary (Cumulative) '!$E42/12</f>
        <v>0</v>
      </c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3"/>
      <c r="B26" s="30" t="s">
        <v>12</v>
      </c>
      <c r="C26" s="72"/>
      <c r="D26" s="72"/>
      <c r="E26" s="90">
        <f>'TD CALC Summary (Cumulative) '!$D42/10</f>
        <v>2415014.1717144605</v>
      </c>
      <c r="F26" s="90">
        <f>'TD CALC Summary (Cumulative) '!$D42/10</f>
        <v>2415014.1717144605</v>
      </c>
      <c r="G26" s="90">
        <f>'TD CALC Summary (Cumulative) '!$D42/10</f>
        <v>2415014.1717144605</v>
      </c>
      <c r="H26" s="90">
        <f>'TD CALC Summary (Cumulative) '!$D42/10</f>
        <v>2415014.1717144605</v>
      </c>
      <c r="I26" s="90">
        <f>'TD CALC Summary (Cumulative) '!$D42/10</f>
        <v>2415014.1717144605</v>
      </c>
      <c r="J26" s="90">
        <f>'TD CALC Summary (Cumulative) '!$D42/10</f>
        <v>2415014.1717144605</v>
      </c>
      <c r="K26" s="90">
        <f>'TD CALC Summary (Cumulative) '!$D42/10</f>
        <v>2415014.1717144605</v>
      </c>
      <c r="L26" s="90">
        <f>'TD CALC Summary (Cumulative) '!$D42/10</f>
        <v>2415014.1717144605</v>
      </c>
      <c r="M26" s="90">
        <f>'TD CALC Summary (Cumulative) '!$D42/10</f>
        <v>2415014.1717144605</v>
      </c>
      <c r="N26" s="90">
        <f>'TD CALC Summary (Cumulative) '!$D42/10</f>
        <v>2415014.1717144605</v>
      </c>
      <c r="O26" s="90">
        <f>'TD CALC Summary (Cumulative) '!$E43/12</f>
        <v>0</v>
      </c>
      <c r="P26" s="90">
        <f>'TD CALC Summary (Cumulative) '!$E43/12</f>
        <v>0</v>
      </c>
      <c r="Q26" s="90">
        <f>'TD CALC Summary (Cumulative) '!$E43/12</f>
        <v>0</v>
      </c>
      <c r="R26" s="90">
        <f>'TD CALC Summary (Cumulative) '!$E43/12</f>
        <v>0</v>
      </c>
      <c r="S26" s="90">
        <f>'TD CALC Summary (Cumulative) '!$E43/12</f>
        <v>0</v>
      </c>
      <c r="T26" s="90">
        <f>'TD CALC Summary (Cumulative) '!$E43/12</f>
        <v>0</v>
      </c>
      <c r="U26" s="90">
        <f>'TD CALC Summary (Cumulative) '!$E43/12</f>
        <v>0</v>
      </c>
      <c r="V26" s="90">
        <f>'TD CALC Summary (Cumulative) '!$E43/12</f>
        <v>0</v>
      </c>
      <c r="W26" s="90">
        <f>'TD CALC Summary (Cumulative) '!$E43/12</f>
        <v>0</v>
      </c>
      <c r="X26" s="90">
        <f>'TD CALC Summary (Cumulative) '!$E43/12</f>
        <v>0</v>
      </c>
      <c r="Y26" s="90">
        <f>'TD CALC Summary (Cumulative) '!$E43/12</f>
        <v>0</v>
      </c>
      <c r="Z26" s="90">
        <f>'TD CALC Summary (Cumulative) '!$E43/12</f>
        <v>0</v>
      </c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3"/>
      <c r="B27" s="65" t="s">
        <v>3</v>
      </c>
      <c r="C27" s="72"/>
      <c r="D27" s="72"/>
      <c r="E27" s="90">
        <f>'TD CALC Summary (Cumulative) '!$D43/10</f>
        <v>872275.20502467616</v>
      </c>
      <c r="F27" s="90">
        <f>'TD CALC Summary (Cumulative) '!$D43/10</f>
        <v>872275.20502467616</v>
      </c>
      <c r="G27" s="90">
        <f>'TD CALC Summary (Cumulative) '!$D43/10</f>
        <v>872275.20502467616</v>
      </c>
      <c r="H27" s="90">
        <f>'TD CALC Summary (Cumulative) '!$D43/10</f>
        <v>872275.20502467616</v>
      </c>
      <c r="I27" s="90">
        <f>'TD CALC Summary (Cumulative) '!$D43/10</f>
        <v>872275.20502467616</v>
      </c>
      <c r="J27" s="90">
        <f>'TD CALC Summary (Cumulative) '!$D43/10</f>
        <v>872275.20502467616</v>
      </c>
      <c r="K27" s="90">
        <f>'TD CALC Summary (Cumulative) '!$D43/10</f>
        <v>872275.20502467616</v>
      </c>
      <c r="L27" s="90">
        <f>'TD CALC Summary (Cumulative) '!$D43/10</f>
        <v>872275.20502467616</v>
      </c>
      <c r="M27" s="90">
        <f>'TD CALC Summary (Cumulative) '!$D43/10</f>
        <v>872275.20502467616</v>
      </c>
      <c r="N27" s="90">
        <f>'TD CALC Summary (Cumulative) '!$D43/10</f>
        <v>872275.20502467616</v>
      </c>
      <c r="O27" s="90">
        <f>'TD CALC Summary (Cumulative) '!$E44/12</f>
        <v>0</v>
      </c>
      <c r="P27" s="90">
        <f>'TD CALC Summary (Cumulative) '!$E44/12</f>
        <v>0</v>
      </c>
      <c r="Q27" s="90">
        <f>'TD CALC Summary (Cumulative) '!$E44/12</f>
        <v>0</v>
      </c>
      <c r="R27" s="90">
        <f>'TD CALC Summary (Cumulative) '!$E44/12</f>
        <v>0</v>
      </c>
      <c r="S27" s="90">
        <f>'TD CALC Summary (Cumulative) '!$E44/12</f>
        <v>0</v>
      </c>
      <c r="T27" s="90">
        <f>'TD CALC Summary (Cumulative) '!$E44/12</f>
        <v>0</v>
      </c>
      <c r="U27" s="90">
        <f>'TD CALC Summary (Cumulative) '!$E44/12</f>
        <v>0</v>
      </c>
      <c r="V27" s="90">
        <f>'TD CALC Summary (Cumulative) '!$E44/12</f>
        <v>0</v>
      </c>
      <c r="W27" s="90">
        <f>'TD CALC Summary (Cumulative) '!$E44/12</f>
        <v>0</v>
      </c>
      <c r="X27" s="90">
        <f>'TD CALC Summary (Cumulative) '!$E44/12</f>
        <v>0</v>
      </c>
      <c r="Y27" s="90">
        <f>'TD CALC Summary (Cumulative) '!$E44/12</f>
        <v>0</v>
      </c>
      <c r="Z27" s="90">
        <f>'TD CALC Summary (Cumulative) '!$E44/12</f>
        <v>0</v>
      </c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3"/>
      <c r="B28" s="30" t="s">
        <v>13</v>
      </c>
      <c r="C28" s="72"/>
      <c r="D28" s="72"/>
      <c r="E28" s="90">
        <f>'TD CALC Summary (Cumulative) '!$D44/10</f>
        <v>2303237.1524134506</v>
      </c>
      <c r="F28" s="90">
        <f>'TD CALC Summary (Cumulative) '!$D44/10</f>
        <v>2303237.1524134506</v>
      </c>
      <c r="G28" s="90">
        <f>'TD CALC Summary (Cumulative) '!$D44/10</f>
        <v>2303237.1524134506</v>
      </c>
      <c r="H28" s="90">
        <f>'TD CALC Summary (Cumulative) '!$D44/10</f>
        <v>2303237.1524134506</v>
      </c>
      <c r="I28" s="90">
        <f>'TD CALC Summary (Cumulative) '!$D44/10</f>
        <v>2303237.1524134506</v>
      </c>
      <c r="J28" s="90">
        <f>'TD CALC Summary (Cumulative) '!$D44/10</f>
        <v>2303237.1524134506</v>
      </c>
      <c r="K28" s="90">
        <f>'TD CALC Summary (Cumulative) '!$D44/10</f>
        <v>2303237.1524134506</v>
      </c>
      <c r="L28" s="90">
        <f>'TD CALC Summary (Cumulative) '!$D44/10</f>
        <v>2303237.1524134506</v>
      </c>
      <c r="M28" s="90">
        <f>'TD CALC Summary (Cumulative) '!$D44/10</f>
        <v>2303237.1524134506</v>
      </c>
      <c r="N28" s="90">
        <f>'TD CALC Summary (Cumulative) '!$D44/10</f>
        <v>2303237.1524134506</v>
      </c>
      <c r="O28" s="90">
        <f>'TD CALC Summary (Cumulative) '!$E45/12</f>
        <v>0</v>
      </c>
      <c r="P28" s="90">
        <f>'TD CALC Summary (Cumulative) '!$E45/12</f>
        <v>0</v>
      </c>
      <c r="Q28" s="90">
        <f>'TD CALC Summary (Cumulative) '!$E45/12</f>
        <v>0</v>
      </c>
      <c r="R28" s="90">
        <f>'TD CALC Summary (Cumulative) '!$E45/12</f>
        <v>0</v>
      </c>
      <c r="S28" s="90">
        <f>'TD CALC Summary (Cumulative) '!$E45/12</f>
        <v>0</v>
      </c>
      <c r="T28" s="90">
        <f>'TD CALC Summary (Cumulative) '!$E45/12</f>
        <v>0</v>
      </c>
      <c r="U28" s="90">
        <f>'TD CALC Summary (Cumulative) '!$E45/12</f>
        <v>0</v>
      </c>
      <c r="V28" s="90">
        <f>'TD CALC Summary (Cumulative) '!$E45/12</f>
        <v>0</v>
      </c>
      <c r="W28" s="90">
        <f>'TD CALC Summary (Cumulative) '!$E45/12</f>
        <v>0</v>
      </c>
      <c r="X28" s="90">
        <f>'TD CALC Summary (Cumulative) '!$E45/12</f>
        <v>0</v>
      </c>
      <c r="Y28" s="90">
        <f>'TD CALC Summary (Cumulative) '!$E45/12</f>
        <v>0</v>
      </c>
      <c r="Z28" s="90">
        <f>'TD CALC Summary (Cumulative) '!$E45/12</f>
        <v>0</v>
      </c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3"/>
      <c r="B29" s="30" t="s">
        <v>4</v>
      </c>
      <c r="C29" s="75"/>
      <c r="D29" s="75"/>
      <c r="E29" s="90">
        <f>'TD CALC Summary (Cumulative) '!$D45/10</f>
        <v>133532.40494211804</v>
      </c>
      <c r="F29" s="90">
        <f>'TD CALC Summary (Cumulative) '!$D45/10</f>
        <v>133532.40494211804</v>
      </c>
      <c r="G29" s="90">
        <f>'TD CALC Summary (Cumulative) '!$D45/10</f>
        <v>133532.40494211804</v>
      </c>
      <c r="H29" s="90">
        <f>'TD CALC Summary (Cumulative) '!$D45/10</f>
        <v>133532.40494211804</v>
      </c>
      <c r="I29" s="90">
        <f>'TD CALC Summary (Cumulative) '!$D45/10</f>
        <v>133532.40494211804</v>
      </c>
      <c r="J29" s="90">
        <f>'TD CALC Summary (Cumulative) '!$D45/10</f>
        <v>133532.40494211804</v>
      </c>
      <c r="K29" s="90">
        <f>'TD CALC Summary (Cumulative) '!$D45/10</f>
        <v>133532.40494211804</v>
      </c>
      <c r="L29" s="90">
        <f>'TD CALC Summary (Cumulative) '!$D45/10</f>
        <v>133532.40494211804</v>
      </c>
      <c r="M29" s="90">
        <f>'TD CALC Summary (Cumulative) '!$D45/10</f>
        <v>133532.40494211804</v>
      </c>
      <c r="N29" s="90">
        <f>'TD CALC Summary (Cumulative) '!$D45/10</f>
        <v>133532.40494211804</v>
      </c>
      <c r="O29" s="90">
        <f>'TD CALC Summary (Cumulative) '!$E46/12</f>
        <v>0</v>
      </c>
      <c r="P29" s="90">
        <f>'TD CALC Summary (Cumulative) '!$E46/12</f>
        <v>0</v>
      </c>
      <c r="Q29" s="90">
        <f>'TD CALC Summary (Cumulative) '!$E46/12</f>
        <v>0</v>
      </c>
      <c r="R29" s="90">
        <f>'TD CALC Summary (Cumulative) '!$E46/12</f>
        <v>0</v>
      </c>
      <c r="S29" s="90">
        <f>'TD CALC Summary (Cumulative) '!$E46/12</f>
        <v>0</v>
      </c>
      <c r="T29" s="90">
        <f>'TD CALC Summary (Cumulative) '!$E46/12</f>
        <v>0</v>
      </c>
      <c r="U29" s="90">
        <f>'TD CALC Summary (Cumulative) '!$E46/12</f>
        <v>0</v>
      </c>
      <c r="V29" s="90">
        <f>'TD CALC Summary (Cumulative) '!$E46/12</f>
        <v>0</v>
      </c>
      <c r="W29" s="90">
        <f>'TD CALC Summary (Cumulative) '!$E46/12</f>
        <v>0</v>
      </c>
      <c r="X29" s="90">
        <f>'TD CALC Summary (Cumulative) '!$E46/12</f>
        <v>0</v>
      </c>
      <c r="Y29" s="90">
        <f>'TD CALC Summary (Cumulative) '!$E46/12</f>
        <v>0</v>
      </c>
      <c r="Z29" s="90">
        <f>'TD CALC Summary (Cumulative) '!$E46/12</f>
        <v>0</v>
      </c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3"/>
      <c r="B30" s="30" t="s">
        <v>5</v>
      </c>
      <c r="C30" s="72"/>
      <c r="D30" s="72"/>
      <c r="E30" s="90">
        <f>'TD CALC Summary (Cumulative) '!$D46/10</f>
        <v>186781.16933105979</v>
      </c>
      <c r="F30" s="90">
        <f>'TD CALC Summary (Cumulative) '!$D46/10</f>
        <v>186781.16933105979</v>
      </c>
      <c r="G30" s="90">
        <f>'TD CALC Summary (Cumulative) '!$D46/10</f>
        <v>186781.16933105979</v>
      </c>
      <c r="H30" s="90">
        <f>'TD CALC Summary (Cumulative) '!$D46/10</f>
        <v>186781.16933105979</v>
      </c>
      <c r="I30" s="90">
        <f>'TD CALC Summary (Cumulative) '!$D46/10</f>
        <v>186781.16933105979</v>
      </c>
      <c r="J30" s="90">
        <f>'TD CALC Summary (Cumulative) '!$D46/10</f>
        <v>186781.16933105979</v>
      </c>
      <c r="K30" s="90">
        <f>'TD CALC Summary (Cumulative) '!$D46/10</f>
        <v>186781.16933105979</v>
      </c>
      <c r="L30" s="90">
        <f>'TD CALC Summary (Cumulative) '!$D46/10</f>
        <v>186781.16933105979</v>
      </c>
      <c r="M30" s="90">
        <f>'TD CALC Summary (Cumulative) '!$D46/10</f>
        <v>186781.16933105979</v>
      </c>
      <c r="N30" s="90">
        <f>'TD CALC Summary (Cumulative) '!$D46/10</f>
        <v>186781.16933105979</v>
      </c>
      <c r="O30" s="90">
        <f>'TD CALC Summary (Cumulative) '!$E47/12</f>
        <v>0</v>
      </c>
      <c r="P30" s="90">
        <f>'TD CALC Summary (Cumulative) '!$E47/12</f>
        <v>0</v>
      </c>
      <c r="Q30" s="90">
        <f>'TD CALC Summary (Cumulative) '!$E47/12</f>
        <v>0</v>
      </c>
      <c r="R30" s="90">
        <f>'TD CALC Summary (Cumulative) '!$E47/12</f>
        <v>0</v>
      </c>
      <c r="S30" s="90">
        <f>'TD CALC Summary (Cumulative) '!$E47/12</f>
        <v>0</v>
      </c>
      <c r="T30" s="90">
        <f>'TD CALC Summary (Cumulative) '!$E47/12</f>
        <v>0</v>
      </c>
      <c r="U30" s="90">
        <f>'TD CALC Summary (Cumulative) '!$E47/12</f>
        <v>0</v>
      </c>
      <c r="V30" s="90">
        <f>'TD CALC Summary (Cumulative) '!$E47/12</f>
        <v>0</v>
      </c>
      <c r="W30" s="90">
        <f>'TD CALC Summary (Cumulative) '!$E47/12</f>
        <v>0</v>
      </c>
      <c r="X30" s="90">
        <f>'TD CALC Summary (Cumulative) '!$E47/12</f>
        <v>0</v>
      </c>
      <c r="Y30" s="90">
        <f>'TD CALC Summary (Cumulative) '!$E47/12</f>
        <v>0</v>
      </c>
      <c r="Z30" s="90">
        <f>'TD CALC Summary (Cumulative) '!$E47/12</f>
        <v>0</v>
      </c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3"/>
      <c r="B31" s="30" t="s">
        <v>7</v>
      </c>
      <c r="C31" s="72"/>
      <c r="D31" s="72"/>
      <c r="E31" s="90">
        <f>'TD CALC Summary (Cumulative) '!$D47/10</f>
        <v>276903.16499999998</v>
      </c>
      <c r="F31" s="90">
        <f>'TD CALC Summary (Cumulative) '!$D47/10</f>
        <v>276903.16499999998</v>
      </c>
      <c r="G31" s="90">
        <f>'TD CALC Summary (Cumulative) '!$D47/10</f>
        <v>276903.16499999998</v>
      </c>
      <c r="H31" s="90">
        <f>'TD CALC Summary (Cumulative) '!$D47/10</f>
        <v>276903.16499999998</v>
      </c>
      <c r="I31" s="90">
        <f>'TD CALC Summary (Cumulative) '!$D47/10</f>
        <v>276903.16499999998</v>
      </c>
      <c r="J31" s="90">
        <f>'TD CALC Summary (Cumulative) '!$D47/10</f>
        <v>276903.16499999998</v>
      </c>
      <c r="K31" s="90">
        <f>'TD CALC Summary (Cumulative) '!$D47/10</f>
        <v>276903.16499999998</v>
      </c>
      <c r="L31" s="90">
        <f>'TD CALC Summary (Cumulative) '!$D47/10</f>
        <v>276903.16499999998</v>
      </c>
      <c r="M31" s="90">
        <f>'TD CALC Summary (Cumulative) '!$D47/10</f>
        <v>276903.16499999998</v>
      </c>
      <c r="N31" s="90">
        <f>'TD CALC Summary (Cumulative) '!$D47/10</f>
        <v>276903.16499999998</v>
      </c>
      <c r="O31" s="90">
        <f>'TD CALC Summary (Cumulative) '!$E48/12</f>
        <v>0</v>
      </c>
      <c r="P31" s="90">
        <f>'TD CALC Summary (Cumulative) '!$E48/12</f>
        <v>0</v>
      </c>
      <c r="Q31" s="90">
        <f>'TD CALC Summary (Cumulative) '!$E48/12</f>
        <v>0</v>
      </c>
      <c r="R31" s="90">
        <f>'TD CALC Summary (Cumulative) '!$E48/12</f>
        <v>0</v>
      </c>
      <c r="S31" s="90">
        <f>'TD CALC Summary (Cumulative) '!$E48/12</f>
        <v>0</v>
      </c>
      <c r="T31" s="90">
        <f>'TD CALC Summary (Cumulative) '!$E48/12</f>
        <v>0</v>
      </c>
      <c r="U31" s="90">
        <f>'TD CALC Summary (Cumulative) '!$E48/12</f>
        <v>0</v>
      </c>
      <c r="V31" s="90">
        <f>'TD CALC Summary (Cumulative) '!$E48/12</f>
        <v>0</v>
      </c>
      <c r="W31" s="90">
        <f>'TD CALC Summary (Cumulative) '!$E48/12</f>
        <v>0</v>
      </c>
      <c r="X31" s="90">
        <f>'TD CALC Summary (Cumulative) '!$E48/12</f>
        <v>0</v>
      </c>
      <c r="Y31" s="90">
        <f>'TD CALC Summary (Cumulative) '!$E48/12</f>
        <v>0</v>
      </c>
      <c r="Z31" s="90">
        <f>'TD CALC Summary (Cumulative) '!$E48/12</f>
        <v>0</v>
      </c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3"/>
      <c r="B32" s="30" t="s">
        <v>8</v>
      </c>
      <c r="C32" s="72"/>
      <c r="D32" s="72"/>
      <c r="E32" s="90">
        <f>'TD CALC Summary (Cumulative) '!$D48/10</f>
        <v>544611.84039771068</v>
      </c>
      <c r="F32" s="90">
        <f>'TD CALC Summary (Cumulative) '!$D48/10</f>
        <v>544611.84039771068</v>
      </c>
      <c r="G32" s="90">
        <f>'TD CALC Summary (Cumulative) '!$D48/10</f>
        <v>544611.84039771068</v>
      </c>
      <c r="H32" s="90">
        <f>'TD CALC Summary (Cumulative) '!$D48/10</f>
        <v>544611.84039771068</v>
      </c>
      <c r="I32" s="90">
        <f>'TD CALC Summary (Cumulative) '!$D48/10</f>
        <v>544611.84039771068</v>
      </c>
      <c r="J32" s="90">
        <f>'TD CALC Summary (Cumulative) '!$D48/10</f>
        <v>544611.84039771068</v>
      </c>
      <c r="K32" s="90">
        <f>'TD CALC Summary (Cumulative) '!$D48/10</f>
        <v>544611.84039771068</v>
      </c>
      <c r="L32" s="90">
        <f>'TD CALC Summary (Cumulative) '!$D48/10</f>
        <v>544611.84039771068</v>
      </c>
      <c r="M32" s="90">
        <f>'TD CALC Summary (Cumulative) '!$D48/10</f>
        <v>544611.84039771068</v>
      </c>
      <c r="N32" s="90">
        <f>'TD CALC Summary (Cumulative) '!$D48/10</f>
        <v>544611.84039771068</v>
      </c>
      <c r="O32" s="90">
        <f>'TD CALC Summary (Cumulative) '!$E49/12</f>
        <v>0</v>
      </c>
      <c r="P32" s="90">
        <f>'TD CALC Summary (Cumulative) '!$E49/12</f>
        <v>0</v>
      </c>
      <c r="Q32" s="90">
        <f>'TD CALC Summary (Cumulative) '!$E49/12</f>
        <v>0</v>
      </c>
      <c r="R32" s="90">
        <f>'TD CALC Summary (Cumulative) '!$E49/12</f>
        <v>0</v>
      </c>
      <c r="S32" s="90">
        <f>'TD CALC Summary (Cumulative) '!$E49/12</f>
        <v>0</v>
      </c>
      <c r="T32" s="90">
        <f>'TD CALC Summary (Cumulative) '!$E49/12</f>
        <v>0</v>
      </c>
      <c r="U32" s="90">
        <f>'TD CALC Summary (Cumulative) '!$E49/12</f>
        <v>0</v>
      </c>
      <c r="V32" s="90">
        <f>'TD CALC Summary (Cumulative) '!$E49/12</f>
        <v>0</v>
      </c>
      <c r="W32" s="90">
        <f>'TD CALC Summary (Cumulative) '!$E49/12</f>
        <v>0</v>
      </c>
      <c r="X32" s="90">
        <f>'TD CALC Summary (Cumulative) '!$E49/12</f>
        <v>0</v>
      </c>
      <c r="Y32" s="90">
        <f>'TD CALC Summary (Cumulative) '!$E49/12</f>
        <v>0</v>
      </c>
      <c r="Z32" s="90">
        <f>'TD CALC Summary (Cumulative) '!$E49/12</f>
        <v>0</v>
      </c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>
        <f t="shared" si="54"/>
        <v>43862</v>
      </c>
      <c r="Q35" s="35">
        <f t="shared" si="54"/>
        <v>43891</v>
      </c>
      <c r="R35" s="35">
        <f t="shared" si="54"/>
        <v>43922</v>
      </c>
      <c r="S35" s="35">
        <f t="shared" si="54"/>
        <v>43952</v>
      </c>
      <c r="T35" s="35">
        <f t="shared" si="54"/>
        <v>43983</v>
      </c>
      <c r="U35" s="35">
        <f t="shared" si="54"/>
        <v>44013</v>
      </c>
      <c r="V35" s="35">
        <f t="shared" si="54"/>
        <v>44044</v>
      </c>
      <c r="W35" s="35">
        <f t="shared" si="54"/>
        <v>44075</v>
      </c>
      <c r="X35" s="35">
        <f t="shared" si="54"/>
        <v>44105</v>
      </c>
      <c r="Y35" s="35">
        <f t="shared" si="54"/>
        <v>44136</v>
      </c>
      <c r="Z35" s="35">
        <f t="shared" si="54"/>
        <v>44166</v>
      </c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4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68382.402662894892</v>
      </c>
      <c r="F36" s="90">
        <f>('TD CALC Summary (Cumulative) '!$D59*'TD CALC Summary (Cumulative) '!$P$61)/'TD CALC Summary (Cumulative) '!$L$60</f>
        <v>68382.402662894892</v>
      </c>
      <c r="G36" s="90">
        <f>('TD CALC Summary (Cumulative) '!$D59*'TD CALC Summary (Cumulative) '!$P$61)/'TD CALC Summary (Cumulative) '!$L$60</f>
        <v>68382.402662894892</v>
      </c>
      <c r="H36" s="90">
        <f>('TD CALC Summary (Cumulative) '!$D59*'TD CALC Summary (Cumulative) '!$P$61)/'TD CALC Summary (Cumulative) '!$L$60</f>
        <v>68382.402662894892</v>
      </c>
      <c r="I36" s="90">
        <f>('TD CALC Summary (Cumulative) '!$D59*'TD CALC Summary (Cumulative) '!$P$61)/'TD CALC Summary (Cumulative) '!$L$60</f>
        <v>68382.402662894892</v>
      </c>
      <c r="J36" s="90">
        <f>('TD CALC Summary (Cumulative) '!$D59*'TD CALC Summary (Cumulative) '!$P$61)/'TD CALC Summary (Cumulative) '!$L$60</f>
        <v>68382.402662894892</v>
      </c>
      <c r="K36" s="90">
        <f>('TD CALC Summary (Cumulative) '!$D59*'TD CALC Summary (Cumulative) '!$P$61)/'TD CALC Summary (Cumulative) '!$L$60</f>
        <v>68382.402662894892</v>
      </c>
      <c r="L36" s="90">
        <f>('TD CALC Summary (Cumulative) '!$D59*'TD CALC Summary (Cumulative) '!$P$61)/'TD CALC Summary (Cumulative) '!$L$60</f>
        <v>68382.402662894892</v>
      </c>
      <c r="M36" s="90">
        <f>('TD CALC Summary (Cumulative) '!$D59*'TD CALC Summary (Cumulative) '!$P$61)/'TD CALC Summary (Cumulative) '!$L$60</f>
        <v>68382.402662894892</v>
      </c>
      <c r="N36" s="90">
        <f>('TD CALC Summary (Cumulative) '!$D59*'TD CALC Summary (Cumulative) '!$P$61)/'TD CALC Summary (Cumulative) '!$L$60</f>
        <v>68382.402662894892</v>
      </c>
      <c r="O36" s="47">
        <f>('TD CALC Summary (Cumulative) '!$E60*'TD CALC Summary (Cumulative) '!$P$61)/'TD CALC Summary (Cumulative) '!$L$61</f>
        <v>0</v>
      </c>
      <c r="P36" s="47">
        <f>('TD CALC Summary (Cumulative) '!$E60*'TD CALC Summary (Cumulative) '!$P$61)/'TD CALC Summary (Cumulative) '!$L$61</f>
        <v>0</v>
      </c>
      <c r="Q36" s="47">
        <f>('TD CALC Summary (Cumulative) '!$E60*'TD CALC Summary (Cumulative) '!$P$61)/'TD CALC Summary (Cumulative) '!$L$61</f>
        <v>0</v>
      </c>
      <c r="R36" s="47">
        <f>('TD CALC Summary (Cumulative) '!$E60*'TD CALC Summary (Cumulative) '!$P$61)/'TD CALC Summary (Cumulative) '!$L$61</f>
        <v>0</v>
      </c>
      <c r="S36" s="47">
        <f>('TD CALC Summary (Cumulative) '!$E60*'TD CALC Summary (Cumulative) '!$P$61)/'TD CALC Summary (Cumulative) '!$L$61</f>
        <v>0</v>
      </c>
      <c r="T36" s="47">
        <f>('TD CALC Summary (Cumulative) '!$E60*'TD CALC Summary (Cumulative) '!$P$61)/'TD CALC Summary (Cumulative) '!$L$61</f>
        <v>0</v>
      </c>
      <c r="U36" s="47">
        <f>('TD CALC Summary (Cumulative) '!$E60*'TD CALC Summary (Cumulative) '!$P$61)/'TD CALC Summary (Cumulative) '!$L$61</f>
        <v>0</v>
      </c>
      <c r="V36" s="47">
        <f>('TD CALC Summary (Cumulative) '!$E60*'TD CALC Summary (Cumulative) '!$P$61)/'TD CALC Summary (Cumulative) '!$L$61</f>
        <v>0</v>
      </c>
      <c r="W36" s="47">
        <f>('TD CALC Summary (Cumulative) '!$E60*'TD CALC Summary (Cumulative) '!$P$61)/'TD CALC Summary (Cumulative) '!$L$61</f>
        <v>0</v>
      </c>
      <c r="X36" s="47">
        <f>('TD CALC Summary (Cumulative) '!$E60*'TD CALC Summary (Cumulative) '!$P$61)/'TD CALC Summary (Cumulative) '!$L$61</f>
        <v>0</v>
      </c>
      <c r="Y36" s="47">
        <f>('TD CALC Summary (Cumulative) '!$E60*'TD CALC Summary (Cumulative) '!$P$61)/'TD CALC Summary (Cumulative) '!$L$61</f>
        <v>0</v>
      </c>
      <c r="Z36" s="47">
        <f>('TD CALC Summary (Cumulative) '!$E60*'TD CALC Summary (Cumulative) '!$P$61)/'TD CALC Summary (Cumulative) '!$L$61</f>
        <v>0</v>
      </c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4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10023.987419193372</v>
      </c>
      <c r="F37" s="90">
        <f>('TD CALC Summary (Cumulative) '!$D60*'TD CALC Summary (Cumulative) '!$P$61)/'TD CALC Summary (Cumulative) '!$L$60</f>
        <v>10023.987419193372</v>
      </c>
      <c r="G37" s="90">
        <f>('TD CALC Summary (Cumulative) '!$D60*'TD CALC Summary (Cumulative) '!$P$61)/'TD CALC Summary (Cumulative) '!$L$60</f>
        <v>10023.987419193372</v>
      </c>
      <c r="H37" s="90">
        <f>('TD CALC Summary (Cumulative) '!$D60*'TD CALC Summary (Cumulative) '!$P$61)/'TD CALC Summary (Cumulative) '!$L$60</f>
        <v>10023.987419193372</v>
      </c>
      <c r="I37" s="90">
        <f>('TD CALC Summary (Cumulative) '!$D60*'TD CALC Summary (Cumulative) '!$P$61)/'TD CALC Summary (Cumulative) '!$L$60</f>
        <v>10023.987419193372</v>
      </c>
      <c r="J37" s="90">
        <f>('TD CALC Summary (Cumulative) '!$D60*'TD CALC Summary (Cumulative) '!$P$61)/'TD CALC Summary (Cumulative) '!$L$60</f>
        <v>10023.987419193372</v>
      </c>
      <c r="K37" s="90">
        <f>('TD CALC Summary (Cumulative) '!$D60*'TD CALC Summary (Cumulative) '!$P$61)/'TD CALC Summary (Cumulative) '!$L$60</f>
        <v>10023.987419193372</v>
      </c>
      <c r="L37" s="90">
        <f>('TD CALC Summary (Cumulative) '!$D60*'TD CALC Summary (Cumulative) '!$P$61)/'TD CALC Summary (Cumulative) '!$L$60</f>
        <v>10023.987419193372</v>
      </c>
      <c r="M37" s="90">
        <f>('TD CALC Summary (Cumulative) '!$D60*'TD CALC Summary (Cumulative) '!$P$61)/'TD CALC Summary (Cumulative) '!$L$60</f>
        <v>10023.987419193372</v>
      </c>
      <c r="N37" s="90">
        <f>('TD CALC Summary (Cumulative) '!$D60*'TD CALC Summary (Cumulative) '!$P$61)/'TD CALC Summary (Cumulative) '!$L$60</f>
        <v>10023.987419193372</v>
      </c>
      <c r="O37" s="47">
        <f>('TD CALC Summary (Cumulative) '!$E61*'TD CALC Summary (Cumulative) '!$P$61)/'TD CALC Summary (Cumulative) '!$L$61</f>
        <v>0</v>
      </c>
      <c r="P37" s="47">
        <f>('TD CALC Summary (Cumulative) '!$E61*'TD CALC Summary (Cumulative) '!$P$61)/'TD CALC Summary (Cumulative) '!$L$61</f>
        <v>0</v>
      </c>
      <c r="Q37" s="47">
        <f>('TD CALC Summary (Cumulative) '!$E61*'TD CALC Summary (Cumulative) '!$P$61)/'TD CALC Summary (Cumulative) '!$L$61</f>
        <v>0</v>
      </c>
      <c r="R37" s="47">
        <f>('TD CALC Summary (Cumulative) '!$E61*'TD CALC Summary (Cumulative) '!$P$61)/'TD CALC Summary (Cumulative) '!$L$61</f>
        <v>0</v>
      </c>
      <c r="S37" s="47">
        <f>('TD CALC Summary (Cumulative) '!$E61*'TD CALC Summary (Cumulative) '!$P$61)/'TD CALC Summary (Cumulative) '!$L$61</f>
        <v>0</v>
      </c>
      <c r="T37" s="47">
        <f>('TD CALC Summary (Cumulative) '!$E61*'TD CALC Summary (Cumulative) '!$P$61)/'TD CALC Summary (Cumulative) '!$L$61</f>
        <v>0</v>
      </c>
      <c r="U37" s="47">
        <f>('TD CALC Summary (Cumulative) '!$E61*'TD CALC Summary (Cumulative) '!$P$61)/'TD CALC Summary (Cumulative) '!$L$61</f>
        <v>0</v>
      </c>
      <c r="V37" s="47">
        <f>('TD CALC Summary (Cumulative) '!$E61*'TD CALC Summary (Cumulative) '!$P$61)/'TD CALC Summary (Cumulative) '!$L$61</f>
        <v>0</v>
      </c>
      <c r="W37" s="47">
        <f>('TD CALC Summary (Cumulative) '!$E61*'TD CALC Summary (Cumulative) '!$P$61)/'TD CALC Summary (Cumulative) '!$L$61</f>
        <v>0</v>
      </c>
      <c r="X37" s="47">
        <f>('TD CALC Summary (Cumulative) '!$E61*'TD CALC Summary (Cumulative) '!$P$61)/'TD CALC Summary (Cumulative) '!$L$61</f>
        <v>0</v>
      </c>
      <c r="Y37" s="47">
        <f>('TD CALC Summary (Cumulative) '!$E61*'TD CALC Summary (Cumulative) '!$P$61)/'TD CALC Summary (Cumulative) '!$L$61</f>
        <v>0</v>
      </c>
      <c r="Z37" s="47">
        <f>('TD CALC Summary (Cumulative) '!$E61*'TD CALC Summary (Cumulative) '!$P$61)/'TD CALC Summary (Cumulative) '!$L$61</f>
        <v>0</v>
      </c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4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23275.223376070568</v>
      </c>
      <c r="F38" s="90">
        <f>('TD CALC Summary (Cumulative) '!$D61*'TD CALC Summary (Cumulative) '!$P$61)/'TD CALC Summary (Cumulative) '!$L$60</f>
        <v>23275.223376070568</v>
      </c>
      <c r="G38" s="90">
        <f>('TD CALC Summary (Cumulative) '!$D61*'TD CALC Summary (Cumulative) '!$P$61)/'TD CALC Summary (Cumulative) '!$L$60</f>
        <v>23275.223376070568</v>
      </c>
      <c r="H38" s="90">
        <f>('TD CALC Summary (Cumulative) '!$D61*'TD CALC Summary (Cumulative) '!$P$61)/'TD CALC Summary (Cumulative) '!$L$60</f>
        <v>23275.223376070568</v>
      </c>
      <c r="I38" s="90">
        <f>('TD CALC Summary (Cumulative) '!$D61*'TD CALC Summary (Cumulative) '!$P$61)/'TD CALC Summary (Cumulative) '!$L$60</f>
        <v>23275.223376070568</v>
      </c>
      <c r="J38" s="90">
        <f>('TD CALC Summary (Cumulative) '!$D61*'TD CALC Summary (Cumulative) '!$P$61)/'TD CALC Summary (Cumulative) '!$L$60</f>
        <v>23275.223376070568</v>
      </c>
      <c r="K38" s="90">
        <f>('TD CALC Summary (Cumulative) '!$D61*'TD CALC Summary (Cumulative) '!$P$61)/'TD CALC Summary (Cumulative) '!$L$60</f>
        <v>23275.223376070568</v>
      </c>
      <c r="L38" s="90">
        <f>('TD CALC Summary (Cumulative) '!$D61*'TD CALC Summary (Cumulative) '!$P$61)/'TD CALC Summary (Cumulative) '!$L$60</f>
        <v>23275.223376070568</v>
      </c>
      <c r="M38" s="90">
        <f>('TD CALC Summary (Cumulative) '!$D61*'TD CALC Summary (Cumulative) '!$P$61)/'TD CALC Summary (Cumulative) '!$L$60</f>
        <v>23275.223376070568</v>
      </c>
      <c r="N38" s="90">
        <f>('TD CALC Summary (Cumulative) '!$D61*'TD CALC Summary (Cumulative) '!$P$61)/'TD CALC Summary (Cumulative) '!$L$60</f>
        <v>23275.223376070568</v>
      </c>
      <c r="O38" s="47">
        <f>('TD CALC Summary (Cumulative) '!$E62*'TD CALC Summary (Cumulative) '!$P$61)/'TD CALC Summary (Cumulative) '!$L$61</f>
        <v>1.7556473394552949E-2</v>
      </c>
      <c r="P38" s="47">
        <f>('TD CALC Summary (Cumulative) '!$E62*'TD CALC Summary (Cumulative) '!$P$61)/'TD CALC Summary (Cumulative) '!$L$61</f>
        <v>1.7556473394552949E-2</v>
      </c>
      <c r="Q38" s="47">
        <f>('TD CALC Summary (Cumulative) '!$E62*'TD CALC Summary (Cumulative) '!$P$61)/'TD CALC Summary (Cumulative) '!$L$61</f>
        <v>1.7556473394552949E-2</v>
      </c>
      <c r="R38" s="47">
        <f>('TD CALC Summary (Cumulative) '!$E62*'TD CALC Summary (Cumulative) '!$P$61)/'TD CALC Summary (Cumulative) '!$L$61</f>
        <v>1.7556473394552949E-2</v>
      </c>
      <c r="S38" s="47">
        <f>('TD CALC Summary (Cumulative) '!$E62*'TD CALC Summary (Cumulative) '!$P$61)/'TD CALC Summary (Cumulative) '!$L$61</f>
        <v>1.7556473394552949E-2</v>
      </c>
      <c r="T38" s="47">
        <f>('TD CALC Summary (Cumulative) '!$E62*'TD CALC Summary (Cumulative) '!$P$61)/'TD CALC Summary (Cumulative) '!$L$61</f>
        <v>1.7556473394552949E-2</v>
      </c>
      <c r="U38" s="47">
        <f>('TD CALC Summary (Cumulative) '!$E62*'TD CALC Summary (Cumulative) '!$P$61)/'TD CALC Summary (Cumulative) '!$L$61</f>
        <v>1.7556473394552949E-2</v>
      </c>
      <c r="V38" s="47">
        <f>('TD CALC Summary (Cumulative) '!$E62*'TD CALC Summary (Cumulative) '!$P$61)/'TD CALC Summary (Cumulative) '!$L$61</f>
        <v>1.7556473394552949E-2</v>
      </c>
      <c r="W38" s="47">
        <f>('TD CALC Summary (Cumulative) '!$E62*'TD CALC Summary (Cumulative) '!$P$61)/'TD CALC Summary (Cumulative) '!$L$61</f>
        <v>1.7556473394552949E-2</v>
      </c>
      <c r="X38" s="47">
        <f>('TD CALC Summary (Cumulative) '!$E62*'TD CALC Summary (Cumulative) '!$P$61)/'TD CALC Summary (Cumulative) '!$L$61</f>
        <v>1.7556473394552949E-2</v>
      </c>
      <c r="Y38" s="47">
        <f>('TD CALC Summary (Cumulative) '!$E62*'TD CALC Summary (Cumulative) '!$P$61)/'TD CALC Summary (Cumulative) '!$L$61</f>
        <v>1.7556473394552949E-2</v>
      </c>
      <c r="Z38" s="47">
        <f>('TD CALC Summary (Cumulative) '!$E62*'TD CALC Summary (Cumulative) '!$P$61)/'TD CALC Summary (Cumulative) '!$L$61</f>
        <v>1.7556473394552949E-2</v>
      </c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4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145988.36483428383</v>
      </c>
      <c r="F39" s="90">
        <f>('TD CALC Summary (Cumulative) '!$D62*'TD CALC Summary (Cumulative) '!$P$61)/'TD CALC Summary (Cumulative) '!$L$60</f>
        <v>145988.36483428383</v>
      </c>
      <c r="G39" s="90">
        <f>('TD CALC Summary (Cumulative) '!$D62*'TD CALC Summary (Cumulative) '!$P$61)/'TD CALC Summary (Cumulative) '!$L$60</f>
        <v>145988.36483428383</v>
      </c>
      <c r="H39" s="90">
        <f>('TD CALC Summary (Cumulative) '!$D62*'TD CALC Summary (Cumulative) '!$P$61)/'TD CALC Summary (Cumulative) '!$L$60</f>
        <v>145988.36483428383</v>
      </c>
      <c r="I39" s="90">
        <f>('TD CALC Summary (Cumulative) '!$D62*'TD CALC Summary (Cumulative) '!$P$61)/'TD CALC Summary (Cumulative) '!$L$60</f>
        <v>145988.36483428383</v>
      </c>
      <c r="J39" s="90">
        <f>('TD CALC Summary (Cumulative) '!$D62*'TD CALC Summary (Cumulative) '!$P$61)/'TD CALC Summary (Cumulative) '!$L$60</f>
        <v>145988.36483428383</v>
      </c>
      <c r="K39" s="90">
        <f>('TD CALC Summary (Cumulative) '!$D62*'TD CALC Summary (Cumulative) '!$P$61)/'TD CALC Summary (Cumulative) '!$L$60</f>
        <v>145988.36483428383</v>
      </c>
      <c r="L39" s="90">
        <f>('TD CALC Summary (Cumulative) '!$D62*'TD CALC Summary (Cumulative) '!$P$61)/'TD CALC Summary (Cumulative) '!$L$60</f>
        <v>145988.36483428383</v>
      </c>
      <c r="M39" s="90">
        <f>('TD CALC Summary (Cumulative) '!$D62*'TD CALC Summary (Cumulative) '!$P$61)/'TD CALC Summary (Cumulative) '!$L$60</f>
        <v>145988.36483428383</v>
      </c>
      <c r="N39" s="90">
        <f>('TD CALC Summary (Cumulative) '!$D62*'TD CALC Summary (Cumulative) '!$P$61)/'TD CALC Summary (Cumulative) '!$L$60</f>
        <v>145988.36483428383</v>
      </c>
      <c r="O39" s="47">
        <f>('TD CALC Summary (Cumulative) '!$E63*'TD CALC Summary (Cumulative) '!$P$61)/'TD CALC Summary (Cumulative) '!$L$61</f>
        <v>0</v>
      </c>
      <c r="P39" s="47">
        <f>('TD CALC Summary (Cumulative) '!$E63*'TD CALC Summary (Cumulative) '!$P$61)/'TD CALC Summary (Cumulative) '!$L$61</f>
        <v>0</v>
      </c>
      <c r="Q39" s="47">
        <f>('TD CALC Summary (Cumulative) '!$E63*'TD CALC Summary (Cumulative) '!$P$61)/'TD CALC Summary (Cumulative) '!$L$61</f>
        <v>0</v>
      </c>
      <c r="R39" s="47">
        <f>('TD CALC Summary (Cumulative) '!$E63*'TD CALC Summary (Cumulative) '!$P$61)/'TD CALC Summary (Cumulative) '!$L$61</f>
        <v>0</v>
      </c>
      <c r="S39" s="47">
        <f>('TD CALC Summary (Cumulative) '!$E63*'TD CALC Summary (Cumulative) '!$P$61)/'TD CALC Summary (Cumulative) '!$L$61</f>
        <v>0</v>
      </c>
      <c r="T39" s="47">
        <f>('TD CALC Summary (Cumulative) '!$E63*'TD CALC Summary (Cumulative) '!$P$61)/'TD CALC Summary (Cumulative) '!$L$61</f>
        <v>0</v>
      </c>
      <c r="U39" s="47">
        <f>('TD CALC Summary (Cumulative) '!$E63*'TD CALC Summary (Cumulative) '!$P$61)/'TD CALC Summary (Cumulative) '!$L$61</f>
        <v>0</v>
      </c>
      <c r="V39" s="47">
        <f>('TD CALC Summary (Cumulative) '!$E63*'TD CALC Summary (Cumulative) '!$P$61)/'TD CALC Summary (Cumulative) '!$L$61</f>
        <v>0</v>
      </c>
      <c r="W39" s="47">
        <f>('TD CALC Summary (Cumulative) '!$E63*'TD CALC Summary (Cumulative) '!$P$61)/'TD CALC Summary (Cumulative) '!$L$61</f>
        <v>0</v>
      </c>
      <c r="X39" s="47">
        <f>('TD CALC Summary (Cumulative) '!$E63*'TD CALC Summary (Cumulative) '!$P$61)/'TD CALC Summary (Cumulative) '!$L$61</f>
        <v>0</v>
      </c>
      <c r="Y39" s="47">
        <f>('TD CALC Summary (Cumulative) '!$E63*'TD CALC Summary (Cumulative) '!$P$61)/'TD CALC Summary (Cumulative) '!$L$61</f>
        <v>0</v>
      </c>
      <c r="Z39" s="47">
        <f>('TD CALC Summary (Cumulative) '!$E63*'TD CALC Summary (Cumulative) '!$P$61)/'TD CALC Summary (Cumulative) '!$L$61</f>
        <v>0</v>
      </c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4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59340.276876750504</v>
      </c>
      <c r="F40" s="90">
        <f>('TD CALC Summary (Cumulative) '!$D63*'TD CALC Summary (Cumulative) '!$P$61)/'TD CALC Summary (Cumulative) '!$L$60</f>
        <v>59340.276876750504</v>
      </c>
      <c r="G40" s="90">
        <f>('TD CALC Summary (Cumulative) '!$D63*'TD CALC Summary (Cumulative) '!$P$61)/'TD CALC Summary (Cumulative) '!$L$60</f>
        <v>59340.276876750504</v>
      </c>
      <c r="H40" s="90">
        <f>('TD CALC Summary (Cumulative) '!$D63*'TD CALC Summary (Cumulative) '!$P$61)/'TD CALC Summary (Cumulative) '!$L$60</f>
        <v>59340.276876750504</v>
      </c>
      <c r="I40" s="90">
        <f>('TD CALC Summary (Cumulative) '!$D63*'TD CALC Summary (Cumulative) '!$P$61)/'TD CALC Summary (Cumulative) '!$L$60</f>
        <v>59340.276876750504</v>
      </c>
      <c r="J40" s="90">
        <f>('TD CALC Summary (Cumulative) '!$D63*'TD CALC Summary (Cumulative) '!$P$61)/'TD CALC Summary (Cumulative) '!$L$60</f>
        <v>59340.276876750504</v>
      </c>
      <c r="K40" s="90">
        <f>('TD CALC Summary (Cumulative) '!$D63*'TD CALC Summary (Cumulative) '!$P$61)/'TD CALC Summary (Cumulative) '!$L$60</f>
        <v>59340.276876750504</v>
      </c>
      <c r="L40" s="90">
        <f>('TD CALC Summary (Cumulative) '!$D63*'TD CALC Summary (Cumulative) '!$P$61)/'TD CALC Summary (Cumulative) '!$L$60</f>
        <v>59340.276876750504</v>
      </c>
      <c r="M40" s="90">
        <f>('TD CALC Summary (Cumulative) '!$D63*'TD CALC Summary (Cumulative) '!$P$61)/'TD CALC Summary (Cumulative) '!$L$60</f>
        <v>59340.276876750504</v>
      </c>
      <c r="N40" s="90">
        <f>('TD CALC Summary (Cumulative) '!$D63*'TD CALC Summary (Cumulative) '!$P$61)/'TD CALC Summary (Cumulative) '!$L$60</f>
        <v>59340.276876750504</v>
      </c>
      <c r="O40" s="47">
        <f>('TD CALC Summary (Cumulative) '!$E64*'TD CALC Summary (Cumulative) '!$P$61)/'TD CALC Summary (Cumulative) '!$L$61</f>
        <v>0</v>
      </c>
      <c r="P40" s="47">
        <f>('TD CALC Summary (Cumulative) '!$E64*'TD CALC Summary (Cumulative) '!$P$61)/'TD CALC Summary (Cumulative) '!$L$61</f>
        <v>0</v>
      </c>
      <c r="Q40" s="47">
        <f>('TD CALC Summary (Cumulative) '!$E64*'TD CALC Summary (Cumulative) '!$P$61)/'TD CALC Summary (Cumulative) '!$L$61</f>
        <v>0</v>
      </c>
      <c r="R40" s="47">
        <f>('TD CALC Summary (Cumulative) '!$E64*'TD CALC Summary (Cumulative) '!$P$61)/'TD CALC Summary (Cumulative) '!$L$61</f>
        <v>0</v>
      </c>
      <c r="S40" s="47">
        <f>('TD CALC Summary (Cumulative) '!$E64*'TD CALC Summary (Cumulative) '!$P$61)/'TD CALC Summary (Cumulative) '!$L$61</f>
        <v>0</v>
      </c>
      <c r="T40" s="47">
        <f>('TD CALC Summary (Cumulative) '!$E64*'TD CALC Summary (Cumulative) '!$P$61)/'TD CALC Summary (Cumulative) '!$L$61</f>
        <v>0</v>
      </c>
      <c r="U40" s="47">
        <f>('TD CALC Summary (Cumulative) '!$E64*'TD CALC Summary (Cumulative) '!$P$61)/'TD CALC Summary (Cumulative) '!$L$61</f>
        <v>0</v>
      </c>
      <c r="V40" s="47">
        <f>('TD CALC Summary (Cumulative) '!$E64*'TD CALC Summary (Cumulative) '!$P$61)/'TD CALC Summary (Cumulative) '!$L$61</f>
        <v>0</v>
      </c>
      <c r="W40" s="47">
        <f>('TD CALC Summary (Cumulative) '!$E64*'TD CALC Summary (Cumulative) '!$P$61)/'TD CALC Summary (Cumulative) '!$L$61</f>
        <v>0</v>
      </c>
      <c r="X40" s="47">
        <f>('TD CALC Summary (Cumulative) '!$E64*'TD CALC Summary (Cumulative) '!$P$61)/'TD CALC Summary (Cumulative) '!$L$61</f>
        <v>0</v>
      </c>
      <c r="Y40" s="47">
        <f>('TD CALC Summary (Cumulative) '!$E64*'TD CALC Summary (Cumulative) '!$P$61)/'TD CALC Summary (Cumulative) '!$L$61</f>
        <v>0</v>
      </c>
      <c r="Z40" s="47">
        <f>('TD CALC Summary (Cumulative) '!$E64*'TD CALC Summary (Cumulative) '!$P$61)/'TD CALC Summary (Cumulative) '!$L$61</f>
        <v>0</v>
      </c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4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18996.571520500023</v>
      </c>
      <c r="F41" s="90">
        <f>('TD CALC Summary (Cumulative) '!$D64*'TD CALC Summary (Cumulative) '!$P$61)/'TD CALC Summary (Cumulative) '!$L$60</f>
        <v>18996.571520500023</v>
      </c>
      <c r="G41" s="90">
        <f>('TD CALC Summary (Cumulative) '!$D64*'TD CALC Summary (Cumulative) '!$P$61)/'TD CALC Summary (Cumulative) '!$L$60</f>
        <v>18996.571520500023</v>
      </c>
      <c r="H41" s="90">
        <f>('TD CALC Summary (Cumulative) '!$D64*'TD CALC Summary (Cumulative) '!$P$61)/'TD CALC Summary (Cumulative) '!$L$60</f>
        <v>18996.571520500023</v>
      </c>
      <c r="I41" s="90">
        <f>('TD CALC Summary (Cumulative) '!$D64*'TD CALC Summary (Cumulative) '!$P$61)/'TD CALC Summary (Cumulative) '!$L$60</f>
        <v>18996.571520500023</v>
      </c>
      <c r="J41" s="90">
        <f>('TD CALC Summary (Cumulative) '!$D64*'TD CALC Summary (Cumulative) '!$P$61)/'TD CALC Summary (Cumulative) '!$L$60</f>
        <v>18996.571520500023</v>
      </c>
      <c r="K41" s="90">
        <f>('TD CALC Summary (Cumulative) '!$D64*'TD CALC Summary (Cumulative) '!$P$61)/'TD CALC Summary (Cumulative) '!$L$60</f>
        <v>18996.571520500023</v>
      </c>
      <c r="L41" s="90">
        <f>('TD CALC Summary (Cumulative) '!$D64*'TD CALC Summary (Cumulative) '!$P$61)/'TD CALC Summary (Cumulative) '!$L$60</f>
        <v>18996.571520500023</v>
      </c>
      <c r="M41" s="90">
        <f>('TD CALC Summary (Cumulative) '!$D64*'TD CALC Summary (Cumulative) '!$P$61)/'TD CALC Summary (Cumulative) '!$L$60</f>
        <v>18996.571520500023</v>
      </c>
      <c r="N41" s="90">
        <f>('TD CALC Summary (Cumulative) '!$D64*'TD CALC Summary (Cumulative) '!$P$61)/'TD CALC Summary (Cumulative) '!$L$60</f>
        <v>18996.571520500023</v>
      </c>
      <c r="O41" s="47">
        <f>('TD CALC Summary (Cumulative) '!$E65*'TD CALC Summary (Cumulative) '!$P$61)/'TD CALC Summary (Cumulative) '!$L$61</f>
        <v>0</v>
      </c>
      <c r="P41" s="47">
        <f>('TD CALC Summary (Cumulative) '!$E65*'TD CALC Summary (Cumulative) '!$P$61)/'TD CALC Summary (Cumulative) '!$L$61</f>
        <v>0</v>
      </c>
      <c r="Q41" s="47">
        <f>('TD CALC Summary (Cumulative) '!$E65*'TD CALC Summary (Cumulative) '!$P$61)/'TD CALC Summary (Cumulative) '!$L$61</f>
        <v>0</v>
      </c>
      <c r="R41" s="47">
        <f>('TD CALC Summary (Cumulative) '!$E65*'TD CALC Summary (Cumulative) '!$P$61)/'TD CALC Summary (Cumulative) '!$L$61</f>
        <v>0</v>
      </c>
      <c r="S41" s="47">
        <f>('TD CALC Summary (Cumulative) '!$E65*'TD CALC Summary (Cumulative) '!$P$61)/'TD CALC Summary (Cumulative) '!$L$61</f>
        <v>0</v>
      </c>
      <c r="T41" s="47">
        <f>('TD CALC Summary (Cumulative) '!$E65*'TD CALC Summary (Cumulative) '!$P$61)/'TD CALC Summary (Cumulative) '!$L$61</f>
        <v>0</v>
      </c>
      <c r="U41" s="47">
        <f>('TD CALC Summary (Cumulative) '!$E65*'TD CALC Summary (Cumulative) '!$P$61)/'TD CALC Summary (Cumulative) '!$L$61</f>
        <v>0</v>
      </c>
      <c r="V41" s="47">
        <f>('TD CALC Summary (Cumulative) '!$E65*'TD CALC Summary (Cumulative) '!$P$61)/'TD CALC Summary (Cumulative) '!$L$61</f>
        <v>0</v>
      </c>
      <c r="W41" s="47">
        <f>('TD CALC Summary (Cumulative) '!$E65*'TD CALC Summary (Cumulative) '!$P$61)/'TD CALC Summary (Cumulative) '!$L$61</f>
        <v>0</v>
      </c>
      <c r="X41" s="47">
        <f>('TD CALC Summary (Cumulative) '!$E65*'TD CALC Summary (Cumulative) '!$P$61)/'TD CALC Summary (Cumulative) '!$L$61</f>
        <v>0</v>
      </c>
      <c r="Y41" s="47">
        <f>('TD CALC Summary (Cumulative) '!$E65*'TD CALC Summary (Cumulative) '!$P$61)/'TD CALC Summary (Cumulative) '!$L$61</f>
        <v>0</v>
      </c>
      <c r="Z41" s="47">
        <f>('TD CALC Summary (Cumulative) '!$E65*'TD CALC Summary (Cumulative) '!$P$61)/'TD CALC Summary (Cumulative) '!$L$61</f>
        <v>0</v>
      </c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4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115727.13654605436</v>
      </c>
      <c r="F42" s="90">
        <f>('TD CALC Summary (Cumulative) '!$D65*'TD CALC Summary (Cumulative) '!$P$61)/'TD CALC Summary (Cumulative) '!$L$60</f>
        <v>115727.13654605436</v>
      </c>
      <c r="G42" s="90">
        <f>('TD CALC Summary (Cumulative) '!$D65*'TD CALC Summary (Cumulative) '!$P$61)/'TD CALC Summary (Cumulative) '!$L$60</f>
        <v>115727.13654605436</v>
      </c>
      <c r="H42" s="90">
        <f>('TD CALC Summary (Cumulative) '!$D65*'TD CALC Summary (Cumulative) '!$P$61)/'TD CALC Summary (Cumulative) '!$L$60</f>
        <v>115727.13654605436</v>
      </c>
      <c r="I42" s="90">
        <f>('TD CALC Summary (Cumulative) '!$D65*'TD CALC Summary (Cumulative) '!$P$61)/'TD CALC Summary (Cumulative) '!$L$60</f>
        <v>115727.13654605436</v>
      </c>
      <c r="J42" s="90">
        <f>('TD CALC Summary (Cumulative) '!$D65*'TD CALC Summary (Cumulative) '!$P$61)/'TD CALC Summary (Cumulative) '!$L$60</f>
        <v>115727.13654605436</v>
      </c>
      <c r="K42" s="90">
        <f>('TD CALC Summary (Cumulative) '!$D65*'TD CALC Summary (Cumulative) '!$P$61)/'TD CALC Summary (Cumulative) '!$L$60</f>
        <v>115727.13654605436</v>
      </c>
      <c r="L42" s="90">
        <f>('TD CALC Summary (Cumulative) '!$D65*'TD CALC Summary (Cumulative) '!$P$61)/'TD CALC Summary (Cumulative) '!$L$60</f>
        <v>115727.13654605436</v>
      </c>
      <c r="M42" s="90">
        <f>('TD CALC Summary (Cumulative) '!$D65*'TD CALC Summary (Cumulative) '!$P$61)/'TD CALC Summary (Cumulative) '!$L$60</f>
        <v>115727.13654605436</v>
      </c>
      <c r="N42" s="90">
        <f>('TD CALC Summary (Cumulative) '!$D65*'TD CALC Summary (Cumulative) '!$P$61)/'TD CALC Summary (Cumulative) '!$L$60</f>
        <v>115727.13654605436</v>
      </c>
      <c r="O42" s="47">
        <f>('TD CALC Summary (Cumulative) '!$E66*'TD CALC Summary (Cumulative) '!$P$61)/'TD CALC Summary (Cumulative) '!$L$61</f>
        <v>0</v>
      </c>
      <c r="P42" s="47">
        <f>('TD CALC Summary (Cumulative) '!$E66*'TD CALC Summary (Cumulative) '!$P$61)/'TD CALC Summary (Cumulative) '!$L$61</f>
        <v>0</v>
      </c>
      <c r="Q42" s="47">
        <f>('TD CALC Summary (Cumulative) '!$E66*'TD CALC Summary (Cumulative) '!$P$61)/'TD CALC Summary (Cumulative) '!$L$61</f>
        <v>0</v>
      </c>
      <c r="R42" s="47">
        <f>('TD CALC Summary (Cumulative) '!$E66*'TD CALC Summary (Cumulative) '!$P$61)/'TD CALC Summary (Cumulative) '!$L$61</f>
        <v>0</v>
      </c>
      <c r="S42" s="47">
        <f>('TD CALC Summary (Cumulative) '!$E66*'TD CALC Summary (Cumulative) '!$P$61)/'TD CALC Summary (Cumulative) '!$L$61</f>
        <v>0</v>
      </c>
      <c r="T42" s="47">
        <f>('TD CALC Summary (Cumulative) '!$E66*'TD CALC Summary (Cumulative) '!$P$61)/'TD CALC Summary (Cumulative) '!$L$61</f>
        <v>0</v>
      </c>
      <c r="U42" s="47">
        <f>('TD CALC Summary (Cumulative) '!$E66*'TD CALC Summary (Cumulative) '!$P$61)/'TD CALC Summary (Cumulative) '!$L$61</f>
        <v>0</v>
      </c>
      <c r="V42" s="47">
        <f>('TD CALC Summary (Cumulative) '!$E66*'TD CALC Summary (Cumulative) '!$P$61)/'TD CALC Summary (Cumulative) '!$L$61</f>
        <v>0</v>
      </c>
      <c r="W42" s="47">
        <f>('TD CALC Summary (Cumulative) '!$E66*'TD CALC Summary (Cumulative) '!$P$61)/'TD CALC Summary (Cumulative) '!$L$61</f>
        <v>0</v>
      </c>
      <c r="X42" s="47">
        <f>('TD CALC Summary (Cumulative) '!$E66*'TD CALC Summary (Cumulative) '!$P$61)/'TD CALC Summary (Cumulative) '!$L$61</f>
        <v>0</v>
      </c>
      <c r="Y42" s="47">
        <f>('TD CALC Summary (Cumulative) '!$E66*'TD CALC Summary (Cumulative) '!$P$61)/'TD CALC Summary (Cumulative) '!$L$61</f>
        <v>0</v>
      </c>
      <c r="Z42" s="47">
        <f>('TD CALC Summary (Cumulative) '!$E66*'TD CALC Summary (Cumulative) '!$P$61)/'TD CALC Summary (Cumulative) '!$L$61</f>
        <v>0</v>
      </c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4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898794.26717952848</v>
      </c>
      <c r="F43" s="90">
        <f>('TD CALC Summary (Cumulative) '!$D66*'TD CALC Summary (Cumulative) '!$P$61)/'TD CALC Summary (Cumulative) '!$L$60</f>
        <v>898794.26717952848</v>
      </c>
      <c r="G43" s="90">
        <f>('TD CALC Summary (Cumulative) '!$D66*'TD CALC Summary (Cumulative) '!$P$61)/'TD CALC Summary (Cumulative) '!$L$60</f>
        <v>898794.26717952848</v>
      </c>
      <c r="H43" s="90">
        <f>('TD CALC Summary (Cumulative) '!$D66*'TD CALC Summary (Cumulative) '!$P$61)/'TD CALC Summary (Cumulative) '!$L$60</f>
        <v>898794.26717952848</v>
      </c>
      <c r="I43" s="90">
        <f>('TD CALC Summary (Cumulative) '!$D66*'TD CALC Summary (Cumulative) '!$P$61)/'TD CALC Summary (Cumulative) '!$L$60</f>
        <v>898794.26717952848</v>
      </c>
      <c r="J43" s="90">
        <f>('TD CALC Summary (Cumulative) '!$D66*'TD CALC Summary (Cumulative) '!$P$61)/'TD CALC Summary (Cumulative) '!$L$60</f>
        <v>898794.26717952848</v>
      </c>
      <c r="K43" s="90">
        <f>('TD CALC Summary (Cumulative) '!$D66*'TD CALC Summary (Cumulative) '!$P$61)/'TD CALC Summary (Cumulative) '!$L$60</f>
        <v>898794.26717952848</v>
      </c>
      <c r="L43" s="90">
        <f>('TD CALC Summary (Cumulative) '!$D66*'TD CALC Summary (Cumulative) '!$P$61)/'TD CALC Summary (Cumulative) '!$L$60</f>
        <v>898794.26717952848</v>
      </c>
      <c r="M43" s="90">
        <f>('TD CALC Summary (Cumulative) '!$D66*'TD CALC Summary (Cumulative) '!$P$61)/'TD CALC Summary (Cumulative) '!$L$60</f>
        <v>898794.26717952848</v>
      </c>
      <c r="N43" s="90">
        <f>('TD CALC Summary (Cumulative) '!$D66*'TD CALC Summary (Cumulative) '!$P$61)/'TD CALC Summary (Cumulative) '!$L$60</f>
        <v>898794.26717952848</v>
      </c>
      <c r="O43" s="47">
        <f>('TD CALC Summary (Cumulative) '!$E67*'TD CALC Summary (Cumulative) '!$P$61)/'TD CALC Summary (Cumulative) '!$L$61</f>
        <v>0</v>
      </c>
      <c r="P43" s="47">
        <f>('TD CALC Summary (Cumulative) '!$E67*'TD CALC Summary (Cumulative) '!$P$61)/'TD CALC Summary (Cumulative) '!$L$61</f>
        <v>0</v>
      </c>
      <c r="Q43" s="47">
        <f>('TD CALC Summary (Cumulative) '!$E67*'TD CALC Summary (Cumulative) '!$P$61)/'TD CALC Summary (Cumulative) '!$L$61</f>
        <v>0</v>
      </c>
      <c r="R43" s="47">
        <f>('TD CALC Summary (Cumulative) '!$E67*'TD CALC Summary (Cumulative) '!$P$61)/'TD CALC Summary (Cumulative) '!$L$61</f>
        <v>0</v>
      </c>
      <c r="S43" s="47">
        <f>('TD CALC Summary (Cumulative) '!$E67*'TD CALC Summary (Cumulative) '!$P$61)/'TD CALC Summary (Cumulative) '!$L$61</f>
        <v>0</v>
      </c>
      <c r="T43" s="47">
        <f>('TD CALC Summary (Cumulative) '!$E67*'TD CALC Summary (Cumulative) '!$P$61)/'TD CALC Summary (Cumulative) '!$L$61</f>
        <v>0</v>
      </c>
      <c r="U43" s="47">
        <f>('TD CALC Summary (Cumulative) '!$E67*'TD CALC Summary (Cumulative) '!$P$61)/'TD CALC Summary (Cumulative) '!$L$61</f>
        <v>0</v>
      </c>
      <c r="V43" s="47">
        <f>('TD CALC Summary (Cumulative) '!$E67*'TD CALC Summary (Cumulative) '!$P$61)/'TD CALC Summary (Cumulative) '!$L$61</f>
        <v>0</v>
      </c>
      <c r="W43" s="47">
        <f>('TD CALC Summary (Cumulative) '!$E67*'TD CALC Summary (Cumulative) '!$P$61)/'TD CALC Summary (Cumulative) '!$L$61</f>
        <v>0</v>
      </c>
      <c r="X43" s="47">
        <f>('TD CALC Summary (Cumulative) '!$E67*'TD CALC Summary (Cumulative) '!$P$61)/'TD CALC Summary (Cumulative) '!$L$61</f>
        <v>0</v>
      </c>
      <c r="Y43" s="47">
        <f>('TD CALC Summary (Cumulative) '!$E67*'TD CALC Summary (Cumulative) '!$P$61)/'TD CALC Summary (Cumulative) '!$L$61</f>
        <v>0</v>
      </c>
      <c r="Z43" s="47">
        <f>('TD CALC Summary (Cumulative) '!$E67*'TD CALC Summary (Cumulative) '!$P$61)/'TD CALC Summary (Cumulative) '!$L$61</f>
        <v>0</v>
      </c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4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65497.658133544013</v>
      </c>
      <c r="F44" s="90">
        <f>('TD CALC Summary (Cumulative) '!$D67*'TD CALC Summary (Cumulative) '!$P$61)/'TD CALC Summary (Cumulative) '!$L$60</f>
        <v>65497.658133544013</v>
      </c>
      <c r="G44" s="90">
        <f>('TD CALC Summary (Cumulative) '!$D67*'TD CALC Summary (Cumulative) '!$P$61)/'TD CALC Summary (Cumulative) '!$L$60</f>
        <v>65497.658133544013</v>
      </c>
      <c r="H44" s="90">
        <f>('TD CALC Summary (Cumulative) '!$D67*'TD CALC Summary (Cumulative) '!$P$61)/'TD CALC Summary (Cumulative) '!$L$60</f>
        <v>65497.658133544013</v>
      </c>
      <c r="I44" s="90">
        <f>('TD CALC Summary (Cumulative) '!$D67*'TD CALC Summary (Cumulative) '!$P$61)/'TD CALC Summary (Cumulative) '!$L$60</f>
        <v>65497.658133544013</v>
      </c>
      <c r="J44" s="90">
        <f>('TD CALC Summary (Cumulative) '!$D67*'TD CALC Summary (Cumulative) '!$P$61)/'TD CALC Summary (Cumulative) '!$L$60</f>
        <v>65497.658133544013</v>
      </c>
      <c r="K44" s="90">
        <f>('TD CALC Summary (Cumulative) '!$D67*'TD CALC Summary (Cumulative) '!$P$61)/'TD CALC Summary (Cumulative) '!$L$60</f>
        <v>65497.658133544013</v>
      </c>
      <c r="L44" s="90">
        <f>('TD CALC Summary (Cumulative) '!$D67*'TD CALC Summary (Cumulative) '!$P$61)/'TD CALC Summary (Cumulative) '!$L$60</f>
        <v>65497.658133544013</v>
      </c>
      <c r="M44" s="90">
        <f>('TD CALC Summary (Cumulative) '!$D67*'TD CALC Summary (Cumulative) '!$P$61)/'TD CALC Summary (Cumulative) '!$L$60</f>
        <v>65497.658133544013</v>
      </c>
      <c r="N44" s="90">
        <f>('TD CALC Summary (Cumulative) '!$D67*'TD CALC Summary (Cumulative) '!$P$61)/'TD CALC Summary (Cumulative) '!$L$60</f>
        <v>65497.658133544013</v>
      </c>
      <c r="O44" s="47">
        <f>('TD CALC Summary (Cumulative) '!$E68*'TD CALC Summary (Cumulative) '!$P$61)/'TD CALC Summary (Cumulative) '!$L$61</f>
        <v>0</v>
      </c>
      <c r="P44" s="47">
        <f>('TD CALC Summary (Cumulative) '!$E68*'TD CALC Summary (Cumulative) '!$P$61)/'TD CALC Summary (Cumulative) '!$L$61</f>
        <v>0</v>
      </c>
      <c r="Q44" s="47">
        <f>('TD CALC Summary (Cumulative) '!$E68*'TD CALC Summary (Cumulative) '!$P$61)/'TD CALC Summary (Cumulative) '!$L$61</f>
        <v>0</v>
      </c>
      <c r="R44" s="47">
        <f>('TD CALC Summary (Cumulative) '!$E68*'TD CALC Summary (Cumulative) '!$P$61)/'TD CALC Summary (Cumulative) '!$L$61</f>
        <v>0</v>
      </c>
      <c r="S44" s="47">
        <f>('TD CALC Summary (Cumulative) '!$E68*'TD CALC Summary (Cumulative) '!$P$61)/'TD CALC Summary (Cumulative) '!$L$61</f>
        <v>0</v>
      </c>
      <c r="T44" s="47">
        <f>('TD CALC Summary (Cumulative) '!$E68*'TD CALC Summary (Cumulative) '!$P$61)/'TD CALC Summary (Cumulative) '!$L$61</f>
        <v>0</v>
      </c>
      <c r="U44" s="47">
        <f>('TD CALC Summary (Cumulative) '!$E68*'TD CALC Summary (Cumulative) '!$P$61)/'TD CALC Summary (Cumulative) '!$L$61</f>
        <v>0</v>
      </c>
      <c r="V44" s="47">
        <f>('TD CALC Summary (Cumulative) '!$E68*'TD CALC Summary (Cumulative) '!$P$61)/'TD CALC Summary (Cumulative) '!$L$61</f>
        <v>0</v>
      </c>
      <c r="W44" s="47">
        <f>('TD CALC Summary (Cumulative) '!$E68*'TD CALC Summary (Cumulative) '!$P$61)/'TD CALC Summary (Cumulative) '!$L$61</f>
        <v>0</v>
      </c>
      <c r="X44" s="47">
        <f>('TD CALC Summary (Cumulative) '!$E68*'TD CALC Summary (Cumulative) '!$P$61)/'TD CALC Summary (Cumulative) '!$L$61</f>
        <v>0</v>
      </c>
      <c r="Y44" s="47">
        <f>('TD CALC Summary (Cumulative) '!$E68*'TD CALC Summary (Cumulative) '!$P$61)/'TD CALC Summary (Cumulative) '!$L$61</f>
        <v>0</v>
      </c>
      <c r="Z44" s="47">
        <f>('TD CALC Summary (Cumulative) '!$E68*'TD CALC Summary (Cumulative) '!$P$61)/'TD CALC Summary (Cumulative) '!$L$61</f>
        <v>0</v>
      </c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5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99362.326942097614</v>
      </c>
      <c r="F45" s="90">
        <f>('TD CALC Summary (Cumulative) '!$D68*'TD CALC Summary (Cumulative) '!$P$61)/'TD CALC Summary (Cumulative) '!$L$60</f>
        <v>99362.326942097614</v>
      </c>
      <c r="G45" s="90">
        <f>('TD CALC Summary (Cumulative) '!$D68*'TD CALC Summary (Cumulative) '!$P$61)/'TD CALC Summary (Cumulative) '!$L$60</f>
        <v>99362.326942097614</v>
      </c>
      <c r="H45" s="90">
        <f>('TD CALC Summary (Cumulative) '!$D68*'TD CALC Summary (Cumulative) '!$P$61)/'TD CALC Summary (Cumulative) '!$L$60</f>
        <v>99362.326942097614</v>
      </c>
      <c r="I45" s="90">
        <f>('TD CALC Summary (Cumulative) '!$D68*'TD CALC Summary (Cumulative) '!$P$61)/'TD CALC Summary (Cumulative) '!$L$60</f>
        <v>99362.326942097614</v>
      </c>
      <c r="J45" s="90">
        <f>('TD CALC Summary (Cumulative) '!$D68*'TD CALC Summary (Cumulative) '!$P$61)/'TD CALC Summary (Cumulative) '!$L$60</f>
        <v>99362.326942097614</v>
      </c>
      <c r="K45" s="90">
        <f>('TD CALC Summary (Cumulative) '!$D68*'TD CALC Summary (Cumulative) '!$P$61)/'TD CALC Summary (Cumulative) '!$L$60</f>
        <v>99362.326942097614</v>
      </c>
      <c r="L45" s="90">
        <f>('TD CALC Summary (Cumulative) '!$D68*'TD CALC Summary (Cumulative) '!$P$61)/'TD CALC Summary (Cumulative) '!$L$60</f>
        <v>99362.326942097614</v>
      </c>
      <c r="M45" s="90">
        <f>('TD CALC Summary (Cumulative) '!$D68*'TD CALC Summary (Cumulative) '!$P$61)/'TD CALC Summary (Cumulative) '!$L$60</f>
        <v>99362.326942097614</v>
      </c>
      <c r="N45" s="90">
        <f>('TD CALC Summary (Cumulative) '!$D68*'TD CALC Summary (Cumulative) '!$P$61)/'TD CALC Summary (Cumulative) '!$L$60</f>
        <v>99362.326942097614</v>
      </c>
      <c r="O45" s="47">
        <f>('TD CALC Summary (Cumulative) '!$E69*'TD CALC Summary (Cumulative) '!$P$61)/'TD CALC Summary (Cumulative) '!$L$61</f>
        <v>0</v>
      </c>
      <c r="P45" s="47">
        <f>('TD CALC Summary (Cumulative) '!$E69*'TD CALC Summary (Cumulative) '!$P$61)/'TD CALC Summary (Cumulative) '!$L$61</f>
        <v>0</v>
      </c>
      <c r="Q45" s="47">
        <f>('TD CALC Summary (Cumulative) '!$E69*'TD CALC Summary (Cumulative) '!$P$61)/'TD CALC Summary (Cumulative) '!$L$61</f>
        <v>0</v>
      </c>
      <c r="R45" s="47">
        <f>('TD CALC Summary (Cumulative) '!$E69*'TD CALC Summary (Cumulative) '!$P$61)/'TD CALC Summary (Cumulative) '!$L$61</f>
        <v>0</v>
      </c>
      <c r="S45" s="47">
        <f>('TD CALC Summary (Cumulative) '!$E69*'TD CALC Summary (Cumulative) '!$P$61)/'TD CALC Summary (Cumulative) '!$L$61</f>
        <v>0</v>
      </c>
      <c r="T45" s="47">
        <f>('TD CALC Summary (Cumulative) '!$E69*'TD CALC Summary (Cumulative) '!$P$61)/'TD CALC Summary (Cumulative) '!$L$61</f>
        <v>0</v>
      </c>
      <c r="U45" s="47">
        <f>('TD CALC Summary (Cumulative) '!$E69*'TD CALC Summary (Cumulative) '!$P$61)/'TD CALC Summary (Cumulative) '!$L$61</f>
        <v>0</v>
      </c>
      <c r="V45" s="47">
        <f>('TD CALC Summary (Cumulative) '!$E69*'TD CALC Summary (Cumulative) '!$P$61)/'TD CALC Summary (Cumulative) '!$L$61</f>
        <v>0</v>
      </c>
      <c r="W45" s="47">
        <f>('TD CALC Summary (Cumulative) '!$E69*'TD CALC Summary (Cumulative) '!$P$61)/'TD CALC Summary (Cumulative) '!$L$61</f>
        <v>0</v>
      </c>
      <c r="X45" s="47">
        <f>('TD CALC Summary (Cumulative) '!$E69*'TD CALC Summary (Cumulative) '!$P$61)/'TD CALC Summary (Cumulative) '!$L$61</f>
        <v>0</v>
      </c>
      <c r="Y45" s="47">
        <f>('TD CALC Summary (Cumulative) '!$E69*'TD CALC Summary (Cumulative) '!$P$61)/'TD CALC Summary (Cumulative) '!$L$61</f>
        <v>0</v>
      </c>
      <c r="Z45" s="47">
        <f>('TD CALC Summary (Cumulative) '!$E69*'TD CALC Summary (Cumulative) '!$P$61)/'TD CALC Summary (Cumulative) '!$L$61</f>
        <v>0</v>
      </c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5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101768.77066988632</v>
      </c>
      <c r="F46" s="90">
        <f>('TD CALC Summary (Cumulative) '!$D69*'TD CALC Summary (Cumulative) '!$P$61)/'TD CALC Summary (Cumulative) '!$L$60</f>
        <v>101768.77066988632</v>
      </c>
      <c r="G46" s="90">
        <f>('TD CALC Summary (Cumulative) '!$D69*'TD CALC Summary (Cumulative) '!$P$61)/'TD CALC Summary (Cumulative) '!$L$60</f>
        <v>101768.77066988632</v>
      </c>
      <c r="H46" s="90">
        <f>('TD CALC Summary (Cumulative) '!$D69*'TD CALC Summary (Cumulative) '!$P$61)/'TD CALC Summary (Cumulative) '!$L$60</f>
        <v>101768.77066988632</v>
      </c>
      <c r="I46" s="90">
        <f>('TD CALC Summary (Cumulative) '!$D69*'TD CALC Summary (Cumulative) '!$P$61)/'TD CALC Summary (Cumulative) '!$L$60</f>
        <v>101768.77066988632</v>
      </c>
      <c r="J46" s="90">
        <f>('TD CALC Summary (Cumulative) '!$D69*'TD CALC Summary (Cumulative) '!$P$61)/'TD CALC Summary (Cumulative) '!$L$60</f>
        <v>101768.77066988632</v>
      </c>
      <c r="K46" s="90">
        <f>('TD CALC Summary (Cumulative) '!$D69*'TD CALC Summary (Cumulative) '!$P$61)/'TD CALC Summary (Cumulative) '!$L$60</f>
        <v>101768.77066988632</v>
      </c>
      <c r="L46" s="90">
        <f>('TD CALC Summary (Cumulative) '!$D69*'TD CALC Summary (Cumulative) '!$P$61)/'TD CALC Summary (Cumulative) '!$L$60</f>
        <v>101768.77066988632</v>
      </c>
      <c r="M46" s="90">
        <f>('TD CALC Summary (Cumulative) '!$D69*'TD CALC Summary (Cumulative) '!$P$61)/'TD CALC Summary (Cumulative) '!$L$60</f>
        <v>101768.77066988632</v>
      </c>
      <c r="N46" s="90">
        <f>('TD CALC Summary (Cumulative) '!$D69*'TD CALC Summary (Cumulative) '!$P$61)/'TD CALC Summary (Cumulative) '!$L$60</f>
        <v>101768.77066988632</v>
      </c>
      <c r="O46" s="47">
        <f>('TD CALC Summary (Cumulative) '!$E70*'TD CALC Summary (Cumulative) '!$P$61)/'TD CALC Summary (Cumulative) '!$L$61</f>
        <v>0</v>
      </c>
      <c r="P46" s="47">
        <f>('TD CALC Summary (Cumulative) '!$E70*'TD CALC Summary (Cumulative) '!$P$61)/'TD CALC Summary (Cumulative) '!$L$61</f>
        <v>0</v>
      </c>
      <c r="Q46" s="47">
        <f>('TD CALC Summary (Cumulative) '!$E70*'TD CALC Summary (Cumulative) '!$P$61)/'TD CALC Summary (Cumulative) '!$L$61</f>
        <v>0</v>
      </c>
      <c r="R46" s="47">
        <f>('TD CALC Summary (Cumulative) '!$E70*'TD CALC Summary (Cumulative) '!$P$61)/'TD CALC Summary (Cumulative) '!$L$61</f>
        <v>0</v>
      </c>
      <c r="S46" s="47">
        <f>('TD CALC Summary (Cumulative) '!$E70*'TD CALC Summary (Cumulative) '!$P$61)/'TD CALC Summary (Cumulative) '!$L$61</f>
        <v>0</v>
      </c>
      <c r="T46" s="47">
        <f>('TD CALC Summary (Cumulative) '!$E70*'TD CALC Summary (Cumulative) '!$P$61)/'TD CALC Summary (Cumulative) '!$L$61</f>
        <v>0</v>
      </c>
      <c r="U46" s="47">
        <f>('TD CALC Summary (Cumulative) '!$E70*'TD CALC Summary (Cumulative) '!$P$61)/'TD CALC Summary (Cumulative) '!$L$61</f>
        <v>0</v>
      </c>
      <c r="V46" s="47">
        <f>('TD CALC Summary (Cumulative) '!$E70*'TD CALC Summary (Cumulative) '!$P$61)/'TD CALC Summary (Cumulative) '!$L$61</f>
        <v>0</v>
      </c>
      <c r="W46" s="47">
        <f>('TD CALC Summary (Cumulative) '!$E70*'TD CALC Summary (Cumulative) '!$P$61)/'TD CALC Summary (Cumulative) '!$L$61</f>
        <v>0</v>
      </c>
      <c r="X46" s="47">
        <f>('TD CALC Summary (Cumulative) '!$E70*'TD CALC Summary (Cumulative) '!$P$61)/'TD CALC Summary (Cumulative) '!$L$61</f>
        <v>0</v>
      </c>
      <c r="Y46" s="47">
        <f>('TD CALC Summary (Cumulative) '!$E70*'TD CALC Summary (Cumulative) '!$P$61)/'TD CALC Summary (Cumulative) '!$L$61</f>
        <v>0</v>
      </c>
      <c r="Z46" s="47">
        <f>('TD CALC Summary (Cumulative) '!$E70*'TD CALC Summary (Cumulative) '!$P$61)/'TD CALC Summary (Cumulative) '!$L$61</f>
        <v>0</v>
      </c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5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82169.351222387952</v>
      </c>
      <c r="F47" s="90">
        <f>('TD CALC Summary (Cumulative) '!$D70*'TD CALC Summary (Cumulative) '!$P$61)/'TD CALC Summary (Cumulative) '!$L$60</f>
        <v>82169.351222387952</v>
      </c>
      <c r="G47" s="90">
        <f>('TD CALC Summary (Cumulative) '!$D70*'TD CALC Summary (Cumulative) '!$P$61)/'TD CALC Summary (Cumulative) '!$L$60</f>
        <v>82169.351222387952</v>
      </c>
      <c r="H47" s="90">
        <f>('TD CALC Summary (Cumulative) '!$D70*'TD CALC Summary (Cumulative) '!$P$61)/'TD CALC Summary (Cumulative) '!$L$60</f>
        <v>82169.351222387952</v>
      </c>
      <c r="I47" s="90">
        <f>('TD CALC Summary (Cumulative) '!$D70*'TD CALC Summary (Cumulative) '!$P$61)/'TD CALC Summary (Cumulative) '!$L$60</f>
        <v>82169.351222387952</v>
      </c>
      <c r="J47" s="90">
        <f>('TD CALC Summary (Cumulative) '!$D70*'TD CALC Summary (Cumulative) '!$P$61)/'TD CALC Summary (Cumulative) '!$L$60</f>
        <v>82169.351222387952</v>
      </c>
      <c r="K47" s="90">
        <f>('TD CALC Summary (Cumulative) '!$D70*'TD CALC Summary (Cumulative) '!$P$61)/'TD CALC Summary (Cumulative) '!$L$60</f>
        <v>82169.351222387952</v>
      </c>
      <c r="L47" s="90">
        <f>('TD CALC Summary (Cumulative) '!$D70*'TD CALC Summary (Cumulative) '!$P$61)/'TD CALC Summary (Cumulative) '!$L$60</f>
        <v>82169.351222387952</v>
      </c>
      <c r="M47" s="90">
        <f>('TD CALC Summary (Cumulative) '!$D70*'TD CALC Summary (Cumulative) '!$P$61)/'TD CALC Summary (Cumulative) '!$L$60</f>
        <v>82169.351222387952</v>
      </c>
      <c r="N47" s="90">
        <f>('TD CALC Summary (Cumulative) '!$D70*'TD CALC Summary (Cumulative) '!$P$61)/'TD CALC Summary (Cumulative) '!$L$60</f>
        <v>82169.351222387952</v>
      </c>
      <c r="O47" s="47">
        <f>('TD CALC Summary (Cumulative) '!$E71*'TD CALC Summary (Cumulative) '!$P$61)/'TD CALC Summary (Cumulative) '!$L$61</f>
        <v>0</v>
      </c>
      <c r="P47" s="47">
        <f>('TD CALC Summary (Cumulative) '!$E71*'TD CALC Summary (Cumulative) '!$P$61)/'TD CALC Summary (Cumulative) '!$L$61</f>
        <v>0</v>
      </c>
      <c r="Q47" s="47">
        <f>('TD CALC Summary (Cumulative) '!$E71*'TD CALC Summary (Cumulative) '!$P$61)/'TD CALC Summary (Cumulative) '!$L$61</f>
        <v>0</v>
      </c>
      <c r="R47" s="47">
        <f>('TD CALC Summary (Cumulative) '!$E71*'TD CALC Summary (Cumulative) '!$P$61)/'TD CALC Summary (Cumulative) '!$L$61</f>
        <v>0</v>
      </c>
      <c r="S47" s="47">
        <f>('TD CALC Summary (Cumulative) '!$E71*'TD CALC Summary (Cumulative) '!$P$61)/'TD CALC Summary (Cumulative) '!$L$61</f>
        <v>0</v>
      </c>
      <c r="T47" s="47">
        <f>('TD CALC Summary (Cumulative) '!$E71*'TD CALC Summary (Cumulative) '!$P$61)/'TD CALC Summary (Cumulative) '!$L$61</f>
        <v>0</v>
      </c>
      <c r="U47" s="47">
        <f>('TD CALC Summary (Cumulative) '!$E71*'TD CALC Summary (Cumulative) '!$P$61)/'TD CALC Summary (Cumulative) '!$L$61</f>
        <v>0</v>
      </c>
      <c r="V47" s="47">
        <f>('TD CALC Summary (Cumulative) '!$E71*'TD CALC Summary (Cumulative) '!$P$61)/'TD CALC Summary (Cumulative) '!$L$61</f>
        <v>0</v>
      </c>
      <c r="W47" s="47">
        <f>('TD CALC Summary (Cumulative) '!$E71*'TD CALC Summary (Cumulative) '!$P$61)/'TD CALC Summary (Cumulative) '!$L$61</f>
        <v>0</v>
      </c>
      <c r="X47" s="47">
        <f>('TD CALC Summary (Cumulative) '!$E71*'TD CALC Summary (Cumulative) '!$P$61)/'TD CALC Summary (Cumulative) '!$L$61</f>
        <v>0</v>
      </c>
      <c r="Y47" s="47">
        <f>('TD CALC Summary (Cumulative) '!$E71*'TD CALC Summary (Cumulative) '!$P$61)/'TD CALC Summary (Cumulative) '!$L$61</f>
        <v>0</v>
      </c>
      <c r="Z47" s="47">
        <f>('TD CALC Summary (Cumulative) '!$E71*'TD CALC Summary (Cumulative) '!$P$61)/'TD CALC Summary (Cumulative) '!$L$61</f>
        <v>0</v>
      </c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6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58937.972260724244</v>
      </c>
      <c r="F48" s="90">
        <f>('TD CALC Summary (Cumulative) '!$D71*'TD CALC Summary (Cumulative) '!$P$61)/'TD CALC Summary (Cumulative) '!$L$60</f>
        <v>58937.972260724244</v>
      </c>
      <c r="G48" s="90">
        <f>('TD CALC Summary (Cumulative) '!$D71*'TD CALC Summary (Cumulative) '!$P$61)/'TD CALC Summary (Cumulative) '!$L$60</f>
        <v>58937.972260724244</v>
      </c>
      <c r="H48" s="90">
        <f>('TD CALC Summary (Cumulative) '!$D71*'TD CALC Summary (Cumulative) '!$P$61)/'TD CALC Summary (Cumulative) '!$L$60</f>
        <v>58937.972260724244</v>
      </c>
      <c r="I48" s="90">
        <f>('TD CALC Summary (Cumulative) '!$D71*'TD CALC Summary (Cumulative) '!$P$61)/'TD CALC Summary (Cumulative) '!$L$60</f>
        <v>58937.972260724244</v>
      </c>
      <c r="J48" s="90">
        <f>('TD CALC Summary (Cumulative) '!$D71*'TD CALC Summary (Cumulative) '!$P$61)/'TD CALC Summary (Cumulative) '!$L$60</f>
        <v>58937.972260724244</v>
      </c>
      <c r="K48" s="90">
        <f>('TD CALC Summary (Cumulative) '!$D71*'TD CALC Summary (Cumulative) '!$P$61)/'TD CALC Summary (Cumulative) '!$L$60</f>
        <v>58937.972260724244</v>
      </c>
      <c r="L48" s="90">
        <f>('TD CALC Summary (Cumulative) '!$D71*'TD CALC Summary (Cumulative) '!$P$61)/'TD CALC Summary (Cumulative) '!$L$60</f>
        <v>58937.972260724244</v>
      </c>
      <c r="M48" s="90">
        <f>('TD CALC Summary (Cumulative) '!$D71*'TD CALC Summary (Cumulative) '!$P$61)/'TD CALC Summary (Cumulative) '!$L$60</f>
        <v>58937.972260724244</v>
      </c>
      <c r="N48" s="90">
        <f>('TD CALC Summary (Cumulative) '!$D71*'TD CALC Summary (Cumulative) '!$P$61)/'TD CALC Summary (Cumulative) '!$L$60</f>
        <v>58937.972260724244</v>
      </c>
      <c r="O48" s="47">
        <f>('TD CALC Summary (Cumulative) '!$E72*'TD CALC Summary (Cumulative) '!$P$61)/'TD CALC Summary (Cumulative) '!$L$61</f>
        <v>0</v>
      </c>
      <c r="P48" s="47">
        <f>('TD CALC Summary (Cumulative) '!$E72*'TD CALC Summary (Cumulative) '!$P$61)/'TD CALC Summary (Cumulative) '!$L$61</f>
        <v>0</v>
      </c>
      <c r="Q48" s="47">
        <f>('TD CALC Summary (Cumulative) '!$E72*'TD CALC Summary (Cumulative) '!$P$61)/'TD CALC Summary (Cumulative) '!$L$61</f>
        <v>0</v>
      </c>
      <c r="R48" s="47">
        <f>('TD CALC Summary (Cumulative) '!$E72*'TD CALC Summary (Cumulative) '!$P$61)/'TD CALC Summary (Cumulative) '!$L$61</f>
        <v>0</v>
      </c>
      <c r="S48" s="47">
        <f>('TD CALC Summary (Cumulative) '!$E72*'TD CALC Summary (Cumulative) '!$P$61)/'TD CALC Summary (Cumulative) '!$L$61</f>
        <v>0</v>
      </c>
      <c r="T48" s="47">
        <f>('TD CALC Summary (Cumulative) '!$E72*'TD CALC Summary (Cumulative) '!$P$61)/'TD CALC Summary (Cumulative) '!$L$61</f>
        <v>0</v>
      </c>
      <c r="U48" s="47">
        <f>('TD CALC Summary (Cumulative) '!$E72*'TD CALC Summary (Cumulative) '!$P$61)/'TD CALC Summary (Cumulative) '!$L$61</f>
        <v>0</v>
      </c>
      <c r="V48" s="47">
        <f>('TD CALC Summary (Cumulative) '!$E72*'TD CALC Summary (Cumulative) '!$P$61)/'TD CALC Summary (Cumulative) '!$L$61</f>
        <v>0</v>
      </c>
      <c r="W48" s="47">
        <f>('TD CALC Summary (Cumulative) '!$E72*'TD CALC Summary (Cumulative) '!$P$61)/'TD CALC Summary (Cumulative) '!$L$61</f>
        <v>0</v>
      </c>
      <c r="X48" s="47">
        <f>('TD CALC Summary (Cumulative) '!$E72*'TD CALC Summary (Cumulative) '!$P$61)/'TD CALC Summary (Cumulative) '!$L$61</f>
        <v>0</v>
      </c>
      <c r="Y48" s="47">
        <f>('TD CALC Summary (Cumulative) '!$E72*'TD CALC Summary (Cumulative) '!$P$61)/'TD CALC Summary (Cumulative) '!$L$61</f>
        <v>0</v>
      </c>
      <c r="Z48" s="47">
        <f>('TD CALC Summary (Cumulative) '!$E72*'TD CALC Summary (Cumulative) '!$P$61)/'TD CALC Summary (Cumulative) '!$L$61</f>
        <v>0</v>
      </c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>
        <f t="shared" si="56"/>
        <v>43862</v>
      </c>
      <c r="Q50" s="71">
        <f t="shared" si="56"/>
        <v>43891</v>
      </c>
      <c r="R50" s="71">
        <f t="shared" si="56"/>
        <v>43922</v>
      </c>
      <c r="S50" s="71">
        <f t="shared" si="56"/>
        <v>43952</v>
      </c>
      <c r="T50" s="71">
        <f t="shared" si="56"/>
        <v>43983</v>
      </c>
      <c r="U50" s="71">
        <f t="shared" si="56"/>
        <v>44013</v>
      </c>
      <c r="V50" s="71">
        <f t="shared" si="56"/>
        <v>44044</v>
      </c>
      <c r="W50" s="71">
        <f t="shared" si="56"/>
        <v>44075</v>
      </c>
      <c r="X50" s="71">
        <f t="shared" si="56"/>
        <v>44105</v>
      </c>
      <c r="Y50" s="71">
        <f t="shared" si="56"/>
        <v>44136</v>
      </c>
      <c r="Z50" s="71">
        <f t="shared" si="56"/>
        <v>44166</v>
      </c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4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171667.07693486725</v>
      </c>
      <c r="F51" s="94">
        <f>('TD CALC Summary (Cumulative) '!$D59*'TD CALC Summary (Cumulative) '!$P$62)/'TD CALC Summary (Cumulative) '!$L$60</f>
        <v>171667.07693486725</v>
      </c>
      <c r="G51" s="94">
        <f>('TD CALC Summary (Cumulative) '!$D59*'TD CALC Summary (Cumulative) '!$P$62)/'TD CALC Summary (Cumulative) '!$L$60</f>
        <v>171667.07693486725</v>
      </c>
      <c r="H51" s="94">
        <f>('TD CALC Summary (Cumulative) '!$D59*'TD CALC Summary (Cumulative) '!$P$62)/'TD CALC Summary (Cumulative) '!$L$60</f>
        <v>171667.07693486725</v>
      </c>
      <c r="I51" s="94">
        <f>('TD CALC Summary (Cumulative) '!$D59*'TD CALC Summary (Cumulative) '!$P$62)/'TD CALC Summary (Cumulative) '!$L$60</f>
        <v>171667.07693486725</v>
      </c>
      <c r="J51" s="94">
        <f>('TD CALC Summary (Cumulative) '!$D59*'TD CALC Summary (Cumulative) '!$P$62)/'TD CALC Summary (Cumulative) '!$L$60</f>
        <v>171667.07693486725</v>
      </c>
      <c r="K51" s="94">
        <f>('TD CALC Summary (Cumulative) '!$D59*'TD CALC Summary (Cumulative) '!$P$62)/'TD CALC Summary (Cumulative) '!$L$60</f>
        <v>171667.07693486725</v>
      </c>
      <c r="L51" s="94">
        <f>('TD CALC Summary (Cumulative) '!$D59*'TD CALC Summary (Cumulative) '!$P$62)/'TD CALC Summary (Cumulative) '!$L$60</f>
        <v>171667.07693486725</v>
      </c>
      <c r="M51" s="94">
        <f>('TD CALC Summary (Cumulative) '!$D59*'TD CALC Summary (Cumulative) '!$P$62)/'TD CALC Summary (Cumulative) '!$L$60</f>
        <v>171667.07693486725</v>
      </c>
      <c r="N51" s="94">
        <f>('TD CALC Summary (Cumulative) '!$D59*'TD CALC Summary (Cumulative) '!$P$62)/'TD CALC Summary (Cumulative) '!$L$60</f>
        <v>171667.07693486725</v>
      </c>
      <c r="O51" s="94">
        <f>('TD CALC Summary (Cumulative) '!$E60*'TD CALC Summary (Cumulative) '!$P$62)/'TD CALC Summary (Cumulative) '!$L$61</f>
        <v>0</v>
      </c>
      <c r="P51" s="94">
        <f>('TD CALC Summary (Cumulative) '!$E60*'TD CALC Summary (Cumulative) '!$P$62)/'TD CALC Summary (Cumulative) '!$L$61</f>
        <v>0</v>
      </c>
      <c r="Q51" s="94">
        <f>('TD CALC Summary (Cumulative) '!$E60*'TD CALC Summary (Cumulative) '!$P$62)/'TD CALC Summary (Cumulative) '!$L$61</f>
        <v>0</v>
      </c>
      <c r="R51" s="94">
        <f>('TD CALC Summary (Cumulative) '!$E60*'TD CALC Summary (Cumulative) '!$P$62)/'TD CALC Summary (Cumulative) '!$L$61</f>
        <v>0</v>
      </c>
      <c r="S51" s="94">
        <f>('TD CALC Summary (Cumulative) '!$E60*'TD CALC Summary (Cumulative) '!$P$62)/'TD CALC Summary (Cumulative) '!$L$61</f>
        <v>0</v>
      </c>
      <c r="T51" s="94">
        <f>('TD CALC Summary (Cumulative) '!$E60*'TD CALC Summary (Cumulative) '!$P$62)/'TD CALC Summary (Cumulative) '!$L$61</f>
        <v>0</v>
      </c>
      <c r="U51" s="94">
        <f>('TD CALC Summary (Cumulative) '!$E60*'TD CALC Summary (Cumulative) '!$P$62)/'TD CALC Summary (Cumulative) '!$L$61</f>
        <v>0</v>
      </c>
      <c r="V51" s="94">
        <f>('TD CALC Summary (Cumulative) '!$E60*'TD CALC Summary (Cumulative) '!$P$62)/'TD CALC Summary (Cumulative) '!$L$61</f>
        <v>0</v>
      </c>
      <c r="W51" s="94">
        <f>('TD CALC Summary (Cumulative) '!$E60*'TD CALC Summary (Cumulative) '!$P$62)/'TD CALC Summary (Cumulative) '!$L$61</f>
        <v>0</v>
      </c>
      <c r="X51" s="94">
        <f>('TD CALC Summary (Cumulative) '!$E60*'TD CALC Summary (Cumulative) '!$P$62)/'TD CALC Summary (Cumulative) '!$L$61</f>
        <v>0</v>
      </c>
      <c r="Y51" s="94">
        <f>('TD CALC Summary (Cumulative) '!$E60*'TD CALC Summary (Cumulative) '!$P$62)/'TD CALC Summary (Cumulative) '!$L$61</f>
        <v>0</v>
      </c>
      <c r="Z51" s="94">
        <f>('TD CALC Summary (Cumulative) '!$E60*'TD CALC Summary (Cumulative) '!$P$62)/'TD CALC Summary (Cumulative) '!$L$61</f>
        <v>0</v>
      </c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4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25164.202374809654</v>
      </c>
      <c r="F52" s="94">
        <f>('TD CALC Summary (Cumulative) '!$D60*'TD CALC Summary (Cumulative) '!$P$62)/'TD CALC Summary (Cumulative) '!$L$60</f>
        <v>25164.202374809654</v>
      </c>
      <c r="G52" s="94">
        <f>('TD CALC Summary (Cumulative) '!$D60*'TD CALC Summary (Cumulative) '!$P$62)/'TD CALC Summary (Cumulative) '!$L$60</f>
        <v>25164.202374809654</v>
      </c>
      <c r="H52" s="94">
        <f>('TD CALC Summary (Cumulative) '!$D60*'TD CALC Summary (Cumulative) '!$P$62)/'TD CALC Summary (Cumulative) '!$L$60</f>
        <v>25164.202374809654</v>
      </c>
      <c r="I52" s="94">
        <f>('TD CALC Summary (Cumulative) '!$D60*'TD CALC Summary (Cumulative) '!$P$62)/'TD CALC Summary (Cumulative) '!$L$60</f>
        <v>25164.202374809654</v>
      </c>
      <c r="J52" s="94">
        <f>('TD CALC Summary (Cumulative) '!$D60*'TD CALC Summary (Cumulative) '!$P$62)/'TD CALC Summary (Cumulative) '!$L$60</f>
        <v>25164.202374809654</v>
      </c>
      <c r="K52" s="94">
        <f>('TD CALC Summary (Cumulative) '!$D60*'TD CALC Summary (Cumulative) '!$P$62)/'TD CALC Summary (Cumulative) '!$L$60</f>
        <v>25164.202374809654</v>
      </c>
      <c r="L52" s="94">
        <f>('TD CALC Summary (Cumulative) '!$D60*'TD CALC Summary (Cumulative) '!$P$62)/'TD CALC Summary (Cumulative) '!$L$60</f>
        <v>25164.202374809654</v>
      </c>
      <c r="M52" s="94">
        <f>('TD CALC Summary (Cumulative) '!$D60*'TD CALC Summary (Cumulative) '!$P$62)/'TD CALC Summary (Cumulative) '!$L$60</f>
        <v>25164.202374809654</v>
      </c>
      <c r="N52" s="94">
        <f>('TD CALC Summary (Cumulative) '!$D60*'TD CALC Summary (Cumulative) '!$P$62)/'TD CALC Summary (Cumulative) '!$L$60</f>
        <v>25164.202374809654</v>
      </c>
      <c r="O52" s="94">
        <f>('TD CALC Summary (Cumulative) '!$E61*'TD CALC Summary (Cumulative) '!$P$62)/'TD CALC Summary (Cumulative) '!$L$61</f>
        <v>0</v>
      </c>
      <c r="P52" s="94">
        <f>('TD CALC Summary (Cumulative) '!$E61*'TD CALC Summary (Cumulative) '!$P$62)/'TD CALC Summary (Cumulative) '!$L$61</f>
        <v>0</v>
      </c>
      <c r="Q52" s="94">
        <f>('TD CALC Summary (Cumulative) '!$E61*'TD CALC Summary (Cumulative) '!$P$62)/'TD CALC Summary (Cumulative) '!$L$61</f>
        <v>0</v>
      </c>
      <c r="R52" s="94">
        <f>('TD CALC Summary (Cumulative) '!$E61*'TD CALC Summary (Cumulative) '!$P$62)/'TD CALC Summary (Cumulative) '!$L$61</f>
        <v>0</v>
      </c>
      <c r="S52" s="94">
        <f>('TD CALC Summary (Cumulative) '!$E61*'TD CALC Summary (Cumulative) '!$P$62)/'TD CALC Summary (Cumulative) '!$L$61</f>
        <v>0</v>
      </c>
      <c r="T52" s="94">
        <f>('TD CALC Summary (Cumulative) '!$E61*'TD CALC Summary (Cumulative) '!$P$62)/'TD CALC Summary (Cumulative) '!$L$61</f>
        <v>0</v>
      </c>
      <c r="U52" s="94">
        <f>('TD CALC Summary (Cumulative) '!$E61*'TD CALC Summary (Cumulative) '!$P$62)/'TD CALC Summary (Cumulative) '!$L$61</f>
        <v>0</v>
      </c>
      <c r="V52" s="94">
        <f>('TD CALC Summary (Cumulative) '!$E61*'TD CALC Summary (Cumulative) '!$P$62)/'TD CALC Summary (Cumulative) '!$L$61</f>
        <v>0</v>
      </c>
      <c r="W52" s="94">
        <f>('TD CALC Summary (Cumulative) '!$E61*'TD CALC Summary (Cumulative) '!$P$62)/'TD CALC Summary (Cumulative) '!$L$61</f>
        <v>0</v>
      </c>
      <c r="X52" s="94">
        <f>('TD CALC Summary (Cumulative) '!$E61*'TD CALC Summary (Cumulative) '!$P$62)/'TD CALC Summary (Cumulative) '!$L$61</f>
        <v>0</v>
      </c>
      <c r="Y52" s="94">
        <f>('TD CALC Summary (Cumulative) '!$E61*'TD CALC Summary (Cumulative) '!$P$62)/'TD CALC Summary (Cumulative) '!$L$61</f>
        <v>0</v>
      </c>
      <c r="Z52" s="94">
        <f>('TD CALC Summary (Cumulative) '!$E61*'TD CALC Summary (Cumulative) '!$P$62)/'TD CALC Summary (Cumulative) '!$L$61</f>
        <v>0</v>
      </c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4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58430.084442531304</v>
      </c>
      <c r="F53" s="94">
        <f>('TD CALC Summary (Cumulative) '!$D61*'TD CALC Summary (Cumulative) '!$P$62)/'TD CALC Summary (Cumulative) '!$L$60</f>
        <v>58430.084442531304</v>
      </c>
      <c r="G53" s="94">
        <f>('TD CALC Summary (Cumulative) '!$D61*'TD CALC Summary (Cumulative) '!$P$62)/'TD CALC Summary (Cumulative) '!$L$60</f>
        <v>58430.084442531304</v>
      </c>
      <c r="H53" s="94">
        <f>('TD CALC Summary (Cumulative) '!$D61*'TD CALC Summary (Cumulative) '!$P$62)/'TD CALC Summary (Cumulative) '!$L$60</f>
        <v>58430.084442531304</v>
      </c>
      <c r="I53" s="94">
        <f>('TD CALC Summary (Cumulative) '!$D61*'TD CALC Summary (Cumulative) '!$P$62)/'TD CALC Summary (Cumulative) '!$L$60</f>
        <v>58430.084442531304</v>
      </c>
      <c r="J53" s="94">
        <f>('TD CALC Summary (Cumulative) '!$D61*'TD CALC Summary (Cumulative) '!$P$62)/'TD CALC Summary (Cumulative) '!$L$60</f>
        <v>58430.084442531304</v>
      </c>
      <c r="K53" s="94">
        <f>('TD CALC Summary (Cumulative) '!$D61*'TD CALC Summary (Cumulative) '!$P$62)/'TD CALC Summary (Cumulative) '!$L$60</f>
        <v>58430.084442531304</v>
      </c>
      <c r="L53" s="94">
        <f>('TD CALC Summary (Cumulative) '!$D61*'TD CALC Summary (Cumulative) '!$P$62)/'TD CALC Summary (Cumulative) '!$L$60</f>
        <v>58430.084442531304</v>
      </c>
      <c r="M53" s="94">
        <f>('TD CALC Summary (Cumulative) '!$D61*'TD CALC Summary (Cumulative) '!$P$62)/'TD CALC Summary (Cumulative) '!$L$60</f>
        <v>58430.084442531304</v>
      </c>
      <c r="N53" s="94">
        <f>('TD CALC Summary (Cumulative) '!$D61*'TD CALC Summary (Cumulative) '!$P$62)/'TD CALC Summary (Cumulative) '!$L$60</f>
        <v>58430.084442531304</v>
      </c>
      <c r="O53" s="94">
        <f>('TD CALC Summary (Cumulative) '!$E62*'TD CALC Summary (Cumulative) '!$P$62)/'TD CALC Summary (Cumulative) '!$L$61</f>
        <v>4.4073743412982348E-2</v>
      </c>
      <c r="P53" s="94">
        <f>('TD CALC Summary (Cumulative) '!$E62*'TD CALC Summary (Cumulative) '!$P$62)/'TD CALC Summary (Cumulative) '!$L$61</f>
        <v>4.4073743412982348E-2</v>
      </c>
      <c r="Q53" s="94">
        <f>('TD CALC Summary (Cumulative) '!$E62*'TD CALC Summary (Cumulative) '!$P$62)/'TD CALC Summary (Cumulative) '!$L$61</f>
        <v>4.4073743412982348E-2</v>
      </c>
      <c r="R53" s="94">
        <f>('TD CALC Summary (Cumulative) '!$E62*'TD CALC Summary (Cumulative) '!$P$62)/'TD CALC Summary (Cumulative) '!$L$61</f>
        <v>4.4073743412982348E-2</v>
      </c>
      <c r="S53" s="94">
        <f>('TD CALC Summary (Cumulative) '!$E62*'TD CALC Summary (Cumulative) '!$P$62)/'TD CALC Summary (Cumulative) '!$L$61</f>
        <v>4.4073743412982348E-2</v>
      </c>
      <c r="T53" s="94">
        <f>('TD CALC Summary (Cumulative) '!$E62*'TD CALC Summary (Cumulative) '!$P$62)/'TD CALC Summary (Cumulative) '!$L$61</f>
        <v>4.4073743412982348E-2</v>
      </c>
      <c r="U53" s="94">
        <f>('TD CALC Summary (Cumulative) '!$E62*'TD CALC Summary (Cumulative) '!$P$62)/'TD CALC Summary (Cumulative) '!$L$61</f>
        <v>4.4073743412982348E-2</v>
      </c>
      <c r="V53" s="94">
        <f>('TD CALC Summary (Cumulative) '!$E62*'TD CALC Summary (Cumulative) '!$P$62)/'TD CALC Summary (Cumulative) '!$L$61</f>
        <v>4.4073743412982348E-2</v>
      </c>
      <c r="W53" s="94">
        <f>('TD CALC Summary (Cumulative) '!$E62*'TD CALC Summary (Cumulative) '!$P$62)/'TD CALC Summary (Cumulative) '!$L$61</f>
        <v>4.4073743412982348E-2</v>
      </c>
      <c r="X53" s="94">
        <f>('TD CALC Summary (Cumulative) '!$E62*'TD CALC Summary (Cumulative) '!$P$62)/'TD CALC Summary (Cumulative) '!$L$61</f>
        <v>4.4073743412982348E-2</v>
      </c>
      <c r="Y53" s="94">
        <f>('TD CALC Summary (Cumulative) '!$E62*'TD CALC Summary (Cumulative) '!$P$62)/'TD CALC Summary (Cumulative) '!$L$61</f>
        <v>4.4073743412982348E-2</v>
      </c>
      <c r="Z53" s="94">
        <f>('TD CALC Summary (Cumulative) '!$E62*'TD CALC Summary (Cumulative) '!$P$62)/'TD CALC Summary (Cumulative) '!$L$61</f>
        <v>4.4073743412982348E-2</v>
      </c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4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366488.96326658432</v>
      </c>
      <c r="F54" s="94">
        <f>('TD CALC Summary (Cumulative) '!$D62*'TD CALC Summary (Cumulative) '!$P$62)/'TD CALC Summary (Cumulative) '!$L$60</f>
        <v>366488.96326658432</v>
      </c>
      <c r="G54" s="94">
        <f>('TD CALC Summary (Cumulative) '!$D62*'TD CALC Summary (Cumulative) '!$P$62)/'TD CALC Summary (Cumulative) '!$L$60</f>
        <v>366488.96326658432</v>
      </c>
      <c r="H54" s="94">
        <f>('TD CALC Summary (Cumulative) '!$D62*'TD CALC Summary (Cumulative) '!$P$62)/'TD CALC Summary (Cumulative) '!$L$60</f>
        <v>366488.96326658432</v>
      </c>
      <c r="I54" s="94">
        <f>('TD CALC Summary (Cumulative) '!$D62*'TD CALC Summary (Cumulative) '!$P$62)/'TD CALC Summary (Cumulative) '!$L$60</f>
        <v>366488.96326658432</v>
      </c>
      <c r="J54" s="94">
        <f>('TD CALC Summary (Cumulative) '!$D62*'TD CALC Summary (Cumulative) '!$P$62)/'TD CALC Summary (Cumulative) '!$L$60</f>
        <v>366488.96326658432</v>
      </c>
      <c r="K54" s="94">
        <f>('TD CALC Summary (Cumulative) '!$D62*'TD CALC Summary (Cumulative) '!$P$62)/'TD CALC Summary (Cumulative) '!$L$60</f>
        <v>366488.96326658432</v>
      </c>
      <c r="L54" s="94">
        <f>('TD CALC Summary (Cumulative) '!$D62*'TD CALC Summary (Cumulative) '!$P$62)/'TD CALC Summary (Cumulative) '!$L$60</f>
        <v>366488.96326658432</v>
      </c>
      <c r="M54" s="94">
        <f>('TD CALC Summary (Cumulative) '!$D62*'TD CALC Summary (Cumulative) '!$P$62)/'TD CALC Summary (Cumulative) '!$L$60</f>
        <v>366488.96326658432</v>
      </c>
      <c r="N54" s="94">
        <f>('TD CALC Summary (Cumulative) '!$D62*'TD CALC Summary (Cumulative) '!$P$62)/'TD CALC Summary (Cumulative) '!$L$60</f>
        <v>366488.96326658432</v>
      </c>
      <c r="O54" s="94">
        <f>('TD CALC Summary (Cumulative) '!$E63*'TD CALC Summary (Cumulative) '!$P$62)/'TD CALC Summary (Cumulative) '!$L$61</f>
        <v>0</v>
      </c>
      <c r="P54" s="94">
        <f>('TD CALC Summary (Cumulative) '!$E63*'TD CALC Summary (Cumulative) '!$P$62)/'TD CALC Summary (Cumulative) '!$L$61</f>
        <v>0</v>
      </c>
      <c r="Q54" s="94">
        <f>('TD CALC Summary (Cumulative) '!$E63*'TD CALC Summary (Cumulative) '!$P$62)/'TD CALC Summary (Cumulative) '!$L$61</f>
        <v>0</v>
      </c>
      <c r="R54" s="94">
        <f>('TD CALC Summary (Cumulative) '!$E63*'TD CALC Summary (Cumulative) '!$P$62)/'TD CALC Summary (Cumulative) '!$L$61</f>
        <v>0</v>
      </c>
      <c r="S54" s="94">
        <f>('TD CALC Summary (Cumulative) '!$E63*'TD CALC Summary (Cumulative) '!$P$62)/'TD CALC Summary (Cumulative) '!$L$61</f>
        <v>0</v>
      </c>
      <c r="T54" s="94">
        <f>('TD CALC Summary (Cumulative) '!$E63*'TD CALC Summary (Cumulative) '!$P$62)/'TD CALC Summary (Cumulative) '!$L$61</f>
        <v>0</v>
      </c>
      <c r="U54" s="94">
        <f>('TD CALC Summary (Cumulative) '!$E63*'TD CALC Summary (Cumulative) '!$P$62)/'TD CALC Summary (Cumulative) '!$L$61</f>
        <v>0</v>
      </c>
      <c r="V54" s="94">
        <f>('TD CALC Summary (Cumulative) '!$E63*'TD CALC Summary (Cumulative) '!$P$62)/'TD CALC Summary (Cumulative) '!$L$61</f>
        <v>0</v>
      </c>
      <c r="W54" s="94">
        <f>('TD CALC Summary (Cumulative) '!$E63*'TD CALC Summary (Cumulative) '!$P$62)/'TD CALC Summary (Cumulative) '!$L$61</f>
        <v>0</v>
      </c>
      <c r="X54" s="94">
        <f>('TD CALC Summary (Cumulative) '!$E63*'TD CALC Summary (Cumulative) '!$P$62)/'TD CALC Summary (Cumulative) '!$L$61</f>
        <v>0</v>
      </c>
      <c r="Y54" s="94">
        <f>('TD CALC Summary (Cumulative) '!$E63*'TD CALC Summary (Cumulative) '!$P$62)/'TD CALC Summary (Cumulative) '!$L$61</f>
        <v>0</v>
      </c>
      <c r="Z54" s="94">
        <f>('TD CALC Summary (Cumulative) '!$E63*'TD CALC Summary (Cumulative) '!$P$62)/'TD CALC Summary (Cumulative) '!$L$61</f>
        <v>0</v>
      </c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4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148967.73847147837</v>
      </c>
      <c r="F55" s="94">
        <f>('TD CALC Summary (Cumulative) '!$D63*'TD CALC Summary (Cumulative) '!$P$62)/'TD CALC Summary (Cumulative) '!$L$60</f>
        <v>148967.73847147837</v>
      </c>
      <c r="G55" s="94">
        <f>('TD CALC Summary (Cumulative) '!$D63*'TD CALC Summary (Cumulative) '!$P$62)/'TD CALC Summary (Cumulative) '!$L$60</f>
        <v>148967.73847147837</v>
      </c>
      <c r="H55" s="94">
        <f>('TD CALC Summary (Cumulative) '!$D63*'TD CALC Summary (Cumulative) '!$P$62)/'TD CALC Summary (Cumulative) '!$L$60</f>
        <v>148967.73847147837</v>
      </c>
      <c r="I55" s="94">
        <f>('TD CALC Summary (Cumulative) '!$D63*'TD CALC Summary (Cumulative) '!$P$62)/'TD CALC Summary (Cumulative) '!$L$60</f>
        <v>148967.73847147837</v>
      </c>
      <c r="J55" s="94">
        <f>('TD CALC Summary (Cumulative) '!$D63*'TD CALC Summary (Cumulative) '!$P$62)/'TD CALC Summary (Cumulative) '!$L$60</f>
        <v>148967.73847147837</v>
      </c>
      <c r="K55" s="94">
        <f>('TD CALC Summary (Cumulative) '!$D63*'TD CALC Summary (Cumulative) '!$P$62)/'TD CALC Summary (Cumulative) '!$L$60</f>
        <v>148967.73847147837</v>
      </c>
      <c r="L55" s="94">
        <f>('TD CALC Summary (Cumulative) '!$D63*'TD CALC Summary (Cumulative) '!$P$62)/'TD CALC Summary (Cumulative) '!$L$60</f>
        <v>148967.73847147837</v>
      </c>
      <c r="M55" s="94">
        <f>('TD CALC Summary (Cumulative) '!$D63*'TD CALC Summary (Cumulative) '!$P$62)/'TD CALC Summary (Cumulative) '!$L$60</f>
        <v>148967.73847147837</v>
      </c>
      <c r="N55" s="94">
        <f>('TD CALC Summary (Cumulative) '!$D63*'TD CALC Summary (Cumulative) '!$P$62)/'TD CALC Summary (Cumulative) '!$L$60</f>
        <v>148967.73847147837</v>
      </c>
      <c r="O55" s="94">
        <f>('TD CALC Summary (Cumulative) '!$E64*'TD CALC Summary (Cumulative) '!$P$62)/'TD CALC Summary (Cumulative) '!$L$61</f>
        <v>0</v>
      </c>
      <c r="P55" s="94">
        <f>('TD CALC Summary (Cumulative) '!$E64*'TD CALC Summary (Cumulative) '!$P$62)/'TD CALC Summary (Cumulative) '!$L$61</f>
        <v>0</v>
      </c>
      <c r="Q55" s="94">
        <f>('TD CALC Summary (Cumulative) '!$E64*'TD CALC Summary (Cumulative) '!$P$62)/'TD CALC Summary (Cumulative) '!$L$61</f>
        <v>0</v>
      </c>
      <c r="R55" s="94">
        <f>('TD CALC Summary (Cumulative) '!$E64*'TD CALC Summary (Cumulative) '!$P$62)/'TD CALC Summary (Cumulative) '!$L$61</f>
        <v>0</v>
      </c>
      <c r="S55" s="94">
        <f>('TD CALC Summary (Cumulative) '!$E64*'TD CALC Summary (Cumulative) '!$P$62)/'TD CALC Summary (Cumulative) '!$L$61</f>
        <v>0</v>
      </c>
      <c r="T55" s="94">
        <f>('TD CALC Summary (Cumulative) '!$E64*'TD CALC Summary (Cumulative) '!$P$62)/'TD CALC Summary (Cumulative) '!$L$61</f>
        <v>0</v>
      </c>
      <c r="U55" s="94">
        <f>('TD CALC Summary (Cumulative) '!$E64*'TD CALC Summary (Cumulative) '!$P$62)/'TD CALC Summary (Cumulative) '!$L$61</f>
        <v>0</v>
      </c>
      <c r="V55" s="94">
        <f>('TD CALC Summary (Cumulative) '!$E64*'TD CALC Summary (Cumulative) '!$P$62)/'TD CALC Summary (Cumulative) '!$L$61</f>
        <v>0</v>
      </c>
      <c r="W55" s="94">
        <f>('TD CALC Summary (Cumulative) '!$E64*'TD CALC Summary (Cumulative) '!$P$62)/'TD CALC Summary (Cumulative) '!$L$61</f>
        <v>0</v>
      </c>
      <c r="X55" s="94">
        <f>('TD CALC Summary (Cumulative) '!$E64*'TD CALC Summary (Cumulative) '!$P$62)/'TD CALC Summary (Cumulative) '!$L$61</f>
        <v>0</v>
      </c>
      <c r="Y55" s="94">
        <f>('TD CALC Summary (Cumulative) '!$E64*'TD CALC Summary (Cumulative) '!$P$62)/'TD CALC Summary (Cumulative) '!$L$61</f>
        <v>0</v>
      </c>
      <c r="Z55" s="94">
        <f>('TD CALC Summary (Cumulative) '!$E64*'TD CALC Summary (Cumulative) '!$P$62)/'TD CALC Summary (Cumulative) '!$L$61</f>
        <v>0</v>
      </c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4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47688.963501100974</v>
      </c>
      <c r="F56" s="94">
        <f>('TD CALC Summary (Cumulative) '!$D64*'TD CALC Summary (Cumulative) '!$P$62)/'TD CALC Summary (Cumulative) '!$L$60</f>
        <v>47688.963501100974</v>
      </c>
      <c r="G56" s="94">
        <f>('TD CALC Summary (Cumulative) '!$D64*'TD CALC Summary (Cumulative) '!$P$62)/'TD CALC Summary (Cumulative) '!$L$60</f>
        <v>47688.963501100974</v>
      </c>
      <c r="H56" s="94">
        <f>('TD CALC Summary (Cumulative) '!$D64*'TD CALC Summary (Cumulative) '!$P$62)/'TD CALC Summary (Cumulative) '!$L$60</f>
        <v>47688.963501100974</v>
      </c>
      <c r="I56" s="94">
        <f>('TD CALC Summary (Cumulative) '!$D64*'TD CALC Summary (Cumulative) '!$P$62)/'TD CALC Summary (Cumulative) '!$L$60</f>
        <v>47688.963501100974</v>
      </c>
      <c r="J56" s="94">
        <f>('TD CALC Summary (Cumulative) '!$D64*'TD CALC Summary (Cumulative) '!$P$62)/'TD CALC Summary (Cumulative) '!$L$60</f>
        <v>47688.963501100974</v>
      </c>
      <c r="K56" s="94">
        <f>('TD CALC Summary (Cumulative) '!$D64*'TD CALC Summary (Cumulative) '!$P$62)/'TD CALC Summary (Cumulative) '!$L$60</f>
        <v>47688.963501100974</v>
      </c>
      <c r="L56" s="94">
        <f>('TD CALC Summary (Cumulative) '!$D64*'TD CALC Summary (Cumulative) '!$P$62)/'TD CALC Summary (Cumulative) '!$L$60</f>
        <v>47688.963501100974</v>
      </c>
      <c r="M56" s="94">
        <f>('TD CALC Summary (Cumulative) '!$D64*'TD CALC Summary (Cumulative) '!$P$62)/'TD CALC Summary (Cumulative) '!$L$60</f>
        <v>47688.963501100974</v>
      </c>
      <c r="N56" s="94">
        <f>('TD CALC Summary (Cumulative) '!$D64*'TD CALC Summary (Cumulative) '!$P$62)/'TD CALC Summary (Cumulative) '!$L$60</f>
        <v>47688.963501100974</v>
      </c>
      <c r="O56" s="94">
        <f>('TD CALC Summary (Cumulative) '!$E65*'TD CALC Summary (Cumulative) '!$P$62)/'TD CALC Summary (Cumulative) '!$L$61</f>
        <v>0</v>
      </c>
      <c r="P56" s="94">
        <f>('TD CALC Summary (Cumulative) '!$E65*'TD CALC Summary (Cumulative) '!$P$62)/'TD CALC Summary (Cumulative) '!$L$61</f>
        <v>0</v>
      </c>
      <c r="Q56" s="94">
        <f>('TD CALC Summary (Cumulative) '!$E65*'TD CALC Summary (Cumulative) '!$P$62)/'TD CALC Summary (Cumulative) '!$L$61</f>
        <v>0</v>
      </c>
      <c r="R56" s="94">
        <f>('TD CALC Summary (Cumulative) '!$E65*'TD CALC Summary (Cumulative) '!$P$62)/'TD CALC Summary (Cumulative) '!$L$61</f>
        <v>0</v>
      </c>
      <c r="S56" s="94">
        <f>('TD CALC Summary (Cumulative) '!$E65*'TD CALC Summary (Cumulative) '!$P$62)/'TD CALC Summary (Cumulative) '!$L$61</f>
        <v>0</v>
      </c>
      <c r="T56" s="94">
        <f>('TD CALC Summary (Cumulative) '!$E65*'TD CALC Summary (Cumulative) '!$P$62)/'TD CALC Summary (Cumulative) '!$L$61</f>
        <v>0</v>
      </c>
      <c r="U56" s="94">
        <f>('TD CALC Summary (Cumulative) '!$E65*'TD CALC Summary (Cumulative) '!$P$62)/'TD CALC Summary (Cumulative) '!$L$61</f>
        <v>0</v>
      </c>
      <c r="V56" s="94">
        <f>('TD CALC Summary (Cumulative) '!$E65*'TD CALC Summary (Cumulative) '!$P$62)/'TD CALC Summary (Cumulative) '!$L$61</f>
        <v>0</v>
      </c>
      <c r="W56" s="94">
        <f>('TD CALC Summary (Cumulative) '!$E65*'TD CALC Summary (Cumulative) '!$P$62)/'TD CALC Summary (Cumulative) '!$L$61</f>
        <v>0</v>
      </c>
      <c r="X56" s="94">
        <f>('TD CALC Summary (Cumulative) '!$E65*'TD CALC Summary (Cumulative) '!$P$62)/'TD CALC Summary (Cumulative) '!$L$61</f>
        <v>0</v>
      </c>
      <c r="Y56" s="94">
        <f>('TD CALC Summary (Cumulative) '!$E65*'TD CALC Summary (Cumulative) '!$P$62)/'TD CALC Summary (Cumulative) '!$L$61</f>
        <v>0</v>
      </c>
      <c r="Z56" s="94">
        <f>('TD CALC Summary (Cumulative) '!$E65*'TD CALC Summary (Cumulative) '!$P$62)/'TD CALC Summary (Cumulative) '!$L$61</f>
        <v>0</v>
      </c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4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290521.22299416101</v>
      </c>
      <c r="F57" s="94">
        <f>('TD CALC Summary (Cumulative) '!$D65*'TD CALC Summary (Cumulative) '!$P$62)/'TD CALC Summary (Cumulative) '!$L$60</f>
        <v>290521.22299416101</v>
      </c>
      <c r="G57" s="94">
        <f>('TD CALC Summary (Cumulative) '!$D65*'TD CALC Summary (Cumulative) '!$P$62)/'TD CALC Summary (Cumulative) '!$L$60</f>
        <v>290521.22299416101</v>
      </c>
      <c r="H57" s="94">
        <f>('TD CALC Summary (Cumulative) '!$D65*'TD CALC Summary (Cumulative) '!$P$62)/'TD CALC Summary (Cumulative) '!$L$60</f>
        <v>290521.22299416101</v>
      </c>
      <c r="I57" s="94">
        <f>('TD CALC Summary (Cumulative) '!$D65*'TD CALC Summary (Cumulative) '!$P$62)/'TD CALC Summary (Cumulative) '!$L$60</f>
        <v>290521.22299416101</v>
      </c>
      <c r="J57" s="94">
        <f>('TD CALC Summary (Cumulative) '!$D65*'TD CALC Summary (Cumulative) '!$P$62)/'TD CALC Summary (Cumulative) '!$L$60</f>
        <v>290521.22299416101</v>
      </c>
      <c r="K57" s="94">
        <f>('TD CALC Summary (Cumulative) '!$D65*'TD CALC Summary (Cumulative) '!$P$62)/'TD CALC Summary (Cumulative) '!$L$60</f>
        <v>290521.22299416101</v>
      </c>
      <c r="L57" s="94">
        <f>('TD CALC Summary (Cumulative) '!$D65*'TD CALC Summary (Cumulative) '!$P$62)/'TD CALC Summary (Cumulative) '!$L$60</f>
        <v>290521.22299416101</v>
      </c>
      <c r="M57" s="94">
        <f>('TD CALC Summary (Cumulative) '!$D65*'TD CALC Summary (Cumulative) '!$P$62)/'TD CALC Summary (Cumulative) '!$L$60</f>
        <v>290521.22299416101</v>
      </c>
      <c r="N57" s="94">
        <f>('TD CALC Summary (Cumulative) '!$D65*'TD CALC Summary (Cumulative) '!$P$62)/'TD CALC Summary (Cumulative) '!$L$60</f>
        <v>290521.22299416101</v>
      </c>
      <c r="O57" s="94">
        <f>('TD CALC Summary (Cumulative) '!$E66*'TD CALC Summary (Cumulative) '!$P$62)/'TD CALC Summary (Cumulative) '!$L$61</f>
        <v>0</v>
      </c>
      <c r="P57" s="94">
        <f>('TD CALC Summary (Cumulative) '!$E66*'TD CALC Summary (Cumulative) '!$P$62)/'TD CALC Summary (Cumulative) '!$L$61</f>
        <v>0</v>
      </c>
      <c r="Q57" s="94">
        <f>('TD CALC Summary (Cumulative) '!$E66*'TD CALC Summary (Cumulative) '!$P$62)/'TD CALC Summary (Cumulative) '!$L$61</f>
        <v>0</v>
      </c>
      <c r="R57" s="94">
        <f>('TD CALC Summary (Cumulative) '!$E66*'TD CALC Summary (Cumulative) '!$P$62)/'TD CALC Summary (Cumulative) '!$L$61</f>
        <v>0</v>
      </c>
      <c r="S57" s="94">
        <f>('TD CALC Summary (Cumulative) '!$E66*'TD CALC Summary (Cumulative) '!$P$62)/'TD CALC Summary (Cumulative) '!$L$61</f>
        <v>0</v>
      </c>
      <c r="T57" s="94">
        <f>('TD CALC Summary (Cumulative) '!$E66*'TD CALC Summary (Cumulative) '!$P$62)/'TD CALC Summary (Cumulative) '!$L$61</f>
        <v>0</v>
      </c>
      <c r="U57" s="94">
        <f>('TD CALC Summary (Cumulative) '!$E66*'TD CALC Summary (Cumulative) '!$P$62)/'TD CALC Summary (Cumulative) '!$L$61</f>
        <v>0</v>
      </c>
      <c r="V57" s="94">
        <f>('TD CALC Summary (Cumulative) '!$E66*'TD CALC Summary (Cumulative) '!$P$62)/'TD CALC Summary (Cumulative) '!$L$61</f>
        <v>0</v>
      </c>
      <c r="W57" s="94">
        <f>('TD CALC Summary (Cumulative) '!$E66*'TD CALC Summary (Cumulative) '!$P$62)/'TD CALC Summary (Cumulative) '!$L$61</f>
        <v>0</v>
      </c>
      <c r="X57" s="94">
        <f>('TD CALC Summary (Cumulative) '!$E66*'TD CALC Summary (Cumulative) '!$P$62)/'TD CALC Summary (Cumulative) '!$L$61</f>
        <v>0</v>
      </c>
      <c r="Y57" s="94">
        <f>('TD CALC Summary (Cumulative) '!$E66*'TD CALC Summary (Cumulative) '!$P$62)/'TD CALC Summary (Cumulative) '!$L$61</f>
        <v>0</v>
      </c>
      <c r="Z57" s="94">
        <f>('TD CALC Summary (Cumulative) '!$E66*'TD CALC Summary (Cumulative) '!$P$62)/'TD CALC Summary (Cumulative) '!$L$61</f>
        <v>0</v>
      </c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4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2256331.7257679095</v>
      </c>
      <c r="F58" s="94">
        <f>('TD CALC Summary (Cumulative) '!$D66*'TD CALC Summary (Cumulative) '!$P$62)/'TD CALC Summary (Cumulative) '!$L$60</f>
        <v>2256331.7257679095</v>
      </c>
      <c r="G58" s="94">
        <f>('TD CALC Summary (Cumulative) '!$D66*'TD CALC Summary (Cumulative) '!$P$62)/'TD CALC Summary (Cumulative) '!$L$60</f>
        <v>2256331.7257679095</v>
      </c>
      <c r="H58" s="94">
        <f>('TD CALC Summary (Cumulative) '!$D66*'TD CALC Summary (Cumulative) '!$P$62)/'TD CALC Summary (Cumulative) '!$L$60</f>
        <v>2256331.7257679095</v>
      </c>
      <c r="I58" s="94">
        <f>('TD CALC Summary (Cumulative) '!$D66*'TD CALC Summary (Cumulative) '!$P$62)/'TD CALC Summary (Cumulative) '!$L$60</f>
        <v>2256331.7257679095</v>
      </c>
      <c r="J58" s="94">
        <f>('TD CALC Summary (Cumulative) '!$D66*'TD CALC Summary (Cumulative) '!$P$62)/'TD CALC Summary (Cumulative) '!$L$60</f>
        <v>2256331.7257679095</v>
      </c>
      <c r="K58" s="94">
        <f>('TD CALC Summary (Cumulative) '!$D66*'TD CALC Summary (Cumulative) '!$P$62)/'TD CALC Summary (Cumulative) '!$L$60</f>
        <v>2256331.7257679095</v>
      </c>
      <c r="L58" s="94">
        <f>('TD CALC Summary (Cumulative) '!$D66*'TD CALC Summary (Cumulative) '!$P$62)/'TD CALC Summary (Cumulative) '!$L$60</f>
        <v>2256331.7257679095</v>
      </c>
      <c r="M58" s="94">
        <f>('TD CALC Summary (Cumulative) '!$D66*'TD CALC Summary (Cumulative) '!$P$62)/'TD CALC Summary (Cumulative) '!$L$60</f>
        <v>2256331.7257679095</v>
      </c>
      <c r="N58" s="94">
        <f>('TD CALC Summary (Cumulative) '!$D66*'TD CALC Summary (Cumulative) '!$P$62)/'TD CALC Summary (Cumulative) '!$L$60</f>
        <v>2256331.7257679095</v>
      </c>
      <c r="O58" s="94">
        <f>('TD CALC Summary (Cumulative) '!$E67*'TD CALC Summary (Cumulative) '!$P$62)/'TD CALC Summary (Cumulative) '!$L$61</f>
        <v>0</v>
      </c>
      <c r="P58" s="94">
        <f>('TD CALC Summary (Cumulative) '!$E67*'TD CALC Summary (Cumulative) '!$P$62)/'TD CALC Summary (Cumulative) '!$L$61</f>
        <v>0</v>
      </c>
      <c r="Q58" s="94">
        <f>('TD CALC Summary (Cumulative) '!$E67*'TD CALC Summary (Cumulative) '!$P$62)/'TD CALC Summary (Cumulative) '!$L$61</f>
        <v>0</v>
      </c>
      <c r="R58" s="94">
        <f>('TD CALC Summary (Cumulative) '!$E67*'TD CALC Summary (Cumulative) '!$P$62)/'TD CALC Summary (Cumulative) '!$L$61</f>
        <v>0</v>
      </c>
      <c r="S58" s="94">
        <f>('TD CALC Summary (Cumulative) '!$E67*'TD CALC Summary (Cumulative) '!$P$62)/'TD CALC Summary (Cumulative) '!$L$61</f>
        <v>0</v>
      </c>
      <c r="T58" s="94">
        <f>('TD CALC Summary (Cumulative) '!$E67*'TD CALC Summary (Cumulative) '!$P$62)/'TD CALC Summary (Cumulative) '!$L$61</f>
        <v>0</v>
      </c>
      <c r="U58" s="94">
        <f>('TD CALC Summary (Cumulative) '!$E67*'TD CALC Summary (Cumulative) '!$P$62)/'TD CALC Summary (Cumulative) '!$L$61</f>
        <v>0</v>
      </c>
      <c r="V58" s="94">
        <f>('TD CALC Summary (Cumulative) '!$E67*'TD CALC Summary (Cumulative) '!$P$62)/'TD CALC Summary (Cumulative) '!$L$61</f>
        <v>0</v>
      </c>
      <c r="W58" s="94">
        <f>('TD CALC Summary (Cumulative) '!$E67*'TD CALC Summary (Cumulative) '!$P$62)/'TD CALC Summary (Cumulative) '!$L$61</f>
        <v>0</v>
      </c>
      <c r="X58" s="94">
        <f>('TD CALC Summary (Cumulative) '!$E67*'TD CALC Summary (Cumulative) '!$P$62)/'TD CALC Summary (Cumulative) '!$L$61</f>
        <v>0</v>
      </c>
      <c r="Y58" s="94">
        <f>('TD CALC Summary (Cumulative) '!$E67*'TD CALC Summary (Cumulative) '!$P$62)/'TD CALC Summary (Cumulative) '!$L$61</f>
        <v>0</v>
      </c>
      <c r="Z58" s="94">
        <f>('TD CALC Summary (Cumulative) '!$E67*'TD CALC Summary (Cumulative) '!$P$62)/'TD CALC Summary (Cumulative) '!$L$61</f>
        <v>0</v>
      </c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4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164425.21877000015</v>
      </c>
      <c r="F59" s="94">
        <f>('TD CALC Summary (Cumulative) '!$D67*'TD CALC Summary (Cumulative) '!$P$62)/'TD CALC Summary (Cumulative) '!$L$60</f>
        <v>164425.21877000015</v>
      </c>
      <c r="G59" s="94">
        <f>('TD CALC Summary (Cumulative) '!$D67*'TD CALC Summary (Cumulative) '!$P$62)/'TD CALC Summary (Cumulative) '!$L$60</f>
        <v>164425.21877000015</v>
      </c>
      <c r="H59" s="94">
        <f>('TD CALC Summary (Cumulative) '!$D67*'TD CALC Summary (Cumulative) '!$P$62)/'TD CALC Summary (Cumulative) '!$L$60</f>
        <v>164425.21877000015</v>
      </c>
      <c r="I59" s="94">
        <f>('TD CALC Summary (Cumulative) '!$D67*'TD CALC Summary (Cumulative) '!$P$62)/'TD CALC Summary (Cumulative) '!$L$60</f>
        <v>164425.21877000015</v>
      </c>
      <c r="J59" s="94">
        <f>('TD CALC Summary (Cumulative) '!$D67*'TD CALC Summary (Cumulative) '!$P$62)/'TD CALC Summary (Cumulative) '!$L$60</f>
        <v>164425.21877000015</v>
      </c>
      <c r="K59" s="94">
        <f>('TD CALC Summary (Cumulative) '!$D67*'TD CALC Summary (Cumulative) '!$P$62)/'TD CALC Summary (Cumulative) '!$L$60</f>
        <v>164425.21877000015</v>
      </c>
      <c r="L59" s="94">
        <f>('TD CALC Summary (Cumulative) '!$D67*'TD CALC Summary (Cumulative) '!$P$62)/'TD CALC Summary (Cumulative) '!$L$60</f>
        <v>164425.21877000015</v>
      </c>
      <c r="M59" s="94">
        <f>('TD CALC Summary (Cumulative) '!$D67*'TD CALC Summary (Cumulative) '!$P$62)/'TD CALC Summary (Cumulative) '!$L$60</f>
        <v>164425.21877000015</v>
      </c>
      <c r="N59" s="94">
        <f>('TD CALC Summary (Cumulative) '!$D67*'TD CALC Summary (Cumulative) '!$P$62)/'TD CALC Summary (Cumulative) '!$L$60</f>
        <v>164425.21877000015</v>
      </c>
      <c r="O59" s="94">
        <f>('TD CALC Summary (Cumulative) '!$E68*'TD CALC Summary (Cumulative) '!$P$62)/'TD CALC Summary (Cumulative) '!$L$61</f>
        <v>0</v>
      </c>
      <c r="P59" s="94">
        <f>('TD CALC Summary (Cumulative) '!$E68*'TD CALC Summary (Cumulative) '!$P$62)/'TD CALC Summary (Cumulative) '!$L$61</f>
        <v>0</v>
      </c>
      <c r="Q59" s="94">
        <f>('TD CALC Summary (Cumulative) '!$E68*'TD CALC Summary (Cumulative) '!$P$62)/'TD CALC Summary (Cumulative) '!$L$61</f>
        <v>0</v>
      </c>
      <c r="R59" s="94">
        <f>('TD CALC Summary (Cumulative) '!$E68*'TD CALC Summary (Cumulative) '!$P$62)/'TD CALC Summary (Cumulative) '!$L$61</f>
        <v>0</v>
      </c>
      <c r="S59" s="94">
        <f>('TD CALC Summary (Cumulative) '!$E68*'TD CALC Summary (Cumulative) '!$P$62)/'TD CALC Summary (Cumulative) '!$L$61</f>
        <v>0</v>
      </c>
      <c r="T59" s="94">
        <f>('TD CALC Summary (Cumulative) '!$E68*'TD CALC Summary (Cumulative) '!$P$62)/'TD CALC Summary (Cumulative) '!$L$61</f>
        <v>0</v>
      </c>
      <c r="U59" s="94">
        <f>('TD CALC Summary (Cumulative) '!$E68*'TD CALC Summary (Cumulative) '!$P$62)/'TD CALC Summary (Cumulative) '!$L$61</f>
        <v>0</v>
      </c>
      <c r="V59" s="94">
        <f>('TD CALC Summary (Cumulative) '!$E68*'TD CALC Summary (Cumulative) '!$P$62)/'TD CALC Summary (Cumulative) '!$L$61</f>
        <v>0</v>
      </c>
      <c r="W59" s="94">
        <f>('TD CALC Summary (Cumulative) '!$E68*'TD CALC Summary (Cumulative) '!$P$62)/'TD CALC Summary (Cumulative) '!$L$61</f>
        <v>0</v>
      </c>
      <c r="X59" s="94">
        <f>('TD CALC Summary (Cumulative) '!$E68*'TD CALC Summary (Cumulative) '!$P$62)/'TD CALC Summary (Cumulative) '!$L$61</f>
        <v>0</v>
      </c>
      <c r="Y59" s="94">
        <f>('TD CALC Summary (Cumulative) '!$E68*'TD CALC Summary (Cumulative) '!$P$62)/'TD CALC Summary (Cumulative) '!$L$61</f>
        <v>0</v>
      </c>
      <c r="Z59" s="94">
        <f>('TD CALC Summary (Cumulative) '!$E68*'TD CALC Summary (Cumulative) '!$P$62)/'TD CALC Summary (Cumulative) '!$L$61</f>
        <v>0</v>
      </c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5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249439.03050151179</v>
      </c>
      <c r="F60" s="94">
        <f>('TD CALC Summary (Cumulative) '!$D68*'TD CALC Summary (Cumulative) '!$P$62)/'TD CALC Summary (Cumulative) '!$L$60</f>
        <v>249439.03050151179</v>
      </c>
      <c r="G60" s="94">
        <f>('TD CALC Summary (Cumulative) '!$D68*'TD CALC Summary (Cumulative) '!$P$62)/'TD CALC Summary (Cumulative) '!$L$60</f>
        <v>249439.03050151179</v>
      </c>
      <c r="H60" s="94">
        <f>('TD CALC Summary (Cumulative) '!$D68*'TD CALC Summary (Cumulative) '!$P$62)/'TD CALC Summary (Cumulative) '!$L$60</f>
        <v>249439.03050151179</v>
      </c>
      <c r="I60" s="94">
        <f>('TD CALC Summary (Cumulative) '!$D68*'TD CALC Summary (Cumulative) '!$P$62)/'TD CALC Summary (Cumulative) '!$L$60</f>
        <v>249439.03050151179</v>
      </c>
      <c r="J60" s="94">
        <f>('TD CALC Summary (Cumulative) '!$D68*'TD CALC Summary (Cumulative) '!$P$62)/'TD CALC Summary (Cumulative) '!$L$60</f>
        <v>249439.03050151179</v>
      </c>
      <c r="K60" s="94">
        <f>('TD CALC Summary (Cumulative) '!$D68*'TD CALC Summary (Cumulative) '!$P$62)/'TD CALC Summary (Cumulative) '!$L$60</f>
        <v>249439.03050151179</v>
      </c>
      <c r="L60" s="94">
        <f>('TD CALC Summary (Cumulative) '!$D68*'TD CALC Summary (Cumulative) '!$P$62)/'TD CALC Summary (Cumulative) '!$L$60</f>
        <v>249439.03050151179</v>
      </c>
      <c r="M60" s="94">
        <f>('TD CALC Summary (Cumulative) '!$D68*'TD CALC Summary (Cumulative) '!$P$62)/'TD CALC Summary (Cumulative) '!$L$60</f>
        <v>249439.03050151179</v>
      </c>
      <c r="N60" s="94">
        <f>('TD CALC Summary (Cumulative) '!$D68*'TD CALC Summary (Cumulative) '!$P$62)/'TD CALC Summary (Cumulative) '!$L$60</f>
        <v>249439.03050151179</v>
      </c>
      <c r="O60" s="94">
        <f>('TD CALC Summary (Cumulative) '!$E69*'TD CALC Summary (Cumulative) '!$P$62)/'TD CALC Summary (Cumulative) '!$L$61</f>
        <v>0</v>
      </c>
      <c r="P60" s="94">
        <f>('TD CALC Summary (Cumulative) '!$E69*'TD CALC Summary (Cumulative) '!$P$62)/'TD CALC Summary (Cumulative) '!$L$61</f>
        <v>0</v>
      </c>
      <c r="Q60" s="94">
        <f>('TD CALC Summary (Cumulative) '!$E69*'TD CALC Summary (Cumulative) '!$P$62)/'TD CALC Summary (Cumulative) '!$L$61</f>
        <v>0</v>
      </c>
      <c r="R60" s="94">
        <f>('TD CALC Summary (Cumulative) '!$E69*'TD CALC Summary (Cumulative) '!$P$62)/'TD CALC Summary (Cumulative) '!$L$61</f>
        <v>0</v>
      </c>
      <c r="S60" s="94">
        <f>('TD CALC Summary (Cumulative) '!$E69*'TD CALC Summary (Cumulative) '!$P$62)/'TD CALC Summary (Cumulative) '!$L$61</f>
        <v>0</v>
      </c>
      <c r="T60" s="94">
        <f>('TD CALC Summary (Cumulative) '!$E69*'TD CALC Summary (Cumulative) '!$P$62)/'TD CALC Summary (Cumulative) '!$L$61</f>
        <v>0</v>
      </c>
      <c r="U60" s="94">
        <f>('TD CALC Summary (Cumulative) '!$E69*'TD CALC Summary (Cumulative) '!$P$62)/'TD CALC Summary (Cumulative) '!$L$61</f>
        <v>0</v>
      </c>
      <c r="V60" s="94">
        <f>('TD CALC Summary (Cumulative) '!$E69*'TD CALC Summary (Cumulative) '!$P$62)/'TD CALC Summary (Cumulative) '!$L$61</f>
        <v>0</v>
      </c>
      <c r="W60" s="94">
        <f>('TD CALC Summary (Cumulative) '!$E69*'TD CALC Summary (Cumulative) '!$P$62)/'TD CALC Summary (Cumulative) '!$L$61</f>
        <v>0</v>
      </c>
      <c r="X60" s="94">
        <f>('TD CALC Summary (Cumulative) '!$E69*'TD CALC Summary (Cumulative) '!$P$62)/'TD CALC Summary (Cumulative) '!$L$61</f>
        <v>0</v>
      </c>
      <c r="Y60" s="94">
        <f>('TD CALC Summary (Cumulative) '!$E69*'TD CALC Summary (Cumulative) '!$P$62)/'TD CALC Summary (Cumulative) '!$L$61</f>
        <v>0</v>
      </c>
      <c r="Z60" s="94">
        <f>('TD CALC Summary (Cumulative) '!$E69*'TD CALC Summary (Cumulative) '!$P$62)/'TD CALC Summary (Cumulative) '!$L$61</f>
        <v>0</v>
      </c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5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255480.16308052087</v>
      </c>
      <c r="F61" s="94">
        <f>('TD CALC Summary (Cumulative) '!$D69*'TD CALC Summary (Cumulative) '!$P$62)/'TD CALC Summary (Cumulative) '!$L$60</f>
        <v>255480.16308052087</v>
      </c>
      <c r="G61" s="94">
        <f>('TD CALC Summary (Cumulative) '!$D69*'TD CALC Summary (Cumulative) '!$P$62)/'TD CALC Summary (Cumulative) '!$L$60</f>
        <v>255480.16308052087</v>
      </c>
      <c r="H61" s="94">
        <f>('TD CALC Summary (Cumulative) '!$D69*'TD CALC Summary (Cumulative) '!$P$62)/'TD CALC Summary (Cumulative) '!$L$60</f>
        <v>255480.16308052087</v>
      </c>
      <c r="I61" s="94">
        <f>('TD CALC Summary (Cumulative) '!$D69*'TD CALC Summary (Cumulative) '!$P$62)/'TD CALC Summary (Cumulative) '!$L$60</f>
        <v>255480.16308052087</v>
      </c>
      <c r="J61" s="94">
        <f>('TD CALC Summary (Cumulative) '!$D69*'TD CALC Summary (Cumulative) '!$P$62)/'TD CALC Summary (Cumulative) '!$L$60</f>
        <v>255480.16308052087</v>
      </c>
      <c r="K61" s="94">
        <f>('TD CALC Summary (Cumulative) '!$D69*'TD CALC Summary (Cumulative) '!$P$62)/'TD CALC Summary (Cumulative) '!$L$60</f>
        <v>255480.16308052087</v>
      </c>
      <c r="L61" s="94">
        <f>('TD CALC Summary (Cumulative) '!$D69*'TD CALC Summary (Cumulative) '!$P$62)/'TD CALC Summary (Cumulative) '!$L$60</f>
        <v>255480.16308052087</v>
      </c>
      <c r="M61" s="94">
        <f>('TD CALC Summary (Cumulative) '!$D69*'TD CALC Summary (Cumulative) '!$P$62)/'TD CALC Summary (Cumulative) '!$L$60</f>
        <v>255480.16308052087</v>
      </c>
      <c r="N61" s="94">
        <f>('TD CALC Summary (Cumulative) '!$D69*'TD CALC Summary (Cumulative) '!$P$62)/'TD CALC Summary (Cumulative) '!$L$60</f>
        <v>255480.16308052087</v>
      </c>
      <c r="O61" s="94">
        <f>('TD CALC Summary (Cumulative) '!$E70*'TD CALC Summary (Cumulative) '!$P$62)/'TD CALC Summary (Cumulative) '!$L$61</f>
        <v>0</v>
      </c>
      <c r="P61" s="94">
        <f>('TD CALC Summary (Cumulative) '!$E70*'TD CALC Summary (Cumulative) '!$P$62)/'TD CALC Summary (Cumulative) '!$L$61</f>
        <v>0</v>
      </c>
      <c r="Q61" s="94">
        <f>('TD CALC Summary (Cumulative) '!$E70*'TD CALC Summary (Cumulative) '!$P$62)/'TD CALC Summary (Cumulative) '!$L$61</f>
        <v>0</v>
      </c>
      <c r="R61" s="94">
        <f>('TD CALC Summary (Cumulative) '!$E70*'TD CALC Summary (Cumulative) '!$P$62)/'TD CALC Summary (Cumulative) '!$L$61</f>
        <v>0</v>
      </c>
      <c r="S61" s="94">
        <f>('TD CALC Summary (Cumulative) '!$E70*'TD CALC Summary (Cumulative) '!$P$62)/'TD CALC Summary (Cumulative) '!$L$61</f>
        <v>0</v>
      </c>
      <c r="T61" s="94">
        <f>('TD CALC Summary (Cumulative) '!$E70*'TD CALC Summary (Cumulative) '!$P$62)/'TD CALC Summary (Cumulative) '!$L$61</f>
        <v>0</v>
      </c>
      <c r="U61" s="94">
        <f>('TD CALC Summary (Cumulative) '!$E70*'TD CALC Summary (Cumulative) '!$P$62)/'TD CALC Summary (Cumulative) '!$L$61</f>
        <v>0</v>
      </c>
      <c r="V61" s="94">
        <f>('TD CALC Summary (Cumulative) '!$E70*'TD CALC Summary (Cumulative) '!$P$62)/'TD CALC Summary (Cumulative) '!$L$61</f>
        <v>0</v>
      </c>
      <c r="W61" s="94">
        <f>('TD CALC Summary (Cumulative) '!$E70*'TD CALC Summary (Cumulative) '!$P$62)/'TD CALC Summary (Cumulative) '!$L$61</f>
        <v>0</v>
      </c>
      <c r="X61" s="94">
        <f>('TD CALC Summary (Cumulative) '!$E70*'TD CALC Summary (Cumulative) '!$P$62)/'TD CALC Summary (Cumulative) '!$L$61</f>
        <v>0</v>
      </c>
      <c r="Y61" s="94">
        <f>('TD CALC Summary (Cumulative) '!$E70*'TD CALC Summary (Cumulative) '!$P$62)/'TD CALC Summary (Cumulative) '!$L$61</f>
        <v>0</v>
      </c>
      <c r="Z61" s="94">
        <f>('TD CALC Summary (Cumulative) '!$E70*'TD CALC Summary (Cumulative) '!$P$62)/'TD CALC Summary (Cumulative) '!$L$61</f>
        <v>0</v>
      </c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5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206277.8110842215</v>
      </c>
      <c r="F62" s="94">
        <f>('TD CALC Summary (Cumulative) '!$D70*'TD CALC Summary (Cumulative) '!$P$62)/'TD CALC Summary (Cumulative) '!$L$60</f>
        <v>206277.8110842215</v>
      </c>
      <c r="G62" s="94">
        <f>('TD CALC Summary (Cumulative) '!$D70*'TD CALC Summary (Cumulative) '!$P$62)/'TD CALC Summary (Cumulative) '!$L$60</f>
        <v>206277.8110842215</v>
      </c>
      <c r="H62" s="94">
        <f>('TD CALC Summary (Cumulative) '!$D70*'TD CALC Summary (Cumulative) '!$P$62)/'TD CALC Summary (Cumulative) '!$L$60</f>
        <v>206277.8110842215</v>
      </c>
      <c r="I62" s="94">
        <f>('TD CALC Summary (Cumulative) '!$D70*'TD CALC Summary (Cumulative) '!$P$62)/'TD CALC Summary (Cumulative) '!$L$60</f>
        <v>206277.8110842215</v>
      </c>
      <c r="J62" s="94">
        <f>('TD CALC Summary (Cumulative) '!$D70*'TD CALC Summary (Cumulative) '!$P$62)/'TD CALC Summary (Cumulative) '!$L$60</f>
        <v>206277.8110842215</v>
      </c>
      <c r="K62" s="94">
        <f>('TD CALC Summary (Cumulative) '!$D70*'TD CALC Summary (Cumulative) '!$P$62)/'TD CALC Summary (Cumulative) '!$L$60</f>
        <v>206277.8110842215</v>
      </c>
      <c r="L62" s="94">
        <f>('TD CALC Summary (Cumulative) '!$D70*'TD CALC Summary (Cumulative) '!$P$62)/'TD CALC Summary (Cumulative) '!$L$60</f>
        <v>206277.8110842215</v>
      </c>
      <c r="M62" s="94">
        <f>('TD CALC Summary (Cumulative) '!$D70*'TD CALC Summary (Cumulative) '!$P$62)/'TD CALC Summary (Cumulative) '!$L$60</f>
        <v>206277.8110842215</v>
      </c>
      <c r="N62" s="94">
        <f>('TD CALC Summary (Cumulative) '!$D70*'TD CALC Summary (Cumulative) '!$P$62)/'TD CALC Summary (Cumulative) '!$L$60</f>
        <v>206277.8110842215</v>
      </c>
      <c r="O62" s="94">
        <f>('TD CALC Summary (Cumulative) '!$E71*'TD CALC Summary (Cumulative) '!$P$62)/'TD CALC Summary (Cumulative) '!$L$61</f>
        <v>0</v>
      </c>
      <c r="P62" s="94">
        <f>('TD CALC Summary (Cumulative) '!$E71*'TD CALC Summary (Cumulative) '!$P$62)/'TD CALC Summary (Cumulative) '!$L$61</f>
        <v>0</v>
      </c>
      <c r="Q62" s="94">
        <f>('TD CALC Summary (Cumulative) '!$E71*'TD CALC Summary (Cumulative) '!$P$62)/'TD CALC Summary (Cumulative) '!$L$61</f>
        <v>0</v>
      </c>
      <c r="R62" s="94">
        <f>('TD CALC Summary (Cumulative) '!$E71*'TD CALC Summary (Cumulative) '!$P$62)/'TD CALC Summary (Cumulative) '!$L$61</f>
        <v>0</v>
      </c>
      <c r="S62" s="94">
        <f>('TD CALC Summary (Cumulative) '!$E71*'TD CALC Summary (Cumulative) '!$P$62)/'TD CALC Summary (Cumulative) '!$L$61</f>
        <v>0</v>
      </c>
      <c r="T62" s="94">
        <f>('TD CALC Summary (Cumulative) '!$E71*'TD CALC Summary (Cumulative) '!$P$62)/'TD CALC Summary (Cumulative) '!$L$61</f>
        <v>0</v>
      </c>
      <c r="U62" s="94">
        <f>('TD CALC Summary (Cumulative) '!$E71*'TD CALC Summary (Cumulative) '!$P$62)/'TD CALC Summary (Cumulative) '!$L$61</f>
        <v>0</v>
      </c>
      <c r="V62" s="94">
        <f>('TD CALC Summary (Cumulative) '!$E71*'TD CALC Summary (Cumulative) '!$P$62)/'TD CALC Summary (Cumulative) '!$L$61</f>
        <v>0</v>
      </c>
      <c r="W62" s="94">
        <f>('TD CALC Summary (Cumulative) '!$E71*'TD CALC Summary (Cumulative) '!$P$62)/'TD CALC Summary (Cumulative) '!$L$61</f>
        <v>0</v>
      </c>
      <c r="X62" s="94">
        <f>('TD CALC Summary (Cumulative) '!$E71*'TD CALC Summary (Cumulative) '!$P$62)/'TD CALC Summary (Cumulative) '!$L$61</f>
        <v>0</v>
      </c>
      <c r="Y62" s="94">
        <f>('TD CALC Summary (Cumulative) '!$E71*'TD CALC Summary (Cumulative) '!$P$62)/'TD CALC Summary (Cumulative) '!$L$61</f>
        <v>0</v>
      </c>
      <c r="Z62" s="94">
        <f>('TD CALC Summary (Cumulative) '!$E71*'TD CALC Summary (Cumulative) '!$P$62)/'TD CALC Summary (Cumulative) '!$L$61</f>
        <v>0</v>
      </c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6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147957.79359119842</v>
      </c>
      <c r="F63" s="94">
        <f>('TD CALC Summary (Cumulative) '!$D71*'TD CALC Summary (Cumulative) '!$P$62)/'TD CALC Summary (Cumulative) '!$L$60</f>
        <v>147957.79359119842</v>
      </c>
      <c r="G63" s="94">
        <f>('TD CALC Summary (Cumulative) '!$D71*'TD CALC Summary (Cumulative) '!$P$62)/'TD CALC Summary (Cumulative) '!$L$60</f>
        <v>147957.79359119842</v>
      </c>
      <c r="H63" s="94">
        <f>('TD CALC Summary (Cumulative) '!$D71*'TD CALC Summary (Cumulative) '!$P$62)/'TD CALC Summary (Cumulative) '!$L$60</f>
        <v>147957.79359119842</v>
      </c>
      <c r="I63" s="94">
        <f>('TD CALC Summary (Cumulative) '!$D71*'TD CALC Summary (Cumulative) '!$P$62)/'TD CALC Summary (Cumulative) '!$L$60</f>
        <v>147957.79359119842</v>
      </c>
      <c r="J63" s="94">
        <f>('TD CALC Summary (Cumulative) '!$D71*'TD CALC Summary (Cumulative) '!$P$62)/'TD CALC Summary (Cumulative) '!$L$60</f>
        <v>147957.79359119842</v>
      </c>
      <c r="K63" s="94">
        <f>('TD CALC Summary (Cumulative) '!$D71*'TD CALC Summary (Cumulative) '!$P$62)/'TD CALC Summary (Cumulative) '!$L$60</f>
        <v>147957.79359119842</v>
      </c>
      <c r="L63" s="94">
        <f>('TD CALC Summary (Cumulative) '!$D71*'TD CALC Summary (Cumulative) '!$P$62)/'TD CALC Summary (Cumulative) '!$L$60</f>
        <v>147957.79359119842</v>
      </c>
      <c r="M63" s="94">
        <f>('TD CALC Summary (Cumulative) '!$D71*'TD CALC Summary (Cumulative) '!$P$62)/'TD CALC Summary (Cumulative) '!$L$60</f>
        <v>147957.79359119842</v>
      </c>
      <c r="N63" s="94">
        <f>('TD CALC Summary (Cumulative) '!$D71*'TD CALC Summary (Cumulative) '!$P$62)/'TD CALC Summary (Cumulative) '!$L$60</f>
        <v>147957.79359119842</v>
      </c>
      <c r="O63" s="94">
        <f>('TD CALC Summary (Cumulative) '!$E72*'TD CALC Summary (Cumulative) '!$P$62)/'TD CALC Summary (Cumulative) '!$L$61</f>
        <v>0</v>
      </c>
      <c r="P63" s="94">
        <f>('TD CALC Summary (Cumulative) '!$E72*'TD CALC Summary (Cumulative) '!$P$62)/'TD CALC Summary (Cumulative) '!$L$61</f>
        <v>0</v>
      </c>
      <c r="Q63" s="94">
        <f>('TD CALC Summary (Cumulative) '!$E72*'TD CALC Summary (Cumulative) '!$P$62)/'TD CALC Summary (Cumulative) '!$L$61</f>
        <v>0</v>
      </c>
      <c r="R63" s="94">
        <f>('TD CALC Summary (Cumulative) '!$E72*'TD CALC Summary (Cumulative) '!$P$62)/'TD CALC Summary (Cumulative) '!$L$61</f>
        <v>0</v>
      </c>
      <c r="S63" s="94">
        <f>('TD CALC Summary (Cumulative) '!$E72*'TD CALC Summary (Cumulative) '!$P$62)/'TD CALC Summary (Cumulative) '!$L$61</f>
        <v>0</v>
      </c>
      <c r="T63" s="94">
        <f>('TD CALC Summary (Cumulative) '!$E72*'TD CALC Summary (Cumulative) '!$P$62)/'TD CALC Summary (Cumulative) '!$L$61</f>
        <v>0</v>
      </c>
      <c r="U63" s="94">
        <f>('TD CALC Summary (Cumulative) '!$E72*'TD CALC Summary (Cumulative) '!$P$62)/'TD CALC Summary (Cumulative) '!$L$61</f>
        <v>0</v>
      </c>
      <c r="V63" s="94">
        <f>('TD CALC Summary (Cumulative) '!$E72*'TD CALC Summary (Cumulative) '!$P$62)/'TD CALC Summary (Cumulative) '!$L$61</f>
        <v>0</v>
      </c>
      <c r="W63" s="94">
        <f>('TD CALC Summary (Cumulative) '!$E72*'TD CALC Summary (Cumulative) '!$P$62)/'TD CALC Summary (Cumulative) '!$L$61</f>
        <v>0</v>
      </c>
      <c r="X63" s="94">
        <f>('TD CALC Summary (Cumulative) '!$E72*'TD CALC Summary (Cumulative) '!$P$62)/'TD CALC Summary (Cumulative) '!$L$61</f>
        <v>0</v>
      </c>
      <c r="Y63" s="94">
        <f>('TD CALC Summary (Cumulative) '!$E72*'TD CALC Summary (Cumulative) '!$P$62)/'TD CALC Summary (Cumulative) '!$L$61</f>
        <v>0</v>
      </c>
      <c r="Z63" s="94">
        <f>('TD CALC Summary (Cumulative) '!$E72*'TD CALC Summary (Cumulative) '!$P$62)/'TD CALC Summary (Cumulative) '!$L$61</f>
        <v>0</v>
      </c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>
        <f t="shared" si="58"/>
        <v>43862</v>
      </c>
      <c r="Q65" s="71">
        <f t="shared" si="58"/>
        <v>43891</v>
      </c>
      <c r="R65" s="71">
        <f t="shared" si="58"/>
        <v>43922</v>
      </c>
      <c r="S65" s="71">
        <f t="shared" si="58"/>
        <v>43952</v>
      </c>
      <c r="T65" s="71">
        <f t="shared" si="58"/>
        <v>43983</v>
      </c>
      <c r="U65" s="71">
        <f t="shared" si="58"/>
        <v>44013</v>
      </c>
      <c r="V65" s="71">
        <f t="shared" si="58"/>
        <v>44044</v>
      </c>
      <c r="W65" s="71">
        <f t="shared" si="58"/>
        <v>44075</v>
      </c>
      <c r="X65" s="71">
        <f t="shared" si="58"/>
        <v>44105</v>
      </c>
      <c r="Y65" s="71">
        <f t="shared" si="58"/>
        <v>44136</v>
      </c>
      <c r="Z65" s="71">
        <f t="shared" si="58"/>
        <v>44166</v>
      </c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4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69325.738137853841</v>
      </c>
      <c r="F66" s="94">
        <f>('TD CALC Summary (Cumulative) '!$D59*'TD CALC Summary (Cumulative) '!$P$63)/'TD CALC Summary (Cumulative) '!$L$60</f>
        <v>69325.738137853841</v>
      </c>
      <c r="G66" s="94">
        <f>('TD CALC Summary (Cumulative) '!$D59*'TD CALC Summary (Cumulative) '!$P$63)/'TD CALC Summary (Cumulative) '!$L$60</f>
        <v>69325.738137853841</v>
      </c>
      <c r="H66" s="94">
        <f>('TD CALC Summary (Cumulative) '!$D59*'TD CALC Summary (Cumulative) '!$P$63)/'TD CALC Summary (Cumulative) '!$L$60</f>
        <v>69325.738137853841</v>
      </c>
      <c r="I66" s="94">
        <f>('TD CALC Summary (Cumulative) '!$D59*'TD CALC Summary (Cumulative) '!$P$63)/'TD CALC Summary (Cumulative) '!$L$60</f>
        <v>69325.738137853841</v>
      </c>
      <c r="J66" s="94">
        <f>('TD CALC Summary (Cumulative) '!$D59*'TD CALC Summary (Cumulative) '!$P$63)/'TD CALC Summary (Cumulative) '!$L$60</f>
        <v>69325.738137853841</v>
      </c>
      <c r="K66" s="94">
        <f>('TD CALC Summary (Cumulative) '!$D59*'TD CALC Summary (Cumulative) '!$P$63)/'TD CALC Summary (Cumulative) '!$L$60</f>
        <v>69325.738137853841</v>
      </c>
      <c r="L66" s="94">
        <f>('TD CALC Summary (Cumulative) '!$D59*'TD CALC Summary (Cumulative) '!$P$63)/'TD CALC Summary (Cumulative) '!$L$60</f>
        <v>69325.738137853841</v>
      </c>
      <c r="M66" s="94">
        <f>('TD CALC Summary (Cumulative) '!$D59*'TD CALC Summary (Cumulative) '!$P$63)/'TD CALC Summary (Cumulative) '!$L$60</f>
        <v>69325.738137853841</v>
      </c>
      <c r="N66" s="94">
        <f>('TD CALC Summary (Cumulative) '!$D59*'TD CALC Summary (Cumulative) '!$P$63)/'TD CALC Summary (Cumulative) '!$L$60</f>
        <v>69325.738137853841</v>
      </c>
      <c r="O66" s="94">
        <f>('TD CALC Summary (Cumulative) '!$E60*'TD CALC Summary (Cumulative) '!$P$63)/'TD CALC Summary (Cumulative) '!$L$61</f>
        <v>0</v>
      </c>
      <c r="P66" s="94">
        <f>('TD CALC Summary (Cumulative) '!$E60*'TD CALC Summary (Cumulative) '!$P$63)/'TD CALC Summary (Cumulative) '!$L$61</f>
        <v>0</v>
      </c>
      <c r="Q66" s="94">
        <f>('TD CALC Summary (Cumulative) '!$E60*'TD CALC Summary (Cumulative) '!$P$63)/'TD CALC Summary (Cumulative) '!$L$61</f>
        <v>0</v>
      </c>
      <c r="R66" s="94">
        <f>('TD CALC Summary (Cumulative) '!$E60*'TD CALC Summary (Cumulative) '!$P$63)/'TD CALC Summary (Cumulative) '!$L$61</f>
        <v>0</v>
      </c>
      <c r="S66" s="94">
        <f>('TD CALC Summary (Cumulative) '!$E60*'TD CALC Summary (Cumulative) '!$P$63)/'TD CALC Summary (Cumulative) '!$L$61</f>
        <v>0</v>
      </c>
      <c r="T66" s="94">
        <f>('TD CALC Summary (Cumulative) '!$E60*'TD CALC Summary (Cumulative) '!$P$63)/'TD CALC Summary (Cumulative) '!$L$61</f>
        <v>0</v>
      </c>
      <c r="U66" s="94">
        <f>('TD CALC Summary (Cumulative) '!$E60*'TD CALC Summary (Cumulative) '!$P$63)/'TD CALC Summary (Cumulative) '!$L$61</f>
        <v>0</v>
      </c>
      <c r="V66" s="94">
        <f>('TD CALC Summary (Cumulative) '!$E60*'TD CALC Summary (Cumulative) '!$P$63)/'TD CALC Summary (Cumulative) '!$L$61</f>
        <v>0</v>
      </c>
      <c r="W66" s="94">
        <f>('TD CALC Summary (Cumulative) '!$E60*'TD CALC Summary (Cumulative) '!$P$63)/'TD CALC Summary (Cumulative) '!$L$61</f>
        <v>0</v>
      </c>
      <c r="X66" s="94">
        <f>('TD CALC Summary (Cumulative) '!$E60*'TD CALC Summary (Cumulative) '!$P$63)/'TD CALC Summary (Cumulative) '!$L$61</f>
        <v>0</v>
      </c>
      <c r="Y66" s="94">
        <f>('TD CALC Summary (Cumulative) '!$E60*'TD CALC Summary (Cumulative) '!$P$63)/'TD CALC Summary (Cumulative) '!$L$61</f>
        <v>0</v>
      </c>
      <c r="Z66" s="94">
        <f>('TD CALC Summary (Cumulative) '!$E60*'TD CALC Summary (Cumulative) '!$P$63)/'TD CALC Summary (Cumulative) '!$L$61</f>
        <v>0</v>
      </c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4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10162.268359389089</v>
      </c>
      <c r="F67" s="94">
        <f>('TD CALC Summary (Cumulative) '!$D60*'TD CALC Summary (Cumulative) '!$P$63)/'TD CALC Summary (Cumulative) '!$L$60</f>
        <v>10162.268359389089</v>
      </c>
      <c r="G67" s="94">
        <f>('TD CALC Summary (Cumulative) '!$D60*'TD CALC Summary (Cumulative) '!$P$63)/'TD CALC Summary (Cumulative) '!$L$60</f>
        <v>10162.268359389089</v>
      </c>
      <c r="H67" s="94">
        <f>('TD CALC Summary (Cumulative) '!$D60*'TD CALC Summary (Cumulative) '!$P$63)/'TD CALC Summary (Cumulative) '!$L$60</f>
        <v>10162.268359389089</v>
      </c>
      <c r="I67" s="94">
        <f>('TD CALC Summary (Cumulative) '!$D60*'TD CALC Summary (Cumulative) '!$P$63)/'TD CALC Summary (Cumulative) '!$L$60</f>
        <v>10162.268359389089</v>
      </c>
      <c r="J67" s="94">
        <f>('TD CALC Summary (Cumulative) '!$D60*'TD CALC Summary (Cumulative) '!$P$63)/'TD CALC Summary (Cumulative) '!$L$60</f>
        <v>10162.268359389089</v>
      </c>
      <c r="K67" s="94">
        <f>('TD CALC Summary (Cumulative) '!$D60*'TD CALC Summary (Cumulative) '!$P$63)/'TD CALC Summary (Cumulative) '!$L$60</f>
        <v>10162.268359389089</v>
      </c>
      <c r="L67" s="94">
        <f>('TD CALC Summary (Cumulative) '!$D60*'TD CALC Summary (Cumulative) '!$P$63)/'TD CALC Summary (Cumulative) '!$L$60</f>
        <v>10162.268359389089</v>
      </c>
      <c r="M67" s="94">
        <f>('TD CALC Summary (Cumulative) '!$D60*'TD CALC Summary (Cumulative) '!$P$63)/'TD CALC Summary (Cumulative) '!$L$60</f>
        <v>10162.268359389089</v>
      </c>
      <c r="N67" s="94">
        <f>('TD CALC Summary (Cumulative) '!$D60*'TD CALC Summary (Cumulative) '!$P$63)/'TD CALC Summary (Cumulative) '!$L$60</f>
        <v>10162.268359389089</v>
      </c>
      <c r="O67" s="94">
        <f>('TD CALC Summary (Cumulative) '!$E61*'TD CALC Summary (Cumulative) '!$P$63)/'TD CALC Summary (Cumulative) '!$L$61</f>
        <v>0</v>
      </c>
      <c r="P67" s="94">
        <f>('TD CALC Summary (Cumulative) '!$E61*'TD CALC Summary (Cumulative) '!$P$63)/'TD CALC Summary (Cumulative) '!$L$61</f>
        <v>0</v>
      </c>
      <c r="Q67" s="94">
        <f>('TD CALC Summary (Cumulative) '!$E61*'TD CALC Summary (Cumulative) '!$P$63)/'TD CALC Summary (Cumulative) '!$L$61</f>
        <v>0</v>
      </c>
      <c r="R67" s="94">
        <f>('TD CALC Summary (Cumulative) '!$E61*'TD CALC Summary (Cumulative) '!$P$63)/'TD CALC Summary (Cumulative) '!$L$61</f>
        <v>0</v>
      </c>
      <c r="S67" s="94">
        <f>('TD CALC Summary (Cumulative) '!$E61*'TD CALC Summary (Cumulative) '!$P$63)/'TD CALC Summary (Cumulative) '!$L$61</f>
        <v>0</v>
      </c>
      <c r="T67" s="94">
        <f>('TD CALC Summary (Cumulative) '!$E61*'TD CALC Summary (Cumulative) '!$P$63)/'TD CALC Summary (Cumulative) '!$L$61</f>
        <v>0</v>
      </c>
      <c r="U67" s="94">
        <f>('TD CALC Summary (Cumulative) '!$E61*'TD CALC Summary (Cumulative) '!$P$63)/'TD CALC Summary (Cumulative) '!$L$61</f>
        <v>0</v>
      </c>
      <c r="V67" s="94">
        <f>('TD CALC Summary (Cumulative) '!$E61*'TD CALC Summary (Cumulative) '!$P$63)/'TD CALC Summary (Cumulative) '!$L$61</f>
        <v>0</v>
      </c>
      <c r="W67" s="94">
        <f>('TD CALC Summary (Cumulative) '!$E61*'TD CALC Summary (Cumulative) '!$P$63)/'TD CALC Summary (Cumulative) '!$L$61</f>
        <v>0</v>
      </c>
      <c r="X67" s="94">
        <f>('TD CALC Summary (Cumulative) '!$E61*'TD CALC Summary (Cumulative) '!$P$63)/'TD CALC Summary (Cumulative) '!$L$61</f>
        <v>0</v>
      </c>
      <c r="Y67" s="94">
        <f>('TD CALC Summary (Cumulative) '!$E61*'TD CALC Summary (Cumulative) '!$P$63)/'TD CALC Summary (Cumulative) '!$L$61</f>
        <v>0</v>
      </c>
      <c r="Z67" s="94">
        <f>('TD CALC Summary (Cumulative) '!$E61*'TD CALC Summary (Cumulative) '!$P$63)/'TD CALC Summary (Cumulative) '!$L$61</f>
        <v>0</v>
      </c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4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23596.305160904587</v>
      </c>
      <c r="F68" s="94">
        <f>('TD CALC Summary (Cumulative) '!$D61*'TD CALC Summary (Cumulative) '!$P$63)/'TD CALC Summary (Cumulative) '!$L$60</f>
        <v>23596.305160904587</v>
      </c>
      <c r="G68" s="94">
        <f>('TD CALC Summary (Cumulative) '!$D61*'TD CALC Summary (Cumulative) '!$P$63)/'TD CALC Summary (Cumulative) '!$L$60</f>
        <v>23596.305160904587</v>
      </c>
      <c r="H68" s="94">
        <f>('TD CALC Summary (Cumulative) '!$D61*'TD CALC Summary (Cumulative) '!$P$63)/'TD CALC Summary (Cumulative) '!$L$60</f>
        <v>23596.305160904587</v>
      </c>
      <c r="I68" s="94">
        <f>('TD CALC Summary (Cumulative) '!$D61*'TD CALC Summary (Cumulative) '!$P$63)/'TD CALC Summary (Cumulative) '!$L$60</f>
        <v>23596.305160904587</v>
      </c>
      <c r="J68" s="94">
        <f>('TD CALC Summary (Cumulative) '!$D61*'TD CALC Summary (Cumulative) '!$P$63)/'TD CALC Summary (Cumulative) '!$L$60</f>
        <v>23596.305160904587</v>
      </c>
      <c r="K68" s="94">
        <f>('TD CALC Summary (Cumulative) '!$D61*'TD CALC Summary (Cumulative) '!$P$63)/'TD CALC Summary (Cumulative) '!$L$60</f>
        <v>23596.305160904587</v>
      </c>
      <c r="L68" s="94">
        <f>('TD CALC Summary (Cumulative) '!$D61*'TD CALC Summary (Cumulative) '!$P$63)/'TD CALC Summary (Cumulative) '!$L$60</f>
        <v>23596.305160904587</v>
      </c>
      <c r="M68" s="94">
        <f>('TD CALC Summary (Cumulative) '!$D61*'TD CALC Summary (Cumulative) '!$P$63)/'TD CALC Summary (Cumulative) '!$L$60</f>
        <v>23596.305160904587</v>
      </c>
      <c r="N68" s="94">
        <f>('TD CALC Summary (Cumulative) '!$D61*'TD CALC Summary (Cumulative) '!$P$63)/'TD CALC Summary (Cumulative) '!$L$60</f>
        <v>23596.305160904587</v>
      </c>
      <c r="O68" s="94">
        <f>('TD CALC Summary (Cumulative) '!$E62*'TD CALC Summary (Cumulative) '!$P$63)/'TD CALC Summary (Cumulative) '!$L$61</f>
        <v>1.7798665004138511E-2</v>
      </c>
      <c r="P68" s="94">
        <f>('TD CALC Summary (Cumulative) '!$E62*'TD CALC Summary (Cumulative) '!$P$63)/'TD CALC Summary (Cumulative) '!$L$61</f>
        <v>1.7798665004138511E-2</v>
      </c>
      <c r="Q68" s="94">
        <f>('TD CALC Summary (Cumulative) '!$E62*'TD CALC Summary (Cumulative) '!$P$63)/'TD CALC Summary (Cumulative) '!$L$61</f>
        <v>1.7798665004138511E-2</v>
      </c>
      <c r="R68" s="94">
        <f>('TD CALC Summary (Cumulative) '!$E62*'TD CALC Summary (Cumulative) '!$P$63)/'TD CALC Summary (Cumulative) '!$L$61</f>
        <v>1.7798665004138511E-2</v>
      </c>
      <c r="S68" s="94">
        <f>('TD CALC Summary (Cumulative) '!$E62*'TD CALC Summary (Cumulative) '!$P$63)/'TD CALC Summary (Cumulative) '!$L$61</f>
        <v>1.7798665004138511E-2</v>
      </c>
      <c r="T68" s="94">
        <f>('TD CALC Summary (Cumulative) '!$E62*'TD CALC Summary (Cumulative) '!$P$63)/'TD CALC Summary (Cumulative) '!$L$61</f>
        <v>1.7798665004138511E-2</v>
      </c>
      <c r="U68" s="94">
        <f>('TD CALC Summary (Cumulative) '!$E62*'TD CALC Summary (Cumulative) '!$P$63)/'TD CALC Summary (Cumulative) '!$L$61</f>
        <v>1.7798665004138511E-2</v>
      </c>
      <c r="V68" s="94">
        <f>('TD CALC Summary (Cumulative) '!$E62*'TD CALC Summary (Cumulative) '!$P$63)/'TD CALC Summary (Cumulative) '!$L$61</f>
        <v>1.7798665004138511E-2</v>
      </c>
      <c r="W68" s="94">
        <f>('TD CALC Summary (Cumulative) '!$E62*'TD CALC Summary (Cumulative) '!$P$63)/'TD CALC Summary (Cumulative) '!$L$61</f>
        <v>1.7798665004138511E-2</v>
      </c>
      <c r="X68" s="94">
        <f>('TD CALC Summary (Cumulative) '!$E62*'TD CALC Summary (Cumulative) '!$P$63)/'TD CALC Summary (Cumulative) '!$L$61</f>
        <v>1.7798665004138511E-2</v>
      </c>
      <c r="Y68" s="94">
        <f>('TD CALC Summary (Cumulative) '!$E62*'TD CALC Summary (Cumulative) '!$P$63)/'TD CALC Summary (Cumulative) '!$L$61</f>
        <v>1.7798665004138511E-2</v>
      </c>
      <c r="Z68" s="94">
        <f>('TD CALC Summary (Cumulative) '!$E62*'TD CALC Summary (Cumulative) '!$P$63)/'TD CALC Summary (Cumulative) '!$L$61</f>
        <v>1.7798665004138511E-2</v>
      </c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4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148002.27481867452</v>
      </c>
      <c r="F69" s="94">
        <f>('TD CALC Summary (Cumulative) '!$D62*'TD CALC Summary (Cumulative) '!$P$63)/'TD CALC Summary (Cumulative) '!$L$60</f>
        <v>148002.27481867452</v>
      </c>
      <c r="G69" s="94">
        <f>('TD CALC Summary (Cumulative) '!$D62*'TD CALC Summary (Cumulative) '!$P$63)/'TD CALC Summary (Cumulative) '!$L$60</f>
        <v>148002.27481867452</v>
      </c>
      <c r="H69" s="94">
        <f>('TD CALC Summary (Cumulative) '!$D62*'TD CALC Summary (Cumulative) '!$P$63)/'TD CALC Summary (Cumulative) '!$L$60</f>
        <v>148002.27481867452</v>
      </c>
      <c r="I69" s="94">
        <f>('TD CALC Summary (Cumulative) '!$D62*'TD CALC Summary (Cumulative) '!$P$63)/'TD CALC Summary (Cumulative) '!$L$60</f>
        <v>148002.27481867452</v>
      </c>
      <c r="J69" s="94">
        <f>('TD CALC Summary (Cumulative) '!$D62*'TD CALC Summary (Cumulative) '!$P$63)/'TD CALC Summary (Cumulative) '!$L$60</f>
        <v>148002.27481867452</v>
      </c>
      <c r="K69" s="94">
        <f>('TD CALC Summary (Cumulative) '!$D62*'TD CALC Summary (Cumulative) '!$P$63)/'TD CALC Summary (Cumulative) '!$L$60</f>
        <v>148002.27481867452</v>
      </c>
      <c r="L69" s="94">
        <f>('TD CALC Summary (Cumulative) '!$D62*'TD CALC Summary (Cumulative) '!$P$63)/'TD CALC Summary (Cumulative) '!$L$60</f>
        <v>148002.27481867452</v>
      </c>
      <c r="M69" s="94">
        <f>('TD CALC Summary (Cumulative) '!$D62*'TD CALC Summary (Cumulative) '!$P$63)/'TD CALC Summary (Cumulative) '!$L$60</f>
        <v>148002.27481867452</v>
      </c>
      <c r="N69" s="94">
        <f>('TD CALC Summary (Cumulative) '!$D62*'TD CALC Summary (Cumulative) '!$P$63)/'TD CALC Summary (Cumulative) '!$L$60</f>
        <v>148002.27481867452</v>
      </c>
      <c r="O69" s="94">
        <f>('TD CALC Summary (Cumulative) '!$E63*'TD CALC Summary (Cumulative) '!$P$63)/'TD CALC Summary (Cumulative) '!$L$61</f>
        <v>0</v>
      </c>
      <c r="P69" s="94">
        <f>('TD CALC Summary (Cumulative) '!$E63*'TD CALC Summary (Cumulative) '!$P$63)/'TD CALC Summary (Cumulative) '!$L$61</f>
        <v>0</v>
      </c>
      <c r="Q69" s="94">
        <f>('TD CALC Summary (Cumulative) '!$E63*'TD CALC Summary (Cumulative) '!$P$63)/'TD CALC Summary (Cumulative) '!$L$61</f>
        <v>0</v>
      </c>
      <c r="R69" s="94">
        <f>('TD CALC Summary (Cumulative) '!$E63*'TD CALC Summary (Cumulative) '!$P$63)/'TD CALC Summary (Cumulative) '!$L$61</f>
        <v>0</v>
      </c>
      <c r="S69" s="94">
        <f>('TD CALC Summary (Cumulative) '!$E63*'TD CALC Summary (Cumulative) '!$P$63)/'TD CALC Summary (Cumulative) '!$L$61</f>
        <v>0</v>
      </c>
      <c r="T69" s="94">
        <f>('TD CALC Summary (Cumulative) '!$E63*'TD CALC Summary (Cumulative) '!$P$63)/'TD CALC Summary (Cumulative) '!$L$61</f>
        <v>0</v>
      </c>
      <c r="U69" s="94">
        <f>('TD CALC Summary (Cumulative) '!$E63*'TD CALC Summary (Cumulative) '!$P$63)/'TD CALC Summary (Cumulative) '!$L$61</f>
        <v>0</v>
      </c>
      <c r="V69" s="94">
        <f>('TD CALC Summary (Cumulative) '!$E63*'TD CALC Summary (Cumulative) '!$P$63)/'TD CALC Summary (Cumulative) '!$L$61</f>
        <v>0</v>
      </c>
      <c r="W69" s="94">
        <f>('TD CALC Summary (Cumulative) '!$E63*'TD CALC Summary (Cumulative) '!$P$63)/'TD CALC Summary (Cumulative) '!$L$61</f>
        <v>0</v>
      </c>
      <c r="X69" s="94">
        <f>('TD CALC Summary (Cumulative) '!$E63*'TD CALC Summary (Cumulative) '!$P$63)/'TD CALC Summary (Cumulative) '!$L$61</f>
        <v>0</v>
      </c>
      <c r="Y69" s="94">
        <f>('TD CALC Summary (Cumulative) '!$E63*'TD CALC Summary (Cumulative) '!$P$63)/'TD CALC Summary (Cumulative) '!$L$61</f>
        <v>0</v>
      </c>
      <c r="Z69" s="94">
        <f>('TD CALC Summary (Cumulative) '!$E63*'TD CALC Summary (Cumulative) '!$P$63)/'TD CALC Summary (Cumulative) '!$L$61</f>
        <v>0</v>
      </c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4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60158.876196047291</v>
      </c>
      <c r="F70" s="94">
        <f>('TD CALC Summary (Cumulative) '!$D63*'TD CALC Summary (Cumulative) '!$P$63)/'TD CALC Summary (Cumulative) '!$L$60</f>
        <v>60158.876196047291</v>
      </c>
      <c r="G70" s="94">
        <f>('TD CALC Summary (Cumulative) '!$D63*'TD CALC Summary (Cumulative) '!$P$63)/'TD CALC Summary (Cumulative) '!$L$60</f>
        <v>60158.876196047291</v>
      </c>
      <c r="H70" s="94">
        <f>('TD CALC Summary (Cumulative) '!$D63*'TD CALC Summary (Cumulative) '!$P$63)/'TD CALC Summary (Cumulative) '!$L$60</f>
        <v>60158.876196047291</v>
      </c>
      <c r="I70" s="94">
        <f>('TD CALC Summary (Cumulative) '!$D63*'TD CALC Summary (Cumulative) '!$P$63)/'TD CALC Summary (Cumulative) '!$L$60</f>
        <v>60158.876196047291</v>
      </c>
      <c r="J70" s="94">
        <f>('TD CALC Summary (Cumulative) '!$D63*'TD CALC Summary (Cumulative) '!$P$63)/'TD CALC Summary (Cumulative) '!$L$60</f>
        <v>60158.876196047291</v>
      </c>
      <c r="K70" s="94">
        <f>('TD CALC Summary (Cumulative) '!$D63*'TD CALC Summary (Cumulative) '!$P$63)/'TD CALC Summary (Cumulative) '!$L$60</f>
        <v>60158.876196047291</v>
      </c>
      <c r="L70" s="94">
        <f>('TD CALC Summary (Cumulative) '!$D63*'TD CALC Summary (Cumulative) '!$P$63)/'TD CALC Summary (Cumulative) '!$L$60</f>
        <v>60158.876196047291</v>
      </c>
      <c r="M70" s="94">
        <f>('TD CALC Summary (Cumulative) '!$D63*'TD CALC Summary (Cumulative) '!$P$63)/'TD CALC Summary (Cumulative) '!$L$60</f>
        <v>60158.876196047291</v>
      </c>
      <c r="N70" s="94">
        <f>('TD CALC Summary (Cumulative) '!$D63*'TD CALC Summary (Cumulative) '!$P$63)/'TD CALC Summary (Cumulative) '!$L$60</f>
        <v>60158.876196047291</v>
      </c>
      <c r="O70" s="94">
        <f>('TD CALC Summary (Cumulative) '!$E64*'TD CALC Summary (Cumulative) '!$P$63)/'TD CALC Summary (Cumulative) '!$L$61</f>
        <v>0</v>
      </c>
      <c r="P70" s="94">
        <f>('TD CALC Summary (Cumulative) '!$E64*'TD CALC Summary (Cumulative) '!$P$63)/'TD CALC Summary (Cumulative) '!$L$61</f>
        <v>0</v>
      </c>
      <c r="Q70" s="94">
        <f>('TD CALC Summary (Cumulative) '!$E64*'TD CALC Summary (Cumulative) '!$P$63)/'TD CALC Summary (Cumulative) '!$L$61</f>
        <v>0</v>
      </c>
      <c r="R70" s="94">
        <f>('TD CALC Summary (Cumulative) '!$E64*'TD CALC Summary (Cumulative) '!$P$63)/'TD CALC Summary (Cumulative) '!$L$61</f>
        <v>0</v>
      </c>
      <c r="S70" s="94">
        <f>('TD CALC Summary (Cumulative) '!$E64*'TD CALC Summary (Cumulative) '!$P$63)/'TD CALC Summary (Cumulative) '!$L$61</f>
        <v>0</v>
      </c>
      <c r="T70" s="94">
        <f>('TD CALC Summary (Cumulative) '!$E64*'TD CALC Summary (Cumulative) '!$P$63)/'TD CALC Summary (Cumulative) '!$L$61</f>
        <v>0</v>
      </c>
      <c r="U70" s="94">
        <f>('TD CALC Summary (Cumulative) '!$E64*'TD CALC Summary (Cumulative) '!$P$63)/'TD CALC Summary (Cumulative) '!$L$61</f>
        <v>0</v>
      </c>
      <c r="V70" s="94">
        <f>('TD CALC Summary (Cumulative) '!$E64*'TD CALC Summary (Cumulative) '!$P$63)/'TD CALC Summary (Cumulative) '!$L$61</f>
        <v>0</v>
      </c>
      <c r="W70" s="94">
        <f>('TD CALC Summary (Cumulative) '!$E64*'TD CALC Summary (Cumulative) '!$P$63)/'TD CALC Summary (Cumulative) '!$L$61</f>
        <v>0</v>
      </c>
      <c r="X70" s="94">
        <f>('TD CALC Summary (Cumulative) '!$E64*'TD CALC Summary (Cumulative) '!$P$63)/'TD CALC Summary (Cumulative) '!$L$61</f>
        <v>0</v>
      </c>
      <c r="Y70" s="94">
        <f>('TD CALC Summary (Cumulative) '!$E64*'TD CALC Summary (Cumulative) '!$P$63)/'TD CALC Summary (Cumulative) '!$L$61</f>
        <v>0</v>
      </c>
      <c r="Z70" s="94">
        <f>('TD CALC Summary (Cumulative) '!$E64*'TD CALC Summary (Cumulative) '!$P$63)/'TD CALC Summary (Cumulative) '!$L$61</f>
        <v>0</v>
      </c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4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19258.629288581429</v>
      </c>
      <c r="F71" s="94">
        <f>('TD CALC Summary (Cumulative) '!$D64*'TD CALC Summary (Cumulative) '!$P$63)/'TD CALC Summary (Cumulative) '!$L$60</f>
        <v>19258.629288581429</v>
      </c>
      <c r="G71" s="94">
        <f>('TD CALC Summary (Cumulative) '!$D64*'TD CALC Summary (Cumulative) '!$P$63)/'TD CALC Summary (Cumulative) '!$L$60</f>
        <v>19258.629288581429</v>
      </c>
      <c r="H71" s="94">
        <f>('TD CALC Summary (Cumulative) '!$D64*'TD CALC Summary (Cumulative) '!$P$63)/'TD CALC Summary (Cumulative) '!$L$60</f>
        <v>19258.629288581429</v>
      </c>
      <c r="I71" s="94">
        <f>('TD CALC Summary (Cumulative) '!$D64*'TD CALC Summary (Cumulative) '!$P$63)/'TD CALC Summary (Cumulative) '!$L$60</f>
        <v>19258.629288581429</v>
      </c>
      <c r="J71" s="94">
        <f>('TD CALC Summary (Cumulative) '!$D64*'TD CALC Summary (Cumulative) '!$P$63)/'TD CALC Summary (Cumulative) '!$L$60</f>
        <v>19258.629288581429</v>
      </c>
      <c r="K71" s="94">
        <f>('TD CALC Summary (Cumulative) '!$D64*'TD CALC Summary (Cumulative) '!$P$63)/'TD CALC Summary (Cumulative) '!$L$60</f>
        <v>19258.629288581429</v>
      </c>
      <c r="L71" s="94">
        <f>('TD CALC Summary (Cumulative) '!$D64*'TD CALC Summary (Cumulative) '!$P$63)/'TD CALC Summary (Cumulative) '!$L$60</f>
        <v>19258.629288581429</v>
      </c>
      <c r="M71" s="94">
        <f>('TD CALC Summary (Cumulative) '!$D64*'TD CALC Summary (Cumulative) '!$P$63)/'TD CALC Summary (Cumulative) '!$L$60</f>
        <v>19258.629288581429</v>
      </c>
      <c r="N71" s="94">
        <f>('TD CALC Summary (Cumulative) '!$D64*'TD CALC Summary (Cumulative) '!$P$63)/'TD CALC Summary (Cumulative) '!$L$60</f>
        <v>19258.629288581429</v>
      </c>
      <c r="O71" s="94">
        <f>('TD CALC Summary (Cumulative) '!$E65*'TD CALC Summary (Cumulative) '!$P$63)/'TD CALC Summary (Cumulative) '!$L$61</f>
        <v>0</v>
      </c>
      <c r="P71" s="94">
        <f>('TD CALC Summary (Cumulative) '!$E65*'TD CALC Summary (Cumulative) '!$P$63)/'TD CALC Summary (Cumulative) '!$L$61</f>
        <v>0</v>
      </c>
      <c r="Q71" s="94">
        <f>('TD CALC Summary (Cumulative) '!$E65*'TD CALC Summary (Cumulative) '!$P$63)/'TD CALC Summary (Cumulative) '!$L$61</f>
        <v>0</v>
      </c>
      <c r="R71" s="94">
        <f>('TD CALC Summary (Cumulative) '!$E65*'TD CALC Summary (Cumulative) '!$P$63)/'TD CALC Summary (Cumulative) '!$L$61</f>
        <v>0</v>
      </c>
      <c r="S71" s="94">
        <f>('TD CALC Summary (Cumulative) '!$E65*'TD CALC Summary (Cumulative) '!$P$63)/'TD CALC Summary (Cumulative) '!$L$61</f>
        <v>0</v>
      </c>
      <c r="T71" s="94">
        <f>('TD CALC Summary (Cumulative) '!$E65*'TD CALC Summary (Cumulative) '!$P$63)/'TD CALC Summary (Cumulative) '!$L$61</f>
        <v>0</v>
      </c>
      <c r="U71" s="94">
        <f>('TD CALC Summary (Cumulative) '!$E65*'TD CALC Summary (Cumulative) '!$P$63)/'TD CALC Summary (Cumulative) '!$L$61</f>
        <v>0</v>
      </c>
      <c r="V71" s="94">
        <f>('TD CALC Summary (Cumulative) '!$E65*'TD CALC Summary (Cumulative) '!$P$63)/'TD CALC Summary (Cumulative) '!$L$61</f>
        <v>0</v>
      </c>
      <c r="W71" s="94">
        <f>('TD CALC Summary (Cumulative) '!$E65*'TD CALC Summary (Cumulative) '!$P$63)/'TD CALC Summary (Cumulative) '!$L$61</f>
        <v>0</v>
      </c>
      <c r="X71" s="94">
        <f>('TD CALC Summary (Cumulative) '!$E65*'TD CALC Summary (Cumulative) '!$P$63)/'TD CALC Summary (Cumulative) '!$L$61</f>
        <v>0</v>
      </c>
      <c r="Y71" s="94">
        <f>('TD CALC Summary (Cumulative) '!$E65*'TD CALC Summary (Cumulative) '!$P$63)/'TD CALC Summary (Cumulative) '!$L$61</f>
        <v>0</v>
      </c>
      <c r="Z71" s="94">
        <f>('TD CALC Summary (Cumulative) '!$E65*'TD CALC Summary (Cumulative) '!$P$63)/'TD CALC Summary (Cumulative) '!$L$61</f>
        <v>0</v>
      </c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4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117323.59278432788</v>
      </c>
      <c r="F72" s="94">
        <f>('TD CALC Summary (Cumulative) '!$D65*'TD CALC Summary (Cumulative) '!$P$63)/'TD CALC Summary (Cumulative) '!$L$60</f>
        <v>117323.59278432788</v>
      </c>
      <c r="G72" s="94">
        <f>('TD CALC Summary (Cumulative) '!$D65*'TD CALC Summary (Cumulative) '!$P$63)/'TD CALC Summary (Cumulative) '!$L$60</f>
        <v>117323.59278432788</v>
      </c>
      <c r="H72" s="94">
        <f>('TD CALC Summary (Cumulative) '!$D65*'TD CALC Summary (Cumulative) '!$P$63)/'TD CALC Summary (Cumulative) '!$L$60</f>
        <v>117323.59278432788</v>
      </c>
      <c r="I72" s="94">
        <f>('TD CALC Summary (Cumulative) '!$D65*'TD CALC Summary (Cumulative) '!$P$63)/'TD CALC Summary (Cumulative) '!$L$60</f>
        <v>117323.59278432788</v>
      </c>
      <c r="J72" s="94">
        <f>('TD CALC Summary (Cumulative) '!$D65*'TD CALC Summary (Cumulative) '!$P$63)/'TD CALC Summary (Cumulative) '!$L$60</f>
        <v>117323.59278432788</v>
      </c>
      <c r="K72" s="94">
        <f>('TD CALC Summary (Cumulative) '!$D65*'TD CALC Summary (Cumulative) '!$P$63)/'TD CALC Summary (Cumulative) '!$L$60</f>
        <v>117323.59278432788</v>
      </c>
      <c r="L72" s="94">
        <f>('TD CALC Summary (Cumulative) '!$D65*'TD CALC Summary (Cumulative) '!$P$63)/'TD CALC Summary (Cumulative) '!$L$60</f>
        <v>117323.59278432788</v>
      </c>
      <c r="M72" s="94">
        <f>('TD CALC Summary (Cumulative) '!$D65*'TD CALC Summary (Cumulative) '!$P$63)/'TD CALC Summary (Cumulative) '!$L$60</f>
        <v>117323.59278432788</v>
      </c>
      <c r="N72" s="94">
        <f>('TD CALC Summary (Cumulative) '!$D65*'TD CALC Summary (Cumulative) '!$P$63)/'TD CALC Summary (Cumulative) '!$L$60</f>
        <v>117323.59278432788</v>
      </c>
      <c r="O72" s="94">
        <f>('TD CALC Summary (Cumulative) '!$E66*'TD CALC Summary (Cumulative) '!$P$63)/'TD CALC Summary (Cumulative) '!$L$61</f>
        <v>0</v>
      </c>
      <c r="P72" s="94">
        <f>('TD CALC Summary (Cumulative) '!$E66*'TD CALC Summary (Cumulative) '!$P$63)/'TD CALC Summary (Cumulative) '!$L$61</f>
        <v>0</v>
      </c>
      <c r="Q72" s="94">
        <f>('TD CALC Summary (Cumulative) '!$E66*'TD CALC Summary (Cumulative) '!$P$63)/'TD CALC Summary (Cumulative) '!$L$61</f>
        <v>0</v>
      </c>
      <c r="R72" s="94">
        <f>('TD CALC Summary (Cumulative) '!$E66*'TD CALC Summary (Cumulative) '!$P$63)/'TD CALC Summary (Cumulative) '!$L$61</f>
        <v>0</v>
      </c>
      <c r="S72" s="94">
        <f>('TD CALC Summary (Cumulative) '!$E66*'TD CALC Summary (Cumulative) '!$P$63)/'TD CALC Summary (Cumulative) '!$L$61</f>
        <v>0</v>
      </c>
      <c r="T72" s="94">
        <f>('TD CALC Summary (Cumulative) '!$E66*'TD CALC Summary (Cumulative) '!$P$63)/'TD CALC Summary (Cumulative) '!$L$61</f>
        <v>0</v>
      </c>
      <c r="U72" s="94">
        <f>('TD CALC Summary (Cumulative) '!$E66*'TD CALC Summary (Cumulative) '!$P$63)/'TD CALC Summary (Cumulative) '!$L$61</f>
        <v>0</v>
      </c>
      <c r="V72" s="94">
        <f>('TD CALC Summary (Cumulative) '!$E66*'TD CALC Summary (Cumulative) '!$P$63)/'TD CALC Summary (Cumulative) '!$L$61</f>
        <v>0</v>
      </c>
      <c r="W72" s="94">
        <f>('TD CALC Summary (Cumulative) '!$E66*'TD CALC Summary (Cumulative) '!$P$63)/'TD CALC Summary (Cumulative) '!$L$61</f>
        <v>0</v>
      </c>
      <c r="X72" s="94">
        <f>('TD CALC Summary (Cumulative) '!$E66*'TD CALC Summary (Cumulative) '!$P$63)/'TD CALC Summary (Cumulative) '!$L$61</f>
        <v>0</v>
      </c>
      <c r="Y72" s="94">
        <f>('TD CALC Summary (Cumulative) '!$E66*'TD CALC Summary (Cumulative) '!$P$63)/'TD CALC Summary (Cumulative) '!$L$61</f>
        <v>0</v>
      </c>
      <c r="Z72" s="94">
        <f>('TD CALC Summary (Cumulative) '!$E66*'TD CALC Summary (Cumulative) '!$P$63)/'TD CALC Summary (Cumulative) '!$L$61</f>
        <v>0</v>
      </c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4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911193.13712125737</v>
      </c>
      <c r="F73" s="94">
        <f>('TD CALC Summary (Cumulative) '!$D66*'TD CALC Summary (Cumulative) '!$P$63)/'TD CALC Summary (Cumulative) '!$L$60</f>
        <v>911193.13712125737</v>
      </c>
      <c r="G73" s="94">
        <f>('TD CALC Summary (Cumulative) '!$D66*'TD CALC Summary (Cumulative) '!$P$63)/'TD CALC Summary (Cumulative) '!$L$60</f>
        <v>911193.13712125737</v>
      </c>
      <c r="H73" s="94">
        <f>('TD CALC Summary (Cumulative) '!$D66*'TD CALC Summary (Cumulative) '!$P$63)/'TD CALC Summary (Cumulative) '!$L$60</f>
        <v>911193.13712125737</v>
      </c>
      <c r="I73" s="94">
        <f>('TD CALC Summary (Cumulative) '!$D66*'TD CALC Summary (Cumulative) '!$P$63)/'TD CALC Summary (Cumulative) '!$L$60</f>
        <v>911193.13712125737</v>
      </c>
      <c r="J73" s="94">
        <f>('TD CALC Summary (Cumulative) '!$D66*'TD CALC Summary (Cumulative) '!$P$63)/'TD CALC Summary (Cumulative) '!$L$60</f>
        <v>911193.13712125737</v>
      </c>
      <c r="K73" s="94">
        <f>('TD CALC Summary (Cumulative) '!$D66*'TD CALC Summary (Cumulative) '!$P$63)/'TD CALC Summary (Cumulative) '!$L$60</f>
        <v>911193.13712125737</v>
      </c>
      <c r="L73" s="94">
        <f>('TD CALC Summary (Cumulative) '!$D66*'TD CALC Summary (Cumulative) '!$P$63)/'TD CALC Summary (Cumulative) '!$L$60</f>
        <v>911193.13712125737</v>
      </c>
      <c r="M73" s="94">
        <f>('TD CALC Summary (Cumulative) '!$D66*'TD CALC Summary (Cumulative) '!$P$63)/'TD CALC Summary (Cumulative) '!$L$60</f>
        <v>911193.13712125737</v>
      </c>
      <c r="N73" s="94">
        <f>('TD CALC Summary (Cumulative) '!$D66*'TD CALC Summary (Cumulative) '!$P$63)/'TD CALC Summary (Cumulative) '!$L$60</f>
        <v>911193.13712125737</v>
      </c>
      <c r="O73" s="94">
        <f>('TD CALC Summary (Cumulative) '!$E67*'TD CALC Summary (Cumulative) '!$P$63)/'TD CALC Summary (Cumulative) '!$L$61</f>
        <v>0</v>
      </c>
      <c r="P73" s="94">
        <f>('TD CALC Summary (Cumulative) '!$E67*'TD CALC Summary (Cumulative) '!$P$63)/'TD CALC Summary (Cumulative) '!$L$61</f>
        <v>0</v>
      </c>
      <c r="Q73" s="94">
        <f>('TD CALC Summary (Cumulative) '!$E67*'TD CALC Summary (Cumulative) '!$P$63)/'TD CALC Summary (Cumulative) '!$L$61</f>
        <v>0</v>
      </c>
      <c r="R73" s="94">
        <f>('TD CALC Summary (Cumulative) '!$E67*'TD CALC Summary (Cumulative) '!$P$63)/'TD CALC Summary (Cumulative) '!$L$61</f>
        <v>0</v>
      </c>
      <c r="S73" s="94">
        <f>('TD CALC Summary (Cumulative) '!$E67*'TD CALC Summary (Cumulative) '!$P$63)/'TD CALC Summary (Cumulative) '!$L$61</f>
        <v>0</v>
      </c>
      <c r="T73" s="94">
        <f>('TD CALC Summary (Cumulative) '!$E67*'TD CALC Summary (Cumulative) '!$P$63)/'TD CALC Summary (Cumulative) '!$L$61</f>
        <v>0</v>
      </c>
      <c r="U73" s="94">
        <f>('TD CALC Summary (Cumulative) '!$E67*'TD CALC Summary (Cumulative) '!$P$63)/'TD CALC Summary (Cumulative) '!$L$61</f>
        <v>0</v>
      </c>
      <c r="V73" s="94">
        <f>('TD CALC Summary (Cumulative) '!$E67*'TD CALC Summary (Cumulative) '!$P$63)/'TD CALC Summary (Cumulative) '!$L$61</f>
        <v>0</v>
      </c>
      <c r="W73" s="94">
        <f>('TD CALC Summary (Cumulative) '!$E67*'TD CALC Summary (Cumulative) '!$P$63)/'TD CALC Summary (Cumulative) '!$L$61</f>
        <v>0</v>
      </c>
      <c r="X73" s="94">
        <f>('TD CALC Summary (Cumulative) '!$E67*'TD CALC Summary (Cumulative) '!$P$63)/'TD CALC Summary (Cumulative) '!$L$61</f>
        <v>0</v>
      </c>
      <c r="Y73" s="94">
        <f>('TD CALC Summary (Cumulative) '!$E67*'TD CALC Summary (Cumulative) '!$P$63)/'TD CALC Summary (Cumulative) '!$L$61</f>
        <v>0</v>
      </c>
      <c r="Z73" s="94">
        <f>('TD CALC Summary (Cumulative) '!$E67*'TD CALC Summary (Cumulative) '!$P$63)/'TD CALC Summary (Cumulative) '!$L$61</f>
        <v>0</v>
      </c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4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66401.19854800844</v>
      </c>
      <c r="F74" s="94">
        <f>('TD CALC Summary (Cumulative) '!$D67*'TD CALC Summary (Cumulative) '!$P$63)/'TD CALC Summary (Cumulative) '!$L$60</f>
        <v>66401.19854800844</v>
      </c>
      <c r="G74" s="94">
        <f>('TD CALC Summary (Cumulative) '!$D67*'TD CALC Summary (Cumulative) '!$P$63)/'TD CALC Summary (Cumulative) '!$L$60</f>
        <v>66401.19854800844</v>
      </c>
      <c r="H74" s="94">
        <f>('TD CALC Summary (Cumulative) '!$D67*'TD CALC Summary (Cumulative) '!$P$63)/'TD CALC Summary (Cumulative) '!$L$60</f>
        <v>66401.19854800844</v>
      </c>
      <c r="I74" s="94">
        <f>('TD CALC Summary (Cumulative) '!$D67*'TD CALC Summary (Cumulative) '!$P$63)/'TD CALC Summary (Cumulative) '!$L$60</f>
        <v>66401.19854800844</v>
      </c>
      <c r="J74" s="94">
        <f>('TD CALC Summary (Cumulative) '!$D67*'TD CALC Summary (Cumulative) '!$P$63)/'TD CALC Summary (Cumulative) '!$L$60</f>
        <v>66401.19854800844</v>
      </c>
      <c r="K74" s="94">
        <f>('TD CALC Summary (Cumulative) '!$D67*'TD CALC Summary (Cumulative) '!$P$63)/'TD CALC Summary (Cumulative) '!$L$60</f>
        <v>66401.19854800844</v>
      </c>
      <c r="L74" s="94">
        <f>('TD CALC Summary (Cumulative) '!$D67*'TD CALC Summary (Cumulative) '!$P$63)/'TD CALC Summary (Cumulative) '!$L$60</f>
        <v>66401.19854800844</v>
      </c>
      <c r="M74" s="94">
        <f>('TD CALC Summary (Cumulative) '!$D67*'TD CALC Summary (Cumulative) '!$P$63)/'TD CALC Summary (Cumulative) '!$L$60</f>
        <v>66401.19854800844</v>
      </c>
      <c r="N74" s="94">
        <f>('TD CALC Summary (Cumulative) '!$D67*'TD CALC Summary (Cumulative) '!$P$63)/'TD CALC Summary (Cumulative) '!$L$60</f>
        <v>66401.19854800844</v>
      </c>
      <c r="O74" s="94">
        <f>('TD CALC Summary (Cumulative) '!$E68*'TD CALC Summary (Cumulative) '!$P$63)/'TD CALC Summary (Cumulative) '!$L$61</f>
        <v>0</v>
      </c>
      <c r="P74" s="94">
        <f>('TD CALC Summary (Cumulative) '!$E68*'TD CALC Summary (Cumulative) '!$P$63)/'TD CALC Summary (Cumulative) '!$L$61</f>
        <v>0</v>
      </c>
      <c r="Q74" s="94">
        <f>('TD CALC Summary (Cumulative) '!$E68*'TD CALC Summary (Cumulative) '!$P$63)/'TD CALC Summary (Cumulative) '!$L$61</f>
        <v>0</v>
      </c>
      <c r="R74" s="94">
        <f>('TD CALC Summary (Cumulative) '!$E68*'TD CALC Summary (Cumulative) '!$P$63)/'TD CALC Summary (Cumulative) '!$L$61</f>
        <v>0</v>
      </c>
      <c r="S74" s="94">
        <f>('TD CALC Summary (Cumulative) '!$E68*'TD CALC Summary (Cumulative) '!$P$63)/'TD CALC Summary (Cumulative) '!$L$61</f>
        <v>0</v>
      </c>
      <c r="T74" s="94">
        <f>('TD CALC Summary (Cumulative) '!$E68*'TD CALC Summary (Cumulative) '!$P$63)/'TD CALC Summary (Cumulative) '!$L$61</f>
        <v>0</v>
      </c>
      <c r="U74" s="94">
        <f>('TD CALC Summary (Cumulative) '!$E68*'TD CALC Summary (Cumulative) '!$P$63)/'TD CALC Summary (Cumulative) '!$L$61</f>
        <v>0</v>
      </c>
      <c r="V74" s="94">
        <f>('TD CALC Summary (Cumulative) '!$E68*'TD CALC Summary (Cumulative) '!$P$63)/'TD CALC Summary (Cumulative) '!$L$61</f>
        <v>0</v>
      </c>
      <c r="W74" s="94">
        <f>('TD CALC Summary (Cumulative) '!$E68*'TD CALC Summary (Cumulative) '!$P$63)/'TD CALC Summary (Cumulative) '!$L$61</f>
        <v>0</v>
      </c>
      <c r="X74" s="94">
        <f>('TD CALC Summary (Cumulative) '!$E68*'TD CALC Summary (Cumulative) '!$P$63)/'TD CALC Summary (Cumulative) '!$L$61</f>
        <v>0</v>
      </c>
      <c r="Y74" s="94">
        <f>('TD CALC Summary (Cumulative) '!$E68*'TD CALC Summary (Cumulative) '!$P$63)/'TD CALC Summary (Cumulative) '!$L$61</f>
        <v>0</v>
      </c>
      <c r="Z74" s="94">
        <f>('TD CALC Summary (Cumulative) '!$E68*'TD CALC Summary (Cumulative) '!$P$63)/'TD CALC Summary (Cumulative) '!$L$61</f>
        <v>0</v>
      </c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5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100733.03057678885</v>
      </c>
      <c r="F75" s="94">
        <f>('TD CALC Summary (Cumulative) '!$D68*'TD CALC Summary (Cumulative) '!$P$63)/'TD CALC Summary (Cumulative) '!$L$60</f>
        <v>100733.03057678885</v>
      </c>
      <c r="G75" s="94">
        <f>('TD CALC Summary (Cumulative) '!$D68*'TD CALC Summary (Cumulative) '!$P$63)/'TD CALC Summary (Cumulative) '!$L$60</f>
        <v>100733.03057678885</v>
      </c>
      <c r="H75" s="94">
        <f>('TD CALC Summary (Cumulative) '!$D68*'TD CALC Summary (Cumulative) '!$P$63)/'TD CALC Summary (Cumulative) '!$L$60</f>
        <v>100733.03057678885</v>
      </c>
      <c r="I75" s="94">
        <f>('TD CALC Summary (Cumulative) '!$D68*'TD CALC Summary (Cumulative) '!$P$63)/'TD CALC Summary (Cumulative) '!$L$60</f>
        <v>100733.03057678885</v>
      </c>
      <c r="J75" s="94">
        <f>('TD CALC Summary (Cumulative) '!$D68*'TD CALC Summary (Cumulative) '!$P$63)/'TD CALC Summary (Cumulative) '!$L$60</f>
        <v>100733.03057678885</v>
      </c>
      <c r="K75" s="94">
        <f>('TD CALC Summary (Cumulative) '!$D68*'TD CALC Summary (Cumulative) '!$P$63)/'TD CALC Summary (Cumulative) '!$L$60</f>
        <v>100733.03057678885</v>
      </c>
      <c r="L75" s="94">
        <f>('TD CALC Summary (Cumulative) '!$D68*'TD CALC Summary (Cumulative) '!$P$63)/'TD CALC Summary (Cumulative) '!$L$60</f>
        <v>100733.03057678885</v>
      </c>
      <c r="M75" s="94">
        <f>('TD CALC Summary (Cumulative) '!$D68*'TD CALC Summary (Cumulative) '!$P$63)/'TD CALC Summary (Cumulative) '!$L$60</f>
        <v>100733.03057678885</v>
      </c>
      <c r="N75" s="94">
        <f>('TD CALC Summary (Cumulative) '!$D68*'TD CALC Summary (Cumulative) '!$P$63)/'TD CALC Summary (Cumulative) '!$L$60</f>
        <v>100733.03057678885</v>
      </c>
      <c r="O75" s="94">
        <f>('TD CALC Summary (Cumulative) '!$E69*'TD CALC Summary (Cumulative) '!$P$63)/'TD CALC Summary (Cumulative) '!$L$61</f>
        <v>0</v>
      </c>
      <c r="P75" s="94">
        <f>('TD CALC Summary (Cumulative) '!$E69*'TD CALC Summary (Cumulative) '!$P$63)/'TD CALC Summary (Cumulative) '!$L$61</f>
        <v>0</v>
      </c>
      <c r="Q75" s="94">
        <f>('TD CALC Summary (Cumulative) '!$E69*'TD CALC Summary (Cumulative) '!$P$63)/'TD CALC Summary (Cumulative) '!$L$61</f>
        <v>0</v>
      </c>
      <c r="R75" s="94">
        <f>('TD CALC Summary (Cumulative) '!$E69*'TD CALC Summary (Cumulative) '!$P$63)/'TD CALC Summary (Cumulative) '!$L$61</f>
        <v>0</v>
      </c>
      <c r="S75" s="94">
        <f>('TD CALC Summary (Cumulative) '!$E69*'TD CALC Summary (Cumulative) '!$P$63)/'TD CALC Summary (Cumulative) '!$L$61</f>
        <v>0</v>
      </c>
      <c r="T75" s="94">
        <f>('TD CALC Summary (Cumulative) '!$E69*'TD CALC Summary (Cumulative) '!$P$63)/'TD CALC Summary (Cumulative) '!$L$61</f>
        <v>0</v>
      </c>
      <c r="U75" s="94">
        <f>('TD CALC Summary (Cumulative) '!$E69*'TD CALC Summary (Cumulative) '!$P$63)/'TD CALC Summary (Cumulative) '!$L$61</f>
        <v>0</v>
      </c>
      <c r="V75" s="94">
        <f>('TD CALC Summary (Cumulative) '!$E69*'TD CALC Summary (Cumulative) '!$P$63)/'TD CALC Summary (Cumulative) '!$L$61</f>
        <v>0</v>
      </c>
      <c r="W75" s="94">
        <f>('TD CALC Summary (Cumulative) '!$E69*'TD CALC Summary (Cumulative) '!$P$63)/'TD CALC Summary (Cumulative) '!$L$61</f>
        <v>0</v>
      </c>
      <c r="X75" s="94">
        <f>('TD CALC Summary (Cumulative) '!$E69*'TD CALC Summary (Cumulative) '!$P$63)/'TD CALC Summary (Cumulative) '!$L$61</f>
        <v>0</v>
      </c>
      <c r="Y75" s="94">
        <f>('TD CALC Summary (Cumulative) '!$E69*'TD CALC Summary (Cumulative) '!$P$63)/'TD CALC Summary (Cumulative) '!$L$61</f>
        <v>0</v>
      </c>
      <c r="Z75" s="94">
        <f>('TD CALC Summary (Cumulative) '!$E69*'TD CALC Summary (Cumulative) '!$P$63)/'TD CALC Summary (Cumulative) '!$L$61</f>
        <v>0</v>
      </c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5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103172.6712039042</v>
      </c>
      <c r="F76" s="94">
        <f>('TD CALC Summary (Cumulative) '!$D69*'TD CALC Summary (Cumulative) '!$P$63)/'TD CALC Summary (Cumulative) '!$L$60</f>
        <v>103172.6712039042</v>
      </c>
      <c r="G76" s="94">
        <f>('TD CALC Summary (Cumulative) '!$D69*'TD CALC Summary (Cumulative) '!$P$63)/'TD CALC Summary (Cumulative) '!$L$60</f>
        <v>103172.6712039042</v>
      </c>
      <c r="H76" s="94">
        <f>('TD CALC Summary (Cumulative) '!$D69*'TD CALC Summary (Cumulative) '!$P$63)/'TD CALC Summary (Cumulative) '!$L$60</f>
        <v>103172.6712039042</v>
      </c>
      <c r="I76" s="94">
        <f>('TD CALC Summary (Cumulative) '!$D69*'TD CALC Summary (Cumulative) '!$P$63)/'TD CALC Summary (Cumulative) '!$L$60</f>
        <v>103172.6712039042</v>
      </c>
      <c r="J76" s="94">
        <f>('TD CALC Summary (Cumulative) '!$D69*'TD CALC Summary (Cumulative) '!$P$63)/'TD CALC Summary (Cumulative) '!$L$60</f>
        <v>103172.6712039042</v>
      </c>
      <c r="K76" s="94">
        <f>('TD CALC Summary (Cumulative) '!$D69*'TD CALC Summary (Cumulative) '!$P$63)/'TD CALC Summary (Cumulative) '!$L$60</f>
        <v>103172.6712039042</v>
      </c>
      <c r="L76" s="94">
        <f>('TD CALC Summary (Cumulative) '!$D69*'TD CALC Summary (Cumulative) '!$P$63)/'TD CALC Summary (Cumulative) '!$L$60</f>
        <v>103172.6712039042</v>
      </c>
      <c r="M76" s="94">
        <f>('TD CALC Summary (Cumulative) '!$D69*'TD CALC Summary (Cumulative) '!$P$63)/'TD CALC Summary (Cumulative) '!$L$60</f>
        <v>103172.6712039042</v>
      </c>
      <c r="N76" s="94">
        <f>('TD CALC Summary (Cumulative) '!$D69*'TD CALC Summary (Cumulative) '!$P$63)/'TD CALC Summary (Cumulative) '!$L$60</f>
        <v>103172.6712039042</v>
      </c>
      <c r="O76" s="94">
        <f>('TD CALC Summary (Cumulative) '!$E70*'TD CALC Summary (Cumulative) '!$P$63)/'TD CALC Summary (Cumulative) '!$L$61</f>
        <v>0</v>
      </c>
      <c r="P76" s="94">
        <f>('TD CALC Summary (Cumulative) '!$E70*'TD CALC Summary (Cumulative) '!$P$63)/'TD CALC Summary (Cumulative) '!$L$61</f>
        <v>0</v>
      </c>
      <c r="Q76" s="94">
        <f>('TD CALC Summary (Cumulative) '!$E70*'TD CALC Summary (Cumulative) '!$P$63)/'TD CALC Summary (Cumulative) '!$L$61</f>
        <v>0</v>
      </c>
      <c r="R76" s="94">
        <f>('TD CALC Summary (Cumulative) '!$E70*'TD CALC Summary (Cumulative) '!$P$63)/'TD CALC Summary (Cumulative) '!$L$61</f>
        <v>0</v>
      </c>
      <c r="S76" s="94">
        <f>('TD CALC Summary (Cumulative) '!$E70*'TD CALC Summary (Cumulative) '!$P$63)/'TD CALC Summary (Cumulative) '!$L$61</f>
        <v>0</v>
      </c>
      <c r="T76" s="94">
        <f>('TD CALC Summary (Cumulative) '!$E70*'TD CALC Summary (Cumulative) '!$P$63)/'TD CALC Summary (Cumulative) '!$L$61</f>
        <v>0</v>
      </c>
      <c r="U76" s="94">
        <f>('TD CALC Summary (Cumulative) '!$E70*'TD CALC Summary (Cumulative) '!$P$63)/'TD CALC Summary (Cumulative) '!$L$61</f>
        <v>0</v>
      </c>
      <c r="V76" s="94">
        <f>('TD CALC Summary (Cumulative) '!$E70*'TD CALC Summary (Cumulative) '!$P$63)/'TD CALC Summary (Cumulative) '!$L$61</f>
        <v>0</v>
      </c>
      <c r="W76" s="94">
        <f>('TD CALC Summary (Cumulative) '!$E70*'TD CALC Summary (Cumulative) '!$P$63)/'TD CALC Summary (Cumulative) '!$L$61</f>
        <v>0</v>
      </c>
      <c r="X76" s="94">
        <f>('TD CALC Summary (Cumulative) '!$E70*'TD CALC Summary (Cumulative) '!$P$63)/'TD CALC Summary (Cumulative) '!$L$61</f>
        <v>0</v>
      </c>
      <c r="Y76" s="94">
        <f>('TD CALC Summary (Cumulative) '!$E70*'TD CALC Summary (Cumulative) '!$P$63)/'TD CALC Summary (Cumulative) '!$L$61</f>
        <v>0</v>
      </c>
      <c r="Z76" s="94">
        <f>('TD CALC Summary (Cumulative) '!$E70*'TD CALC Summary (Cumulative) '!$P$63)/'TD CALC Summary (Cumulative) '!$L$61</f>
        <v>0</v>
      </c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5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83302.877699141871</v>
      </c>
      <c r="F77" s="94">
        <f>('TD CALC Summary (Cumulative) '!$D70*'TD CALC Summary (Cumulative) '!$P$63)/'TD CALC Summary (Cumulative) '!$L$60</f>
        <v>83302.877699141871</v>
      </c>
      <c r="G77" s="94">
        <f>('TD CALC Summary (Cumulative) '!$D70*'TD CALC Summary (Cumulative) '!$P$63)/'TD CALC Summary (Cumulative) '!$L$60</f>
        <v>83302.877699141871</v>
      </c>
      <c r="H77" s="94">
        <f>('TD CALC Summary (Cumulative) '!$D70*'TD CALC Summary (Cumulative) '!$P$63)/'TD CALC Summary (Cumulative) '!$L$60</f>
        <v>83302.877699141871</v>
      </c>
      <c r="I77" s="94">
        <f>('TD CALC Summary (Cumulative) '!$D70*'TD CALC Summary (Cumulative) '!$P$63)/'TD CALC Summary (Cumulative) '!$L$60</f>
        <v>83302.877699141871</v>
      </c>
      <c r="J77" s="94">
        <f>('TD CALC Summary (Cumulative) '!$D70*'TD CALC Summary (Cumulative) '!$P$63)/'TD CALC Summary (Cumulative) '!$L$60</f>
        <v>83302.877699141871</v>
      </c>
      <c r="K77" s="94">
        <f>('TD CALC Summary (Cumulative) '!$D70*'TD CALC Summary (Cumulative) '!$P$63)/'TD CALC Summary (Cumulative) '!$L$60</f>
        <v>83302.877699141871</v>
      </c>
      <c r="L77" s="94">
        <f>('TD CALC Summary (Cumulative) '!$D70*'TD CALC Summary (Cumulative) '!$P$63)/'TD CALC Summary (Cumulative) '!$L$60</f>
        <v>83302.877699141871</v>
      </c>
      <c r="M77" s="94">
        <f>('TD CALC Summary (Cumulative) '!$D70*'TD CALC Summary (Cumulative) '!$P$63)/'TD CALC Summary (Cumulative) '!$L$60</f>
        <v>83302.877699141871</v>
      </c>
      <c r="N77" s="94">
        <f>('TD CALC Summary (Cumulative) '!$D70*'TD CALC Summary (Cumulative) '!$P$63)/'TD CALC Summary (Cumulative) '!$L$60</f>
        <v>83302.877699141871</v>
      </c>
      <c r="O77" s="94">
        <f>('TD CALC Summary (Cumulative) '!$E71*'TD CALC Summary (Cumulative) '!$P$63)/'TD CALC Summary (Cumulative) '!$L$61</f>
        <v>0</v>
      </c>
      <c r="P77" s="94">
        <f>('TD CALC Summary (Cumulative) '!$E71*'TD CALC Summary (Cumulative) '!$P$63)/'TD CALC Summary (Cumulative) '!$L$61</f>
        <v>0</v>
      </c>
      <c r="Q77" s="94">
        <f>('TD CALC Summary (Cumulative) '!$E71*'TD CALC Summary (Cumulative) '!$P$63)/'TD CALC Summary (Cumulative) '!$L$61</f>
        <v>0</v>
      </c>
      <c r="R77" s="94">
        <f>('TD CALC Summary (Cumulative) '!$E71*'TD CALC Summary (Cumulative) '!$P$63)/'TD CALC Summary (Cumulative) '!$L$61</f>
        <v>0</v>
      </c>
      <c r="S77" s="94">
        <f>('TD CALC Summary (Cumulative) '!$E71*'TD CALC Summary (Cumulative) '!$P$63)/'TD CALC Summary (Cumulative) '!$L$61</f>
        <v>0</v>
      </c>
      <c r="T77" s="94">
        <f>('TD CALC Summary (Cumulative) '!$E71*'TD CALC Summary (Cumulative) '!$P$63)/'TD CALC Summary (Cumulative) '!$L$61</f>
        <v>0</v>
      </c>
      <c r="U77" s="94">
        <f>('TD CALC Summary (Cumulative) '!$E71*'TD CALC Summary (Cumulative) '!$P$63)/'TD CALC Summary (Cumulative) '!$L$61</f>
        <v>0</v>
      </c>
      <c r="V77" s="94">
        <f>('TD CALC Summary (Cumulative) '!$E71*'TD CALC Summary (Cumulative) '!$P$63)/'TD CALC Summary (Cumulative) '!$L$61</f>
        <v>0</v>
      </c>
      <c r="W77" s="94">
        <f>('TD CALC Summary (Cumulative) '!$E71*'TD CALC Summary (Cumulative) '!$P$63)/'TD CALC Summary (Cumulative) '!$L$61</f>
        <v>0</v>
      </c>
      <c r="X77" s="94">
        <f>('TD CALC Summary (Cumulative) '!$E71*'TD CALC Summary (Cumulative) '!$P$63)/'TD CALC Summary (Cumulative) '!$L$61</f>
        <v>0</v>
      </c>
      <c r="Y77" s="94">
        <f>('TD CALC Summary (Cumulative) '!$E71*'TD CALC Summary (Cumulative) '!$P$63)/'TD CALC Summary (Cumulative) '!$L$61</f>
        <v>0</v>
      </c>
      <c r="Z77" s="94">
        <f>('TD CALC Summary (Cumulative) '!$E71*'TD CALC Summary (Cumulative) '!$P$63)/'TD CALC Summary (Cumulative) '!$L$61</f>
        <v>0</v>
      </c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6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59751.021786488498</v>
      </c>
      <c r="F78" s="94">
        <f>('TD CALC Summary (Cumulative) '!$D71*'TD CALC Summary (Cumulative) '!$P$63)/'TD CALC Summary (Cumulative) '!$L$60</f>
        <v>59751.021786488498</v>
      </c>
      <c r="G78" s="94">
        <f>('TD CALC Summary (Cumulative) '!$D71*'TD CALC Summary (Cumulative) '!$P$63)/'TD CALC Summary (Cumulative) '!$L$60</f>
        <v>59751.021786488498</v>
      </c>
      <c r="H78" s="94">
        <f>('TD CALC Summary (Cumulative) '!$D71*'TD CALC Summary (Cumulative) '!$P$63)/'TD CALC Summary (Cumulative) '!$L$60</f>
        <v>59751.021786488498</v>
      </c>
      <c r="I78" s="94">
        <f>('TD CALC Summary (Cumulative) '!$D71*'TD CALC Summary (Cumulative) '!$P$63)/'TD CALC Summary (Cumulative) '!$L$60</f>
        <v>59751.021786488498</v>
      </c>
      <c r="J78" s="94">
        <f>('TD CALC Summary (Cumulative) '!$D71*'TD CALC Summary (Cumulative) '!$P$63)/'TD CALC Summary (Cumulative) '!$L$60</f>
        <v>59751.021786488498</v>
      </c>
      <c r="K78" s="94">
        <f>('TD CALC Summary (Cumulative) '!$D71*'TD CALC Summary (Cumulative) '!$P$63)/'TD CALC Summary (Cumulative) '!$L$60</f>
        <v>59751.021786488498</v>
      </c>
      <c r="L78" s="94">
        <f>('TD CALC Summary (Cumulative) '!$D71*'TD CALC Summary (Cumulative) '!$P$63)/'TD CALC Summary (Cumulative) '!$L$60</f>
        <v>59751.021786488498</v>
      </c>
      <c r="M78" s="94">
        <f>('TD CALC Summary (Cumulative) '!$D71*'TD CALC Summary (Cumulative) '!$P$63)/'TD CALC Summary (Cumulative) '!$L$60</f>
        <v>59751.021786488498</v>
      </c>
      <c r="N78" s="94">
        <f>('TD CALC Summary (Cumulative) '!$D71*'TD CALC Summary (Cumulative) '!$P$63)/'TD CALC Summary (Cumulative) '!$L$60</f>
        <v>59751.021786488498</v>
      </c>
      <c r="O78" s="94">
        <f>('TD CALC Summary (Cumulative) '!$E72*'TD CALC Summary (Cumulative) '!$P$63)/'TD CALC Summary (Cumulative) '!$L$61</f>
        <v>0</v>
      </c>
      <c r="P78" s="94">
        <f>('TD CALC Summary (Cumulative) '!$E72*'TD CALC Summary (Cumulative) '!$P$63)/'TD CALC Summary (Cumulative) '!$L$61</f>
        <v>0</v>
      </c>
      <c r="Q78" s="94">
        <f>('TD CALC Summary (Cumulative) '!$E72*'TD CALC Summary (Cumulative) '!$P$63)/'TD CALC Summary (Cumulative) '!$L$61</f>
        <v>0</v>
      </c>
      <c r="R78" s="94">
        <f>('TD CALC Summary (Cumulative) '!$E72*'TD CALC Summary (Cumulative) '!$P$63)/'TD CALC Summary (Cumulative) '!$L$61</f>
        <v>0</v>
      </c>
      <c r="S78" s="94">
        <f>('TD CALC Summary (Cumulative) '!$E72*'TD CALC Summary (Cumulative) '!$P$63)/'TD CALC Summary (Cumulative) '!$L$61</f>
        <v>0</v>
      </c>
      <c r="T78" s="94">
        <f>('TD CALC Summary (Cumulative) '!$E72*'TD CALC Summary (Cumulative) '!$P$63)/'TD CALC Summary (Cumulative) '!$L$61</f>
        <v>0</v>
      </c>
      <c r="U78" s="94">
        <f>('TD CALC Summary (Cumulative) '!$E72*'TD CALC Summary (Cumulative) '!$P$63)/'TD CALC Summary (Cumulative) '!$L$61</f>
        <v>0</v>
      </c>
      <c r="V78" s="94">
        <f>('TD CALC Summary (Cumulative) '!$E72*'TD CALC Summary (Cumulative) '!$P$63)/'TD CALC Summary (Cumulative) '!$L$61</f>
        <v>0</v>
      </c>
      <c r="W78" s="94">
        <f>('TD CALC Summary (Cumulative) '!$E72*'TD CALC Summary (Cumulative) '!$P$63)/'TD CALC Summary (Cumulative) '!$L$61</f>
        <v>0</v>
      </c>
      <c r="X78" s="94">
        <f>('TD CALC Summary (Cumulative) '!$E72*'TD CALC Summary (Cumulative) '!$P$63)/'TD CALC Summary (Cumulative) '!$L$61</f>
        <v>0</v>
      </c>
      <c r="Y78" s="94">
        <f>('TD CALC Summary (Cumulative) '!$E72*'TD CALC Summary (Cumulative) '!$P$63)/'TD CALC Summary (Cumulative) '!$L$61</f>
        <v>0</v>
      </c>
      <c r="Z78" s="94">
        <f>('TD CALC Summary (Cumulative) '!$E72*'TD CALC Summary (Cumulative) '!$P$63)/'TD CALC Summary (Cumulative) '!$L$61</f>
        <v>0</v>
      </c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>
        <f t="shared" si="60"/>
        <v>43862</v>
      </c>
      <c r="Q80" s="71">
        <f t="shared" si="60"/>
        <v>43891</v>
      </c>
      <c r="R80" s="71">
        <f t="shared" si="60"/>
        <v>43922</v>
      </c>
      <c r="S80" s="71">
        <f t="shared" si="60"/>
        <v>43952</v>
      </c>
      <c r="T80" s="71">
        <f t="shared" si="60"/>
        <v>43983</v>
      </c>
      <c r="U80" s="71">
        <f t="shared" si="60"/>
        <v>44013</v>
      </c>
      <c r="V80" s="71">
        <f t="shared" si="60"/>
        <v>44044</v>
      </c>
      <c r="W80" s="71">
        <f t="shared" si="60"/>
        <v>44075</v>
      </c>
      <c r="X80" s="71">
        <f t="shared" si="60"/>
        <v>44105</v>
      </c>
      <c r="Y80" s="71">
        <f t="shared" si="60"/>
        <v>44136</v>
      </c>
      <c r="Z80" s="71">
        <f t="shared" si="60"/>
        <v>44166</v>
      </c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4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15207.825064384053</v>
      </c>
      <c r="F81" s="94">
        <f>('TD CALC Summary (Cumulative) '!$D59*'TD CALC Summary (Cumulative) '!$P$64)/'TD CALC Summary (Cumulative) '!$L$60</f>
        <v>15207.825064384053</v>
      </c>
      <c r="G81" s="94">
        <f>('TD CALC Summary (Cumulative) '!$D59*'TD CALC Summary (Cumulative) '!$P$64)/'TD CALC Summary (Cumulative) '!$L$60</f>
        <v>15207.825064384053</v>
      </c>
      <c r="H81" s="94">
        <f>('TD CALC Summary (Cumulative) '!$D59*'TD CALC Summary (Cumulative) '!$P$64)/'TD CALC Summary (Cumulative) '!$L$60</f>
        <v>15207.825064384053</v>
      </c>
      <c r="I81" s="94">
        <f>('TD CALC Summary (Cumulative) '!$D59*'TD CALC Summary (Cumulative) '!$P$64)/'TD CALC Summary (Cumulative) '!$L$60</f>
        <v>15207.825064384053</v>
      </c>
      <c r="J81" s="94">
        <f>('TD CALC Summary (Cumulative) '!$D59*'TD CALC Summary (Cumulative) '!$P$64)/'TD CALC Summary (Cumulative) '!$L$60</f>
        <v>15207.825064384053</v>
      </c>
      <c r="K81" s="94">
        <f>('TD CALC Summary (Cumulative) '!$D59*'TD CALC Summary (Cumulative) '!$P$64)/'TD CALC Summary (Cumulative) '!$L$60</f>
        <v>15207.825064384053</v>
      </c>
      <c r="L81" s="94">
        <f>('TD CALC Summary (Cumulative) '!$D59*'TD CALC Summary (Cumulative) '!$P$64)/'TD CALC Summary (Cumulative) '!$L$60</f>
        <v>15207.825064384053</v>
      </c>
      <c r="M81" s="94">
        <f>('TD CALC Summary (Cumulative) '!$D59*'TD CALC Summary (Cumulative) '!$P$64)/'TD CALC Summary (Cumulative) '!$L$60</f>
        <v>15207.825064384053</v>
      </c>
      <c r="N81" s="94">
        <f>('TD CALC Summary (Cumulative) '!$D59*'TD CALC Summary (Cumulative) '!$P$64)/'TD CALC Summary (Cumulative) '!$L$60</f>
        <v>15207.825064384053</v>
      </c>
      <c r="O81" s="94">
        <f>('TD CALC Summary (Cumulative) '!$E60*'TD CALC Summary (Cumulative) '!$P$64)/'TD CALC Summary (Cumulative) '!$L$61</f>
        <v>0</v>
      </c>
      <c r="P81" s="94">
        <f>('TD CALC Summary (Cumulative) '!$E60*'TD CALC Summary (Cumulative) '!$P$64)/'TD CALC Summary (Cumulative) '!$L$61</f>
        <v>0</v>
      </c>
      <c r="Q81" s="94">
        <f>('TD CALC Summary (Cumulative) '!$E60*'TD CALC Summary (Cumulative) '!$P$64)/'TD CALC Summary (Cumulative) '!$L$61</f>
        <v>0</v>
      </c>
      <c r="R81" s="94">
        <f>('TD CALC Summary (Cumulative) '!$E60*'TD CALC Summary (Cumulative) '!$P$64)/'TD CALC Summary (Cumulative) '!$L$61</f>
        <v>0</v>
      </c>
      <c r="S81" s="94">
        <f>('TD CALC Summary (Cumulative) '!$E60*'TD CALC Summary (Cumulative) '!$P$64)/'TD CALC Summary (Cumulative) '!$L$61</f>
        <v>0</v>
      </c>
      <c r="T81" s="94">
        <f>('TD CALC Summary (Cumulative) '!$E60*'TD CALC Summary (Cumulative) '!$P$64)/'TD CALC Summary (Cumulative) '!$L$61</f>
        <v>0</v>
      </c>
      <c r="U81" s="94">
        <f>('TD CALC Summary (Cumulative) '!$E60*'TD CALC Summary (Cumulative) '!$P$64)/'TD CALC Summary (Cumulative) '!$L$61</f>
        <v>0</v>
      </c>
      <c r="V81" s="94">
        <f>('TD CALC Summary (Cumulative) '!$E60*'TD CALC Summary (Cumulative) '!$P$64)/'TD CALC Summary (Cumulative) '!$L$61</f>
        <v>0</v>
      </c>
      <c r="W81" s="94">
        <f>('TD CALC Summary (Cumulative) '!$E60*'TD CALC Summary (Cumulative) '!$P$64)/'TD CALC Summary (Cumulative) '!$L$61</f>
        <v>0</v>
      </c>
      <c r="X81" s="94">
        <f>('TD CALC Summary (Cumulative) '!$E60*'TD CALC Summary (Cumulative) '!$P$64)/'TD CALC Summary (Cumulative) '!$L$61</f>
        <v>0</v>
      </c>
      <c r="Y81" s="94">
        <f>('TD CALC Summary (Cumulative) '!$E60*'TD CALC Summary (Cumulative) '!$P$64)/'TD CALC Summary (Cumulative) '!$L$61</f>
        <v>0</v>
      </c>
      <c r="Z81" s="94">
        <f>('TD CALC Summary (Cumulative) '!$E60*'TD CALC Summary (Cumulative) '!$P$64)/'TD CALC Summary (Cumulative) '!$L$61</f>
        <v>0</v>
      </c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4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2229.2730466078929</v>
      </c>
      <c r="F82" s="94">
        <f>('TD CALC Summary (Cumulative) '!$D60*'TD CALC Summary (Cumulative) '!$P$64)/'TD CALC Summary (Cumulative) '!$L$60</f>
        <v>2229.2730466078929</v>
      </c>
      <c r="G82" s="94">
        <f>('TD CALC Summary (Cumulative) '!$D60*'TD CALC Summary (Cumulative) '!$P$64)/'TD CALC Summary (Cumulative) '!$L$60</f>
        <v>2229.2730466078929</v>
      </c>
      <c r="H82" s="94">
        <f>('TD CALC Summary (Cumulative) '!$D60*'TD CALC Summary (Cumulative) '!$P$64)/'TD CALC Summary (Cumulative) '!$L$60</f>
        <v>2229.2730466078929</v>
      </c>
      <c r="I82" s="94">
        <f>('TD CALC Summary (Cumulative) '!$D60*'TD CALC Summary (Cumulative) '!$P$64)/'TD CALC Summary (Cumulative) '!$L$60</f>
        <v>2229.2730466078929</v>
      </c>
      <c r="J82" s="94">
        <f>('TD CALC Summary (Cumulative) '!$D60*'TD CALC Summary (Cumulative) '!$P$64)/'TD CALC Summary (Cumulative) '!$L$60</f>
        <v>2229.2730466078929</v>
      </c>
      <c r="K82" s="94">
        <f>('TD CALC Summary (Cumulative) '!$D60*'TD CALC Summary (Cumulative) '!$P$64)/'TD CALC Summary (Cumulative) '!$L$60</f>
        <v>2229.2730466078929</v>
      </c>
      <c r="L82" s="94">
        <f>('TD CALC Summary (Cumulative) '!$D60*'TD CALC Summary (Cumulative) '!$P$64)/'TD CALC Summary (Cumulative) '!$L$60</f>
        <v>2229.2730466078929</v>
      </c>
      <c r="M82" s="94">
        <f>('TD CALC Summary (Cumulative) '!$D60*'TD CALC Summary (Cumulative) '!$P$64)/'TD CALC Summary (Cumulative) '!$L$60</f>
        <v>2229.2730466078929</v>
      </c>
      <c r="N82" s="94">
        <f>('TD CALC Summary (Cumulative) '!$D60*'TD CALC Summary (Cumulative) '!$P$64)/'TD CALC Summary (Cumulative) '!$L$60</f>
        <v>2229.2730466078929</v>
      </c>
      <c r="O82" s="94">
        <f>('TD CALC Summary (Cumulative) '!$E61*'TD CALC Summary (Cumulative) '!$P$64)/'TD CALC Summary (Cumulative) '!$L$61</f>
        <v>0</v>
      </c>
      <c r="P82" s="94">
        <f>('TD CALC Summary (Cumulative) '!$E61*'TD CALC Summary (Cumulative) '!$P$64)/'TD CALC Summary (Cumulative) '!$L$61</f>
        <v>0</v>
      </c>
      <c r="Q82" s="94">
        <f>('TD CALC Summary (Cumulative) '!$E61*'TD CALC Summary (Cumulative) '!$P$64)/'TD CALC Summary (Cumulative) '!$L$61</f>
        <v>0</v>
      </c>
      <c r="R82" s="94">
        <f>('TD CALC Summary (Cumulative) '!$E61*'TD CALC Summary (Cumulative) '!$P$64)/'TD CALC Summary (Cumulative) '!$L$61</f>
        <v>0</v>
      </c>
      <c r="S82" s="94">
        <f>('TD CALC Summary (Cumulative) '!$E61*'TD CALC Summary (Cumulative) '!$P$64)/'TD CALC Summary (Cumulative) '!$L$61</f>
        <v>0</v>
      </c>
      <c r="T82" s="94">
        <f>('TD CALC Summary (Cumulative) '!$E61*'TD CALC Summary (Cumulative) '!$P$64)/'TD CALC Summary (Cumulative) '!$L$61</f>
        <v>0</v>
      </c>
      <c r="U82" s="94">
        <f>('TD CALC Summary (Cumulative) '!$E61*'TD CALC Summary (Cumulative) '!$P$64)/'TD CALC Summary (Cumulative) '!$L$61</f>
        <v>0</v>
      </c>
      <c r="V82" s="94">
        <f>('TD CALC Summary (Cumulative) '!$E61*'TD CALC Summary (Cumulative) '!$P$64)/'TD CALC Summary (Cumulative) '!$L$61</f>
        <v>0</v>
      </c>
      <c r="W82" s="94">
        <f>('TD CALC Summary (Cumulative) '!$E61*'TD CALC Summary (Cumulative) '!$P$64)/'TD CALC Summary (Cumulative) '!$L$61</f>
        <v>0</v>
      </c>
      <c r="X82" s="94">
        <f>('TD CALC Summary (Cumulative) '!$E61*'TD CALC Summary (Cumulative) '!$P$64)/'TD CALC Summary (Cumulative) '!$L$61</f>
        <v>0</v>
      </c>
      <c r="Y82" s="94">
        <f>('TD CALC Summary (Cumulative) '!$E61*'TD CALC Summary (Cumulative) '!$P$64)/'TD CALC Summary (Cumulative) '!$L$61</f>
        <v>0</v>
      </c>
      <c r="Z82" s="94">
        <f>('TD CALC Summary (Cumulative) '!$E61*'TD CALC Summary (Cumulative) '!$P$64)/'TD CALC Summary (Cumulative) '!$L$61</f>
        <v>0</v>
      </c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4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5176.2662856800944</v>
      </c>
      <c r="F83" s="94">
        <f>('TD CALC Summary (Cumulative) '!$D61*'TD CALC Summary (Cumulative) '!$P$64)/'TD CALC Summary (Cumulative) '!$L$60</f>
        <v>5176.2662856800944</v>
      </c>
      <c r="G83" s="94">
        <f>('TD CALC Summary (Cumulative) '!$D61*'TD CALC Summary (Cumulative) '!$P$64)/'TD CALC Summary (Cumulative) '!$L$60</f>
        <v>5176.2662856800944</v>
      </c>
      <c r="H83" s="94">
        <f>('TD CALC Summary (Cumulative) '!$D61*'TD CALC Summary (Cumulative) '!$P$64)/'TD CALC Summary (Cumulative) '!$L$60</f>
        <v>5176.2662856800944</v>
      </c>
      <c r="I83" s="94">
        <f>('TD CALC Summary (Cumulative) '!$D61*'TD CALC Summary (Cumulative) '!$P$64)/'TD CALC Summary (Cumulative) '!$L$60</f>
        <v>5176.2662856800944</v>
      </c>
      <c r="J83" s="94">
        <f>('TD CALC Summary (Cumulative) '!$D61*'TD CALC Summary (Cumulative) '!$P$64)/'TD CALC Summary (Cumulative) '!$L$60</f>
        <v>5176.2662856800944</v>
      </c>
      <c r="K83" s="94">
        <f>('TD CALC Summary (Cumulative) '!$D61*'TD CALC Summary (Cumulative) '!$P$64)/'TD CALC Summary (Cumulative) '!$L$60</f>
        <v>5176.2662856800944</v>
      </c>
      <c r="L83" s="94">
        <f>('TD CALC Summary (Cumulative) '!$D61*'TD CALC Summary (Cumulative) '!$P$64)/'TD CALC Summary (Cumulative) '!$L$60</f>
        <v>5176.2662856800944</v>
      </c>
      <c r="M83" s="94">
        <f>('TD CALC Summary (Cumulative) '!$D61*'TD CALC Summary (Cumulative) '!$P$64)/'TD CALC Summary (Cumulative) '!$L$60</f>
        <v>5176.2662856800944</v>
      </c>
      <c r="N83" s="94">
        <f>('TD CALC Summary (Cumulative) '!$D61*'TD CALC Summary (Cumulative) '!$P$64)/'TD CALC Summary (Cumulative) '!$L$60</f>
        <v>5176.2662856800944</v>
      </c>
      <c r="O83" s="94">
        <f>('TD CALC Summary (Cumulative) '!$E62*'TD CALC Summary (Cumulative) '!$P$64)/'TD CALC Summary (Cumulative) '!$L$61</f>
        <v>3.9044515216595213E-3</v>
      </c>
      <c r="P83" s="94">
        <f>('TD CALC Summary (Cumulative) '!$E62*'TD CALC Summary (Cumulative) '!$P$64)/'TD CALC Summary (Cumulative) '!$L$61</f>
        <v>3.9044515216595213E-3</v>
      </c>
      <c r="Q83" s="94">
        <f>('TD CALC Summary (Cumulative) '!$E62*'TD CALC Summary (Cumulative) '!$P$64)/'TD CALC Summary (Cumulative) '!$L$61</f>
        <v>3.9044515216595213E-3</v>
      </c>
      <c r="R83" s="94">
        <f>('TD CALC Summary (Cumulative) '!$E62*'TD CALC Summary (Cumulative) '!$P$64)/'TD CALC Summary (Cumulative) '!$L$61</f>
        <v>3.9044515216595213E-3</v>
      </c>
      <c r="S83" s="94">
        <f>('TD CALC Summary (Cumulative) '!$E62*'TD CALC Summary (Cumulative) '!$P$64)/'TD CALC Summary (Cumulative) '!$L$61</f>
        <v>3.9044515216595213E-3</v>
      </c>
      <c r="T83" s="94">
        <f>('TD CALC Summary (Cumulative) '!$E62*'TD CALC Summary (Cumulative) '!$P$64)/'TD CALC Summary (Cumulative) '!$L$61</f>
        <v>3.9044515216595213E-3</v>
      </c>
      <c r="U83" s="94">
        <f>('TD CALC Summary (Cumulative) '!$E62*'TD CALC Summary (Cumulative) '!$P$64)/'TD CALC Summary (Cumulative) '!$L$61</f>
        <v>3.9044515216595213E-3</v>
      </c>
      <c r="V83" s="94">
        <f>('TD CALC Summary (Cumulative) '!$E62*'TD CALC Summary (Cumulative) '!$P$64)/'TD CALC Summary (Cumulative) '!$L$61</f>
        <v>3.9044515216595213E-3</v>
      </c>
      <c r="W83" s="94">
        <f>('TD CALC Summary (Cumulative) '!$E62*'TD CALC Summary (Cumulative) '!$P$64)/'TD CALC Summary (Cumulative) '!$L$61</f>
        <v>3.9044515216595213E-3</v>
      </c>
      <c r="X83" s="94">
        <f>('TD CALC Summary (Cumulative) '!$E62*'TD CALC Summary (Cumulative) '!$P$64)/'TD CALC Summary (Cumulative) '!$L$61</f>
        <v>3.9044515216595213E-3</v>
      </c>
      <c r="Y83" s="94">
        <f>('TD CALC Summary (Cumulative) '!$E62*'TD CALC Summary (Cumulative) '!$P$64)/'TD CALC Summary (Cumulative) '!$L$61</f>
        <v>3.9044515216595213E-3</v>
      </c>
      <c r="Z83" s="94">
        <f>('TD CALC Summary (Cumulative) '!$E62*'TD CALC Summary (Cumulative) '!$P$64)/'TD CALC Summary (Cumulative) '!$L$61</f>
        <v>3.9044515216595213E-3</v>
      </c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4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32466.91293928391</v>
      </c>
      <c r="F84" s="94">
        <f>('TD CALC Summary (Cumulative) '!$D62*'TD CALC Summary (Cumulative) '!$P$64)/'TD CALC Summary (Cumulative) '!$L$60</f>
        <v>32466.91293928391</v>
      </c>
      <c r="G84" s="94">
        <f>('TD CALC Summary (Cumulative) '!$D62*'TD CALC Summary (Cumulative) '!$P$64)/'TD CALC Summary (Cumulative) '!$L$60</f>
        <v>32466.91293928391</v>
      </c>
      <c r="H84" s="94">
        <f>('TD CALC Summary (Cumulative) '!$D62*'TD CALC Summary (Cumulative) '!$P$64)/'TD CALC Summary (Cumulative) '!$L$60</f>
        <v>32466.91293928391</v>
      </c>
      <c r="I84" s="94">
        <f>('TD CALC Summary (Cumulative) '!$D62*'TD CALC Summary (Cumulative) '!$P$64)/'TD CALC Summary (Cumulative) '!$L$60</f>
        <v>32466.91293928391</v>
      </c>
      <c r="J84" s="94">
        <f>('TD CALC Summary (Cumulative) '!$D62*'TD CALC Summary (Cumulative) '!$P$64)/'TD CALC Summary (Cumulative) '!$L$60</f>
        <v>32466.91293928391</v>
      </c>
      <c r="K84" s="94">
        <f>('TD CALC Summary (Cumulative) '!$D62*'TD CALC Summary (Cumulative) '!$P$64)/'TD CALC Summary (Cumulative) '!$L$60</f>
        <v>32466.91293928391</v>
      </c>
      <c r="L84" s="94">
        <f>('TD CALC Summary (Cumulative) '!$D62*'TD CALC Summary (Cumulative) '!$P$64)/'TD CALC Summary (Cumulative) '!$L$60</f>
        <v>32466.91293928391</v>
      </c>
      <c r="M84" s="94">
        <f>('TD CALC Summary (Cumulative) '!$D62*'TD CALC Summary (Cumulative) '!$P$64)/'TD CALC Summary (Cumulative) '!$L$60</f>
        <v>32466.91293928391</v>
      </c>
      <c r="N84" s="94">
        <f>('TD CALC Summary (Cumulative) '!$D62*'TD CALC Summary (Cumulative) '!$P$64)/'TD CALC Summary (Cumulative) '!$L$60</f>
        <v>32466.91293928391</v>
      </c>
      <c r="O84" s="94">
        <f>('TD CALC Summary (Cumulative) '!$E63*'TD CALC Summary (Cumulative) '!$P$64)/'TD CALC Summary (Cumulative) '!$L$61</f>
        <v>0</v>
      </c>
      <c r="P84" s="94">
        <f>('TD CALC Summary (Cumulative) '!$E63*'TD CALC Summary (Cumulative) '!$P$64)/'TD CALC Summary (Cumulative) '!$L$61</f>
        <v>0</v>
      </c>
      <c r="Q84" s="94">
        <f>('TD CALC Summary (Cumulative) '!$E63*'TD CALC Summary (Cumulative) '!$P$64)/'TD CALC Summary (Cumulative) '!$L$61</f>
        <v>0</v>
      </c>
      <c r="R84" s="94">
        <f>('TD CALC Summary (Cumulative) '!$E63*'TD CALC Summary (Cumulative) '!$P$64)/'TD CALC Summary (Cumulative) '!$L$61</f>
        <v>0</v>
      </c>
      <c r="S84" s="94">
        <f>('TD CALC Summary (Cumulative) '!$E63*'TD CALC Summary (Cumulative) '!$P$64)/'TD CALC Summary (Cumulative) '!$L$61</f>
        <v>0</v>
      </c>
      <c r="T84" s="94">
        <f>('TD CALC Summary (Cumulative) '!$E63*'TD CALC Summary (Cumulative) '!$P$64)/'TD CALC Summary (Cumulative) '!$L$61</f>
        <v>0</v>
      </c>
      <c r="U84" s="94">
        <f>('TD CALC Summary (Cumulative) '!$E63*'TD CALC Summary (Cumulative) '!$P$64)/'TD CALC Summary (Cumulative) '!$L$61</f>
        <v>0</v>
      </c>
      <c r="V84" s="94">
        <f>('TD CALC Summary (Cumulative) '!$E63*'TD CALC Summary (Cumulative) '!$P$64)/'TD CALC Summary (Cumulative) '!$L$61</f>
        <v>0</v>
      </c>
      <c r="W84" s="94">
        <f>('TD CALC Summary (Cumulative) '!$E63*'TD CALC Summary (Cumulative) '!$P$64)/'TD CALC Summary (Cumulative) '!$L$61</f>
        <v>0</v>
      </c>
      <c r="X84" s="94">
        <f>('TD CALC Summary (Cumulative) '!$E63*'TD CALC Summary (Cumulative) '!$P$64)/'TD CALC Summary (Cumulative) '!$L$61</f>
        <v>0</v>
      </c>
      <c r="Y84" s="94">
        <f>('TD CALC Summary (Cumulative) '!$E63*'TD CALC Summary (Cumulative) '!$P$64)/'TD CALC Summary (Cumulative) '!$L$61</f>
        <v>0</v>
      </c>
      <c r="Z84" s="94">
        <f>('TD CALC Summary (Cumulative) '!$E63*'TD CALC Summary (Cumulative) '!$P$64)/'TD CALC Summary (Cumulative) '!$L$61</f>
        <v>0</v>
      </c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4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13196.911995948463</v>
      </c>
      <c r="F85" s="94">
        <f>('TD CALC Summary (Cumulative) '!$D63*'TD CALC Summary (Cumulative) '!$P$64)/'TD CALC Summary (Cumulative) '!$L$60</f>
        <v>13196.911995948463</v>
      </c>
      <c r="G85" s="94">
        <f>('TD CALC Summary (Cumulative) '!$D63*'TD CALC Summary (Cumulative) '!$P$64)/'TD CALC Summary (Cumulative) '!$L$60</f>
        <v>13196.911995948463</v>
      </c>
      <c r="H85" s="94">
        <f>('TD CALC Summary (Cumulative) '!$D63*'TD CALC Summary (Cumulative) '!$P$64)/'TD CALC Summary (Cumulative) '!$L$60</f>
        <v>13196.911995948463</v>
      </c>
      <c r="I85" s="94">
        <f>('TD CALC Summary (Cumulative) '!$D63*'TD CALC Summary (Cumulative) '!$P$64)/'TD CALC Summary (Cumulative) '!$L$60</f>
        <v>13196.911995948463</v>
      </c>
      <c r="J85" s="94">
        <f>('TD CALC Summary (Cumulative) '!$D63*'TD CALC Summary (Cumulative) '!$P$64)/'TD CALC Summary (Cumulative) '!$L$60</f>
        <v>13196.911995948463</v>
      </c>
      <c r="K85" s="94">
        <f>('TD CALC Summary (Cumulative) '!$D63*'TD CALC Summary (Cumulative) '!$P$64)/'TD CALC Summary (Cumulative) '!$L$60</f>
        <v>13196.911995948463</v>
      </c>
      <c r="L85" s="94">
        <f>('TD CALC Summary (Cumulative) '!$D63*'TD CALC Summary (Cumulative) '!$P$64)/'TD CALC Summary (Cumulative) '!$L$60</f>
        <v>13196.911995948463</v>
      </c>
      <c r="M85" s="94">
        <f>('TD CALC Summary (Cumulative) '!$D63*'TD CALC Summary (Cumulative) '!$P$64)/'TD CALC Summary (Cumulative) '!$L$60</f>
        <v>13196.911995948463</v>
      </c>
      <c r="N85" s="94">
        <f>('TD CALC Summary (Cumulative) '!$D63*'TD CALC Summary (Cumulative) '!$P$64)/'TD CALC Summary (Cumulative) '!$L$60</f>
        <v>13196.911995948463</v>
      </c>
      <c r="O85" s="94">
        <f>('TD CALC Summary (Cumulative) '!$E64*'TD CALC Summary (Cumulative) '!$P$64)/'TD CALC Summary (Cumulative) '!$L$61</f>
        <v>0</v>
      </c>
      <c r="P85" s="94">
        <f>('TD CALC Summary (Cumulative) '!$E64*'TD CALC Summary (Cumulative) '!$P$64)/'TD CALC Summary (Cumulative) '!$L$61</f>
        <v>0</v>
      </c>
      <c r="Q85" s="94">
        <f>('TD CALC Summary (Cumulative) '!$E64*'TD CALC Summary (Cumulative) '!$P$64)/'TD CALC Summary (Cumulative) '!$L$61</f>
        <v>0</v>
      </c>
      <c r="R85" s="94">
        <f>('TD CALC Summary (Cumulative) '!$E64*'TD CALC Summary (Cumulative) '!$P$64)/'TD CALC Summary (Cumulative) '!$L$61</f>
        <v>0</v>
      </c>
      <c r="S85" s="94">
        <f>('TD CALC Summary (Cumulative) '!$E64*'TD CALC Summary (Cumulative) '!$P$64)/'TD CALC Summary (Cumulative) '!$L$61</f>
        <v>0</v>
      </c>
      <c r="T85" s="94">
        <f>('TD CALC Summary (Cumulative) '!$E64*'TD CALC Summary (Cumulative) '!$P$64)/'TD CALC Summary (Cumulative) '!$L$61</f>
        <v>0</v>
      </c>
      <c r="U85" s="94">
        <f>('TD CALC Summary (Cumulative) '!$E64*'TD CALC Summary (Cumulative) '!$P$64)/'TD CALC Summary (Cumulative) '!$L$61</f>
        <v>0</v>
      </c>
      <c r="V85" s="94">
        <f>('TD CALC Summary (Cumulative) '!$E64*'TD CALC Summary (Cumulative) '!$P$64)/'TD CALC Summary (Cumulative) '!$L$61</f>
        <v>0</v>
      </c>
      <c r="W85" s="94">
        <f>('TD CALC Summary (Cumulative) '!$E64*'TD CALC Summary (Cumulative) '!$P$64)/'TD CALC Summary (Cumulative) '!$L$61</f>
        <v>0</v>
      </c>
      <c r="X85" s="94">
        <f>('TD CALC Summary (Cumulative) '!$E64*'TD CALC Summary (Cumulative) '!$P$64)/'TD CALC Summary (Cumulative) '!$L$61</f>
        <v>0</v>
      </c>
      <c r="Y85" s="94">
        <f>('TD CALC Summary (Cumulative) '!$E64*'TD CALC Summary (Cumulative) '!$P$64)/'TD CALC Summary (Cumulative) '!$L$61</f>
        <v>0</v>
      </c>
      <c r="Z85" s="94">
        <f>('TD CALC Summary (Cumulative) '!$E64*'TD CALC Summary (Cumulative) '!$P$64)/'TD CALC Summary (Cumulative) '!$L$61</f>
        <v>0</v>
      </c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4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4224.7204727654762</v>
      </c>
      <c r="F86" s="94">
        <f>('TD CALC Summary (Cumulative) '!$D64*'TD CALC Summary (Cumulative) '!$P$64)/'TD CALC Summary (Cumulative) '!$L$60</f>
        <v>4224.7204727654762</v>
      </c>
      <c r="G86" s="94">
        <f>('TD CALC Summary (Cumulative) '!$D64*'TD CALC Summary (Cumulative) '!$P$64)/'TD CALC Summary (Cumulative) '!$L$60</f>
        <v>4224.7204727654762</v>
      </c>
      <c r="H86" s="94">
        <f>('TD CALC Summary (Cumulative) '!$D64*'TD CALC Summary (Cumulative) '!$P$64)/'TD CALC Summary (Cumulative) '!$L$60</f>
        <v>4224.7204727654762</v>
      </c>
      <c r="I86" s="94">
        <f>('TD CALC Summary (Cumulative) '!$D64*'TD CALC Summary (Cumulative) '!$P$64)/'TD CALC Summary (Cumulative) '!$L$60</f>
        <v>4224.7204727654762</v>
      </c>
      <c r="J86" s="94">
        <f>('TD CALC Summary (Cumulative) '!$D64*'TD CALC Summary (Cumulative) '!$P$64)/'TD CALC Summary (Cumulative) '!$L$60</f>
        <v>4224.7204727654762</v>
      </c>
      <c r="K86" s="94">
        <f>('TD CALC Summary (Cumulative) '!$D64*'TD CALC Summary (Cumulative) '!$P$64)/'TD CALC Summary (Cumulative) '!$L$60</f>
        <v>4224.7204727654762</v>
      </c>
      <c r="L86" s="94">
        <f>('TD CALC Summary (Cumulative) '!$D64*'TD CALC Summary (Cumulative) '!$P$64)/'TD CALC Summary (Cumulative) '!$L$60</f>
        <v>4224.7204727654762</v>
      </c>
      <c r="M86" s="94">
        <f>('TD CALC Summary (Cumulative) '!$D64*'TD CALC Summary (Cumulative) '!$P$64)/'TD CALC Summary (Cumulative) '!$L$60</f>
        <v>4224.7204727654762</v>
      </c>
      <c r="N86" s="94">
        <f>('TD CALC Summary (Cumulative) '!$D64*'TD CALC Summary (Cumulative) '!$P$64)/'TD CALC Summary (Cumulative) '!$L$60</f>
        <v>4224.7204727654762</v>
      </c>
      <c r="O86" s="94">
        <f>('TD CALC Summary (Cumulative) '!$E65*'TD CALC Summary (Cumulative) '!$P$64)/'TD CALC Summary (Cumulative) '!$L$61</f>
        <v>0</v>
      </c>
      <c r="P86" s="94">
        <f>('TD CALC Summary (Cumulative) '!$E65*'TD CALC Summary (Cumulative) '!$P$64)/'TD CALC Summary (Cumulative) '!$L$61</f>
        <v>0</v>
      </c>
      <c r="Q86" s="94">
        <f>('TD CALC Summary (Cumulative) '!$E65*'TD CALC Summary (Cumulative) '!$P$64)/'TD CALC Summary (Cumulative) '!$L$61</f>
        <v>0</v>
      </c>
      <c r="R86" s="94">
        <f>('TD CALC Summary (Cumulative) '!$E65*'TD CALC Summary (Cumulative) '!$P$64)/'TD CALC Summary (Cumulative) '!$L$61</f>
        <v>0</v>
      </c>
      <c r="S86" s="94">
        <f>('TD CALC Summary (Cumulative) '!$E65*'TD CALC Summary (Cumulative) '!$P$64)/'TD CALC Summary (Cumulative) '!$L$61</f>
        <v>0</v>
      </c>
      <c r="T86" s="94">
        <f>('TD CALC Summary (Cumulative) '!$E65*'TD CALC Summary (Cumulative) '!$P$64)/'TD CALC Summary (Cumulative) '!$L$61</f>
        <v>0</v>
      </c>
      <c r="U86" s="94">
        <f>('TD CALC Summary (Cumulative) '!$E65*'TD CALC Summary (Cumulative) '!$P$64)/'TD CALC Summary (Cumulative) '!$L$61</f>
        <v>0</v>
      </c>
      <c r="V86" s="94">
        <f>('TD CALC Summary (Cumulative) '!$E65*'TD CALC Summary (Cumulative) '!$P$64)/'TD CALC Summary (Cumulative) '!$L$61</f>
        <v>0</v>
      </c>
      <c r="W86" s="94">
        <f>('TD CALC Summary (Cumulative) '!$E65*'TD CALC Summary (Cumulative) '!$P$64)/'TD CALC Summary (Cumulative) '!$L$61</f>
        <v>0</v>
      </c>
      <c r="X86" s="94">
        <f>('TD CALC Summary (Cumulative) '!$E65*'TD CALC Summary (Cumulative) '!$P$64)/'TD CALC Summary (Cumulative) '!$L$61</f>
        <v>0</v>
      </c>
      <c r="Y86" s="94">
        <f>('TD CALC Summary (Cumulative) '!$E65*'TD CALC Summary (Cumulative) '!$P$64)/'TD CALC Summary (Cumulative) '!$L$61</f>
        <v>0</v>
      </c>
      <c r="Z86" s="94">
        <f>('TD CALC Summary (Cumulative) '!$E65*'TD CALC Summary (Cumulative) '!$P$64)/'TD CALC Summary (Cumulative) '!$L$61</f>
        <v>0</v>
      </c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4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25737.002200267165</v>
      </c>
      <c r="F87" s="94">
        <f>('TD CALC Summary (Cumulative) '!$D65*'TD CALC Summary (Cumulative) '!$P$64)/'TD CALC Summary (Cumulative) '!$L$60</f>
        <v>25737.002200267165</v>
      </c>
      <c r="G87" s="94">
        <f>('TD CALC Summary (Cumulative) '!$D65*'TD CALC Summary (Cumulative) '!$P$64)/'TD CALC Summary (Cumulative) '!$L$60</f>
        <v>25737.002200267165</v>
      </c>
      <c r="H87" s="94">
        <f>('TD CALC Summary (Cumulative) '!$D65*'TD CALC Summary (Cumulative) '!$P$64)/'TD CALC Summary (Cumulative) '!$L$60</f>
        <v>25737.002200267165</v>
      </c>
      <c r="I87" s="94">
        <f>('TD CALC Summary (Cumulative) '!$D65*'TD CALC Summary (Cumulative) '!$P$64)/'TD CALC Summary (Cumulative) '!$L$60</f>
        <v>25737.002200267165</v>
      </c>
      <c r="J87" s="94">
        <f>('TD CALC Summary (Cumulative) '!$D65*'TD CALC Summary (Cumulative) '!$P$64)/'TD CALC Summary (Cumulative) '!$L$60</f>
        <v>25737.002200267165</v>
      </c>
      <c r="K87" s="94">
        <f>('TD CALC Summary (Cumulative) '!$D65*'TD CALC Summary (Cumulative) '!$P$64)/'TD CALC Summary (Cumulative) '!$L$60</f>
        <v>25737.002200267165</v>
      </c>
      <c r="L87" s="94">
        <f>('TD CALC Summary (Cumulative) '!$D65*'TD CALC Summary (Cumulative) '!$P$64)/'TD CALC Summary (Cumulative) '!$L$60</f>
        <v>25737.002200267165</v>
      </c>
      <c r="M87" s="94">
        <f>('TD CALC Summary (Cumulative) '!$D65*'TD CALC Summary (Cumulative) '!$P$64)/'TD CALC Summary (Cumulative) '!$L$60</f>
        <v>25737.002200267165</v>
      </c>
      <c r="N87" s="94">
        <f>('TD CALC Summary (Cumulative) '!$D65*'TD CALC Summary (Cumulative) '!$P$64)/'TD CALC Summary (Cumulative) '!$L$60</f>
        <v>25737.002200267165</v>
      </c>
      <c r="O87" s="94">
        <f>('TD CALC Summary (Cumulative) '!$E66*'TD CALC Summary (Cumulative) '!$P$64)/'TD CALC Summary (Cumulative) '!$L$61</f>
        <v>0</v>
      </c>
      <c r="P87" s="94">
        <f>('TD CALC Summary (Cumulative) '!$E66*'TD CALC Summary (Cumulative) '!$P$64)/'TD CALC Summary (Cumulative) '!$L$61</f>
        <v>0</v>
      </c>
      <c r="Q87" s="94">
        <f>('TD CALC Summary (Cumulative) '!$E66*'TD CALC Summary (Cumulative) '!$P$64)/'TD CALC Summary (Cumulative) '!$L$61</f>
        <v>0</v>
      </c>
      <c r="R87" s="94">
        <f>('TD CALC Summary (Cumulative) '!$E66*'TD CALC Summary (Cumulative) '!$P$64)/'TD CALC Summary (Cumulative) '!$L$61</f>
        <v>0</v>
      </c>
      <c r="S87" s="94">
        <f>('TD CALC Summary (Cumulative) '!$E66*'TD CALC Summary (Cumulative) '!$P$64)/'TD CALC Summary (Cumulative) '!$L$61</f>
        <v>0</v>
      </c>
      <c r="T87" s="94">
        <f>('TD CALC Summary (Cumulative) '!$E66*'TD CALC Summary (Cumulative) '!$P$64)/'TD CALC Summary (Cumulative) '!$L$61</f>
        <v>0</v>
      </c>
      <c r="U87" s="94">
        <f>('TD CALC Summary (Cumulative) '!$E66*'TD CALC Summary (Cumulative) '!$P$64)/'TD CALC Summary (Cumulative) '!$L$61</f>
        <v>0</v>
      </c>
      <c r="V87" s="94">
        <f>('TD CALC Summary (Cumulative) '!$E66*'TD CALC Summary (Cumulative) '!$P$64)/'TD CALC Summary (Cumulative) '!$L$61</f>
        <v>0</v>
      </c>
      <c r="W87" s="94">
        <f>('TD CALC Summary (Cumulative) '!$E66*'TD CALC Summary (Cumulative) '!$P$64)/'TD CALC Summary (Cumulative) '!$L$61</f>
        <v>0</v>
      </c>
      <c r="X87" s="94">
        <f>('TD CALC Summary (Cumulative) '!$E66*'TD CALC Summary (Cumulative) '!$P$64)/'TD CALC Summary (Cumulative) '!$L$61</f>
        <v>0</v>
      </c>
      <c r="Y87" s="94">
        <f>('TD CALC Summary (Cumulative) '!$E66*'TD CALC Summary (Cumulative) '!$P$64)/'TD CALC Summary (Cumulative) '!$L$61</f>
        <v>0</v>
      </c>
      <c r="Z87" s="94">
        <f>('TD CALC Summary (Cumulative) '!$E66*'TD CALC Summary (Cumulative) '!$P$64)/'TD CALC Summary (Cumulative) '!$L$61</f>
        <v>0</v>
      </c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4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199886.30776137282</v>
      </c>
      <c r="F88" s="94">
        <f>('TD CALC Summary (Cumulative) '!$D66*'TD CALC Summary (Cumulative) '!$P$64)/'TD CALC Summary (Cumulative) '!$L$60</f>
        <v>199886.30776137282</v>
      </c>
      <c r="G88" s="94">
        <f>('TD CALC Summary (Cumulative) '!$D66*'TD CALC Summary (Cumulative) '!$P$64)/'TD CALC Summary (Cumulative) '!$L$60</f>
        <v>199886.30776137282</v>
      </c>
      <c r="H88" s="94">
        <f>('TD CALC Summary (Cumulative) '!$D66*'TD CALC Summary (Cumulative) '!$P$64)/'TD CALC Summary (Cumulative) '!$L$60</f>
        <v>199886.30776137282</v>
      </c>
      <c r="I88" s="94">
        <f>('TD CALC Summary (Cumulative) '!$D66*'TD CALC Summary (Cumulative) '!$P$64)/'TD CALC Summary (Cumulative) '!$L$60</f>
        <v>199886.30776137282</v>
      </c>
      <c r="J88" s="94">
        <f>('TD CALC Summary (Cumulative) '!$D66*'TD CALC Summary (Cumulative) '!$P$64)/'TD CALC Summary (Cumulative) '!$L$60</f>
        <v>199886.30776137282</v>
      </c>
      <c r="K88" s="94">
        <f>('TD CALC Summary (Cumulative) '!$D66*'TD CALC Summary (Cumulative) '!$P$64)/'TD CALC Summary (Cumulative) '!$L$60</f>
        <v>199886.30776137282</v>
      </c>
      <c r="L88" s="94">
        <f>('TD CALC Summary (Cumulative) '!$D66*'TD CALC Summary (Cumulative) '!$P$64)/'TD CALC Summary (Cumulative) '!$L$60</f>
        <v>199886.30776137282</v>
      </c>
      <c r="M88" s="94">
        <f>('TD CALC Summary (Cumulative) '!$D66*'TD CALC Summary (Cumulative) '!$P$64)/'TD CALC Summary (Cumulative) '!$L$60</f>
        <v>199886.30776137282</v>
      </c>
      <c r="N88" s="94">
        <f>('TD CALC Summary (Cumulative) '!$D66*'TD CALC Summary (Cumulative) '!$P$64)/'TD CALC Summary (Cumulative) '!$L$60</f>
        <v>199886.30776137282</v>
      </c>
      <c r="O88" s="94">
        <f>('TD CALC Summary (Cumulative) '!$E67*'TD CALC Summary (Cumulative) '!$P$64)/'TD CALC Summary (Cumulative) '!$L$61</f>
        <v>0</v>
      </c>
      <c r="P88" s="94">
        <f>('TD CALC Summary (Cumulative) '!$E67*'TD CALC Summary (Cumulative) '!$P$64)/'TD CALC Summary (Cumulative) '!$L$61</f>
        <v>0</v>
      </c>
      <c r="Q88" s="94">
        <f>('TD CALC Summary (Cumulative) '!$E67*'TD CALC Summary (Cumulative) '!$P$64)/'TD CALC Summary (Cumulative) '!$L$61</f>
        <v>0</v>
      </c>
      <c r="R88" s="94">
        <f>('TD CALC Summary (Cumulative) '!$E67*'TD CALC Summary (Cumulative) '!$P$64)/'TD CALC Summary (Cumulative) '!$L$61</f>
        <v>0</v>
      </c>
      <c r="S88" s="94">
        <f>('TD CALC Summary (Cumulative) '!$E67*'TD CALC Summary (Cumulative) '!$P$64)/'TD CALC Summary (Cumulative) '!$L$61</f>
        <v>0</v>
      </c>
      <c r="T88" s="94">
        <f>('TD CALC Summary (Cumulative) '!$E67*'TD CALC Summary (Cumulative) '!$P$64)/'TD CALC Summary (Cumulative) '!$L$61</f>
        <v>0</v>
      </c>
      <c r="U88" s="94">
        <f>('TD CALC Summary (Cumulative) '!$E67*'TD CALC Summary (Cumulative) '!$P$64)/'TD CALC Summary (Cumulative) '!$L$61</f>
        <v>0</v>
      </c>
      <c r="V88" s="94">
        <f>('TD CALC Summary (Cumulative) '!$E67*'TD CALC Summary (Cumulative) '!$P$64)/'TD CALC Summary (Cumulative) '!$L$61</f>
        <v>0</v>
      </c>
      <c r="W88" s="94">
        <f>('TD CALC Summary (Cumulative) '!$E67*'TD CALC Summary (Cumulative) '!$P$64)/'TD CALC Summary (Cumulative) '!$L$61</f>
        <v>0</v>
      </c>
      <c r="X88" s="94">
        <f>('TD CALC Summary (Cumulative) '!$E67*'TD CALC Summary (Cumulative) '!$P$64)/'TD CALC Summary (Cumulative) '!$L$61</f>
        <v>0</v>
      </c>
      <c r="Y88" s="94">
        <f>('TD CALC Summary (Cumulative) '!$E67*'TD CALC Summary (Cumulative) '!$P$64)/'TD CALC Summary (Cumulative) '!$L$61</f>
        <v>0</v>
      </c>
      <c r="Z88" s="94">
        <f>('TD CALC Summary (Cumulative) '!$E67*'TD CALC Summary (Cumulative) '!$P$64)/'TD CALC Summary (Cumulative) '!$L$61</f>
        <v>0</v>
      </c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4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14566.27565328663</v>
      </c>
      <c r="F89" s="94">
        <f>('TD CALC Summary (Cumulative) '!$D67*'TD CALC Summary (Cumulative) '!$P$64)/'TD CALC Summary (Cumulative) '!$L$60</f>
        <v>14566.27565328663</v>
      </c>
      <c r="G89" s="94">
        <f>('TD CALC Summary (Cumulative) '!$D67*'TD CALC Summary (Cumulative) '!$P$64)/'TD CALC Summary (Cumulative) '!$L$60</f>
        <v>14566.27565328663</v>
      </c>
      <c r="H89" s="94">
        <f>('TD CALC Summary (Cumulative) '!$D67*'TD CALC Summary (Cumulative) '!$P$64)/'TD CALC Summary (Cumulative) '!$L$60</f>
        <v>14566.27565328663</v>
      </c>
      <c r="I89" s="94">
        <f>('TD CALC Summary (Cumulative) '!$D67*'TD CALC Summary (Cumulative) '!$P$64)/'TD CALC Summary (Cumulative) '!$L$60</f>
        <v>14566.27565328663</v>
      </c>
      <c r="J89" s="94">
        <f>('TD CALC Summary (Cumulative) '!$D67*'TD CALC Summary (Cumulative) '!$P$64)/'TD CALC Summary (Cumulative) '!$L$60</f>
        <v>14566.27565328663</v>
      </c>
      <c r="K89" s="94">
        <f>('TD CALC Summary (Cumulative) '!$D67*'TD CALC Summary (Cumulative) '!$P$64)/'TD CALC Summary (Cumulative) '!$L$60</f>
        <v>14566.27565328663</v>
      </c>
      <c r="L89" s="94">
        <f>('TD CALC Summary (Cumulative) '!$D67*'TD CALC Summary (Cumulative) '!$P$64)/'TD CALC Summary (Cumulative) '!$L$60</f>
        <v>14566.27565328663</v>
      </c>
      <c r="M89" s="94">
        <f>('TD CALC Summary (Cumulative) '!$D67*'TD CALC Summary (Cumulative) '!$P$64)/'TD CALC Summary (Cumulative) '!$L$60</f>
        <v>14566.27565328663</v>
      </c>
      <c r="N89" s="94">
        <f>('TD CALC Summary (Cumulative) '!$D67*'TD CALC Summary (Cumulative) '!$P$64)/'TD CALC Summary (Cumulative) '!$L$60</f>
        <v>14566.27565328663</v>
      </c>
      <c r="O89" s="94">
        <f>('TD CALC Summary (Cumulative) '!$E68*'TD CALC Summary (Cumulative) '!$P$64)/'TD CALC Summary (Cumulative) '!$L$61</f>
        <v>0</v>
      </c>
      <c r="P89" s="94">
        <f>('TD CALC Summary (Cumulative) '!$E68*'TD CALC Summary (Cumulative) '!$P$64)/'TD CALC Summary (Cumulative) '!$L$61</f>
        <v>0</v>
      </c>
      <c r="Q89" s="94">
        <f>('TD CALC Summary (Cumulative) '!$E68*'TD CALC Summary (Cumulative) '!$P$64)/'TD CALC Summary (Cumulative) '!$L$61</f>
        <v>0</v>
      </c>
      <c r="R89" s="94">
        <f>('TD CALC Summary (Cumulative) '!$E68*'TD CALC Summary (Cumulative) '!$P$64)/'TD CALC Summary (Cumulative) '!$L$61</f>
        <v>0</v>
      </c>
      <c r="S89" s="94">
        <f>('TD CALC Summary (Cumulative) '!$E68*'TD CALC Summary (Cumulative) '!$P$64)/'TD CALC Summary (Cumulative) '!$L$61</f>
        <v>0</v>
      </c>
      <c r="T89" s="94">
        <f>('TD CALC Summary (Cumulative) '!$E68*'TD CALC Summary (Cumulative) '!$P$64)/'TD CALC Summary (Cumulative) '!$L$61</f>
        <v>0</v>
      </c>
      <c r="U89" s="94">
        <f>('TD CALC Summary (Cumulative) '!$E68*'TD CALC Summary (Cumulative) '!$P$64)/'TD CALC Summary (Cumulative) '!$L$61</f>
        <v>0</v>
      </c>
      <c r="V89" s="94">
        <f>('TD CALC Summary (Cumulative) '!$E68*'TD CALC Summary (Cumulative) '!$P$64)/'TD CALC Summary (Cumulative) '!$L$61</f>
        <v>0</v>
      </c>
      <c r="W89" s="94">
        <f>('TD CALC Summary (Cumulative) '!$E68*'TD CALC Summary (Cumulative) '!$P$64)/'TD CALC Summary (Cumulative) '!$L$61</f>
        <v>0</v>
      </c>
      <c r="X89" s="94">
        <f>('TD CALC Summary (Cumulative) '!$E68*'TD CALC Summary (Cumulative) '!$P$64)/'TD CALC Summary (Cumulative) '!$L$61</f>
        <v>0</v>
      </c>
      <c r="Y89" s="94">
        <f>('TD CALC Summary (Cumulative) '!$E68*'TD CALC Summary (Cumulative) '!$P$64)/'TD CALC Summary (Cumulative) '!$L$61</f>
        <v>0</v>
      </c>
      <c r="Z89" s="94">
        <f>('TD CALC Summary (Cumulative) '!$E68*'TD CALC Summary (Cumulative) '!$P$64)/'TD CALC Summary (Cumulative) '!$L$61</f>
        <v>0</v>
      </c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5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22097.56936407687</v>
      </c>
      <c r="F90" s="94">
        <f>('TD CALC Summary (Cumulative) '!$D68*'TD CALC Summary (Cumulative) '!$P$64)/'TD CALC Summary (Cumulative) '!$L$60</f>
        <v>22097.56936407687</v>
      </c>
      <c r="G90" s="94">
        <f>('TD CALC Summary (Cumulative) '!$D68*'TD CALC Summary (Cumulative) '!$P$64)/'TD CALC Summary (Cumulative) '!$L$60</f>
        <v>22097.56936407687</v>
      </c>
      <c r="H90" s="94">
        <f>('TD CALC Summary (Cumulative) '!$D68*'TD CALC Summary (Cumulative) '!$P$64)/'TD CALC Summary (Cumulative) '!$L$60</f>
        <v>22097.56936407687</v>
      </c>
      <c r="I90" s="94">
        <f>('TD CALC Summary (Cumulative) '!$D68*'TD CALC Summary (Cumulative) '!$P$64)/'TD CALC Summary (Cumulative) '!$L$60</f>
        <v>22097.56936407687</v>
      </c>
      <c r="J90" s="94">
        <f>('TD CALC Summary (Cumulative) '!$D68*'TD CALC Summary (Cumulative) '!$P$64)/'TD CALC Summary (Cumulative) '!$L$60</f>
        <v>22097.56936407687</v>
      </c>
      <c r="K90" s="94">
        <f>('TD CALC Summary (Cumulative) '!$D68*'TD CALC Summary (Cumulative) '!$P$64)/'TD CALC Summary (Cumulative) '!$L$60</f>
        <v>22097.56936407687</v>
      </c>
      <c r="L90" s="94">
        <f>('TD CALC Summary (Cumulative) '!$D68*'TD CALC Summary (Cumulative) '!$P$64)/'TD CALC Summary (Cumulative) '!$L$60</f>
        <v>22097.56936407687</v>
      </c>
      <c r="M90" s="94">
        <f>('TD CALC Summary (Cumulative) '!$D68*'TD CALC Summary (Cumulative) '!$P$64)/'TD CALC Summary (Cumulative) '!$L$60</f>
        <v>22097.56936407687</v>
      </c>
      <c r="N90" s="94">
        <f>('TD CALC Summary (Cumulative) '!$D68*'TD CALC Summary (Cumulative) '!$P$64)/'TD CALC Summary (Cumulative) '!$L$60</f>
        <v>22097.56936407687</v>
      </c>
      <c r="O90" s="94">
        <f>('TD CALC Summary (Cumulative) '!$E69*'TD CALC Summary (Cumulative) '!$P$64)/'TD CALC Summary (Cumulative) '!$L$61</f>
        <v>0</v>
      </c>
      <c r="P90" s="94">
        <f>('TD CALC Summary (Cumulative) '!$E69*'TD CALC Summary (Cumulative) '!$P$64)/'TD CALC Summary (Cumulative) '!$L$61</f>
        <v>0</v>
      </c>
      <c r="Q90" s="94">
        <f>('TD CALC Summary (Cumulative) '!$E69*'TD CALC Summary (Cumulative) '!$P$64)/'TD CALC Summary (Cumulative) '!$L$61</f>
        <v>0</v>
      </c>
      <c r="R90" s="94">
        <f>('TD CALC Summary (Cumulative) '!$E69*'TD CALC Summary (Cumulative) '!$P$64)/'TD CALC Summary (Cumulative) '!$L$61</f>
        <v>0</v>
      </c>
      <c r="S90" s="94">
        <f>('TD CALC Summary (Cumulative) '!$E69*'TD CALC Summary (Cumulative) '!$P$64)/'TD CALC Summary (Cumulative) '!$L$61</f>
        <v>0</v>
      </c>
      <c r="T90" s="94">
        <f>('TD CALC Summary (Cumulative) '!$E69*'TD CALC Summary (Cumulative) '!$P$64)/'TD CALC Summary (Cumulative) '!$L$61</f>
        <v>0</v>
      </c>
      <c r="U90" s="94">
        <f>('TD CALC Summary (Cumulative) '!$E69*'TD CALC Summary (Cumulative) '!$P$64)/'TD CALC Summary (Cumulative) '!$L$61</f>
        <v>0</v>
      </c>
      <c r="V90" s="94">
        <f>('TD CALC Summary (Cumulative) '!$E69*'TD CALC Summary (Cumulative) '!$P$64)/'TD CALC Summary (Cumulative) '!$L$61</f>
        <v>0</v>
      </c>
      <c r="W90" s="94">
        <f>('TD CALC Summary (Cumulative) '!$E69*'TD CALC Summary (Cumulative) '!$P$64)/'TD CALC Summary (Cumulative) '!$L$61</f>
        <v>0</v>
      </c>
      <c r="X90" s="94">
        <f>('TD CALC Summary (Cumulative) '!$E69*'TD CALC Summary (Cumulative) '!$P$64)/'TD CALC Summary (Cumulative) '!$L$61</f>
        <v>0</v>
      </c>
      <c r="Y90" s="94">
        <f>('TD CALC Summary (Cumulative) '!$E69*'TD CALC Summary (Cumulative) '!$P$64)/'TD CALC Summary (Cumulative) '!$L$61</f>
        <v>0</v>
      </c>
      <c r="Z90" s="94">
        <f>('TD CALC Summary (Cumulative) '!$E69*'TD CALC Summary (Cumulative) '!$P$64)/'TD CALC Summary (Cumulative) '!$L$61</f>
        <v>0</v>
      </c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5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22632.747623605221</v>
      </c>
      <c r="F91" s="94">
        <f>('TD CALC Summary (Cumulative) '!$D69*'TD CALC Summary (Cumulative) '!$P$64)/'TD CALC Summary (Cumulative) '!$L$60</f>
        <v>22632.747623605221</v>
      </c>
      <c r="G91" s="94">
        <f>('TD CALC Summary (Cumulative) '!$D69*'TD CALC Summary (Cumulative) '!$P$64)/'TD CALC Summary (Cumulative) '!$L$60</f>
        <v>22632.747623605221</v>
      </c>
      <c r="H91" s="94">
        <f>('TD CALC Summary (Cumulative) '!$D69*'TD CALC Summary (Cumulative) '!$P$64)/'TD CALC Summary (Cumulative) '!$L$60</f>
        <v>22632.747623605221</v>
      </c>
      <c r="I91" s="94">
        <f>('TD CALC Summary (Cumulative) '!$D69*'TD CALC Summary (Cumulative) '!$P$64)/'TD CALC Summary (Cumulative) '!$L$60</f>
        <v>22632.747623605221</v>
      </c>
      <c r="J91" s="94">
        <f>('TD CALC Summary (Cumulative) '!$D69*'TD CALC Summary (Cumulative) '!$P$64)/'TD CALC Summary (Cumulative) '!$L$60</f>
        <v>22632.747623605221</v>
      </c>
      <c r="K91" s="94">
        <f>('TD CALC Summary (Cumulative) '!$D69*'TD CALC Summary (Cumulative) '!$P$64)/'TD CALC Summary (Cumulative) '!$L$60</f>
        <v>22632.747623605221</v>
      </c>
      <c r="L91" s="94">
        <f>('TD CALC Summary (Cumulative) '!$D69*'TD CALC Summary (Cumulative) '!$P$64)/'TD CALC Summary (Cumulative) '!$L$60</f>
        <v>22632.747623605221</v>
      </c>
      <c r="M91" s="94">
        <f>('TD CALC Summary (Cumulative) '!$D69*'TD CALC Summary (Cumulative) '!$P$64)/'TD CALC Summary (Cumulative) '!$L$60</f>
        <v>22632.747623605221</v>
      </c>
      <c r="N91" s="94">
        <f>('TD CALC Summary (Cumulative) '!$D69*'TD CALC Summary (Cumulative) '!$P$64)/'TD CALC Summary (Cumulative) '!$L$60</f>
        <v>22632.747623605221</v>
      </c>
      <c r="O91" s="94">
        <f>('TD CALC Summary (Cumulative) '!$E70*'TD CALC Summary (Cumulative) '!$P$64)/'TD CALC Summary (Cumulative) '!$L$61</f>
        <v>0</v>
      </c>
      <c r="P91" s="94">
        <f>('TD CALC Summary (Cumulative) '!$E70*'TD CALC Summary (Cumulative) '!$P$64)/'TD CALC Summary (Cumulative) '!$L$61</f>
        <v>0</v>
      </c>
      <c r="Q91" s="94">
        <f>('TD CALC Summary (Cumulative) '!$E70*'TD CALC Summary (Cumulative) '!$P$64)/'TD CALC Summary (Cumulative) '!$L$61</f>
        <v>0</v>
      </c>
      <c r="R91" s="94">
        <f>('TD CALC Summary (Cumulative) '!$E70*'TD CALC Summary (Cumulative) '!$P$64)/'TD CALC Summary (Cumulative) '!$L$61</f>
        <v>0</v>
      </c>
      <c r="S91" s="94">
        <f>('TD CALC Summary (Cumulative) '!$E70*'TD CALC Summary (Cumulative) '!$P$64)/'TD CALC Summary (Cumulative) '!$L$61</f>
        <v>0</v>
      </c>
      <c r="T91" s="94">
        <f>('TD CALC Summary (Cumulative) '!$E70*'TD CALC Summary (Cumulative) '!$P$64)/'TD CALC Summary (Cumulative) '!$L$61</f>
        <v>0</v>
      </c>
      <c r="U91" s="94">
        <f>('TD CALC Summary (Cumulative) '!$E70*'TD CALC Summary (Cumulative) '!$P$64)/'TD CALC Summary (Cumulative) '!$L$61</f>
        <v>0</v>
      </c>
      <c r="V91" s="94">
        <f>('TD CALC Summary (Cumulative) '!$E70*'TD CALC Summary (Cumulative) '!$P$64)/'TD CALC Summary (Cumulative) '!$L$61</f>
        <v>0</v>
      </c>
      <c r="W91" s="94">
        <f>('TD CALC Summary (Cumulative) '!$E70*'TD CALC Summary (Cumulative) '!$P$64)/'TD CALC Summary (Cumulative) '!$L$61</f>
        <v>0</v>
      </c>
      <c r="X91" s="94">
        <f>('TD CALC Summary (Cumulative) '!$E70*'TD CALC Summary (Cumulative) '!$P$64)/'TD CALC Summary (Cumulative) '!$L$61</f>
        <v>0</v>
      </c>
      <c r="Y91" s="94">
        <f>('TD CALC Summary (Cumulative) '!$E70*'TD CALC Summary (Cumulative) '!$P$64)/'TD CALC Summary (Cumulative) '!$L$61</f>
        <v>0</v>
      </c>
      <c r="Z91" s="94">
        <f>('TD CALC Summary (Cumulative) '!$E70*'TD CALC Summary (Cumulative) '!$P$64)/'TD CALC Summary (Cumulative) '!$L$61</f>
        <v>0</v>
      </c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5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18273.957485879109</v>
      </c>
      <c r="F92" s="94">
        <f>('TD CALC Summary (Cumulative) '!$D70*'TD CALC Summary (Cumulative) '!$P$64)/'TD CALC Summary (Cumulative) '!$L$60</f>
        <v>18273.957485879109</v>
      </c>
      <c r="G92" s="94">
        <f>('TD CALC Summary (Cumulative) '!$D70*'TD CALC Summary (Cumulative) '!$P$64)/'TD CALC Summary (Cumulative) '!$L$60</f>
        <v>18273.957485879109</v>
      </c>
      <c r="H92" s="94">
        <f>('TD CALC Summary (Cumulative) '!$D70*'TD CALC Summary (Cumulative) '!$P$64)/'TD CALC Summary (Cumulative) '!$L$60</f>
        <v>18273.957485879109</v>
      </c>
      <c r="I92" s="94">
        <f>('TD CALC Summary (Cumulative) '!$D70*'TD CALC Summary (Cumulative) '!$P$64)/'TD CALC Summary (Cumulative) '!$L$60</f>
        <v>18273.957485879109</v>
      </c>
      <c r="J92" s="94">
        <f>('TD CALC Summary (Cumulative) '!$D70*'TD CALC Summary (Cumulative) '!$P$64)/'TD CALC Summary (Cumulative) '!$L$60</f>
        <v>18273.957485879109</v>
      </c>
      <c r="K92" s="94">
        <f>('TD CALC Summary (Cumulative) '!$D70*'TD CALC Summary (Cumulative) '!$P$64)/'TD CALC Summary (Cumulative) '!$L$60</f>
        <v>18273.957485879109</v>
      </c>
      <c r="L92" s="94">
        <f>('TD CALC Summary (Cumulative) '!$D70*'TD CALC Summary (Cumulative) '!$P$64)/'TD CALC Summary (Cumulative) '!$L$60</f>
        <v>18273.957485879109</v>
      </c>
      <c r="M92" s="94">
        <f>('TD CALC Summary (Cumulative) '!$D70*'TD CALC Summary (Cumulative) '!$P$64)/'TD CALC Summary (Cumulative) '!$L$60</f>
        <v>18273.957485879109</v>
      </c>
      <c r="N92" s="94">
        <f>('TD CALC Summary (Cumulative) '!$D70*'TD CALC Summary (Cumulative) '!$P$64)/'TD CALC Summary (Cumulative) '!$L$60</f>
        <v>18273.957485879109</v>
      </c>
      <c r="O92" s="94">
        <f>('TD CALC Summary (Cumulative) '!$E71*'TD CALC Summary (Cumulative) '!$P$64)/'TD CALC Summary (Cumulative) '!$L$61</f>
        <v>0</v>
      </c>
      <c r="P92" s="94">
        <f>('TD CALC Summary (Cumulative) '!$E71*'TD CALC Summary (Cumulative) '!$P$64)/'TD CALC Summary (Cumulative) '!$L$61</f>
        <v>0</v>
      </c>
      <c r="Q92" s="94">
        <f>('TD CALC Summary (Cumulative) '!$E71*'TD CALC Summary (Cumulative) '!$P$64)/'TD CALC Summary (Cumulative) '!$L$61</f>
        <v>0</v>
      </c>
      <c r="R92" s="94">
        <f>('TD CALC Summary (Cumulative) '!$E71*'TD CALC Summary (Cumulative) '!$P$64)/'TD CALC Summary (Cumulative) '!$L$61</f>
        <v>0</v>
      </c>
      <c r="S92" s="94">
        <f>('TD CALC Summary (Cumulative) '!$E71*'TD CALC Summary (Cumulative) '!$P$64)/'TD CALC Summary (Cumulative) '!$L$61</f>
        <v>0</v>
      </c>
      <c r="T92" s="94">
        <f>('TD CALC Summary (Cumulative) '!$E71*'TD CALC Summary (Cumulative) '!$P$64)/'TD CALC Summary (Cumulative) '!$L$61</f>
        <v>0</v>
      </c>
      <c r="U92" s="94">
        <f>('TD CALC Summary (Cumulative) '!$E71*'TD CALC Summary (Cumulative) '!$P$64)/'TD CALC Summary (Cumulative) '!$L$61</f>
        <v>0</v>
      </c>
      <c r="V92" s="94">
        <f>('TD CALC Summary (Cumulative) '!$E71*'TD CALC Summary (Cumulative) '!$P$64)/'TD CALC Summary (Cumulative) '!$L$61</f>
        <v>0</v>
      </c>
      <c r="W92" s="94">
        <f>('TD CALC Summary (Cumulative) '!$E71*'TD CALC Summary (Cumulative) '!$P$64)/'TD CALC Summary (Cumulative) '!$L$61</f>
        <v>0</v>
      </c>
      <c r="X92" s="94">
        <f>('TD CALC Summary (Cumulative) '!$E71*'TD CALC Summary (Cumulative) '!$P$64)/'TD CALC Summary (Cumulative) '!$L$61</f>
        <v>0</v>
      </c>
      <c r="Y92" s="94">
        <f>('TD CALC Summary (Cumulative) '!$E71*'TD CALC Summary (Cumulative) '!$P$64)/'TD CALC Summary (Cumulative) '!$L$61</f>
        <v>0</v>
      </c>
      <c r="Z92" s="94">
        <f>('TD CALC Summary (Cumulative) '!$E71*'TD CALC Summary (Cumulative) '!$P$64)/'TD CALC Summary (Cumulative) '!$L$61</f>
        <v>0</v>
      </c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6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13107.441927848011</v>
      </c>
      <c r="F93" s="94">
        <f>('TD CALC Summary (Cumulative) '!$D71*'TD CALC Summary (Cumulative) '!$P$64)/'TD CALC Summary (Cumulative) '!$L$60</f>
        <v>13107.441927848011</v>
      </c>
      <c r="G93" s="94">
        <f>('TD CALC Summary (Cumulative) '!$D71*'TD CALC Summary (Cumulative) '!$P$64)/'TD CALC Summary (Cumulative) '!$L$60</f>
        <v>13107.441927848011</v>
      </c>
      <c r="H93" s="94">
        <f>('TD CALC Summary (Cumulative) '!$D71*'TD CALC Summary (Cumulative) '!$P$64)/'TD CALC Summary (Cumulative) '!$L$60</f>
        <v>13107.441927848011</v>
      </c>
      <c r="I93" s="94">
        <f>('TD CALC Summary (Cumulative) '!$D71*'TD CALC Summary (Cumulative) '!$P$64)/'TD CALC Summary (Cumulative) '!$L$60</f>
        <v>13107.441927848011</v>
      </c>
      <c r="J93" s="94">
        <f>('TD CALC Summary (Cumulative) '!$D71*'TD CALC Summary (Cumulative) '!$P$64)/'TD CALC Summary (Cumulative) '!$L$60</f>
        <v>13107.441927848011</v>
      </c>
      <c r="K93" s="94">
        <f>('TD CALC Summary (Cumulative) '!$D71*'TD CALC Summary (Cumulative) '!$P$64)/'TD CALC Summary (Cumulative) '!$L$60</f>
        <v>13107.441927848011</v>
      </c>
      <c r="L93" s="94">
        <f>('TD CALC Summary (Cumulative) '!$D71*'TD CALC Summary (Cumulative) '!$P$64)/'TD CALC Summary (Cumulative) '!$L$60</f>
        <v>13107.441927848011</v>
      </c>
      <c r="M93" s="94">
        <f>('TD CALC Summary (Cumulative) '!$D71*'TD CALC Summary (Cumulative) '!$P$64)/'TD CALC Summary (Cumulative) '!$L$60</f>
        <v>13107.441927848011</v>
      </c>
      <c r="N93" s="94">
        <f>('TD CALC Summary (Cumulative) '!$D71*'TD CALC Summary (Cumulative) '!$P$64)/'TD CALC Summary (Cumulative) '!$L$60</f>
        <v>13107.441927848011</v>
      </c>
      <c r="O93" s="94">
        <f>('TD CALC Summary (Cumulative) '!$E72*'TD CALC Summary (Cumulative) '!$P$64)/'TD CALC Summary (Cumulative) '!$L$61</f>
        <v>0</v>
      </c>
      <c r="P93" s="94">
        <f>('TD CALC Summary (Cumulative) '!$E72*'TD CALC Summary (Cumulative) '!$P$64)/'TD CALC Summary (Cumulative) '!$L$61</f>
        <v>0</v>
      </c>
      <c r="Q93" s="94">
        <f>('TD CALC Summary (Cumulative) '!$E72*'TD CALC Summary (Cumulative) '!$P$64)/'TD CALC Summary (Cumulative) '!$L$61</f>
        <v>0</v>
      </c>
      <c r="R93" s="94">
        <f>('TD CALC Summary (Cumulative) '!$E72*'TD CALC Summary (Cumulative) '!$P$64)/'TD CALC Summary (Cumulative) '!$L$61</f>
        <v>0</v>
      </c>
      <c r="S93" s="94">
        <f>('TD CALC Summary (Cumulative) '!$E72*'TD CALC Summary (Cumulative) '!$P$64)/'TD CALC Summary (Cumulative) '!$L$61</f>
        <v>0</v>
      </c>
      <c r="T93" s="94">
        <f>('TD CALC Summary (Cumulative) '!$E72*'TD CALC Summary (Cumulative) '!$P$64)/'TD CALC Summary (Cumulative) '!$L$61</f>
        <v>0</v>
      </c>
      <c r="U93" s="94">
        <f>('TD CALC Summary (Cumulative) '!$E72*'TD CALC Summary (Cumulative) '!$P$64)/'TD CALC Summary (Cumulative) '!$L$61</f>
        <v>0</v>
      </c>
      <c r="V93" s="94">
        <f>('TD CALC Summary (Cumulative) '!$E72*'TD CALC Summary (Cumulative) '!$P$64)/'TD CALC Summary (Cumulative) '!$L$61</f>
        <v>0</v>
      </c>
      <c r="W93" s="94">
        <f>('TD CALC Summary (Cumulative) '!$E72*'TD CALC Summary (Cumulative) '!$P$64)/'TD CALC Summary (Cumulative) '!$L$61</f>
        <v>0</v>
      </c>
      <c r="X93" s="94">
        <f>('TD CALC Summary (Cumulative) '!$E72*'TD CALC Summary (Cumulative) '!$P$64)/'TD CALC Summary (Cumulative) '!$L$61</f>
        <v>0</v>
      </c>
      <c r="Y93" s="94">
        <f>('TD CALC Summary (Cumulative) '!$E72*'TD CALC Summary (Cumulative) '!$P$64)/'TD CALC Summary (Cumulative) '!$L$61</f>
        <v>0</v>
      </c>
      <c r="Z93" s="94">
        <f>('TD CALC Summary (Cumulative) '!$E72*'TD CALC Summary (Cumulative) '!$P$64)/'TD CALC Summary (Cumulative) '!$L$61</f>
        <v>0</v>
      </c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  <headerFooter>
    <oddFooter>&amp;RSchedule WRD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view="pageLayout" topLeftCell="P129" zoomScaleNormal="85" workbookViewId="0">
      <selection activeCell="P23" sqref="P23:AL93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200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21415259.936498854</v>
      </c>
      <c r="F5" s="37">
        <f>SUM(F23:F33,F36:F48,F51:F63,F66:F78,F81:F93)</f>
        <v>42830519.872997709</v>
      </c>
      <c r="G5" s="37">
        <f t="shared" ref="G5:BR5" si="0">SUM(G23:G33,G36:G48,G51:G63,G66:G78,G81:G93)</f>
        <v>64245779.809496552</v>
      </c>
      <c r="H5" s="37">
        <f t="shared" si="0"/>
        <v>85661039.745995417</v>
      </c>
      <c r="I5" s="37">
        <f t="shared" si="0"/>
        <v>107076299.68249427</v>
      </c>
      <c r="J5" s="37">
        <f t="shared" si="0"/>
        <v>128491559.6189931</v>
      </c>
      <c r="K5" s="37">
        <f t="shared" si="0"/>
        <v>149906819.55549189</v>
      </c>
      <c r="L5" s="37">
        <f t="shared" si="0"/>
        <v>171322079.49199083</v>
      </c>
      <c r="M5" s="37">
        <f t="shared" si="0"/>
        <v>192737339.42848974</v>
      </c>
      <c r="N5" s="37">
        <f t="shared" si="0"/>
        <v>214152599.36498854</v>
      </c>
      <c r="O5" s="37">
        <f t="shared" si="0"/>
        <v>214152599.44832185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0</v>
      </c>
      <c r="AB5" s="37">
        <f t="shared" si="0"/>
        <v>0</v>
      </c>
      <c r="AC5" s="37">
        <f t="shared" si="0"/>
        <v>0</v>
      </c>
      <c r="AD5" s="37">
        <f t="shared" si="0"/>
        <v>0</v>
      </c>
      <c r="AE5" s="37">
        <f t="shared" si="0"/>
        <v>0</v>
      </c>
      <c r="AF5" s="37">
        <f t="shared" si="0"/>
        <v>0</v>
      </c>
      <c r="AG5" s="37">
        <f t="shared" si="0"/>
        <v>0</v>
      </c>
      <c r="AH5" s="37">
        <f t="shared" si="0"/>
        <v>0</v>
      </c>
      <c r="AI5" s="37">
        <f t="shared" si="0"/>
        <v>0</v>
      </c>
      <c r="AJ5" s="37">
        <f t="shared" si="0"/>
        <v>0</v>
      </c>
      <c r="AK5" s="37">
        <f t="shared" si="0"/>
        <v>0</v>
      </c>
      <c r="AL5" s="37">
        <f t="shared" si="0"/>
        <v>0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13116970.79857167</v>
      </c>
      <c r="F6" s="47">
        <f>SUM(F23:F33)</f>
        <v>26233941.597143341</v>
      </c>
      <c r="G6" s="47">
        <f t="shared" ref="G6:BR6" si="4">SUM(G23:G33)</f>
        <v>39350912.395715006</v>
      </c>
      <c r="H6" s="47">
        <f t="shared" si="4"/>
        <v>52467883.194286682</v>
      </c>
      <c r="I6" s="47">
        <f t="shared" si="4"/>
        <v>65584853.992858365</v>
      </c>
      <c r="J6" s="47">
        <f t="shared" si="4"/>
        <v>78701824.791430011</v>
      </c>
      <c r="K6" s="47">
        <f t="shared" si="4"/>
        <v>91818795.590001717</v>
      </c>
      <c r="L6" s="47">
        <f t="shared" si="4"/>
        <v>104935766.38857336</v>
      </c>
      <c r="M6" s="47">
        <f t="shared" si="4"/>
        <v>118052737.18714505</v>
      </c>
      <c r="N6" s="47">
        <f t="shared" si="4"/>
        <v>131169707.98571672</v>
      </c>
      <c r="O6" s="47">
        <f t="shared" si="4"/>
        <v>131169707.98571672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8298289.1379271857</v>
      </c>
      <c r="F7" s="47">
        <f>SUM(F36:F48,F51:F63,F66:F78,F81:F93)</f>
        <v>16596578.275854371</v>
      </c>
      <c r="G7" s="47">
        <f t="shared" ref="G7:BR7" si="8">SUM(G36:G48,G51:G63,G66:G78,G81:G93)</f>
        <v>24894867.413781557</v>
      </c>
      <c r="H7" s="47">
        <f t="shared" si="8"/>
        <v>33193156.551708743</v>
      </c>
      <c r="I7" s="47">
        <f t="shared" si="8"/>
        <v>41491445.689635918</v>
      </c>
      <c r="J7" s="47">
        <f t="shared" si="8"/>
        <v>49789734.827563114</v>
      </c>
      <c r="K7" s="47">
        <f t="shared" si="8"/>
        <v>58088023.965490304</v>
      </c>
      <c r="L7" s="47">
        <f t="shared" si="8"/>
        <v>66386313.103417486</v>
      </c>
      <c r="M7" s="47">
        <f t="shared" si="8"/>
        <v>74684602.241344705</v>
      </c>
      <c r="N7" s="47">
        <f t="shared" si="8"/>
        <v>82982891.37927182</v>
      </c>
      <c r="O7" s="47">
        <f t="shared" si="8"/>
        <v>82982891.462605149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13116970.79857167</v>
      </c>
      <c r="F10" s="47">
        <f t="shared" ref="F10:AK10" si="17">SUM(F23:F33)</f>
        <v>26233941.597143341</v>
      </c>
      <c r="G10" s="47">
        <f t="shared" si="17"/>
        <v>39350912.395715006</v>
      </c>
      <c r="H10" s="47">
        <f t="shared" si="17"/>
        <v>52467883.194286682</v>
      </c>
      <c r="I10" s="47">
        <f t="shared" si="17"/>
        <v>65584853.992858365</v>
      </c>
      <c r="J10" s="47">
        <f t="shared" si="17"/>
        <v>78701824.791430011</v>
      </c>
      <c r="K10" s="47">
        <f t="shared" si="17"/>
        <v>91818795.590001717</v>
      </c>
      <c r="L10" s="47">
        <f t="shared" si="17"/>
        <v>104935766.38857336</v>
      </c>
      <c r="M10" s="47">
        <f t="shared" si="17"/>
        <v>118052737.18714505</v>
      </c>
      <c r="N10" s="47">
        <f t="shared" si="17"/>
        <v>131169707.98571672</v>
      </c>
      <c r="O10" s="47">
        <f t="shared" si="17"/>
        <v>131169707.98571672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1748264.3096439163</v>
      </c>
      <c r="F11" s="47">
        <f t="shared" ref="F11:AK11" si="22">SUM(F36:F48)</f>
        <v>3496528.6192878326</v>
      </c>
      <c r="G11" s="47">
        <f t="shared" si="22"/>
        <v>5244792.9289317476</v>
      </c>
      <c r="H11" s="47">
        <f t="shared" si="22"/>
        <v>6993057.2385756653</v>
      </c>
      <c r="I11" s="47">
        <f t="shared" si="22"/>
        <v>8741321.5482195821</v>
      </c>
      <c r="J11" s="47">
        <f t="shared" si="22"/>
        <v>10489585.857863495</v>
      </c>
      <c r="K11" s="47">
        <f t="shared" si="22"/>
        <v>12237850.167507414</v>
      </c>
      <c r="L11" s="47">
        <f t="shared" si="22"/>
        <v>13986114.477151331</v>
      </c>
      <c r="M11" s="47">
        <f t="shared" si="22"/>
        <v>15734378.786795247</v>
      </c>
      <c r="N11" s="47">
        <f t="shared" si="22"/>
        <v>17482643.096439164</v>
      </c>
      <c r="O11" s="47">
        <f t="shared" si="22"/>
        <v>17482643.113995638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0</v>
      </c>
      <c r="AB11" s="47">
        <f t="shared" si="22"/>
        <v>0</v>
      </c>
      <c r="AC11" s="47">
        <f t="shared" si="22"/>
        <v>0</v>
      </c>
      <c r="AD11" s="47">
        <f t="shared" si="22"/>
        <v>0</v>
      </c>
      <c r="AE11" s="47">
        <f t="shared" si="22"/>
        <v>0</v>
      </c>
      <c r="AF11" s="47">
        <f t="shared" si="22"/>
        <v>0</v>
      </c>
      <c r="AG11" s="47">
        <f t="shared" si="22"/>
        <v>0</v>
      </c>
      <c r="AH11" s="47">
        <f t="shared" si="22"/>
        <v>0</v>
      </c>
      <c r="AI11" s="47">
        <f t="shared" si="22"/>
        <v>0</v>
      </c>
      <c r="AJ11" s="47">
        <f t="shared" si="22"/>
        <v>0</v>
      </c>
      <c r="AK11" s="47">
        <f t="shared" si="22"/>
        <v>0</v>
      </c>
      <c r="AL11" s="47">
        <f t="shared" ref="AL11:CJ11" si="23">SUM(AL36:AL48)</f>
        <v>0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4388839.9947808953</v>
      </c>
      <c r="F12" s="47">
        <f t="shared" ref="F12:AK12" si="27">SUM(F51:F63)</f>
        <v>8777679.9895617906</v>
      </c>
      <c r="G12" s="47">
        <f t="shared" si="27"/>
        <v>13166519.984342685</v>
      </c>
      <c r="H12" s="47">
        <f t="shared" si="27"/>
        <v>17555359.979123581</v>
      </c>
      <c r="I12" s="47">
        <f t="shared" si="27"/>
        <v>21944199.973904476</v>
      </c>
      <c r="J12" s="47">
        <f t="shared" si="27"/>
        <v>26333039.96868537</v>
      </c>
      <c r="K12" s="47">
        <f t="shared" si="27"/>
        <v>30721879.963466272</v>
      </c>
      <c r="L12" s="47">
        <f t="shared" si="27"/>
        <v>35110719.958247162</v>
      </c>
      <c r="M12" s="47">
        <f t="shared" si="27"/>
        <v>39499559.953028068</v>
      </c>
      <c r="N12" s="47">
        <f t="shared" si="27"/>
        <v>43888399.947808959</v>
      </c>
      <c r="O12" s="47">
        <f t="shared" si="27"/>
        <v>43888399.991882697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0</v>
      </c>
      <c r="AB12" s="47">
        <f t="shared" si="27"/>
        <v>0</v>
      </c>
      <c r="AC12" s="47">
        <f t="shared" si="27"/>
        <v>0</v>
      </c>
      <c r="AD12" s="47">
        <f t="shared" si="27"/>
        <v>0</v>
      </c>
      <c r="AE12" s="47">
        <f t="shared" si="27"/>
        <v>0</v>
      </c>
      <c r="AF12" s="47">
        <f t="shared" si="27"/>
        <v>0</v>
      </c>
      <c r="AG12" s="47">
        <f t="shared" si="27"/>
        <v>0</v>
      </c>
      <c r="AH12" s="47">
        <f t="shared" si="27"/>
        <v>0</v>
      </c>
      <c r="AI12" s="47">
        <f t="shared" si="27"/>
        <v>0</v>
      </c>
      <c r="AJ12" s="47">
        <f t="shared" si="27"/>
        <v>0</v>
      </c>
      <c r="AK12" s="47">
        <f t="shared" si="27"/>
        <v>0</v>
      </c>
      <c r="AL12" s="47">
        <f t="shared" ref="AL12:CJ12" si="28">SUM(AL51:AL63)</f>
        <v>0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1772381.621681368</v>
      </c>
      <c r="F13" s="47">
        <f t="shared" ref="F13:AK13" si="32">SUM(F66:F78)</f>
        <v>3544763.243362736</v>
      </c>
      <c r="G13" s="47">
        <f t="shared" si="32"/>
        <v>5317144.8650441039</v>
      </c>
      <c r="H13" s="47">
        <f t="shared" si="32"/>
        <v>7089526.4867254719</v>
      </c>
      <c r="I13" s="47">
        <f t="shared" si="32"/>
        <v>8861908.1084068399</v>
      </c>
      <c r="J13" s="47">
        <f t="shared" si="32"/>
        <v>10634289.730088208</v>
      </c>
      <c r="K13" s="47">
        <f t="shared" si="32"/>
        <v>12406671.351769576</v>
      </c>
      <c r="L13" s="47">
        <f t="shared" si="32"/>
        <v>14179052.973450944</v>
      </c>
      <c r="M13" s="47">
        <f t="shared" si="32"/>
        <v>15951434.59513231</v>
      </c>
      <c r="N13" s="47">
        <f t="shared" si="32"/>
        <v>17723816.21681368</v>
      </c>
      <c r="O13" s="47">
        <f t="shared" si="32"/>
        <v>17723816.234612346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0</v>
      </c>
      <c r="AB13" s="47">
        <f t="shared" si="32"/>
        <v>0</v>
      </c>
      <c r="AC13" s="47">
        <f t="shared" si="32"/>
        <v>0</v>
      </c>
      <c r="AD13" s="47">
        <f t="shared" si="32"/>
        <v>0</v>
      </c>
      <c r="AE13" s="47">
        <f t="shared" si="32"/>
        <v>0</v>
      </c>
      <c r="AF13" s="47">
        <f t="shared" si="32"/>
        <v>0</v>
      </c>
      <c r="AG13" s="47">
        <f t="shared" si="32"/>
        <v>0</v>
      </c>
      <c r="AH13" s="47">
        <f t="shared" si="32"/>
        <v>0</v>
      </c>
      <c r="AI13" s="47">
        <f t="shared" si="32"/>
        <v>0</v>
      </c>
      <c r="AJ13" s="47">
        <f t="shared" si="32"/>
        <v>0</v>
      </c>
      <c r="AK13" s="47">
        <f t="shared" si="32"/>
        <v>0</v>
      </c>
      <c r="AL13" s="47">
        <f t="shared" ref="AL13:CJ13" si="33">SUM(AL66:AL78)</f>
        <v>0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388803.2118210058</v>
      </c>
      <c r="F14" s="47">
        <f t="shared" ref="F14:AK14" si="37">SUM(F81:F93)</f>
        <v>777606.42364201159</v>
      </c>
      <c r="G14" s="47">
        <f t="shared" si="37"/>
        <v>1166409.635463017</v>
      </c>
      <c r="H14" s="47">
        <f t="shared" si="37"/>
        <v>1555212.8472840232</v>
      </c>
      <c r="I14" s="47">
        <f t="shared" si="37"/>
        <v>1944016.0591050286</v>
      </c>
      <c r="J14" s="47">
        <f t="shared" si="37"/>
        <v>2332819.2709260341</v>
      </c>
      <c r="K14" s="47">
        <f t="shared" si="37"/>
        <v>2721622.4827470398</v>
      </c>
      <c r="L14" s="47">
        <f t="shared" si="37"/>
        <v>3110425.6945680459</v>
      </c>
      <c r="M14" s="47">
        <f t="shared" si="37"/>
        <v>3499228.9063890511</v>
      </c>
      <c r="N14" s="47">
        <f t="shared" si="37"/>
        <v>3888032.1182100573</v>
      </c>
      <c r="O14" s="47">
        <f t="shared" si="37"/>
        <v>3888032.1221145089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0</v>
      </c>
      <c r="AB14" s="47">
        <f t="shared" si="37"/>
        <v>0</v>
      </c>
      <c r="AC14" s="47">
        <f t="shared" si="37"/>
        <v>0</v>
      </c>
      <c r="AD14" s="47">
        <f t="shared" si="37"/>
        <v>0</v>
      </c>
      <c r="AE14" s="47">
        <f t="shared" si="37"/>
        <v>0</v>
      </c>
      <c r="AF14" s="47">
        <f t="shared" si="37"/>
        <v>0</v>
      </c>
      <c r="AG14" s="47">
        <f t="shared" si="37"/>
        <v>0</v>
      </c>
      <c r="AH14" s="47">
        <f t="shared" si="37"/>
        <v>0</v>
      </c>
      <c r="AI14" s="47">
        <f t="shared" si="37"/>
        <v>0</v>
      </c>
      <c r="AJ14" s="47">
        <f t="shared" si="37"/>
        <v>0</v>
      </c>
      <c r="AK14" s="47">
        <f t="shared" si="37"/>
        <v>0</v>
      </c>
      <c r="AL14" s="47">
        <f t="shared" ref="AL14:CJ14" si="38">SUM(AL81:AL93)</f>
        <v>0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21415259.936498858</v>
      </c>
      <c r="F15" s="47">
        <f t="shared" si="41"/>
        <v>42830519.872997716</v>
      </c>
      <c r="G15" s="47">
        <f t="shared" si="41"/>
        <v>64245779.809496559</v>
      </c>
      <c r="H15" s="47">
        <f t="shared" si="41"/>
        <v>85661039.745995432</v>
      </c>
      <c r="I15" s="47">
        <f t="shared" si="41"/>
        <v>107076299.68249428</v>
      </c>
      <c r="J15" s="47">
        <f t="shared" si="41"/>
        <v>128491559.61899312</v>
      </c>
      <c r="K15" s="47">
        <f t="shared" si="41"/>
        <v>149906819.55549201</v>
      </c>
      <c r="L15" s="47">
        <f t="shared" si="41"/>
        <v>171322079.49199086</v>
      </c>
      <c r="M15" s="47">
        <f t="shared" si="41"/>
        <v>192737339.42848974</v>
      </c>
      <c r="N15" s="47">
        <f t="shared" si="41"/>
        <v>214152599.36498857</v>
      </c>
      <c r="O15" s="47">
        <f t="shared" si="41"/>
        <v>214152599.44832191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0</v>
      </c>
      <c r="AB15" s="47">
        <f t="shared" si="41"/>
        <v>0</v>
      </c>
      <c r="AC15" s="47">
        <f t="shared" si="41"/>
        <v>0</v>
      </c>
      <c r="AD15" s="47">
        <f t="shared" si="41"/>
        <v>0</v>
      </c>
      <c r="AE15" s="47">
        <f t="shared" si="41"/>
        <v>0</v>
      </c>
      <c r="AF15" s="47">
        <f t="shared" si="41"/>
        <v>0</v>
      </c>
      <c r="AG15" s="47">
        <f t="shared" si="41"/>
        <v>0</v>
      </c>
      <c r="AH15" s="47">
        <f t="shared" si="41"/>
        <v>0</v>
      </c>
      <c r="AI15" s="47">
        <f t="shared" si="41"/>
        <v>0</v>
      </c>
      <c r="AJ15" s="47">
        <f t="shared" si="41"/>
        <v>0</v>
      </c>
      <c r="AK15" s="47">
        <f t="shared" si="41"/>
        <v>0</v>
      </c>
      <c r="AL15" s="47">
        <f t="shared" si="41"/>
        <v>0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3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3549219.2109291619</v>
      </c>
      <c r="F23" s="47">
        <f>IF('KWh Monthly'!F$5=0,0,E23+'KWh Monthly'!F23)</f>
        <v>7098438.4218583237</v>
      </c>
      <c r="G23" s="47">
        <f>IF('KWh Monthly'!G$5=0,0,F23+'KWh Monthly'!G23)</f>
        <v>10647657.632787485</v>
      </c>
      <c r="H23" s="47">
        <f>IF('KWh Monthly'!H$5=0,0,G23+'KWh Monthly'!H23)</f>
        <v>14196876.843716647</v>
      </c>
      <c r="I23" s="47">
        <f>IF('KWh Monthly'!I$5=0,0,H23+'KWh Monthly'!I23)</f>
        <v>17746096.05464581</v>
      </c>
      <c r="J23" s="47">
        <f>IF('KWh Monthly'!J$5=0,0,I23+'KWh Monthly'!J23)</f>
        <v>21295315.265574973</v>
      </c>
      <c r="K23" s="47">
        <f>IF('KWh Monthly'!K$5=0,0,J23+'KWh Monthly'!K23)</f>
        <v>24844534.476504136</v>
      </c>
      <c r="L23" s="47">
        <f>IF('KWh Monthly'!L$5=0,0,K23+'KWh Monthly'!L23)</f>
        <v>28393753.687433299</v>
      </c>
      <c r="M23" s="47">
        <f>IF('KWh Monthly'!M$5=0,0,L23+'KWh Monthly'!M23)</f>
        <v>31942972.898362461</v>
      </c>
      <c r="N23" s="47">
        <f>IF('KWh Monthly'!N$5=0,0,M23+'KWh Monthly'!N23)</f>
        <v>35492192.109291621</v>
      </c>
      <c r="O23" s="47">
        <f>IF('KWh Monthly'!O$5=0,0,N23+'KWh Monthly'!O23)</f>
        <v>35492192.109291621</v>
      </c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3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2780496.0948190335</v>
      </c>
      <c r="F24" s="47">
        <f>IF('KWh Monthly'!F$5=0,0,E24+'KWh Monthly'!F24)</f>
        <v>5560992.189638067</v>
      </c>
      <c r="G24" s="47">
        <f>IF('KWh Monthly'!G$5=0,0,F24+'KWh Monthly'!G24)</f>
        <v>8341488.2844571006</v>
      </c>
      <c r="H24" s="47">
        <f>IF('KWh Monthly'!H$5=0,0,G24+'KWh Monthly'!H24)</f>
        <v>11121984.379276134</v>
      </c>
      <c r="I24" s="47">
        <f>IF('KWh Monthly'!I$5=0,0,H24+'KWh Monthly'!I24)</f>
        <v>13902480.474095168</v>
      </c>
      <c r="J24" s="47">
        <f>IF('KWh Monthly'!J$5=0,0,I24+'KWh Monthly'!J24)</f>
        <v>16682976.568914201</v>
      </c>
      <c r="K24" s="47">
        <f>IF('KWh Monthly'!K$5=0,0,J24+'KWh Monthly'!K24)</f>
        <v>19463472.663733236</v>
      </c>
      <c r="L24" s="47">
        <f>IF('KWh Monthly'!L$5=0,0,K24+'KWh Monthly'!L24)</f>
        <v>22243968.758552268</v>
      </c>
      <c r="M24" s="47">
        <f>IF('KWh Monthly'!M$5=0,0,L24+'KWh Monthly'!M24)</f>
        <v>25024464.8533713</v>
      </c>
      <c r="N24" s="47">
        <f>IF('KWh Monthly'!N$5=0,0,M24+'KWh Monthly'!N24)</f>
        <v>27804960.948190331</v>
      </c>
      <c r="O24" s="47">
        <f>IF('KWh Monthly'!O$5=0,0,N24+'KWh Monthly'!O24)</f>
        <v>27804960.948190331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3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54900.383999999998</v>
      </c>
      <c r="F25" s="47">
        <f>IF('KWh Monthly'!F$5=0,0,E25+'KWh Monthly'!F25)</f>
        <v>109800.768</v>
      </c>
      <c r="G25" s="47">
        <f>IF('KWh Monthly'!G$5=0,0,F25+'KWh Monthly'!G25)</f>
        <v>164701.152</v>
      </c>
      <c r="H25" s="47">
        <f>IF('KWh Monthly'!H$5=0,0,G25+'KWh Monthly'!H25)</f>
        <v>219601.53599999999</v>
      </c>
      <c r="I25" s="47">
        <f>IF('KWh Monthly'!I$5=0,0,H25+'KWh Monthly'!I25)</f>
        <v>274501.92</v>
      </c>
      <c r="J25" s="47">
        <f>IF('KWh Monthly'!J$5=0,0,I25+'KWh Monthly'!J25)</f>
        <v>329402.304</v>
      </c>
      <c r="K25" s="47">
        <f>IF('KWh Monthly'!K$5=0,0,J25+'KWh Monthly'!K25)</f>
        <v>384302.68800000002</v>
      </c>
      <c r="L25" s="47">
        <f>IF('KWh Monthly'!L$5=0,0,K25+'KWh Monthly'!L25)</f>
        <v>439203.07200000004</v>
      </c>
      <c r="M25" s="47">
        <f>IF('KWh Monthly'!M$5=0,0,L25+'KWh Monthly'!M25)</f>
        <v>494103.45600000006</v>
      </c>
      <c r="N25" s="47">
        <f>IF('KWh Monthly'!N$5=0,0,M25+'KWh Monthly'!N25)</f>
        <v>549003.84000000008</v>
      </c>
      <c r="O25" s="47">
        <f>IF('KWh Monthly'!O$5=0,0,N25+'KWh Monthly'!O25)</f>
        <v>549003.84000000008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3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2415014.1717144605</v>
      </c>
      <c r="F26" s="47">
        <f>IF('KWh Monthly'!F$5=0,0,E26+'KWh Monthly'!F26)</f>
        <v>4830028.343428921</v>
      </c>
      <c r="G26" s="47">
        <f>IF('KWh Monthly'!G$5=0,0,F26+'KWh Monthly'!G26)</f>
        <v>7245042.5151433814</v>
      </c>
      <c r="H26" s="47">
        <f>IF('KWh Monthly'!H$5=0,0,G26+'KWh Monthly'!H26)</f>
        <v>9660056.6868578419</v>
      </c>
      <c r="I26" s="47">
        <f>IF('KWh Monthly'!I$5=0,0,H26+'KWh Monthly'!I26)</f>
        <v>12075070.858572302</v>
      </c>
      <c r="J26" s="47">
        <f>IF('KWh Monthly'!J$5=0,0,I26+'KWh Monthly'!J26)</f>
        <v>14490085.030286763</v>
      </c>
      <c r="K26" s="47">
        <f>IF('KWh Monthly'!K$5=0,0,J26+'KWh Monthly'!K26)</f>
        <v>16905099.202001221</v>
      </c>
      <c r="L26" s="47">
        <f>IF('KWh Monthly'!L$5=0,0,K26+'KWh Monthly'!L26)</f>
        <v>19320113.373715684</v>
      </c>
      <c r="M26" s="47">
        <f>IF('KWh Monthly'!M$5=0,0,L26+'KWh Monthly'!M26)</f>
        <v>21735127.545430146</v>
      </c>
      <c r="N26" s="47">
        <f>IF('KWh Monthly'!N$5=0,0,M26+'KWh Monthly'!N26)</f>
        <v>24150141.717144608</v>
      </c>
      <c r="O26" s="47">
        <f>IF('KWh Monthly'!O$5=0,0,N26+'KWh Monthly'!O26)</f>
        <v>24150141.717144608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3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872275.20502467616</v>
      </c>
      <c r="F27" s="47">
        <f>IF('KWh Monthly'!F$5=0,0,E27+'KWh Monthly'!F27)</f>
        <v>1744550.4100493523</v>
      </c>
      <c r="G27" s="47">
        <f>IF('KWh Monthly'!G$5=0,0,F27+'KWh Monthly'!G27)</f>
        <v>2616825.6150740283</v>
      </c>
      <c r="H27" s="47">
        <f>IF('KWh Monthly'!H$5=0,0,G27+'KWh Monthly'!H27)</f>
        <v>3489100.8200987047</v>
      </c>
      <c r="I27" s="47">
        <f>IF('KWh Monthly'!I$5=0,0,H27+'KWh Monthly'!I27)</f>
        <v>4361376.0251233811</v>
      </c>
      <c r="J27" s="47">
        <f>IF('KWh Monthly'!J$5=0,0,I27+'KWh Monthly'!J27)</f>
        <v>5233651.2301480575</v>
      </c>
      <c r="K27" s="47">
        <f>IF('KWh Monthly'!K$5=0,0,J27+'KWh Monthly'!K27)</f>
        <v>6105926.4351727339</v>
      </c>
      <c r="L27" s="47">
        <f>IF('KWh Monthly'!L$5=0,0,K27+'KWh Monthly'!L27)</f>
        <v>6978201.6401974102</v>
      </c>
      <c r="M27" s="47">
        <f>IF('KWh Monthly'!M$5=0,0,L27+'KWh Monthly'!M27)</f>
        <v>7850476.8452220866</v>
      </c>
      <c r="N27" s="47">
        <f>IF('KWh Monthly'!N$5=0,0,M27+'KWh Monthly'!N27)</f>
        <v>8722752.0502467621</v>
      </c>
      <c r="O27" s="47">
        <f>IF('KWh Monthly'!O$5=0,0,N27+'KWh Monthly'!O27)</f>
        <v>8722752.0502467621</v>
      </c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3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2303237.1524134506</v>
      </c>
      <c r="F28" s="47">
        <f>IF('KWh Monthly'!F$5=0,0,E28+'KWh Monthly'!F28)</f>
        <v>4606474.3048269013</v>
      </c>
      <c r="G28" s="47">
        <f>IF('KWh Monthly'!G$5=0,0,F28+'KWh Monthly'!G28)</f>
        <v>6909711.4572403524</v>
      </c>
      <c r="H28" s="47">
        <f>IF('KWh Monthly'!H$5=0,0,G28+'KWh Monthly'!H28)</f>
        <v>9212948.6096538026</v>
      </c>
      <c r="I28" s="47">
        <f>IF('KWh Monthly'!I$5=0,0,H28+'KWh Monthly'!I28)</f>
        <v>11516185.762067253</v>
      </c>
      <c r="J28" s="47">
        <f>IF('KWh Monthly'!J$5=0,0,I28+'KWh Monthly'!J28)</f>
        <v>13819422.914480703</v>
      </c>
      <c r="K28" s="47">
        <f>IF('KWh Monthly'!K$5=0,0,J28+'KWh Monthly'!K28)</f>
        <v>16122660.066894153</v>
      </c>
      <c r="L28" s="47">
        <f>IF('KWh Monthly'!L$5=0,0,K28+'KWh Monthly'!L28)</f>
        <v>18425897.219307605</v>
      </c>
      <c r="M28" s="47">
        <f>IF('KWh Monthly'!M$5=0,0,L28+'KWh Monthly'!M28)</f>
        <v>20729134.371721055</v>
      </c>
      <c r="N28" s="47">
        <f>IF('KWh Monthly'!N$5=0,0,M28+'KWh Monthly'!N28)</f>
        <v>23032371.524134506</v>
      </c>
      <c r="O28" s="47">
        <f>IF('KWh Monthly'!O$5=0,0,N28+'KWh Monthly'!O28)</f>
        <v>23032371.524134506</v>
      </c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3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133532.40494211804</v>
      </c>
      <c r="F29" s="47">
        <f>IF('KWh Monthly'!F$5=0,0,E29+'KWh Monthly'!F29)</f>
        <v>267064.80988423608</v>
      </c>
      <c r="G29" s="47">
        <f>IF('KWh Monthly'!G$5=0,0,F29+'KWh Monthly'!G29)</f>
        <v>400597.21482635412</v>
      </c>
      <c r="H29" s="47">
        <f>IF('KWh Monthly'!H$5=0,0,G29+'KWh Monthly'!H29)</f>
        <v>534129.61976847216</v>
      </c>
      <c r="I29" s="47">
        <f>IF('KWh Monthly'!I$5=0,0,H29+'KWh Monthly'!I29)</f>
        <v>667662.02471059025</v>
      </c>
      <c r="J29" s="47">
        <f>IF('KWh Monthly'!J$5=0,0,I29+'KWh Monthly'!J29)</f>
        <v>801194.42965270835</v>
      </c>
      <c r="K29" s="47">
        <f>IF('KWh Monthly'!K$5=0,0,J29+'KWh Monthly'!K29)</f>
        <v>934726.83459482645</v>
      </c>
      <c r="L29" s="47">
        <f>IF('KWh Monthly'!L$5=0,0,K29+'KWh Monthly'!L29)</f>
        <v>1068259.2395369445</v>
      </c>
      <c r="M29" s="47">
        <f>IF('KWh Monthly'!M$5=0,0,L29+'KWh Monthly'!M29)</f>
        <v>1201791.6444790626</v>
      </c>
      <c r="N29" s="47">
        <f>IF('KWh Monthly'!N$5=0,0,M29+'KWh Monthly'!N29)</f>
        <v>1335324.0494211807</v>
      </c>
      <c r="O29" s="47">
        <f>IF('KWh Monthly'!O$5=0,0,N29+'KWh Monthly'!O29)</f>
        <v>1335324.0494211807</v>
      </c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3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186781.16933105979</v>
      </c>
      <c r="F30" s="47">
        <f>IF('KWh Monthly'!F$5=0,0,E30+'KWh Monthly'!F30)</f>
        <v>373562.33866211958</v>
      </c>
      <c r="G30" s="47">
        <f>IF('KWh Monthly'!G$5=0,0,F30+'KWh Monthly'!G30)</f>
        <v>560343.50799317937</v>
      </c>
      <c r="H30" s="47">
        <f>IF('KWh Monthly'!H$5=0,0,G30+'KWh Monthly'!H30)</f>
        <v>747124.67732423916</v>
      </c>
      <c r="I30" s="47">
        <f>IF('KWh Monthly'!I$5=0,0,H30+'KWh Monthly'!I30)</f>
        <v>933905.84665529896</v>
      </c>
      <c r="J30" s="47">
        <f>IF('KWh Monthly'!J$5=0,0,I30+'KWh Monthly'!J30)</f>
        <v>1120687.0159863587</v>
      </c>
      <c r="K30" s="47">
        <f>IF('KWh Monthly'!K$5=0,0,J30+'KWh Monthly'!K30)</f>
        <v>1307468.1853174185</v>
      </c>
      <c r="L30" s="47">
        <f>IF('KWh Monthly'!L$5=0,0,K30+'KWh Monthly'!L30)</f>
        <v>1494249.3546484783</v>
      </c>
      <c r="M30" s="47">
        <f>IF('KWh Monthly'!M$5=0,0,L30+'KWh Monthly'!M30)</f>
        <v>1681030.5239795381</v>
      </c>
      <c r="N30" s="47">
        <f>IF('KWh Monthly'!N$5=0,0,M30+'KWh Monthly'!N30)</f>
        <v>1867811.6933105979</v>
      </c>
      <c r="O30" s="47">
        <f>IF('KWh Monthly'!O$5=0,0,N30+'KWh Monthly'!O30)</f>
        <v>1867811.6933105979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3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276903.16499999998</v>
      </c>
      <c r="F31" s="47">
        <f>IF('KWh Monthly'!F$5=0,0,E31+'KWh Monthly'!F31)</f>
        <v>553806.32999999996</v>
      </c>
      <c r="G31" s="47">
        <f>IF('KWh Monthly'!G$5=0,0,F31+'KWh Monthly'!G31)</f>
        <v>830709.49499999988</v>
      </c>
      <c r="H31" s="47">
        <f>IF('KWh Monthly'!H$5=0,0,G31+'KWh Monthly'!H31)</f>
        <v>1107612.6599999999</v>
      </c>
      <c r="I31" s="47">
        <f>IF('KWh Monthly'!I$5=0,0,H31+'KWh Monthly'!I31)</f>
        <v>1384515.825</v>
      </c>
      <c r="J31" s="47">
        <f>IF('KWh Monthly'!J$5=0,0,I31+'KWh Monthly'!J31)</f>
        <v>1661418.99</v>
      </c>
      <c r="K31" s="47">
        <f>IF('KWh Monthly'!K$5=0,0,J31+'KWh Monthly'!K31)</f>
        <v>1938322.155</v>
      </c>
      <c r="L31" s="47">
        <f>IF('KWh Monthly'!L$5=0,0,K31+'KWh Monthly'!L31)</f>
        <v>2215225.3199999998</v>
      </c>
      <c r="M31" s="47">
        <f>IF('KWh Monthly'!M$5=0,0,L31+'KWh Monthly'!M31)</f>
        <v>2492128.4849999999</v>
      </c>
      <c r="N31" s="47">
        <f>IF('KWh Monthly'!N$5=0,0,M31+'KWh Monthly'!N31)</f>
        <v>2769031.65</v>
      </c>
      <c r="O31" s="47">
        <f>IF('KWh Monthly'!O$5=0,0,N31+'KWh Monthly'!O31)</f>
        <v>2769031.65</v>
      </c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3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544611.84039771068</v>
      </c>
      <c r="F32" s="47">
        <f>IF('KWh Monthly'!F$5=0,0,E32+'KWh Monthly'!F32)</f>
        <v>1089223.6807954214</v>
      </c>
      <c r="G32" s="47">
        <f>IF('KWh Monthly'!G$5=0,0,F32+'KWh Monthly'!G32)</f>
        <v>1633835.521193132</v>
      </c>
      <c r="H32" s="47">
        <f>IF('KWh Monthly'!H$5=0,0,G32+'KWh Monthly'!H32)</f>
        <v>2178447.3615908427</v>
      </c>
      <c r="I32" s="47">
        <f>IF('KWh Monthly'!I$5=0,0,H32+'KWh Monthly'!I32)</f>
        <v>2723059.2019885536</v>
      </c>
      <c r="J32" s="47">
        <f>IF('KWh Monthly'!J$5=0,0,I32+'KWh Monthly'!J32)</f>
        <v>3267671.0423862645</v>
      </c>
      <c r="K32" s="47">
        <f>IF('KWh Monthly'!K$5=0,0,J32+'KWh Monthly'!K32)</f>
        <v>3812282.8827839755</v>
      </c>
      <c r="L32" s="47">
        <f>IF('KWh Monthly'!L$5=0,0,K32+'KWh Monthly'!L32)</f>
        <v>4356894.7231816864</v>
      </c>
      <c r="M32" s="47">
        <f>IF('KWh Monthly'!M$5=0,0,L32+'KWh Monthly'!M32)</f>
        <v>4901506.5635793973</v>
      </c>
      <c r="N32" s="47">
        <f>IF('KWh Monthly'!N$5=0,0,M32+'KWh Monthly'!N32)</f>
        <v>5446118.4039771082</v>
      </c>
      <c r="O32" s="47">
        <f>IF('KWh Monthly'!O$5=0,0,N32+'KWh Monthly'!O32)</f>
        <v>5446118.4039771082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4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68382.402662894892</v>
      </c>
      <c r="F36" s="47">
        <f>IF('KWh Monthly'!F$5=0,0,E36+'KWh Monthly'!F36)</f>
        <v>136764.80532578978</v>
      </c>
      <c r="G36" s="47">
        <f>IF('KWh Monthly'!G$5=0,0,F36+'KWh Monthly'!G36)</f>
        <v>205147.20798868468</v>
      </c>
      <c r="H36" s="47">
        <f>IF('KWh Monthly'!H$5=0,0,G36+'KWh Monthly'!H36)</f>
        <v>273529.61065157957</v>
      </c>
      <c r="I36" s="47">
        <f>IF('KWh Monthly'!I$5=0,0,H36+'KWh Monthly'!I36)</f>
        <v>341912.01331447449</v>
      </c>
      <c r="J36" s="47">
        <f>IF('KWh Monthly'!J$5=0,0,I36+'KWh Monthly'!J36)</f>
        <v>410294.41597736941</v>
      </c>
      <c r="K36" s="47">
        <f>IF('KWh Monthly'!K$5=0,0,J36+'KWh Monthly'!K36)</f>
        <v>478676.81864026433</v>
      </c>
      <c r="L36" s="47">
        <f>IF('KWh Monthly'!L$5=0,0,K36+'KWh Monthly'!L36)</f>
        <v>547059.22130315925</v>
      </c>
      <c r="M36" s="47">
        <f>IF('KWh Monthly'!M$5=0,0,L36+'KWh Monthly'!M36)</f>
        <v>615441.62396605418</v>
      </c>
      <c r="N36" s="47">
        <f>IF('KWh Monthly'!N$5=0,0,M36+'KWh Monthly'!N36)</f>
        <v>683824.0266289491</v>
      </c>
      <c r="O36" s="47">
        <f>IF('KWh Monthly'!O$5=0,0,N36+'KWh Monthly'!O36)</f>
        <v>683824.0266289491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4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10023.987419193372</v>
      </c>
      <c r="F37" s="47">
        <f>IF('KWh Monthly'!F$5=0,0,E37+'KWh Monthly'!F37)</f>
        <v>20047.974838386745</v>
      </c>
      <c r="G37" s="47">
        <f>IF('KWh Monthly'!G$5=0,0,F37+'KWh Monthly'!G37)</f>
        <v>30071.962257580119</v>
      </c>
      <c r="H37" s="47">
        <f>IF('KWh Monthly'!H$5=0,0,G37+'KWh Monthly'!H37)</f>
        <v>40095.949676773489</v>
      </c>
      <c r="I37" s="47">
        <f>IF('KWh Monthly'!I$5=0,0,H37+'KWh Monthly'!I37)</f>
        <v>50119.937095966859</v>
      </c>
      <c r="J37" s="47">
        <f>IF('KWh Monthly'!J$5=0,0,I37+'KWh Monthly'!J37)</f>
        <v>60143.92451516023</v>
      </c>
      <c r="K37" s="47">
        <f>IF('KWh Monthly'!K$5=0,0,J37+'KWh Monthly'!K37)</f>
        <v>70167.9119343536</v>
      </c>
      <c r="L37" s="47">
        <f>IF('KWh Monthly'!L$5=0,0,K37+'KWh Monthly'!L37)</f>
        <v>80191.899353546978</v>
      </c>
      <c r="M37" s="47">
        <f>IF('KWh Monthly'!M$5=0,0,L37+'KWh Monthly'!M37)</f>
        <v>90215.886772740356</v>
      </c>
      <c r="N37" s="47">
        <f>IF('KWh Monthly'!N$5=0,0,M37+'KWh Monthly'!N37)</f>
        <v>100239.87419193373</v>
      </c>
      <c r="O37" s="47">
        <f>IF('KWh Monthly'!O$5=0,0,N37+'KWh Monthly'!O37)</f>
        <v>100239.87419193373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4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23275.223376070568</v>
      </c>
      <c r="F38" s="47">
        <f>IF('KWh Monthly'!F$5=0,0,E38+'KWh Monthly'!F38)</f>
        <v>46550.446752141135</v>
      </c>
      <c r="G38" s="47">
        <f>IF('KWh Monthly'!G$5=0,0,F38+'KWh Monthly'!G38)</f>
        <v>69825.670128211699</v>
      </c>
      <c r="H38" s="47">
        <f>IF('KWh Monthly'!H$5=0,0,G38+'KWh Monthly'!H38)</f>
        <v>93100.89350428227</v>
      </c>
      <c r="I38" s="47">
        <f>IF('KWh Monthly'!I$5=0,0,H38+'KWh Monthly'!I38)</f>
        <v>116376.11688035284</v>
      </c>
      <c r="J38" s="47">
        <f>IF('KWh Monthly'!J$5=0,0,I38+'KWh Monthly'!J38)</f>
        <v>139651.3402564234</v>
      </c>
      <c r="K38" s="47">
        <f>IF('KWh Monthly'!K$5=0,0,J38+'KWh Monthly'!K38)</f>
        <v>162926.56363249396</v>
      </c>
      <c r="L38" s="47">
        <f>IF('KWh Monthly'!L$5=0,0,K38+'KWh Monthly'!L38)</f>
        <v>186201.78700856451</v>
      </c>
      <c r="M38" s="47">
        <f>IF('KWh Monthly'!M$5=0,0,L38+'KWh Monthly'!M38)</f>
        <v>209477.01038463507</v>
      </c>
      <c r="N38" s="47">
        <f>IF('KWh Monthly'!N$5=0,0,M38+'KWh Monthly'!N38)</f>
        <v>232752.23376070563</v>
      </c>
      <c r="O38" s="47">
        <f>IF('KWh Monthly'!O$5=0,0,N38+'KWh Monthly'!O38)</f>
        <v>232752.25131717903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4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145988.36483428383</v>
      </c>
      <c r="F39" s="47">
        <f>IF('KWh Monthly'!F$5=0,0,E39+'KWh Monthly'!F39)</f>
        <v>291976.72966856766</v>
      </c>
      <c r="G39" s="47">
        <f>IF('KWh Monthly'!G$5=0,0,F39+'KWh Monthly'!G39)</f>
        <v>437965.09450285148</v>
      </c>
      <c r="H39" s="47">
        <f>IF('KWh Monthly'!H$5=0,0,G39+'KWh Monthly'!H39)</f>
        <v>583953.45933713531</v>
      </c>
      <c r="I39" s="47">
        <f>IF('KWh Monthly'!I$5=0,0,H39+'KWh Monthly'!I39)</f>
        <v>729941.82417141914</v>
      </c>
      <c r="J39" s="47">
        <f>IF('KWh Monthly'!J$5=0,0,I39+'KWh Monthly'!J39)</f>
        <v>875930.18900570297</v>
      </c>
      <c r="K39" s="47">
        <f>IF('KWh Monthly'!K$5=0,0,J39+'KWh Monthly'!K39)</f>
        <v>1021918.5538399868</v>
      </c>
      <c r="L39" s="47">
        <f>IF('KWh Monthly'!L$5=0,0,K39+'KWh Monthly'!L39)</f>
        <v>1167906.9186742706</v>
      </c>
      <c r="M39" s="47">
        <f>IF('KWh Monthly'!M$5=0,0,L39+'KWh Monthly'!M39)</f>
        <v>1313895.2835085546</v>
      </c>
      <c r="N39" s="47">
        <f>IF('KWh Monthly'!N$5=0,0,M39+'KWh Monthly'!N39)</f>
        <v>1459883.6483428385</v>
      </c>
      <c r="O39" s="47">
        <f>IF('KWh Monthly'!O$5=0,0,N39+'KWh Monthly'!O39)</f>
        <v>1459883.6483428385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4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59340.276876750504</v>
      </c>
      <c r="F40" s="47">
        <f>IF('KWh Monthly'!F$5=0,0,E40+'KWh Monthly'!F40)</f>
        <v>118680.55375350101</v>
      </c>
      <c r="G40" s="47">
        <f>IF('KWh Monthly'!G$5=0,0,F40+'KWh Monthly'!G40)</f>
        <v>178020.8306302515</v>
      </c>
      <c r="H40" s="47">
        <f>IF('KWh Monthly'!H$5=0,0,G40+'KWh Monthly'!H40)</f>
        <v>237361.10750700202</v>
      </c>
      <c r="I40" s="47">
        <f>IF('KWh Monthly'!I$5=0,0,H40+'KWh Monthly'!I40)</f>
        <v>296701.38438375253</v>
      </c>
      <c r="J40" s="47">
        <f>IF('KWh Monthly'!J$5=0,0,I40+'KWh Monthly'!J40)</f>
        <v>356041.66126050305</v>
      </c>
      <c r="K40" s="47">
        <f>IF('KWh Monthly'!K$5=0,0,J40+'KWh Monthly'!K40)</f>
        <v>415381.93813725357</v>
      </c>
      <c r="L40" s="47">
        <f>IF('KWh Monthly'!L$5=0,0,K40+'KWh Monthly'!L40)</f>
        <v>474722.21501400409</v>
      </c>
      <c r="M40" s="47">
        <f>IF('KWh Monthly'!M$5=0,0,L40+'KWh Monthly'!M40)</f>
        <v>534062.49189075455</v>
      </c>
      <c r="N40" s="47">
        <f>IF('KWh Monthly'!N$5=0,0,M40+'KWh Monthly'!N40)</f>
        <v>593402.76876750507</v>
      </c>
      <c r="O40" s="47">
        <f>IF('KWh Monthly'!O$5=0,0,N40+'KWh Monthly'!O40)</f>
        <v>593402.76876750507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4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18996.571520500023</v>
      </c>
      <c r="F41" s="47">
        <f>IF('KWh Monthly'!F$5=0,0,E41+'KWh Monthly'!F41)</f>
        <v>37993.143041000047</v>
      </c>
      <c r="G41" s="47">
        <f>IF('KWh Monthly'!G$5=0,0,F41+'KWh Monthly'!G41)</f>
        <v>56989.71456150007</v>
      </c>
      <c r="H41" s="47">
        <f>IF('KWh Monthly'!H$5=0,0,G41+'KWh Monthly'!H41)</f>
        <v>75986.286082000093</v>
      </c>
      <c r="I41" s="47">
        <f>IF('KWh Monthly'!I$5=0,0,H41+'KWh Monthly'!I41)</f>
        <v>94982.857602500124</v>
      </c>
      <c r="J41" s="47">
        <f>IF('KWh Monthly'!J$5=0,0,I41+'KWh Monthly'!J41)</f>
        <v>113979.42912300015</v>
      </c>
      <c r="K41" s="47">
        <f>IF('KWh Monthly'!K$5=0,0,J41+'KWh Monthly'!K41)</f>
        <v>132976.00064350019</v>
      </c>
      <c r="L41" s="47">
        <f>IF('KWh Monthly'!L$5=0,0,K41+'KWh Monthly'!L41)</f>
        <v>151972.57216400022</v>
      </c>
      <c r="M41" s="47">
        <f>IF('KWh Monthly'!M$5=0,0,L41+'KWh Monthly'!M41)</f>
        <v>170969.14368450025</v>
      </c>
      <c r="N41" s="47">
        <f>IF('KWh Monthly'!N$5=0,0,M41+'KWh Monthly'!N41)</f>
        <v>189965.71520500028</v>
      </c>
      <c r="O41" s="47">
        <f>IF('KWh Monthly'!O$5=0,0,N41+'KWh Monthly'!O41)</f>
        <v>189965.71520500028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4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115727.13654605436</v>
      </c>
      <c r="F42" s="47">
        <f>IF('KWh Monthly'!F$5=0,0,E42+'KWh Monthly'!F42)</f>
        <v>231454.27309210872</v>
      </c>
      <c r="G42" s="47">
        <f>IF('KWh Monthly'!G$5=0,0,F42+'KWh Monthly'!G42)</f>
        <v>347181.40963816305</v>
      </c>
      <c r="H42" s="47">
        <f>IF('KWh Monthly'!H$5=0,0,G42+'KWh Monthly'!H42)</f>
        <v>462908.54618421744</v>
      </c>
      <c r="I42" s="47">
        <f>IF('KWh Monthly'!I$5=0,0,H42+'KWh Monthly'!I42)</f>
        <v>578635.68273027183</v>
      </c>
      <c r="J42" s="47">
        <f>IF('KWh Monthly'!J$5=0,0,I42+'KWh Monthly'!J42)</f>
        <v>694362.81927632622</v>
      </c>
      <c r="K42" s="47">
        <f>IF('KWh Monthly'!K$5=0,0,J42+'KWh Monthly'!K42)</f>
        <v>810089.95582238061</v>
      </c>
      <c r="L42" s="47">
        <f>IF('KWh Monthly'!L$5=0,0,K42+'KWh Monthly'!L42)</f>
        <v>925817.092368435</v>
      </c>
      <c r="M42" s="47">
        <f>IF('KWh Monthly'!M$5=0,0,L42+'KWh Monthly'!M42)</f>
        <v>1041544.2289144894</v>
      </c>
      <c r="N42" s="47">
        <f>IF('KWh Monthly'!N$5=0,0,M42+'KWh Monthly'!N42)</f>
        <v>1157271.3654605437</v>
      </c>
      <c r="O42" s="47">
        <f>IF('KWh Monthly'!O$5=0,0,N42+'KWh Monthly'!O42)</f>
        <v>1157271.3654605437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4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898794.26717952848</v>
      </c>
      <c r="F43" s="47">
        <f>IF('KWh Monthly'!F$5=0,0,E43+'KWh Monthly'!F43)</f>
        <v>1797588.534359057</v>
      </c>
      <c r="G43" s="47">
        <f>IF('KWh Monthly'!G$5=0,0,F43+'KWh Monthly'!G43)</f>
        <v>2696382.8015385857</v>
      </c>
      <c r="H43" s="47">
        <f>IF('KWh Monthly'!H$5=0,0,G43+'KWh Monthly'!H43)</f>
        <v>3595177.0687181139</v>
      </c>
      <c r="I43" s="47">
        <f>IF('KWh Monthly'!I$5=0,0,H43+'KWh Monthly'!I43)</f>
        <v>4493971.3358976422</v>
      </c>
      <c r="J43" s="47">
        <f>IF('KWh Monthly'!J$5=0,0,I43+'KWh Monthly'!J43)</f>
        <v>5392765.6030771704</v>
      </c>
      <c r="K43" s="47">
        <f>IF('KWh Monthly'!K$5=0,0,J43+'KWh Monthly'!K43)</f>
        <v>6291559.8702566987</v>
      </c>
      <c r="L43" s="47">
        <f>IF('KWh Monthly'!L$5=0,0,K43+'KWh Monthly'!L43)</f>
        <v>7190354.1374362269</v>
      </c>
      <c r="M43" s="47">
        <f>IF('KWh Monthly'!M$5=0,0,L43+'KWh Monthly'!M43)</f>
        <v>8089148.4046157552</v>
      </c>
      <c r="N43" s="47">
        <f>IF('KWh Monthly'!N$5=0,0,M43+'KWh Monthly'!N43)</f>
        <v>8987942.6717952844</v>
      </c>
      <c r="O43" s="47">
        <f>IF('KWh Monthly'!O$5=0,0,N43+'KWh Monthly'!O43)</f>
        <v>8987942.6717952844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4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65497.658133544013</v>
      </c>
      <c r="F44" s="47">
        <f>IF('KWh Monthly'!F$5=0,0,E44+'KWh Monthly'!F44)</f>
        <v>130995.31626708803</v>
      </c>
      <c r="G44" s="47">
        <f>IF('KWh Monthly'!G$5=0,0,F44+'KWh Monthly'!G44)</f>
        <v>196492.97440063203</v>
      </c>
      <c r="H44" s="47">
        <f>IF('KWh Monthly'!H$5=0,0,G44+'KWh Monthly'!H44)</f>
        <v>261990.63253417605</v>
      </c>
      <c r="I44" s="47">
        <f>IF('KWh Monthly'!I$5=0,0,H44+'KWh Monthly'!I44)</f>
        <v>327488.29066772008</v>
      </c>
      <c r="J44" s="47">
        <f>IF('KWh Monthly'!J$5=0,0,I44+'KWh Monthly'!J44)</f>
        <v>392985.94880126411</v>
      </c>
      <c r="K44" s="47">
        <f>IF('KWh Monthly'!K$5=0,0,J44+'KWh Monthly'!K44)</f>
        <v>458483.60693480814</v>
      </c>
      <c r="L44" s="47">
        <f>IF('KWh Monthly'!L$5=0,0,K44+'KWh Monthly'!L44)</f>
        <v>523981.26506835216</v>
      </c>
      <c r="M44" s="47">
        <f>IF('KWh Monthly'!M$5=0,0,L44+'KWh Monthly'!M44)</f>
        <v>589478.92320189613</v>
      </c>
      <c r="N44" s="47">
        <f>IF('KWh Monthly'!N$5=0,0,M44+'KWh Monthly'!N44)</f>
        <v>654976.58133544016</v>
      </c>
      <c r="O44" s="47">
        <f>IF('KWh Monthly'!O$5=0,0,N44+'KWh Monthly'!O44)</f>
        <v>654976.58133544016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5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99362.326942097614</v>
      </c>
      <c r="F45" s="47">
        <f>IF('KWh Monthly'!F$5=0,0,E45+'KWh Monthly'!F45)</f>
        <v>198724.65388419523</v>
      </c>
      <c r="G45" s="47">
        <f>IF('KWh Monthly'!G$5=0,0,F45+'KWh Monthly'!G45)</f>
        <v>298086.98082629283</v>
      </c>
      <c r="H45" s="47">
        <f>IF('KWh Monthly'!H$5=0,0,G45+'KWh Monthly'!H45)</f>
        <v>397449.30776839046</v>
      </c>
      <c r="I45" s="47">
        <f>IF('KWh Monthly'!I$5=0,0,H45+'KWh Monthly'!I45)</f>
        <v>496811.63471048808</v>
      </c>
      <c r="J45" s="47">
        <f>IF('KWh Monthly'!J$5=0,0,I45+'KWh Monthly'!J45)</f>
        <v>596173.96165258565</v>
      </c>
      <c r="K45" s="47">
        <f>IF('KWh Monthly'!K$5=0,0,J45+'KWh Monthly'!K45)</f>
        <v>695536.28859468328</v>
      </c>
      <c r="L45" s="47">
        <f>IF('KWh Monthly'!L$5=0,0,K45+'KWh Monthly'!L45)</f>
        <v>794898.61553678091</v>
      </c>
      <c r="M45" s="47">
        <f>IF('KWh Monthly'!M$5=0,0,L45+'KWh Monthly'!M45)</f>
        <v>894260.94247887854</v>
      </c>
      <c r="N45" s="47">
        <f>IF('KWh Monthly'!N$5=0,0,M45+'KWh Monthly'!N45)</f>
        <v>993623.26942097617</v>
      </c>
      <c r="O45" s="47">
        <f>IF('KWh Monthly'!O$5=0,0,N45+'KWh Monthly'!O45)</f>
        <v>993623.26942097617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5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101768.77066988632</v>
      </c>
      <c r="F46" s="47">
        <f>IF('KWh Monthly'!F$5=0,0,E46+'KWh Monthly'!F46)</f>
        <v>203537.54133977264</v>
      </c>
      <c r="G46" s="47">
        <f>IF('KWh Monthly'!G$5=0,0,F46+'KWh Monthly'!G46)</f>
        <v>305306.31200965896</v>
      </c>
      <c r="H46" s="47">
        <f>IF('KWh Monthly'!H$5=0,0,G46+'KWh Monthly'!H46)</f>
        <v>407075.08267954527</v>
      </c>
      <c r="I46" s="47">
        <f>IF('KWh Monthly'!I$5=0,0,H46+'KWh Monthly'!I46)</f>
        <v>508843.85334943159</v>
      </c>
      <c r="J46" s="47">
        <f>IF('KWh Monthly'!J$5=0,0,I46+'KWh Monthly'!J46)</f>
        <v>610612.62401931791</v>
      </c>
      <c r="K46" s="47">
        <f>IF('KWh Monthly'!K$5=0,0,J46+'KWh Monthly'!K46)</f>
        <v>712381.39468920417</v>
      </c>
      <c r="L46" s="47">
        <f>IF('KWh Monthly'!L$5=0,0,K46+'KWh Monthly'!L46)</f>
        <v>814150.16535909055</v>
      </c>
      <c r="M46" s="47">
        <f>IF('KWh Monthly'!M$5=0,0,L46+'KWh Monthly'!M46)</f>
        <v>915918.93602897692</v>
      </c>
      <c r="N46" s="47">
        <f>IF('KWh Monthly'!N$5=0,0,M46+'KWh Monthly'!N46)</f>
        <v>1017687.7066988633</v>
      </c>
      <c r="O46" s="47">
        <f>IF('KWh Monthly'!O$5=0,0,N46+'KWh Monthly'!O46)</f>
        <v>1017687.7066988633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5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82169.351222387952</v>
      </c>
      <c r="F47" s="47">
        <f>IF('KWh Monthly'!F$5=0,0,E47+'KWh Monthly'!F47)</f>
        <v>164338.7024447759</v>
      </c>
      <c r="G47" s="47">
        <f>IF('KWh Monthly'!G$5=0,0,F47+'KWh Monthly'!G47)</f>
        <v>246508.05366716385</v>
      </c>
      <c r="H47" s="47">
        <f>IF('KWh Monthly'!H$5=0,0,G47+'KWh Monthly'!H47)</f>
        <v>328677.40488955181</v>
      </c>
      <c r="I47" s="47">
        <f>IF('KWh Monthly'!I$5=0,0,H47+'KWh Monthly'!I47)</f>
        <v>410846.75611193979</v>
      </c>
      <c r="J47" s="47">
        <f>IF('KWh Monthly'!J$5=0,0,I47+'KWh Monthly'!J47)</f>
        <v>493016.10733432777</v>
      </c>
      <c r="K47" s="47">
        <f>IF('KWh Monthly'!K$5=0,0,J47+'KWh Monthly'!K47)</f>
        <v>575185.45855671575</v>
      </c>
      <c r="L47" s="47">
        <f>IF('KWh Monthly'!L$5=0,0,K47+'KWh Monthly'!L47)</f>
        <v>657354.80977910373</v>
      </c>
      <c r="M47" s="47">
        <f>IF('KWh Monthly'!M$5=0,0,L47+'KWh Monthly'!M47)</f>
        <v>739524.16100149171</v>
      </c>
      <c r="N47" s="47">
        <f>IF('KWh Monthly'!N$5=0,0,M47+'KWh Monthly'!N47)</f>
        <v>821693.51222387969</v>
      </c>
      <c r="O47" s="47">
        <f>IF('KWh Monthly'!O$5=0,0,N47+'KWh Monthly'!O47)</f>
        <v>821693.51222387969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6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58937.972260724244</v>
      </c>
      <c r="F48" s="47">
        <f>IF('KWh Monthly'!F$5=0,0,E48+'KWh Monthly'!F48)</f>
        <v>117875.94452144849</v>
      </c>
      <c r="G48" s="47">
        <f>IF('KWh Monthly'!G$5=0,0,F48+'KWh Monthly'!G48)</f>
        <v>176813.91678217275</v>
      </c>
      <c r="H48" s="47">
        <f>IF('KWh Monthly'!H$5=0,0,G48+'KWh Monthly'!H48)</f>
        <v>235751.88904289698</v>
      </c>
      <c r="I48" s="47">
        <f>IF('KWh Monthly'!I$5=0,0,H48+'KWh Monthly'!I48)</f>
        <v>294689.8613036212</v>
      </c>
      <c r="J48" s="47">
        <f>IF('KWh Monthly'!J$5=0,0,I48+'KWh Monthly'!J48)</f>
        <v>353627.83356434543</v>
      </c>
      <c r="K48" s="47">
        <f>IF('KWh Monthly'!K$5=0,0,J48+'KWh Monthly'!K48)</f>
        <v>412565.80582506966</v>
      </c>
      <c r="L48" s="47">
        <f>IF('KWh Monthly'!L$5=0,0,K48+'KWh Monthly'!L48)</f>
        <v>471503.77808579389</v>
      </c>
      <c r="M48" s="47">
        <f>IF('KWh Monthly'!M$5=0,0,L48+'KWh Monthly'!M48)</f>
        <v>530441.75034651812</v>
      </c>
      <c r="N48" s="47">
        <f>IF('KWh Monthly'!N$5=0,0,M48+'KWh Monthly'!N48)</f>
        <v>589379.72260724241</v>
      </c>
      <c r="O48" s="47">
        <f>IF('KWh Monthly'!O$5=0,0,N48+'KWh Monthly'!O48)</f>
        <v>589379.72260724241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171667.07693486725</v>
      </c>
      <c r="F51" s="47">
        <f>IF('KWh Monthly'!F$5=0,0,E51+'KWh Monthly'!F51)</f>
        <v>343334.15386973449</v>
      </c>
      <c r="G51" s="47">
        <f>IF('KWh Monthly'!G$5=0,0,F51+'KWh Monthly'!G51)</f>
        <v>515001.23080460174</v>
      </c>
      <c r="H51" s="47">
        <f>IF('KWh Monthly'!H$5=0,0,G51+'KWh Monthly'!H51)</f>
        <v>686668.30773946899</v>
      </c>
      <c r="I51" s="47">
        <f>IF('KWh Monthly'!I$5=0,0,H51+'KWh Monthly'!I51)</f>
        <v>858335.3846743363</v>
      </c>
      <c r="J51" s="47">
        <f>IF('KWh Monthly'!J$5=0,0,I51+'KWh Monthly'!J51)</f>
        <v>1030002.4616092036</v>
      </c>
      <c r="K51" s="47">
        <f>IF('KWh Monthly'!K$5=0,0,J51+'KWh Monthly'!K51)</f>
        <v>1201669.5385440709</v>
      </c>
      <c r="L51" s="47">
        <f>IF('KWh Monthly'!L$5=0,0,K51+'KWh Monthly'!L51)</f>
        <v>1373336.6154789382</v>
      </c>
      <c r="M51" s="47">
        <f>IF('KWh Monthly'!M$5=0,0,L51+'KWh Monthly'!M51)</f>
        <v>1545003.6924138055</v>
      </c>
      <c r="N51" s="47">
        <f>IF('KWh Monthly'!N$5=0,0,M51+'KWh Monthly'!N51)</f>
        <v>1716670.7693486728</v>
      </c>
      <c r="O51" s="47">
        <f>IF('KWh Monthly'!O$5=0,0,N51+'KWh Monthly'!O51)</f>
        <v>1716670.7693486728</v>
      </c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4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25164.202374809654</v>
      </c>
      <c r="F52" s="47">
        <f>IF('KWh Monthly'!F$5=0,0,E52+'KWh Monthly'!F52)</f>
        <v>50328.404749619309</v>
      </c>
      <c r="G52" s="47">
        <f>IF('KWh Monthly'!G$5=0,0,F52+'KWh Monthly'!G52)</f>
        <v>75492.607124428963</v>
      </c>
      <c r="H52" s="47">
        <f>IF('KWh Monthly'!H$5=0,0,G52+'KWh Monthly'!H52)</f>
        <v>100656.80949923862</v>
      </c>
      <c r="I52" s="47">
        <f>IF('KWh Monthly'!I$5=0,0,H52+'KWh Monthly'!I52)</f>
        <v>125821.01187404827</v>
      </c>
      <c r="J52" s="47">
        <f>IF('KWh Monthly'!J$5=0,0,I52+'KWh Monthly'!J52)</f>
        <v>150985.21424885793</v>
      </c>
      <c r="K52" s="47">
        <f>IF('KWh Monthly'!K$5=0,0,J52+'KWh Monthly'!K52)</f>
        <v>176149.41662366758</v>
      </c>
      <c r="L52" s="47">
        <f>IF('KWh Monthly'!L$5=0,0,K52+'KWh Monthly'!L52)</f>
        <v>201313.61899847724</v>
      </c>
      <c r="M52" s="47">
        <f>IF('KWh Monthly'!M$5=0,0,L52+'KWh Monthly'!M52)</f>
        <v>226477.82137328689</v>
      </c>
      <c r="N52" s="47">
        <f>IF('KWh Monthly'!N$5=0,0,M52+'KWh Monthly'!N52)</f>
        <v>251642.02374809654</v>
      </c>
      <c r="O52" s="47">
        <f>IF('KWh Monthly'!O$5=0,0,N52+'KWh Monthly'!O52)</f>
        <v>251642.02374809654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4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58430.084442531304</v>
      </c>
      <c r="F53" s="47">
        <f>IF('KWh Monthly'!F$5=0,0,E53+'KWh Monthly'!F53)</f>
        <v>116860.16888506261</v>
      </c>
      <c r="G53" s="47">
        <f>IF('KWh Monthly'!G$5=0,0,F53+'KWh Monthly'!G53)</f>
        <v>175290.25332759391</v>
      </c>
      <c r="H53" s="47">
        <f>IF('KWh Monthly'!H$5=0,0,G53+'KWh Monthly'!H53)</f>
        <v>233720.33777012522</v>
      </c>
      <c r="I53" s="47">
        <f>IF('KWh Monthly'!I$5=0,0,H53+'KWh Monthly'!I53)</f>
        <v>292150.42221265653</v>
      </c>
      <c r="J53" s="47">
        <f>IF('KWh Monthly'!J$5=0,0,I53+'KWh Monthly'!J53)</f>
        <v>350580.50665518781</v>
      </c>
      <c r="K53" s="47">
        <f>IF('KWh Monthly'!K$5=0,0,J53+'KWh Monthly'!K53)</f>
        <v>409010.59109771909</v>
      </c>
      <c r="L53" s="47">
        <f>IF('KWh Monthly'!L$5=0,0,K53+'KWh Monthly'!L53)</f>
        <v>467440.67554025038</v>
      </c>
      <c r="M53" s="47">
        <f>IF('KWh Monthly'!M$5=0,0,L53+'KWh Monthly'!M53)</f>
        <v>525870.75998278172</v>
      </c>
      <c r="N53" s="47">
        <f>IF('KWh Monthly'!N$5=0,0,M53+'KWh Monthly'!N53)</f>
        <v>584300.84442531306</v>
      </c>
      <c r="O53" s="47">
        <f>IF('KWh Monthly'!O$5=0,0,N53+'KWh Monthly'!O53)</f>
        <v>584300.88849905645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4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366488.96326658432</v>
      </c>
      <c r="F54" s="47">
        <f>IF('KWh Monthly'!F$5=0,0,E54+'KWh Monthly'!F54)</f>
        <v>732977.92653316865</v>
      </c>
      <c r="G54" s="47">
        <f>IF('KWh Monthly'!G$5=0,0,F54+'KWh Monthly'!G54)</f>
        <v>1099466.889799753</v>
      </c>
      <c r="H54" s="47">
        <f>IF('KWh Monthly'!H$5=0,0,G54+'KWh Monthly'!H54)</f>
        <v>1465955.8530663373</v>
      </c>
      <c r="I54" s="47">
        <f>IF('KWh Monthly'!I$5=0,0,H54+'KWh Monthly'!I54)</f>
        <v>1832444.8163329216</v>
      </c>
      <c r="J54" s="47">
        <f>IF('KWh Monthly'!J$5=0,0,I54+'KWh Monthly'!J54)</f>
        <v>2198933.7795995059</v>
      </c>
      <c r="K54" s="47">
        <f>IF('KWh Monthly'!K$5=0,0,J54+'KWh Monthly'!K54)</f>
        <v>2565422.7428660905</v>
      </c>
      <c r="L54" s="47">
        <f>IF('KWh Monthly'!L$5=0,0,K54+'KWh Monthly'!L54)</f>
        <v>2931911.7061326746</v>
      </c>
      <c r="M54" s="47">
        <f>IF('KWh Monthly'!M$5=0,0,L54+'KWh Monthly'!M54)</f>
        <v>3298400.6693992587</v>
      </c>
      <c r="N54" s="47">
        <f>IF('KWh Monthly'!N$5=0,0,M54+'KWh Monthly'!N54)</f>
        <v>3664889.6326658428</v>
      </c>
      <c r="O54" s="47">
        <f>IF('KWh Monthly'!O$5=0,0,N54+'KWh Monthly'!O54)</f>
        <v>3664889.6326658428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4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148967.73847147837</v>
      </c>
      <c r="F55" s="47">
        <f>IF('KWh Monthly'!F$5=0,0,E55+'KWh Monthly'!F55)</f>
        <v>297935.47694295674</v>
      </c>
      <c r="G55" s="47">
        <f>IF('KWh Monthly'!G$5=0,0,F55+'KWh Monthly'!G55)</f>
        <v>446903.21541443514</v>
      </c>
      <c r="H55" s="47">
        <f>IF('KWh Monthly'!H$5=0,0,G55+'KWh Monthly'!H55)</f>
        <v>595870.95388591348</v>
      </c>
      <c r="I55" s="47">
        <f>IF('KWh Monthly'!I$5=0,0,H55+'KWh Monthly'!I55)</f>
        <v>744838.69235739182</v>
      </c>
      <c r="J55" s="47">
        <f>IF('KWh Monthly'!J$5=0,0,I55+'KWh Monthly'!J55)</f>
        <v>893806.43082887016</v>
      </c>
      <c r="K55" s="47">
        <f>IF('KWh Monthly'!K$5=0,0,J55+'KWh Monthly'!K55)</f>
        <v>1042774.1693003485</v>
      </c>
      <c r="L55" s="47">
        <f>IF('KWh Monthly'!L$5=0,0,K55+'KWh Monthly'!L55)</f>
        <v>1191741.907771827</v>
      </c>
      <c r="M55" s="47">
        <f>IF('KWh Monthly'!M$5=0,0,L55+'KWh Monthly'!M55)</f>
        <v>1340709.6462433054</v>
      </c>
      <c r="N55" s="47">
        <f>IF('KWh Monthly'!N$5=0,0,M55+'KWh Monthly'!N55)</f>
        <v>1489677.3847147839</v>
      </c>
      <c r="O55" s="47">
        <f>IF('KWh Monthly'!O$5=0,0,N55+'KWh Monthly'!O55)</f>
        <v>1489677.3847147839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4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47688.963501100974</v>
      </c>
      <c r="F56" s="47">
        <f>IF('KWh Monthly'!F$5=0,0,E56+'KWh Monthly'!F56)</f>
        <v>95377.927002201948</v>
      </c>
      <c r="G56" s="47">
        <f>IF('KWh Monthly'!G$5=0,0,F56+'KWh Monthly'!G56)</f>
        <v>143066.89050330292</v>
      </c>
      <c r="H56" s="47">
        <f>IF('KWh Monthly'!H$5=0,0,G56+'KWh Monthly'!H56)</f>
        <v>190755.8540044039</v>
      </c>
      <c r="I56" s="47">
        <f>IF('KWh Monthly'!I$5=0,0,H56+'KWh Monthly'!I56)</f>
        <v>238444.81750550488</v>
      </c>
      <c r="J56" s="47">
        <f>IF('KWh Monthly'!J$5=0,0,I56+'KWh Monthly'!J56)</f>
        <v>286133.78100660583</v>
      </c>
      <c r="K56" s="47">
        <f>IF('KWh Monthly'!K$5=0,0,J56+'KWh Monthly'!K56)</f>
        <v>333822.74450770678</v>
      </c>
      <c r="L56" s="47">
        <f>IF('KWh Monthly'!L$5=0,0,K56+'KWh Monthly'!L56)</f>
        <v>381511.70800880773</v>
      </c>
      <c r="M56" s="47">
        <f>IF('KWh Monthly'!M$5=0,0,L56+'KWh Monthly'!M56)</f>
        <v>429200.67150990869</v>
      </c>
      <c r="N56" s="47">
        <f>IF('KWh Monthly'!N$5=0,0,M56+'KWh Monthly'!N56)</f>
        <v>476889.63501100964</v>
      </c>
      <c r="O56" s="47">
        <f>IF('KWh Monthly'!O$5=0,0,N56+'KWh Monthly'!O56)</f>
        <v>476889.63501100964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4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290521.22299416101</v>
      </c>
      <c r="F57" s="47">
        <f>IF('KWh Monthly'!F$5=0,0,E57+'KWh Monthly'!F57)</f>
        <v>581042.44598832203</v>
      </c>
      <c r="G57" s="47">
        <f>IF('KWh Monthly'!G$5=0,0,F57+'KWh Monthly'!G57)</f>
        <v>871563.66898248298</v>
      </c>
      <c r="H57" s="47">
        <f>IF('KWh Monthly'!H$5=0,0,G57+'KWh Monthly'!H57)</f>
        <v>1162084.8919766441</v>
      </c>
      <c r="I57" s="47">
        <f>IF('KWh Monthly'!I$5=0,0,H57+'KWh Monthly'!I57)</f>
        <v>1452606.1149708051</v>
      </c>
      <c r="J57" s="47">
        <f>IF('KWh Monthly'!J$5=0,0,I57+'KWh Monthly'!J57)</f>
        <v>1743127.3379649662</v>
      </c>
      <c r="K57" s="47">
        <f>IF('KWh Monthly'!K$5=0,0,J57+'KWh Monthly'!K57)</f>
        <v>2033648.5609591273</v>
      </c>
      <c r="L57" s="47">
        <f>IF('KWh Monthly'!L$5=0,0,K57+'KWh Monthly'!L57)</f>
        <v>2324169.7839532881</v>
      </c>
      <c r="M57" s="47">
        <f>IF('KWh Monthly'!M$5=0,0,L57+'KWh Monthly'!M57)</f>
        <v>2614691.0069474489</v>
      </c>
      <c r="N57" s="47">
        <f>IF('KWh Monthly'!N$5=0,0,M57+'KWh Monthly'!N57)</f>
        <v>2905212.2299416098</v>
      </c>
      <c r="O57" s="47">
        <f>IF('KWh Monthly'!O$5=0,0,N57+'KWh Monthly'!O57)</f>
        <v>2905212.2299416098</v>
      </c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4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2256331.7257679095</v>
      </c>
      <c r="F58" s="47">
        <f>IF('KWh Monthly'!F$5=0,0,E58+'KWh Monthly'!F58)</f>
        <v>4512663.4515358191</v>
      </c>
      <c r="G58" s="47">
        <f>IF('KWh Monthly'!G$5=0,0,F58+'KWh Monthly'!G58)</f>
        <v>6768995.1773037286</v>
      </c>
      <c r="H58" s="47">
        <f>IF('KWh Monthly'!H$5=0,0,G58+'KWh Monthly'!H58)</f>
        <v>9025326.9030716382</v>
      </c>
      <c r="I58" s="47">
        <f>IF('KWh Monthly'!I$5=0,0,H58+'KWh Monthly'!I58)</f>
        <v>11281658.628839549</v>
      </c>
      <c r="J58" s="47">
        <f>IF('KWh Monthly'!J$5=0,0,I58+'KWh Monthly'!J58)</f>
        <v>13537990.354607459</v>
      </c>
      <c r="K58" s="47">
        <f>IF('KWh Monthly'!K$5=0,0,J58+'KWh Monthly'!K58)</f>
        <v>15794322.08037537</v>
      </c>
      <c r="L58" s="47">
        <f>IF('KWh Monthly'!L$5=0,0,K58+'KWh Monthly'!L58)</f>
        <v>18050653.80614328</v>
      </c>
      <c r="M58" s="47">
        <f>IF('KWh Monthly'!M$5=0,0,L58+'KWh Monthly'!M58)</f>
        <v>20306985.531911191</v>
      </c>
      <c r="N58" s="47">
        <f>IF('KWh Monthly'!N$5=0,0,M58+'KWh Monthly'!N58)</f>
        <v>22563317.257679101</v>
      </c>
      <c r="O58" s="47">
        <f>IF('KWh Monthly'!O$5=0,0,N58+'KWh Monthly'!O58)</f>
        <v>22563317.257679101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4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164425.21877000015</v>
      </c>
      <c r="F59" s="47">
        <f>IF('KWh Monthly'!F$5=0,0,E59+'KWh Monthly'!F59)</f>
        <v>328850.4375400003</v>
      </c>
      <c r="G59" s="47">
        <f>IF('KWh Monthly'!G$5=0,0,F59+'KWh Monthly'!G59)</f>
        <v>493275.65631000046</v>
      </c>
      <c r="H59" s="47">
        <f>IF('KWh Monthly'!H$5=0,0,G59+'KWh Monthly'!H59)</f>
        <v>657700.87508000061</v>
      </c>
      <c r="I59" s="47">
        <f>IF('KWh Monthly'!I$5=0,0,H59+'KWh Monthly'!I59)</f>
        <v>822126.09385000076</v>
      </c>
      <c r="J59" s="47">
        <f>IF('KWh Monthly'!J$5=0,0,I59+'KWh Monthly'!J59)</f>
        <v>986551.31262000091</v>
      </c>
      <c r="K59" s="47">
        <f>IF('KWh Monthly'!K$5=0,0,J59+'KWh Monthly'!K59)</f>
        <v>1150976.5313900011</v>
      </c>
      <c r="L59" s="47">
        <f>IF('KWh Monthly'!L$5=0,0,K59+'KWh Monthly'!L59)</f>
        <v>1315401.7501600012</v>
      </c>
      <c r="M59" s="47">
        <f>IF('KWh Monthly'!M$5=0,0,L59+'KWh Monthly'!M59)</f>
        <v>1479826.9689300014</v>
      </c>
      <c r="N59" s="47">
        <f>IF('KWh Monthly'!N$5=0,0,M59+'KWh Monthly'!N59)</f>
        <v>1644252.1877000015</v>
      </c>
      <c r="O59" s="47">
        <f>IF('KWh Monthly'!O$5=0,0,N59+'KWh Monthly'!O59)</f>
        <v>1644252.1877000015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5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249439.03050151179</v>
      </c>
      <c r="F60" s="47">
        <f>IF('KWh Monthly'!F$5=0,0,E60+'KWh Monthly'!F60)</f>
        <v>498878.06100302358</v>
      </c>
      <c r="G60" s="47">
        <f>IF('KWh Monthly'!G$5=0,0,F60+'KWh Monthly'!G60)</f>
        <v>748317.0915045354</v>
      </c>
      <c r="H60" s="47">
        <f>IF('KWh Monthly'!H$5=0,0,G60+'KWh Monthly'!H60)</f>
        <v>997756.12200604717</v>
      </c>
      <c r="I60" s="47">
        <f>IF('KWh Monthly'!I$5=0,0,H60+'KWh Monthly'!I60)</f>
        <v>1247195.1525075589</v>
      </c>
      <c r="J60" s="47">
        <f>IF('KWh Monthly'!J$5=0,0,I60+'KWh Monthly'!J60)</f>
        <v>1496634.1830090708</v>
      </c>
      <c r="K60" s="47">
        <f>IF('KWh Monthly'!K$5=0,0,J60+'KWh Monthly'!K60)</f>
        <v>1746073.2135105827</v>
      </c>
      <c r="L60" s="47">
        <f>IF('KWh Monthly'!L$5=0,0,K60+'KWh Monthly'!L60)</f>
        <v>1995512.2440120946</v>
      </c>
      <c r="M60" s="47">
        <f>IF('KWh Monthly'!M$5=0,0,L60+'KWh Monthly'!M60)</f>
        <v>2244951.2745136064</v>
      </c>
      <c r="N60" s="47">
        <f>IF('KWh Monthly'!N$5=0,0,M60+'KWh Monthly'!N60)</f>
        <v>2494390.3050151183</v>
      </c>
      <c r="O60" s="47">
        <f>IF('KWh Monthly'!O$5=0,0,N60+'KWh Monthly'!O60)</f>
        <v>2494390.3050151183</v>
      </c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5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255480.16308052087</v>
      </c>
      <c r="F61" s="47">
        <f>IF('KWh Monthly'!F$5=0,0,E61+'KWh Monthly'!F61)</f>
        <v>510960.32616104174</v>
      </c>
      <c r="G61" s="47">
        <f>IF('KWh Monthly'!G$5=0,0,F61+'KWh Monthly'!G61)</f>
        <v>766440.48924156255</v>
      </c>
      <c r="H61" s="47">
        <f>IF('KWh Monthly'!H$5=0,0,G61+'KWh Monthly'!H61)</f>
        <v>1021920.6523220835</v>
      </c>
      <c r="I61" s="47">
        <f>IF('KWh Monthly'!I$5=0,0,H61+'KWh Monthly'!I61)</f>
        <v>1277400.8154026044</v>
      </c>
      <c r="J61" s="47">
        <f>IF('KWh Monthly'!J$5=0,0,I61+'KWh Monthly'!J61)</f>
        <v>1532880.9784831253</v>
      </c>
      <c r="K61" s="47">
        <f>IF('KWh Monthly'!K$5=0,0,J61+'KWh Monthly'!K61)</f>
        <v>1788361.1415636463</v>
      </c>
      <c r="L61" s="47">
        <f>IF('KWh Monthly'!L$5=0,0,K61+'KWh Monthly'!L61)</f>
        <v>2043841.3046441672</v>
      </c>
      <c r="M61" s="47">
        <f>IF('KWh Monthly'!M$5=0,0,L61+'KWh Monthly'!M61)</f>
        <v>2299321.4677246879</v>
      </c>
      <c r="N61" s="47">
        <f>IF('KWh Monthly'!N$5=0,0,M61+'KWh Monthly'!N61)</f>
        <v>2554801.6308052088</v>
      </c>
      <c r="O61" s="47">
        <f>IF('KWh Monthly'!O$5=0,0,N61+'KWh Monthly'!O61)</f>
        <v>2554801.6308052088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5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206277.8110842215</v>
      </c>
      <c r="F62" s="47">
        <f>IF('KWh Monthly'!F$5=0,0,E62+'KWh Monthly'!F62)</f>
        <v>412555.62216844299</v>
      </c>
      <c r="G62" s="47">
        <f>IF('KWh Monthly'!G$5=0,0,F62+'KWh Monthly'!G62)</f>
        <v>618833.43325266452</v>
      </c>
      <c r="H62" s="47">
        <f>IF('KWh Monthly'!H$5=0,0,G62+'KWh Monthly'!H62)</f>
        <v>825111.24433688598</v>
      </c>
      <c r="I62" s="47">
        <f>IF('KWh Monthly'!I$5=0,0,H62+'KWh Monthly'!I62)</f>
        <v>1031389.0554211074</v>
      </c>
      <c r="J62" s="47">
        <f>IF('KWh Monthly'!J$5=0,0,I62+'KWh Monthly'!J62)</f>
        <v>1237666.866505329</v>
      </c>
      <c r="K62" s="47">
        <f>IF('KWh Monthly'!K$5=0,0,J62+'KWh Monthly'!K62)</f>
        <v>1443944.6775895506</v>
      </c>
      <c r="L62" s="47">
        <f>IF('KWh Monthly'!L$5=0,0,K62+'KWh Monthly'!L62)</f>
        <v>1650222.4886737722</v>
      </c>
      <c r="M62" s="47">
        <f>IF('KWh Monthly'!M$5=0,0,L62+'KWh Monthly'!M62)</f>
        <v>1856500.2997579938</v>
      </c>
      <c r="N62" s="47">
        <f>IF('KWh Monthly'!N$5=0,0,M62+'KWh Monthly'!N62)</f>
        <v>2062778.1108422154</v>
      </c>
      <c r="O62" s="47">
        <f>IF('KWh Monthly'!O$5=0,0,N62+'KWh Monthly'!O62)</f>
        <v>2062778.1108422154</v>
      </c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6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147957.79359119842</v>
      </c>
      <c r="F63" s="47">
        <f>IF('KWh Monthly'!F$5=0,0,E63+'KWh Monthly'!F63)</f>
        <v>295915.58718239685</v>
      </c>
      <c r="G63" s="47">
        <f>IF('KWh Monthly'!G$5=0,0,F63+'KWh Monthly'!G63)</f>
        <v>443873.3807735953</v>
      </c>
      <c r="H63" s="47">
        <f>IF('KWh Monthly'!H$5=0,0,G63+'KWh Monthly'!H63)</f>
        <v>591831.1743647937</v>
      </c>
      <c r="I63" s="47">
        <f>IF('KWh Monthly'!I$5=0,0,H63+'KWh Monthly'!I63)</f>
        <v>739788.96795599209</v>
      </c>
      <c r="J63" s="47">
        <f>IF('KWh Monthly'!J$5=0,0,I63+'KWh Monthly'!J63)</f>
        <v>887746.76154719049</v>
      </c>
      <c r="K63" s="47">
        <f>IF('KWh Monthly'!K$5=0,0,J63+'KWh Monthly'!K63)</f>
        <v>1035704.5551383889</v>
      </c>
      <c r="L63" s="47">
        <f>IF('KWh Monthly'!L$5=0,0,K63+'KWh Monthly'!L63)</f>
        <v>1183662.3487295874</v>
      </c>
      <c r="M63" s="47">
        <f>IF('KWh Monthly'!M$5=0,0,L63+'KWh Monthly'!M63)</f>
        <v>1331620.1423207859</v>
      </c>
      <c r="N63" s="47">
        <f>IF('KWh Monthly'!N$5=0,0,M63+'KWh Monthly'!N63)</f>
        <v>1479577.9359119844</v>
      </c>
      <c r="O63" s="47">
        <f>IF('KWh Monthly'!O$5=0,0,N63+'KWh Monthly'!O63)</f>
        <v>1479577.9359119844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69325.738137853841</v>
      </c>
      <c r="F66" s="47">
        <f>IF('KWh Monthly'!F$5=0,0,E66+'KWh Monthly'!F66)</f>
        <v>138651.47627570768</v>
      </c>
      <c r="G66" s="47">
        <f>IF('KWh Monthly'!G$5=0,0,F66+'KWh Monthly'!G66)</f>
        <v>207977.21441356151</v>
      </c>
      <c r="H66" s="47">
        <f>IF('KWh Monthly'!H$5=0,0,G66+'KWh Monthly'!H66)</f>
        <v>277302.95255141536</v>
      </c>
      <c r="I66" s="47">
        <f>IF('KWh Monthly'!I$5=0,0,H66+'KWh Monthly'!I66)</f>
        <v>346628.69068926922</v>
      </c>
      <c r="J66" s="47">
        <f>IF('KWh Monthly'!J$5=0,0,I66+'KWh Monthly'!J66)</f>
        <v>415954.42882712308</v>
      </c>
      <c r="K66" s="47">
        <f>IF('KWh Monthly'!K$5=0,0,J66+'KWh Monthly'!K66)</f>
        <v>485280.16696497693</v>
      </c>
      <c r="L66" s="47">
        <f>IF('KWh Monthly'!L$5=0,0,K66+'KWh Monthly'!L66)</f>
        <v>554605.90510283073</v>
      </c>
      <c r="M66" s="47">
        <f>IF('KWh Monthly'!M$5=0,0,L66+'KWh Monthly'!M66)</f>
        <v>623931.64324068453</v>
      </c>
      <c r="N66" s="47">
        <f>IF('KWh Monthly'!N$5=0,0,M66+'KWh Monthly'!N66)</f>
        <v>693257.38137853832</v>
      </c>
      <c r="O66" s="47">
        <f>IF('KWh Monthly'!O$5=0,0,N66+'KWh Monthly'!O66)</f>
        <v>693257.38137853832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4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10162.268359389089</v>
      </c>
      <c r="F67" s="47">
        <f>IF('KWh Monthly'!F$5=0,0,E67+'KWh Monthly'!F67)</f>
        <v>20324.536718778178</v>
      </c>
      <c r="G67" s="47">
        <f>IF('KWh Monthly'!G$5=0,0,F67+'KWh Monthly'!G67)</f>
        <v>30486.805078167265</v>
      </c>
      <c r="H67" s="47">
        <f>IF('KWh Monthly'!H$5=0,0,G67+'KWh Monthly'!H67)</f>
        <v>40649.073437556355</v>
      </c>
      <c r="I67" s="47">
        <f>IF('KWh Monthly'!I$5=0,0,H67+'KWh Monthly'!I67)</f>
        <v>50811.341796945446</v>
      </c>
      <c r="J67" s="47">
        <f>IF('KWh Monthly'!J$5=0,0,I67+'KWh Monthly'!J67)</f>
        <v>60973.610156334536</v>
      </c>
      <c r="K67" s="47">
        <f>IF('KWh Monthly'!K$5=0,0,J67+'KWh Monthly'!K67)</f>
        <v>71135.878515723627</v>
      </c>
      <c r="L67" s="47">
        <f>IF('KWh Monthly'!L$5=0,0,K67+'KWh Monthly'!L67)</f>
        <v>81298.14687511271</v>
      </c>
      <c r="M67" s="47">
        <f>IF('KWh Monthly'!M$5=0,0,L67+'KWh Monthly'!M67)</f>
        <v>91460.415234501794</v>
      </c>
      <c r="N67" s="47">
        <f>IF('KWh Monthly'!N$5=0,0,M67+'KWh Monthly'!N67)</f>
        <v>101622.68359389088</v>
      </c>
      <c r="O67" s="47">
        <f>IF('KWh Monthly'!O$5=0,0,N67+'KWh Monthly'!O67)</f>
        <v>101622.68359389088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4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23596.305160904587</v>
      </c>
      <c r="F68" s="47">
        <f>IF('KWh Monthly'!F$5=0,0,E68+'KWh Monthly'!F68)</f>
        <v>47192.610321809174</v>
      </c>
      <c r="G68" s="47">
        <f>IF('KWh Monthly'!G$5=0,0,F68+'KWh Monthly'!G68)</f>
        <v>70788.915482713754</v>
      </c>
      <c r="H68" s="47">
        <f>IF('KWh Monthly'!H$5=0,0,G68+'KWh Monthly'!H68)</f>
        <v>94385.220643618348</v>
      </c>
      <c r="I68" s="47">
        <f>IF('KWh Monthly'!I$5=0,0,H68+'KWh Monthly'!I68)</f>
        <v>117981.52580452294</v>
      </c>
      <c r="J68" s="47">
        <f>IF('KWh Monthly'!J$5=0,0,I68+'KWh Monthly'!J68)</f>
        <v>141577.83096542754</v>
      </c>
      <c r="K68" s="47">
        <f>IF('KWh Monthly'!K$5=0,0,J68+'KWh Monthly'!K68)</f>
        <v>165174.13612633213</v>
      </c>
      <c r="L68" s="47">
        <f>IF('KWh Monthly'!L$5=0,0,K68+'KWh Monthly'!L68)</f>
        <v>188770.44128723672</v>
      </c>
      <c r="M68" s="47">
        <f>IF('KWh Monthly'!M$5=0,0,L68+'KWh Monthly'!M68)</f>
        <v>212366.74644814132</v>
      </c>
      <c r="N68" s="47">
        <f>IF('KWh Monthly'!N$5=0,0,M68+'KWh Monthly'!N68)</f>
        <v>235963.05160904591</v>
      </c>
      <c r="O68" s="47">
        <f>IF('KWh Monthly'!O$5=0,0,N68+'KWh Monthly'!O68)</f>
        <v>235963.06940771092</v>
      </c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4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148002.27481867452</v>
      </c>
      <c r="F69" s="47">
        <f>IF('KWh Monthly'!F$5=0,0,E69+'KWh Monthly'!F69)</f>
        <v>296004.54963734903</v>
      </c>
      <c r="G69" s="47">
        <f>IF('KWh Monthly'!G$5=0,0,F69+'KWh Monthly'!G69)</f>
        <v>444006.82445602352</v>
      </c>
      <c r="H69" s="47">
        <f>IF('KWh Monthly'!H$5=0,0,G69+'KWh Monthly'!H69)</f>
        <v>592009.09927469806</v>
      </c>
      <c r="I69" s="47">
        <f>IF('KWh Monthly'!I$5=0,0,H69+'KWh Monthly'!I69)</f>
        <v>740011.37409337261</v>
      </c>
      <c r="J69" s="47">
        <f>IF('KWh Monthly'!J$5=0,0,I69+'KWh Monthly'!J69)</f>
        <v>888013.64891204715</v>
      </c>
      <c r="K69" s="47">
        <f>IF('KWh Monthly'!K$5=0,0,J69+'KWh Monthly'!K69)</f>
        <v>1036015.9237307217</v>
      </c>
      <c r="L69" s="47">
        <f>IF('KWh Monthly'!L$5=0,0,K69+'KWh Monthly'!L69)</f>
        <v>1184018.1985493961</v>
      </c>
      <c r="M69" s="47">
        <f>IF('KWh Monthly'!M$5=0,0,L69+'KWh Monthly'!M69)</f>
        <v>1332020.4733680706</v>
      </c>
      <c r="N69" s="47">
        <f>IF('KWh Monthly'!N$5=0,0,M69+'KWh Monthly'!N69)</f>
        <v>1480022.748186745</v>
      </c>
      <c r="O69" s="47">
        <f>IF('KWh Monthly'!O$5=0,0,N69+'KWh Monthly'!O69)</f>
        <v>1480022.748186745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4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60158.876196047291</v>
      </c>
      <c r="F70" s="47">
        <f>IF('KWh Monthly'!F$5=0,0,E70+'KWh Monthly'!F70)</f>
        <v>120317.75239209458</v>
      </c>
      <c r="G70" s="47">
        <f>IF('KWh Monthly'!G$5=0,0,F70+'KWh Monthly'!G70)</f>
        <v>180476.62858814187</v>
      </c>
      <c r="H70" s="47">
        <f>IF('KWh Monthly'!H$5=0,0,G70+'KWh Monthly'!H70)</f>
        <v>240635.50478418916</v>
      </c>
      <c r="I70" s="47">
        <f>IF('KWh Monthly'!I$5=0,0,H70+'KWh Monthly'!I70)</f>
        <v>300794.38098023646</v>
      </c>
      <c r="J70" s="47">
        <f>IF('KWh Monthly'!J$5=0,0,I70+'KWh Monthly'!J70)</f>
        <v>360953.25717628375</v>
      </c>
      <c r="K70" s="47">
        <f>IF('KWh Monthly'!K$5=0,0,J70+'KWh Monthly'!K70)</f>
        <v>421112.13337233104</v>
      </c>
      <c r="L70" s="47">
        <f>IF('KWh Monthly'!L$5=0,0,K70+'KWh Monthly'!L70)</f>
        <v>481271.00956837833</v>
      </c>
      <c r="M70" s="47">
        <f>IF('KWh Monthly'!M$5=0,0,L70+'KWh Monthly'!M70)</f>
        <v>541429.88576442562</v>
      </c>
      <c r="N70" s="47">
        <f>IF('KWh Monthly'!N$5=0,0,M70+'KWh Monthly'!N70)</f>
        <v>601588.76196047291</v>
      </c>
      <c r="O70" s="47">
        <f>IF('KWh Monthly'!O$5=0,0,N70+'KWh Monthly'!O70)</f>
        <v>601588.76196047291</v>
      </c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4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19258.629288581429</v>
      </c>
      <c r="F71" s="47">
        <f>IF('KWh Monthly'!F$5=0,0,E71+'KWh Monthly'!F71)</f>
        <v>38517.258577162858</v>
      </c>
      <c r="G71" s="47">
        <f>IF('KWh Monthly'!G$5=0,0,F71+'KWh Monthly'!G71)</f>
        <v>57775.887865744284</v>
      </c>
      <c r="H71" s="47">
        <f>IF('KWh Monthly'!H$5=0,0,G71+'KWh Monthly'!H71)</f>
        <v>77034.517154325717</v>
      </c>
      <c r="I71" s="47">
        <f>IF('KWh Monthly'!I$5=0,0,H71+'KWh Monthly'!I71)</f>
        <v>96293.146442907149</v>
      </c>
      <c r="J71" s="47">
        <f>IF('KWh Monthly'!J$5=0,0,I71+'KWh Monthly'!J71)</f>
        <v>115551.77573148858</v>
      </c>
      <c r="K71" s="47">
        <f>IF('KWh Monthly'!K$5=0,0,J71+'KWh Monthly'!K71)</f>
        <v>134810.40502007</v>
      </c>
      <c r="L71" s="47">
        <f>IF('KWh Monthly'!L$5=0,0,K71+'KWh Monthly'!L71)</f>
        <v>154069.03430865143</v>
      </c>
      <c r="M71" s="47">
        <f>IF('KWh Monthly'!M$5=0,0,L71+'KWh Monthly'!M71)</f>
        <v>173327.66359723287</v>
      </c>
      <c r="N71" s="47">
        <f>IF('KWh Monthly'!N$5=0,0,M71+'KWh Monthly'!N71)</f>
        <v>192586.2928858143</v>
      </c>
      <c r="O71" s="47">
        <f>IF('KWh Monthly'!O$5=0,0,N71+'KWh Monthly'!O71)</f>
        <v>192586.2928858143</v>
      </c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4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117323.59278432788</v>
      </c>
      <c r="F72" s="47">
        <f>IF('KWh Monthly'!F$5=0,0,E72+'KWh Monthly'!F72)</f>
        <v>234647.18556865575</v>
      </c>
      <c r="G72" s="47">
        <f>IF('KWh Monthly'!G$5=0,0,F72+'KWh Monthly'!G72)</f>
        <v>351970.77835298365</v>
      </c>
      <c r="H72" s="47">
        <f>IF('KWh Monthly'!H$5=0,0,G72+'KWh Monthly'!H72)</f>
        <v>469294.37113731151</v>
      </c>
      <c r="I72" s="47">
        <f>IF('KWh Monthly'!I$5=0,0,H72+'KWh Monthly'!I72)</f>
        <v>586617.96392163937</v>
      </c>
      <c r="J72" s="47">
        <f>IF('KWh Monthly'!J$5=0,0,I72+'KWh Monthly'!J72)</f>
        <v>703941.55670596729</v>
      </c>
      <c r="K72" s="47">
        <f>IF('KWh Monthly'!K$5=0,0,J72+'KWh Monthly'!K72)</f>
        <v>821265.14949029521</v>
      </c>
      <c r="L72" s="47">
        <f>IF('KWh Monthly'!L$5=0,0,K72+'KWh Monthly'!L72)</f>
        <v>938588.74227462313</v>
      </c>
      <c r="M72" s="47">
        <f>IF('KWh Monthly'!M$5=0,0,L72+'KWh Monthly'!M72)</f>
        <v>1055912.3350589511</v>
      </c>
      <c r="N72" s="47">
        <f>IF('KWh Monthly'!N$5=0,0,M72+'KWh Monthly'!N72)</f>
        <v>1173235.927843279</v>
      </c>
      <c r="O72" s="47">
        <f>IF('KWh Monthly'!O$5=0,0,N72+'KWh Monthly'!O72)</f>
        <v>1173235.927843279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4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911193.13712125737</v>
      </c>
      <c r="F73" s="47">
        <f>IF('KWh Monthly'!F$5=0,0,E73+'KWh Monthly'!F73)</f>
        <v>1822386.2742425147</v>
      </c>
      <c r="G73" s="47">
        <f>IF('KWh Monthly'!G$5=0,0,F73+'KWh Monthly'!G73)</f>
        <v>2733579.4113637721</v>
      </c>
      <c r="H73" s="47">
        <f>IF('KWh Monthly'!H$5=0,0,G73+'KWh Monthly'!H73)</f>
        <v>3644772.5484850295</v>
      </c>
      <c r="I73" s="47">
        <f>IF('KWh Monthly'!I$5=0,0,H73+'KWh Monthly'!I73)</f>
        <v>4555965.6856062869</v>
      </c>
      <c r="J73" s="47">
        <f>IF('KWh Monthly'!J$5=0,0,I73+'KWh Monthly'!J73)</f>
        <v>5467158.8227275442</v>
      </c>
      <c r="K73" s="47">
        <f>IF('KWh Monthly'!K$5=0,0,J73+'KWh Monthly'!K73)</f>
        <v>6378351.9598488016</v>
      </c>
      <c r="L73" s="47">
        <f>IF('KWh Monthly'!L$5=0,0,K73+'KWh Monthly'!L73)</f>
        <v>7289545.096970059</v>
      </c>
      <c r="M73" s="47">
        <f>IF('KWh Monthly'!M$5=0,0,L73+'KWh Monthly'!M73)</f>
        <v>8200738.2340913163</v>
      </c>
      <c r="N73" s="47">
        <f>IF('KWh Monthly'!N$5=0,0,M73+'KWh Monthly'!N73)</f>
        <v>9111931.3712125737</v>
      </c>
      <c r="O73" s="47">
        <f>IF('KWh Monthly'!O$5=0,0,N73+'KWh Monthly'!O73)</f>
        <v>9111931.3712125737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4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66401.19854800844</v>
      </c>
      <c r="F74" s="47">
        <f>IF('KWh Monthly'!F$5=0,0,E74+'KWh Monthly'!F74)</f>
        <v>132802.39709601688</v>
      </c>
      <c r="G74" s="47">
        <f>IF('KWh Monthly'!G$5=0,0,F74+'KWh Monthly'!G74)</f>
        <v>199203.59564402531</v>
      </c>
      <c r="H74" s="47">
        <f>IF('KWh Monthly'!H$5=0,0,G74+'KWh Monthly'!H74)</f>
        <v>265604.79419203376</v>
      </c>
      <c r="I74" s="47">
        <f>IF('KWh Monthly'!I$5=0,0,H74+'KWh Monthly'!I74)</f>
        <v>332005.99274004222</v>
      </c>
      <c r="J74" s="47">
        <f>IF('KWh Monthly'!J$5=0,0,I74+'KWh Monthly'!J74)</f>
        <v>398407.19128805067</v>
      </c>
      <c r="K74" s="47">
        <f>IF('KWh Monthly'!K$5=0,0,J74+'KWh Monthly'!K74)</f>
        <v>464808.38983605913</v>
      </c>
      <c r="L74" s="47">
        <f>IF('KWh Monthly'!L$5=0,0,K74+'KWh Monthly'!L74)</f>
        <v>531209.58838406752</v>
      </c>
      <c r="M74" s="47">
        <f>IF('KWh Monthly'!M$5=0,0,L74+'KWh Monthly'!M74)</f>
        <v>597610.78693207598</v>
      </c>
      <c r="N74" s="47">
        <f>IF('KWh Monthly'!N$5=0,0,M74+'KWh Monthly'!N74)</f>
        <v>664011.98548008443</v>
      </c>
      <c r="O74" s="47">
        <f>IF('KWh Monthly'!O$5=0,0,N74+'KWh Monthly'!O74)</f>
        <v>664011.98548008443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5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100733.03057678885</v>
      </c>
      <c r="F75" s="47">
        <f>IF('KWh Monthly'!F$5=0,0,E75+'KWh Monthly'!F75)</f>
        <v>201466.0611535777</v>
      </c>
      <c r="G75" s="47">
        <f>IF('KWh Monthly'!G$5=0,0,F75+'KWh Monthly'!G75)</f>
        <v>302199.09173036658</v>
      </c>
      <c r="H75" s="47">
        <f>IF('KWh Monthly'!H$5=0,0,G75+'KWh Monthly'!H75)</f>
        <v>402932.1223071554</v>
      </c>
      <c r="I75" s="47">
        <f>IF('KWh Monthly'!I$5=0,0,H75+'KWh Monthly'!I75)</f>
        <v>503665.15288394422</v>
      </c>
      <c r="J75" s="47">
        <f>IF('KWh Monthly'!J$5=0,0,I75+'KWh Monthly'!J75)</f>
        <v>604398.18346073304</v>
      </c>
      <c r="K75" s="47">
        <f>IF('KWh Monthly'!K$5=0,0,J75+'KWh Monthly'!K75)</f>
        <v>705131.21403752186</v>
      </c>
      <c r="L75" s="47">
        <f>IF('KWh Monthly'!L$5=0,0,K75+'KWh Monthly'!L75)</f>
        <v>805864.24461431068</v>
      </c>
      <c r="M75" s="47">
        <f>IF('KWh Monthly'!M$5=0,0,L75+'KWh Monthly'!M75)</f>
        <v>906597.2751910995</v>
      </c>
      <c r="N75" s="47">
        <f>IF('KWh Monthly'!N$5=0,0,M75+'KWh Monthly'!N75)</f>
        <v>1007330.3057678883</v>
      </c>
      <c r="O75" s="47">
        <f>IF('KWh Monthly'!O$5=0,0,N75+'KWh Monthly'!O75)</f>
        <v>1007330.3057678883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5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103172.6712039042</v>
      </c>
      <c r="F76" s="47">
        <f>IF('KWh Monthly'!F$5=0,0,E76+'KWh Monthly'!F76)</f>
        <v>206345.34240780841</v>
      </c>
      <c r="G76" s="47">
        <f>IF('KWh Monthly'!G$5=0,0,F76+'KWh Monthly'!G76)</f>
        <v>309518.01361171261</v>
      </c>
      <c r="H76" s="47">
        <f>IF('KWh Monthly'!H$5=0,0,G76+'KWh Monthly'!H76)</f>
        <v>412690.68481561681</v>
      </c>
      <c r="I76" s="47">
        <f>IF('KWh Monthly'!I$5=0,0,H76+'KWh Monthly'!I76)</f>
        <v>515863.35601952102</v>
      </c>
      <c r="J76" s="47">
        <f>IF('KWh Monthly'!J$5=0,0,I76+'KWh Monthly'!J76)</f>
        <v>619036.02722342522</v>
      </c>
      <c r="K76" s="47">
        <f>IF('KWh Monthly'!K$5=0,0,J76+'KWh Monthly'!K76)</f>
        <v>722208.69842732942</v>
      </c>
      <c r="L76" s="47">
        <f>IF('KWh Monthly'!L$5=0,0,K76+'KWh Monthly'!L76)</f>
        <v>825381.36963123363</v>
      </c>
      <c r="M76" s="47">
        <f>IF('KWh Monthly'!M$5=0,0,L76+'KWh Monthly'!M76)</f>
        <v>928554.04083513783</v>
      </c>
      <c r="N76" s="47">
        <f>IF('KWh Monthly'!N$5=0,0,M76+'KWh Monthly'!N76)</f>
        <v>1031726.712039042</v>
      </c>
      <c r="O76" s="47">
        <f>IF('KWh Monthly'!O$5=0,0,N76+'KWh Monthly'!O76)</f>
        <v>1031726.712039042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5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83302.877699141871</v>
      </c>
      <c r="F77" s="47">
        <f>IF('KWh Monthly'!F$5=0,0,E77+'KWh Monthly'!F77)</f>
        <v>166605.75539828374</v>
      </c>
      <c r="G77" s="47">
        <f>IF('KWh Monthly'!G$5=0,0,F77+'KWh Monthly'!G77)</f>
        <v>249908.63309742563</v>
      </c>
      <c r="H77" s="47">
        <f>IF('KWh Monthly'!H$5=0,0,G77+'KWh Monthly'!H77)</f>
        <v>333211.51079656748</v>
      </c>
      <c r="I77" s="47">
        <f>IF('KWh Monthly'!I$5=0,0,H77+'KWh Monthly'!I77)</f>
        <v>416514.38849570934</v>
      </c>
      <c r="J77" s="47">
        <f>IF('KWh Monthly'!J$5=0,0,I77+'KWh Monthly'!J77)</f>
        <v>499817.2661948512</v>
      </c>
      <c r="K77" s="47">
        <f>IF('KWh Monthly'!K$5=0,0,J77+'KWh Monthly'!K77)</f>
        <v>583120.14389399311</v>
      </c>
      <c r="L77" s="47">
        <f>IF('KWh Monthly'!L$5=0,0,K77+'KWh Monthly'!L77)</f>
        <v>666423.02159313497</v>
      </c>
      <c r="M77" s="47">
        <f>IF('KWh Monthly'!M$5=0,0,L77+'KWh Monthly'!M77)</f>
        <v>749725.89929227682</v>
      </c>
      <c r="N77" s="47">
        <f>IF('KWh Monthly'!N$5=0,0,M77+'KWh Monthly'!N77)</f>
        <v>833028.77699141868</v>
      </c>
      <c r="O77" s="47">
        <f>IF('KWh Monthly'!O$5=0,0,N77+'KWh Monthly'!O77)</f>
        <v>833028.77699141868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6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59751.021786488498</v>
      </c>
      <c r="F78" s="47">
        <f>IF('KWh Monthly'!F$5=0,0,E78+'KWh Monthly'!F78)</f>
        <v>119502.043572977</v>
      </c>
      <c r="G78" s="47">
        <f>IF('KWh Monthly'!G$5=0,0,F78+'KWh Monthly'!G78)</f>
        <v>179253.06535946549</v>
      </c>
      <c r="H78" s="47">
        <f>IF('KWh Monthly'!H$5=0,0,G78+'KWh Monthly'!H78)</f>
        <v>239004.08714595399</v>
      </c>
      <c r="I78" s="47">
        <f>IF('KWh Monthly'!I$5=0,0,H78+'KWh Monthly'!I78)</f>
        <v>298755.1089324425</v>
      </c>
      <c r="J78" s="47">
        <f>IF('KWh Monthly'!J$5=0,0,I78+'KWh Monthly'!J78)</f>
        <v>358506.13071893097</v>
      </c>
      <c r="K78" s="47">
        <f>IF('KWh Monthly'!K$5=0,0,J78+'KWh Monthly'!K78)</f>
        <v>418257.15250541945</v>
      </c>
      <c r="L78" s="47">
        <f>IF('KWh Monthly'!L$5=0,0,K78+'KWh Monthly'!L78)</f>
        <v>478008.17429190793</v>
      </c>
      <c r="M78" s="47">
        <f>IF('KWh Monthly'!M$5=0,0,L78+'KWh Monthly'!M78)</f>
        <v>537759.1960783964</v>
      </c>
      <c r="N78" s="47">
        <f>IF('KWh Monthly'!N$5=0,0,M78+'KWh Monthly'!N78)</f>
        <v>597510.21786488488</v>
      </c>
      <c r="O78" s="47">
        <f>IF('KWh Monthly'!O$5=0,0,N78+'KWh Monthly'!O78)</f>
        <v>597510.21786488488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15207.825064384053</v>
      </c>
      <c r="F81" s="47">
        <f>IF('KWh Monthly'!F$5=0,0,E81+'KWh Monthly'!F81)</f>
        <v>30415.650128768106</v>
      </c>
      <c r="G81" s="47">
        <f>IF('KWh Monthly'!G$5=0,0,F81+'KWh Monthly'!G81)</f>
        <v>45623.475193152161</v>
      </c>
      <c r="H81" s="47">
        <f>IF('KWh Monthly'!H$5=0,0,G81+'KWh Monthly'!H81)</f>
        <v>60831.300257536212</v>
      </c>
      <c r="I81" s="47">
        <f>IF('KWh Monthly'!I$5=0,0,H81+'KWh Monthly'!I81)</f>
        <v>76039.125321920263</v>
      </c>
      <c r="J81" s="47">
        <f>IF('KWh Monthly'!J$5=0,0,I81+'KWh Monthly'!J81)</f>
        <v>91246.950386304321</v>
      </c>
      <c r="K81" s="47">
        <f>IF('KWh Monthly'!K$5=0,0,J81+'KWh Monthly'!K81)</f>
        <v>106454.77545068838</v>
      </c>
      <c r="L81" s="47">
        <f>IF('KWh Monthly'!L$5=0,0,K81+'KWh Monthly'!L81)</f>
        <v>121662.60051507244</v>
      </c>
      <c r="M81" s="47">
        <f>IF('KWh Monthly'!M$5=0,0,L81+'KWh Monthly'!M81)</f>
        <v>136870.4255794565</v>
      </c>
      <c r="N81" s="47">
        <f>IF('KWh Monthly'!N$5=0,0,M81+'KWh Monthly'!N81)</f>
        <v>152078.25064384055</v>
      </c>
      <c r="O81" s="47">
        <f>IF('KWh Monthly'!O$5=0,0,N81+'KWh Monthly'!O81)</f>
        <v>152078.25064384055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4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2229.2730466078929</v>
      </c>
      <c r="F82" s="47">
        <f>IF('KWh Monthly'!F$5=0,0,E82+'KWh Monthly'!F82)</f>
        <v>4458.5460932157857</v>
      </c>
      <c r="G82" s="47">
        <f>IF('KWh Monthly'!G$5=0,0,F82+'KWh Monthly'!G82)</f>
        <v>6687.8191398236786</v>
      </c>
      <c r="H82" s="47">
        <f>IF('KWh Monthly'!H$5=0,0,G82+'KWh Monthly'!H82)</f>
        <v>8917.0921864315715</v>
      </c>
      <c r="I82" s="47">
        <f>IF('KWh Monthly'!I$5=0,0,H82+'KWh Monthly'!I82)</f>
        <v>11146.365233039465</v>
      </c>
      <c r="J82" s="47">
        <f>IF('KWh Monthly'!J$5=0,0,I82+'KWh Monthly'!J82)</f>
        <v>13375.638279647359</v>
      </c>
      <c r="K82" s="47">
        <f>IF('KWh Monthly'!K$5=0,0,J82+'KWh Monthly'!K82)</f>
        <v>15604.911326255253</v>
      </c>
      <c r="L82" s="47">
        <f>IF('KWh Monthly'!L$5=0,0,K82+'KWh Monthly'!L82)</f>
        <v>17834.184372863147</v>
      </c>
      <c r="M82" s="47">
        <f>IF('KWh Monthly'!M$5=0,0,L82+'KWh Monthly'!M82)</f>
        <v>20063.45741947104</v>
      </c>
      <c r="N82" s="47">
        <f>IF('KWh Monthly'!N$5=0,0,M82+'KWh Monthly'!N82)</f>
        <v>22292.730466078934</v>
      </c>
      <c r="O82" s="47">
        <f>IF('KWh Monthly'!O$5=0,0,N82+'KWh Monthly'!O82)</f>
        <v>22292.730466078934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4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5176.2662856800944</v>
      </c>
      <c r="F83" s="47">
        <f>IF('KWh Monthly'!F$5=0,0,E83+'KWh Monthly'!F83)</f>
        <v>10352.532571360189</v>
      </c>
      <c r="G83" s="47">
        <f>IF('KWh Monthly'!G$5=0,0,F83+'KWh Monthly'!G83)</f>
        <v>15528.798857040283</v>
      </c>
      <c r="H83" s="47">
        <f>IF('KWh Monthly'!H$5=0,0,G83+'KWh Monthly'!H83)</f>
        <v>20705.065142720377</v>
      </c>
      <c r="I83" s="47">
        <f>IF('KWh Monthly'!I$5=0,0,H83+'KWh Monthly'!I83)</f>
        <v>25881.331428400474</v>
      </c>
      <c r="J83" s="47">
        <f>IF('KWh Monthly'!J$5=0,0,I83+'KWh Monthly'!J83)</f>
        <v>31057.59771408057</v>
      </c>
      <c r="K83" s="47">
        <f>IF('KWh Monthly'!K$5=0,0,J83+'KWh Monthly'!K83)</f>
        <v>36233.863999760666</v>
      </c>
      <c r="L83" s="47">
        <f>IF('KWh Monthly'!L$5=0,0,K83+'KWh Monthly'!L83)</f>
        <v>41410.130285440762</v>
      </c>
      <c r="M83" s="47">
        <f>IF('KWh Monthly'!M$5=0,0,L83+'KWh Monthly'!M83)</f>
        <v>46586.396571120858</v>
      </c>
      <c r="N83" s="47">
        <f>IF('KWh Monthly'!N$5=0,0,M83+'KWh Monthly'!N83)</f>
        <v>51762.662856800955</v>
      </c>
      <c r="O83" s="47">
        <f>IF('KWh Monthly'!O$5=0,0,N83+'KWh Monthly'!O83)</f>
        <v>51762.666761252476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4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32466.91293928391</v>
      </c>
      <c r="F84" s="47">
        <f>IF('KWh Monthly'!F$5=0,0,E84+'KWh Monthly'!F84)</f>
        <v>64933.825878567819</v>
      </c>
      <c r="G84" s="47">
        <f>IF('KWh Monthly'!G$5=0,0,F84+'KWh Monthly'!G84)</f>
        <v>97400.738817851729</v>
      </c>
      <c r="H84" s="47">
        <f>IF('KWh Monthly'!H$5=0,0,G84+'KWh Monthly'!H84)</f>
        <v>129867.65175713564</v>
      </c>
      <c r="I84" s="47">
        <f>IF('KWh Monthly'!I$5=0,0,H84+'KWh Monthly'!I84)</f>
        <v>162334.56469641955</v>
      </c>
      <c r="J84" s="47">
        <f>IF('KWh Monthly'!J$5=0,0,I84+'KWh Monthly'!J84)</f>
        <v>194801.47763570346</v>
      </c>
      <c r="K84" s="47">
        <f>IF('KWh Monthly'!K$5=0,0,J84+'KWh Monthly'!K84)</f>
        <v>227268.39057498737</v>
      </c>
      <c r="L84" s="47">
        <f>IF('KWh Monthly'!L$5=0,0,K84+'KWh Monthly'!L84)</f>
        <v>259735.30351427128</v>
      </c>
      <c r="M84" s="47">
        <f>IF('KWh Monthly'!M$5=0,0,L84+'KWh Monthly'!M84)</f>
        <v>292202.21645355516</v>
      </c>
      <c r="N84" s="47">
        <f>IF('KWh Monthly'!N$5=0,0,M84+'KWh Monthly'!N84)</f>
        <v>324669.12939283904</v>
      </c>
      <c r="O84" s="47">
        <f>IF('KWh Monthly'!O$5=0,0,N84+'KWh Monthly'!O84)</f>
        <v>324669.12939283904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4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13196.911995948463</v>
      </c>
      <c r="F85" s="47">
        <f>IF('KWh Monthly'!F$5=0,0,E85+'KWh Monthly'!F85)</f>
        <v>26393.823991896927</v>
      </c>
      <c r="G85" s="47">
        <f>IF('KWh Monthly'!G$5=0,0,F85+'KWh Monthly'!G85)</f>
        <v>39590.735987845386</v>
      </c>
      <c r="H85" s="47">
        <f>IF('KWh Monthly'!H$5=0,0,G85+'KWh Monthly'!H85)</f>
        <v>52787.647983793853</v>
      </c>
      <c r="I85" s="47">
        <f>IF('KWh Monthly'!I$5=0,0,H85+'KWh Monthly'!I85)</f>
        <v>65984.55997974232</v>
      </c>
      <c r="J85" s="47">
        <f>IF('KWh Monthly'!J$5=0,0,I85+'KWh Monthly'!J85)</f>
        <v>79181.471975690787</v>
      </c>
      <c r="K85" s="47">
        <f>IF('KWh Monthly'!K$5=0,0,J85+'KWh Monthly'!K85)</f>
        <v>92378.383971639254</v>
      </c>
      <c r="L85" s="47">
        <f>IF('KWh Monthly'!L$5=0,0,K85+'KWh Monthly'!L85)</f>
        <v>105575.29596758772</v>
      </c>
      <c r="M85" s="47">
        <f>IF('KWh Monthly'!M$5=0,0,L85+'KWh Monthly'!M85)</f>
        <v>118772.20796353619</v>
      </c>
      <c r="N85" s="47">
        <f>IF('KWh Monthly'!N$5=0,0,M85+'KWh Monthly'!N85)</f>
        <v>131969.11995948464</v>
      </c>
      <c r="O85" s="47">
        <f>IF('KWh Monthly'!O$5=0,0,N85+'KWh Monthly'!O85)</f>
        <v>131969.11995948464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4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4224.7204727654762</v>
      </c>
      <c r="F86" s="47">
        <f>IF('KWh Monthly'!F$5=0,0,E86+'KWh Monthly'!F86)</f>
        <v>8449.4409455309524</v>
      </c>
      <c r="G86" s="47">
        <f>IF('KWh Monthly'!G$5=0,0,F86+'KWh Monthly'!G86)</f>
        <v>12674.161418296429</v>
      </c>
      <c r="H86" s="47">
        <f>IF('KWh Monthly'!H$5=0,0,G86+'KWh Monthly'!H86)</f>
        <v>16898.881891061905</v>
      </c>
      <c r="I86" s="47">
        <f>IF('KWh Monthly'!I$5=0,0,H86+'KWh Monthly'!I86)</f>
        <v>21123.60236382738</v>
      </c>
      <c r="J86" s="47">
        <f>IF('KWh Monthly'!J$5=0,0,I86+'KWh Monthly'!J86)</f>
        <v>25348.322836592855</v>
      </c>
      <c r="K86" s="47">
        <f>IF('KWh Monthly'!K$5=0,0,J86+'KWh Monthly'!K86)</f>
        <v>29573.043309358331</v>
      </c>
      <c r="L86" s="47">
        <f>IF('KWh Monthly'!L$5=0,0,K86+'KWh Monthly'!L86)</f>
        <v>33797.76378212381</v>
      </c>
      <c r="M86" s="47">
        <f>IF('KWh Monthly'!M$5=0,0,L86+'KWh Monthly'!M86)</f>
        <v>38022.484254889285</v>
      </c>
      <c r="N86" s="47">
        <f>IF('KWh Monthly'!N$5=0,0,M86+'KWh Monthly'!N86)</f>
        <v>42247.20472765476</v>
      </c>
      <c r="O86" s="47">
        <f>IF('KWh Monthly'!O$5=0,0,N86+'KWh Monthly'!O86)</f>
        <v>42247.20472765476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4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25737.002200267165</v>
      </c>
      <c r="F87" s="47">
        <f>IF('KWh Monthly'!F$5=0,0,E87+'KWh Monthly'!F87)</f>
        <v>51474.00440053433</v>
      </c>
      <c r="G87" s="47">
        <f>IF('KWh Monthly'!G$5=0,0,F87+'KWh Monthly'!G87)</f>
        <v>77211.006600801498</v>
      </c>
      <c r="H87" s="47">
        <f>IF('KWh Monthly'!H$5=0,0,G87+'KWh Monthly'!H87)</f>
        <v>102948.00880106866</v>
      </c>
      <c r="I87" s="47">
        <f>IF('KWh Monthly'!I$5=0,0,H87+'KWh Monthly'!I87)</f>
        <v>128685.01100133582</v>
      </c>
      <c r="J87" s="47">
        <f>IF('KWh Monthly'!J$5=0,0,I87+'KWh Monthly'!J87)</f>
        <v>154422.013201603</v>
      </c>
      <c r="K87" s="47">
        <f>IF('KWh Monthly'!K$5=0,0,J87+'KWh Monthly'!K87)</f>
        <v>180159.01540187016</v>
      </c>
      <c r="L87" s="47">
        <f>IF('KWh Monthly'!L$5=0,0,K87+'KWh Monthly'!L87)</f>
        <v>205896.01760213732</v>
      </c>
      <c r="M87" s="47">
        <f>IF('KWh Monthly'!M$5=0,0,L87+'KWh Monthly'!M87)</f>
        <v>231633.01980240448</v>
      </c>
      <c r="N87" s="47">
        <f>IF('KWh Monthly'!N$5=0,0,M87+'KWh Monthly'!N87)</f>
        <v>257370.02200267164</v>
      </c>
      <c r="O87" s="47">
        <f>IF('KWh Monthly'!O$5=0,0,N87+'KWh Monthly'!O87)</f>
        <v>257370.02200267164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4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199886.30776137282</v>
      </c>
      <c r="F88" s="47">
        <f>IF('KWh Monthly'!F$5=0,0,E88+'KWh Monthly'!F88)</f>
        <v>399772.61552274565</v>
      </c>
      <c r="G88" s="47">
        <f>IF('KWh Monthly'!G$5=0,0,F88+'KWh Monthly'!G88)</f>
        <v>599658.92328411853</v>
      </c>
      <c r="H88" s="47">
        <f>IF('KWh Monthly'!H$5=0,0,G88+'KWh Monthly'!H88)</f>
        <v>799545.23104549129</v>
      </c>
      <c r="I88" s="47">
        <f>IF('KWh Monthly'!I$5=0,0,H88+'KWh Monthly'!I88)</f>
        <v>999431.53880686406</v>
      </c>
      <c r="J88" s="47">
        <f>IF('KWh Monthly'!J$5=0,0,I88+'KWh Monthly'!J88)</f>
        <v>1199317.8465682368</v>
      </c>
      <c r="K88" s="47">
        <f>IF('KWh Monthly'!K$5=0,0,J88+'KWh Monthly'!K88)</f>
        <v>1399204.1543296096</v>
      </c>
      <c r="L88" s="47">
        <f>IF('KWh Monthly'!L$5=0,0,K88+'KWh Monthly'!L88)</f>
        <v>1599090.4620909824</v>
      </c>
      <c r="M88" s="47">
        <f>IF('KWh Monthly'!M$5=0,0,L88+'KWh Monthly'!M88)</f>
        <v>1798976.7698523551</v>
      </c>
      <c r="N88" s="47">
        <f>IF('KWh Monthly'!N$5=0,0,M88+'KWh Monthly'!N88)</f>
        <v>1998863.0776137279</v>
      </c>
      <c r="O88" s="47">
        <f>IF('KWh Monthly'!O$5=0,0,N88+'KWh Monthly'!O88)</f>
        <v>1998863.0776137279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4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14566.27565328663</v>
      </c>
      <c r="F89" s="47">
        <f>IF('KWh Monthly'!F$5=0,0,E89+'KWh Monthly'!F89)</f>
        <v>29132.551306573259</v>
      </c>
      <c r="G89" s="47">
        <f>IF('KWh Monthly'!G$5=0,0,F89+'KWh Monthly'!G89)</f>
        <v>43698.826959859885</v>
      </c>
      <c r="H89" s="47">
        <f>IF('KWh Monthly'!H$5=0,0,G89+'KWh Monthly'!H89)</f>
        <v>58265.102613146519</v>
      </c>
      <c r="I89" s="47">
        <f>IF('KWh Monthly'!I$5=0,0,H89+'KWh Monthly'!I89)</f>
        <v>72831.378266433152</v>
      </c>
      <c r="J89" s="47">
        <f>IF('KWh Monthly'!J$5=0,0,I89+'KWh Monthly'!J89)</f>
        <v>87397.653919719785</v>
      </c>
      <c r="K89" s="47">
        <f>IF('KWh Monthly'!K$5=0,0,J89+'KWh Monthly'!K89)</f>
        <v>101963.92957300642</v>
      </c>
      <c r="L89" s="47">
        <f>IF('KWh Monthly'!L$5=0,0,K89+'KWh Monthly'!L89)</f>
        <v>116530.20522629305</v>
      </c>
      <c r="M89" s="47">
        <f>IF('KWh Monthly'!M$5=0,0,L89+'KWh Monthly'!M89)</f>
        <v>131096.48087957967</v>
      </c>
      <c r="N89" s="47">
        <f>IF('KWh Monthly'!N$5=0,0,M89+'KWh Monthly'!N89)</f>
        <v>145662.7565328663</v>
      </c>
      <c r="O89" s="47">
        <f>IF('KWh Monthly'!O$5=0,0,N89+'KWh Monthly'!O89)</f>
        <v>145662.7565328663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5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22097.56936407687</v>
      </c>
      <c r="F90" s="47">
        <f>IF('KWh Monthly'!F$5=0,0,E90+'KWh Monthly'!F90)</f>
        <v>44195.138728153739</v>
      </c>
      <c r="G90" s="47">
        <f>IF('KWh Monthly'!G$5=0,0,F90+'KWh Monthly'!G90)</f>
        <v>66292.708092230605</v>
      </c>
      <c r="H90" s="47">
        <f>IF('KWh Monthly'!H$5=0,0,G90+'KWh Monthly'!H90)</f>
        <v>88390.277456307478</v>
      </c>
      <c r="I90" s="47">
        <f>IF('KWh Monthly'!I$5=0,0,H90+'KWh Monthly'!I90)</f>
        <v>110487.84682038435</v>
      </c>
      <c r="J90" s="47">
        <f>IF('KWh Monthly'!J$5=0,0,I90+'KWh Monthly'!J90)</f>
        <v>132585.41618446121</v>
      </c>
      <c r="K90" s="47">
        <f>IF('KWh Monthly'!K$5=0,0,J90+'KWh Monthly'!K90)</f>
        <v>154682.98554853807</v>
      </c>
      <c r="L90" s="47">
        <f>IF('KWh Monthly'!L$5=0,0,K90+'KWh Monthly'!L90)</f>
        <v>176780.55491261493</v>
      </c>
      <c r="M90" s="47">
        <f>IF('KWh Monthly'!M$5=0,0,L90+'KWh Monthly'!M90)</f>
        <v>198878.12427669179</v>
      </c>
      <c r="N90" s="47">
        <f>IF('KWh Monthly'!N$5=0,0,M90+'KWh Monthly'!N90)</f>
        <v>220975.69364076864</v>
      </c>
      <c r="O90" s="47">
        <f>IF('KWh Monthly'!O$5=0,0,N90+'KWh Monthly'!O90)</f>
        <v>220975.69364076864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5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22632.747623605221</v>
      </c>
      <c r="F91" s="47">
        <f>IF('KWh Monthly'!F$5=0,0,E91+'KWh Monthly'!F91)</f>
        <v>45265.495247210441</v>
      </c>
      <c r="G91" s="47">
        <f>IF('KWh Monthly'!G$5=0,0,F91+'KWh Monthly'!G91)</f>
        <v>67898.242870815666</v>
      </c>
      <c r="H91" s="47">
        <f>IF('KWh Monthly'!H$5=0,0,G91+'KWh Monthly'!H91)</f>
        <v>90530.990494420883</v>
      </c>
      <c r="I91" s="47">
        <f>IF('KWh Monthly'!I$5=0,0,H91+'KWh Monthly'!I91)</f>
        <v>113163.7381180261</v>
      </c>
      <c r="J91" s="47">
        <f>IF('KWh Monthly'!J$5=0,0,I91+'KWh Monthly'!J91)</f>
        <v>135796.48574163133</v>
      </c>
      <c r="K91" s="47">
        <f>IF('KWh Monthly'!K$5=0,0,J91+'KWh Monthly'!K91)</f>
        <v>158429.23336523655</v>
      </c>
      <c r="L91" s="47">
        <f>IF('KWh Monthly'!L$5=0,0,K91+'KWh Monthly'!L91)</f>
        <v>181061.98098884177</v>
      </c>
      <c r="M91" s="47">
        <f>IF('KWh Monthly'!M$5=0,0,L91+'KWh Monthly'!M91)</f>
        <v>203694.72861244698</v>
      </c>
      <c r="N91" s="47">
        <f>IF('KWh Monthly'!N$5=0,0,M91+'KWh Monthly'!N91)</f>
        <v>226327.4762360522</v>
      </c>
      <c r="O91" s="47">
        <f>IF('KWh Monthly'!O$5=0,0,N91+'KWh Monthly'!O91)</f>
        <v>226327.4762360522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5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18273.957485879109</v>
      </c>
      <c r="F92" s="47">
        <f>IF('KWh Monthly'!F$5=0,0,E92+'KWh Monthly'!F92)</f>
        <v>36547.914971758219</v>
      </c>
      <c r="G92" s="47">
        <f>IF('KWh Monthly'!G$5=0,0,F92+'KWh Monthly'!G92)</f>
        <v>54821.872457637328</v>
      </c>
      <c r="H92" s="47">
        <f>IF('KWh Monthly'!H$5=0,0,G92+'KWh Monthly'!H92)</f>
        <v>73095.829943516437</v>
      </c>
      <c r="I92" s="47">
        <f>IF('KWh Monthly'!I$5=0,0,H92+'KWh Monthly'!I92)</f>
        <v>91369.787429395539</v>
      </c>
      <c r="J92" s="47">
        <f>IF('KWh Monthly'!J$5=0,0,I92+'KWh Monthly'!J92)</f>
        <v>109643.74491527464</v>
      </c>
      <c r="K92" s="47">
        <f>IF('KWh Monthly'!K$5=0,0,J92+'KWh Monthly'!K92)</f>
        <v>127917.70240115374</v>
      </c>
      <c r="L92" s="47">
        <f>IF('KWh Monthly'!L$5=0,0,K92+'KWh Monthly'!L92)</f>
        <v>146191.65988703285</v>
      </c>
      <c r="M92" s="47">
        <f>IF('KWh Monthly'!M$5=0,0,L92+'KWh Monthly'!M92)</f>
        <v>164465.61737291195</v>
      </c>
      <c r="N92" s="47">
        <f>IF('KWh Monthly'!N$5=0,0,M92+'KWh Monthly'!N92)</f>
        <v>182739.57485879105</v>
      </c>
      <c r="O92" s="47">
        <f>IF('KWh Monthly'!O$5=0,0,N92+'KWh Monthly'!O92)</f>
        <v>182739.57485879105</v>
      </c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6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13107.441927848011</v>
      </c>
      <c r="F93" s="47">
        <f>IF('KWh Monthly'!F$5=0,0,E93+'KWh Monthly'!F93)</f>
        <v>26214.883855696022</v>
      </c>
      <c r="G93" s="47">
        <f>IF('KWh Monthly'!G$5=0,0,F93+'KWh Monthly'!G93)</f>
        <v>39322.325783544031</v>
      </c>
      <c r="H93" s="47">
        <f>IF('KWh Monthly'!H$5=0,0,G93+'KWh Monthly'!H93)</f>
        <v>52429.767711392044</v>
      </c>
      <c r="I93" s="47">
        <f>IF('KWh Monthly'!I$5=0,0,H93+'KWh Monthly'!I93)</f>
        <v>65537.209639240056</v>
      </c>
      <c r="J93" s="47">
        <f>IF('KWh Monthly'!J$5=0,0,I93+'KWh Monthly'!J93)</f>
        <v>78644.651567088062</v>
      </c>
      <c r="K93" s="47">
        <f>IF('KWh Monthly'!K$5=0,0,J93+'KWh Monthly'!K93)</f>
        <v>91752.093494936067</v>
      </c>
      <c r="L93" s="47">
        <f>IF('KWh Monthly'!L$5=0,0,K93+'KWh Monthly'!L93)</f>
        <v>104859.53542278407</v>
      </c>
      <c r="M93" s="47">
        <f>IF('KWh Monthly'!M$5=0,0,L93+'KWh Monthly'!M93)</f>
        <v>117966.97735063208</v>
      </c>
      <c r="N93" s="47">
        <f>IF('KWh Monthly'!N$5=0,0,M93+'KWh Monthly'!N93)</f>
        <v>131074.41927848008</v>
      </c>
      <c r="O93" s="47">
        <f>IF('KWh Monthly'!O$5=0,0,N93+'KWh Monthly'!O93)</f>
        <v>131074.41927848008</v>
      </c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  <headerFooter>
    <oddFooter>&amp;RSchedule WRD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view="pageLayout" topLeftCell="O31" zoomScaleNormal="100" workbookViewId="0">
      <selection activeCell="R81" sqref="R81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70" t="s">
        <v>65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3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3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3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3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3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3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3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3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3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3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4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4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4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4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4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4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4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4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4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5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5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5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6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4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4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4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4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4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4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4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4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4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5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5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5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6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4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4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4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4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4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4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4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4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4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5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5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5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6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4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4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4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4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4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4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4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4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4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5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5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5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6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  <headerFooter>
    <oddFooter>&amp;RSchedule WRD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IN LEGAL CONTROL - DO NOT EDIT</Comment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797923-1591-4BC1-A682-AB6383C96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54249-5D59-418B-8D23-B92738BD938F}">
  <ds:schemaRefs>
    <ds:schemaRef ds:uri="http://schemas.microsoft.com/office/2006/metadata/properties"/>
    <ds:schemaRef ds:uri="http://schemas.microsoft.com/office/infopath/2007/PartnerControls"/>
    <ds:schemaRef ds:uri="$ListId:Library;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Dehne, Cathleen A</cp:lastModifiedBy>
  <cp:lastPrinted>2016-03-18T13:13:47Z</cp:lastPrinted>
  <dcterms:created xsi:type="dcterms:W3CDTF">2016-01-05T17:57:00Z</dcterms:created>
  <dcterms:modified xsi:type="dcterms:W3CDTF">2019-03-25T16:55:53Z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