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0" yWindow="-195" windowWidth="20460" windowHeight="7320" tabRatio="752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K55" i="25" l="1"/>
  <c r="L55" i="25"/>
  <c r="L53" i="25" l="1"/>
  <c r="K53" i="25"/>
  <c r="O82" i="22"/>
  <c r="O83" i="22"/>
  <c r="O84" i="22"/>
  <c r="O85" i="22"/>
  <c r="O86" i="22"/>
  <c r="O87" i="22"/>
  <c r="O88" i="22"/>
  <c r="O89" i="22"/>
  <c r="O90" i="22"/>
  <c r="O91" i="22"/>
  <c r="O92" i="22"/>
  <c r="O93" i="22"/>
  <c r="O81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66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51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36" i="22"/>
  <c r="O24" i="22" l="1"/>
  <c r="O25" i="22"/>
  <c r="O26" i="22"/>
  <c r="O27" i="22"/>
  <c r="O28" i="22"/>
  <c r="O29" i="22"/>
  <c r="O30" i="22"/>
  <c r="O31" i="22"/>
  <c r="O32" i="22"/>
  <c r="O33" i="22"/>
  <c r="O23" i="22"/>
  <c r="E50" i="25" l="1"/>
  <c r="E59" i="25"/>
  <c r="E60" i="25"/>
  <c r="E61" i="25"/>
  <c r="E62" i="25"/>
  <c r="E72" i="25" s="1"/>
  <c r="E63" i="25"/>
  <c r="E64" i="25"/>
  <c r="E65" i="25"/>
  <c r="E66" i="25"/>
  <c r="E67" i="25"/>
  <c r="E68" i="25"/>
  <c r="E69" i="25"/>
  <c r="E70" i="25"/>
  <c r="E71" i="25"/>
  <c r="N76" i="25" l="1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5" i="26"/>
  <c r="BD24" i="26"/>
  <c r="AF69" i="26" l="1"/>
  <c r="AF54" i="26"/>
  <c r="AF39" i="26"/>
  <c r="AF25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8" i="22"/>
  <c r="E81" i="22"/>
  <c r="E83" i="22"/>
  <c r="E85" i="22"/>
  <c r="E89" i="22"/>
  <c r="E93" i="22"/>
  <c r="E76" i="22" l="1"/>
  <c r="E91" i="22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AA26" i="22" l="1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40" i="25"/>
  <c r="J41" i="25"/>
  <c r="J43" i="25"/>
  <c r="J44" i="25"/>
  <c r="J45" i="25"/>
  <c r="J46" i="25"/>
  <c r="J47" i="25"/>
  <c r="J48" i="25"/>
  <c r="J4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N67" i="22"/>
  <c r="J71" i="22"/>
  <c r="F75" i="22"/>
  <c r="K78" i="22"/>
  <c r="BF69" i="22"/>
  <c r="AW66" i="22"/>
  <c r="AU74" i="22"/>
  <c r="AC72" i="22"/>
  <c r="AL77" i="22"/>
  <c r="J69" i="22"/>
  <c r="K76" i="22"/>
  <c r="AF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L67" i="22"/>
  <c r="H71" i="22"/>
  <c r="M74" i="22"/>
  <c r="I78" i="22"/>
  <c r="BO72" i="22"/>
  <c r="BD75" i="22"/>
  <c r="AU70" i="22"/>
  <c r="AS78" i="22"/>
  <c r="AC68" i="22"/>
  <c r="AB75" i="22"/>
  <c r="F73" i="22"/>
  <c r="BO76" i="22"/>
  <c r="BF71" i="22"/>
  <c r="BD77" i="22"/>
  <c r="AO68" i="22"/>
  <c r="AX71" i="22"/>
  <c r="AV75" i="22"/>
  <c r="AM75" i="22"/>
  <c r="AB73" i="22"/>
  <c r="AL75" i="22"/>
  <c r="AK78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N84" i="22"/>
  <c r="L83" i="22"/>
  <c r="L87" i="22"/>
  <c r="L91" i="22"/>
  <c r="BJ86" i="22"/>
  <c r="AR86" i="22"/>
  <c r="AP92" i="22"/>
  <c r="AK83" i="22"/>
  <c r="AI89" i="22"/>
  <c r="AA82" i="22"/>
  <c r="H82" i="22"/>
  <c r="H86" i="22"/>
  <c r="H90" i="22"/>
  <c r="BQ89" i="22"/>
  <c r="AQ89" i="22"/>
  <c r="AJ86" i="22"/>
  <c r="H84" i="22"/>
  <c r="H92" i="22"/>
  <c r="AU85" i="22"/>
  <c r="AC83" i="22"/>
  <c r="AI93" i="22"/>
  <c r="L81" i="22"/>
  <c r="L89" i="22"/>
  <c r="AZ84" i="22"/>
  <c r="AL88" i="22"/>
  <c r="L85" i="22"/>
  <c r="AG92" i="22"/>
  <c r="H88" i="22"/>
  <c r="AM81" i="22"/>
  <c r="N88" i="22"/>
  <c r="AS83" i="22"/>
  <c r="AS91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AM29" i="22"/>
  <c r="BQ29" i="22"/>
  <c r="M29" i="22"/>
  <c r="I29" i="22"/>
  <c r="AN29" i="22"/>
  <c r="BA29" i="22"/>
  <c r="AV29" i="22"/>
  <c r="BU29" i="22"/>
  <c r="AR29" i="22"/>
  <c r="BI29" i="22"/>
  <c r="BE29" i="22"/>
  <c r="BM29" i="22"/>
  <c r="R74" i="25"/>
  <c r="R76" i="25" s="1"/>
  <c r="AB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J50" i="25"/>
  <c r="K50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Q4" i="22"/>
  <c r="Q9" i="22" s="1"/>
  <c r="Q22" i="22" s="1"/>
  <c r="R4" i="22"/>
  <c r="R4" i="23" s="1"/>
  <c r="R4" i="24" s="1"/>
  <c r="S4" i="22"/>
  <c r="S4" i="23" s="1"/>
  <c r="S4" i="24" s="1"/>
  <c r="T4" i="22"/>
  <c r="T9" i="22" s="1"/>
  <c r="T22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Y4" i="22"/>
  <c r="Y9" i="22" s="1"/>
  <c r="Y22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V9" i="22"/>
  <c r="V22" i="22" s="1"/>
  <c r="R9" i="22"/>
  <c r="R22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O45" i="23"/>
  <c r="P45" i="23" s="1"/>
  <c r="Q45" i="23" s="1"/>
  <c r="R45" i="23" s="1"/>
  <c r="S45" i="23" s="1"/>
  <c r="T45" i="23" s="1"/>
  <c r="U45" i="23" s="1"/>
  <c r="V45" i="23" s="1"/>
  <c r="W45" i="23" s="1"/>
  <c r="X45" i="23" s="1"/>
  <c r="Y45" i="23" s="1"/>
  <c r="Z45" i="23" s="1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AF26" i="26" s="1"/>
  <c r="O39" i="23"/>
  <c r="P39" i="23" s="1"/>
  <c r="Q39" i="23" s="1"/>
  <c r="R39" i="23" s="1"/>
  <c r="S39" i="23" s="1"/>
  <c r="T39" i="23" s="1"/>
  <c r="U39" i="23" s="1"/>
  <c r="V39" i="23" s="1"/>
  <c r="W39" i="23" s="1"/>
  <c r="X39" i="23" s="1"/>
  <c r="Y39" i="23" s="1"/>
  <c r="Z39" i="23" s="1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P38" i="23" s="1"/>
  <c r="Q38" i="23" s="1"/>
  <c r="R38" i="23" s="1"/>
  <c r="S38" i="23" s="1"/>
  <c r="T38" i="23" s="1"/>
  <c r="U38" i="23" s="1"/>
  <c r="V38" i="23" s="1"/>
  <c r="W38" i="23" s="1"/>
  <c r="X38" i="23" s="1"/>
  <c r="Y38" i="23" s="1"/>
  <c r="Z38" i="23" s="1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P42" i="23" s="1"/>
  <c r="Q42" i="23" s="1"/>
  <c r="R42" i="23" s="1"/>
  <c r="S42" i="23" s="1"/>
  <c r="T42" i="23" s="1"/>
  <c r="U42" i="23" s="1"/>
  <c r="V42" i="23" s="1"/>
  <c r="W42" i="23" s="1"/>
  <c r="X42" i="23" s="1"/>
  <c r="Y42" i="23" s="1"/>
  <c r="Z42" i="23" s="1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P47" i="23" s="1"/>
  <c r="Q47" i="23" s="1"/>
  <c r="R47" i="23" s="1"/>
  <c r="S47" i="23" s="1"/>
  <c r="T47" i="23" s="1"/>
  <c r="U47" i="23" s="1"/>
  <c r="V47" i="23" s="1"/>
  <c r="W47" i="23" s="1"/>
  <c r="X47" i="23" s="1"/>
  <c r="Y47" i="23" s="1"/>
  <c r="Z47" i="23" s="1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P46" i="23" s="1"/>
  <c r="Q46" i="23" s="1"/>
  <c r="R46" i="23" s="1"/>
  <c r="S46" i="23" s="1"/>
  <c r="T46" i="23" s="1"/>
  <c r="U46" i="23" s="1"/>
  <c r="V46" i="23" s="1"/>
  <c r="W46" i="23" s="1"/>
  <c r="X46" i="23" s="1"/>
  <c r="Y46" i="23" s="1"/>
  <c r="Z46" i="23" s="1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P41" i="23" s="1"/>
  <c r="Q41" i="23" s="1"/>
  <c r="R41" i="23" s="1"/>
  <c r="S41" i="23" s="1"/>
  <c r="T41" i="23" s="1"/>
  <c r="U41" i="23" s="1"/>
  <c r="V41" i="23" s="1"/>
  <c r="W41" i="23" s="1"/>
  <c r="X41" i="23" s="1"/>
  <c r="Y41" i="23" s="1"/>
  <c r="Z41" i="23" s="1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P43" i="23" s="1"/>
  <c r="Q43" i="23" s="1"/>
  <c r="R43" i="23" s="1"/>
  <c r="S43" i="23" s="1"/>
  <c r="T43" i="23" s="1"/>
  <c r="U43" i="23" s="1"/>
  <c r="V43" i="23" s="1"/>
  <c r="W43" i="23" s="1"/>
  <c r="X43" i="23" s="1"/>
  <c r="Y43" i="23" s="1"/>
  <c r="Z43" i="23" s="1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P37" i="23" s="1"/>
  <c r="Q37" i="23" s="1"/>
  <c r="R37" i="23" s="1"/>
  <c r="S37" i="23" s="1"/>
  <c r="T37" i="23" s="1"/>
  <c r="U37" i="23" s="1"/>
  <c r="V37" i="23" s="1"/>
  <c r="W37" i="23" s="1"/>
  <c r="X37" i="23" s="1"/>
  <c r="Y37" i="23" s="1"/>
  <c r="Z37" i="23" s="1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P48" i="23" s="1"/>
  <c r="Q48" i="23" s="1"/>
  <c r="R48" i="23" s="1"/>
  <c r="S48" i="23" s="1"/>
  <c r="T48" i="23" s="1"/>
  <c r="U48" i="23" s="1"/>
  <c r="V48" i="23" s="1"/>
  <c r="W48" i="23" s="1"/>
  <c r="X48" i="23" s="1"/>
  <c r="Y48" i="23" s="1"/>
  <c r="Z48" i="23" s="1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E66" i="24" l="1"/>
  <c r="F69" i="23"/>
  <c r="F59" i="23"/>
  <c r="G59" i="23" s="1"/>
  <c r="F73" i="23"/>
  <c r="F73" i="24" s="1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A44" i="23"/>
  <c r="AB44" i="23" s="1"/>
  <c r="AC44" i="23" s="1"/>
  <c r="AD44" i="23" s="1"/>
  <c r="AE44" i="23" s="1"/>
  <c r="AF44" i="23" s="1"/>
  <c r="AG44" i="23" s="1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A48" i="23"/>
  <c r="AB48" i="23" s="1"/>
  <c r="AC48" i="23" s="1"/>
  <c r="AD48" i="23" s="1"/>
  <c r="AE48" i="23" s="1"/>
  <c r="AF48" i="23" s="1"/>
  <c r="AG48" i="23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A43" i="23"/>
  <c r="AB43" i="23" s="1"/>
  <c r="AC43" i="23" s="1"/>
  <c r="AD43" i="23" s="1"/>
  <c r="AE43" i="23" s="1"/>
  <c r="AF43" i="23" s="1"/>
  <c r="AG43" i="23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A41" i="23"/>
  <c r="AB41" i="23" s="1"/>
  <c r="AC41" i="23" s="1"/>
  <c r="AD41" i="23" s="1"/>
  <c r="AE41" i="23" s="1"/>
  <c r="AF41" i="23" s="1"/>
  <c r="AG41" i="23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A40" i="23"/>
  <c r="AB40" i="23" s="1"/>
  <c r="AC40" i="23" s="1"/>
  <c r="AD40" i="23" s="1"/>
  <c r="AE40" i="23" s="1"/>
  <c r="AF40" i="23" s="1"/>
  <c r="AG40" i="23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A47" i="23"/>
  <c r="AB47" i="23" s="1"/>
  <c r="AC47" i="23" s="1"/>
  <c r="AD47" i="23" s="1"/>
  <c r="AE47" i="23" s="1"/>
  <c r="AF47" i="23" s="1"/>
  <c r="AG47" i="23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A42" i="23"/>
  <c r="AB42" i="23" s="1"/>
  <c r="AC42" i="23" s="1"/>
  <c r="AD42" i="23" s="1"/>
  <c r="AE42" i="23" s="1"/>
  <c r="AF42" i="23" s="1"/>
  <c r="AG42" i="23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A38" i="23"/>
  <c r="AB38" i="23" s="1"/>
  <c r="AC38" i="23" s="1"/>
  <c r="AD38" i="23" s="1"/>
  <c r="AE38" i="23" s="1"/>
  <c r="AF38" i="23" s="1"/>
  <c r="AG38" i="23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A36" i="23"/>
  <c r="AB36" i="23" s="1"/>
  <c r="AC36" i="23" s="1"/>
  <c r="AD36" i="23" s="1"/>
  <c r="AE36" i="23" s="1"/>
  <c r="AF36" i="23" s="1"/>
  <c r="AG36" i="23" s="1"/>
  <c r="AA37" i="23"/>
  <c r="AB37" i="23" s="1"/>
  <c r="AC37" i="23" s="1"/>
  <c r="AD37" i="23" s="1"/>
  <c r="AE37" i="23" s="1"/>
  <c r="AF37" i="23" s="1"/>
  <c r="AG37" i="23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A46" i="23"/>
  <c r="AB46" i="23" s="1"/>
  <c r="AC46" i="23" s="1"/>
  <c r="AD46" i="23" s="1"/>
  <c r="AE46" i="23" s="1"/>
  <c r="AF46" i="23" s="1"/>
  <c r="AG46" i="23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A39" i="23"/>
  <c r="AB39" i="23" s="1"/>
  <c r="AC39" i="23" s="1"/>
  <c r="AD39" i="23" s="1"/>
  <c r="AE39" i="23" s="1"/>
  <c r="AF39" i="23" s="1"/>
  <c r="AG39" i="23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A45" i="23"/>
  <c r="AB45" i="23" s="1"/>
  <c r="AC45" i="23" s="1"/>
  <c r="AD45" i="23" s="1"/>
  <c r="AE45" i="23" s="1"/>
  <c r="AF45" i="23" s="1"/>
  <c r="AG45" i="23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59" i="24" l="1"/>
  <c r="G73" i="23"/>
  <c r="F89" i="24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E9" i="25" l="1"/>
  <c r="L26" i="23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F9" i="25" l="1"/>
  <c r="L26" i="24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G9" i="25" l="1"/>
  <c r="N26" i="23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P26" i="23" l="1"/>
  <c r="O26" i="24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Q26" i="23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P25" i="23"/>
  <c r="O25" i="24"/>
  <c r="P24" i="23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P23" i="23"/>
  <c r="O23" i="24"/>
  <c r="P32" i="23"/>
  <c r="O32" i="24"/>
  <c r="P30" i="23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P33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P75" i="23"/>
  <c r="O75" i="24"/>
  <c r="P66" i="23"/>
  <c r="O66" i="24"/>
  <c r="P70" i="23"/>
  <c r="O70" i="24"/>
  <c r="P53" i="23"/>
  <c r="O53" i="24"/>
  <c r="P82" i="23"/>
  <c r="O82" i="24"/>
  <c r="P56" i="23"/>
  <c r="O56" i="24"/>
  <c r="P81" i="23"/>
  <c r="O81" i="24"/>
  <c r="P91" i="23"/>
  <c r="O91" i="24"/>
  <c r="U41" i="26"/>
  <c r="P83" i="23"/>
  <c r="O83" i="24"/>
  <c r="P61" i="23"/>
  <c r="O61" i="24"/>
  <c r="P85" i="23"/>
  <c r="O85" i="24"/>
  <c r="P68" i="23"/>
  <c r="O68" i="24"/>
  <c r="P69" i="23"/>
  <c r="O69" i="24"/>
  <c r="P73" i="23"/>
  <c r="O73" i="24"/>
  <c r="P54" i="23"/>
  <c r="O54" i="24"/>
  <c r="P59" i="23"/>
  <c r="O59" i="24"/>
  <c r="P60" i="23"/>
  <c r="O60" i="24"/>
  <c r="P88" i="23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P55" i="23"/>
  <c r="O55" i="24"/>
  <c r="P62" i="23"/>
  <c r="O62" i="24"/>
  <c r="P74" i="23"/>
  <c r="O74" i="24"/>
  <c r="P72" i="23"/>
  <c r="O72" i="24"/>
  <c r="P84" i="23"/>
  <c r="O84" i="24"/>
  <c r="P52" i="23"/>
  <c r="O52" i="24"/>
  <c r="P76" i="23"/>
  <c r="O76" i="24"/>
  <c r="P92" i="23"/>
  <c r="O92" i="24"/>
  <c r="P87" i="23"/>
  <c r="O87" i="24"/>
  <c r="P63" i="23"/>
  <c r="O63" i="24"/>
  <c r="P93" i="23"/>
  <c r="O93" i="24"/>
  <c r="P51" i="23"/>
  <c r="O51" i="24"/>
  <c r="P77" i="23"/>
  <c r="O77" i="24"/>
  <c r="P86" i="23"/>
  <c r="O86" i="24"/>
  <c r="P89" i="23"/>
  <c r="O89" i="24"/>
  <c r="P78" i="23"/>
  <c r="O78" i="24"/>
  <c r="P67" i="23"/>
  <c r="O67" i="24"/>
  <c r="P58" i="23"/>
  <c r="O58" i="24"/>
  <c r="P71" i="23"/>
  <c r="O71" i="24"/>
  <c r="P57" i="23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R26" i="23" l="1"/>
  <c r="Q26" i="24"/>
  <c r="P28" i="23"/>
  <c r="O28" i="24"/>
  <c r="Q24" i="23"/>
  <c r="P24" i="24"/>
  <c r="Q32" i="23"/>
  <c r="P32" i="24"/>
  <c r="P27" i="23"/>
  <c r="O27" i="24"/>
  <c r="Q33" i="23"/>
  <c r="P33" i="24"/>
  <c r="Q25" i="23"/>
  <c r="P25" i="24"/>
  <c r="T6" i="26"/>
  <c r="P29" i="23"/>
  <c r="O29" i="24"/>
  <c r="Q30" i="23"/>
  <c r="P30" i="24"/>
  <c r="Q23" i="23"/>
  <c r="P23" i="24"/>
  <c r="P31" i="23"/>
  <c r="O31" i="24"/>
  <c r="V13" i="26"/>
  <c r="U6" i="26"/>
  <c r="Q60" i="23"/>
  <c r="P60" i="24"/>
  <c r="Q54" i="23"/>
  <c r="P54" i="24"/>
  <c r="Q69" i="23"/>
  <c r="P69" i="24"/>
  <c r="Q85" i="23"/>
  <c r="P85" i="24"/>
  <c r="Q83" i="23"/>
  <c r="P83" i="24"/>
  <c r="Q71" i="23"/>
  <c r="P71" i="24"/>
  <c r="Q67" i="23"/>
  <c r="P67" i="24"/>
  <c r="Q89" i="23"/>
  <c r="P89" i="24"/>
  <c r="Q77" i="23"/>
  <c r="P77" i="24"/>
  <c r="Q93" i="23"/>
  <c r="P93" i="24"/>
  <c r="Q87" i="23"/>
  <c r="P87" i="24"/>
  <c r="Q76" i="23"/>
  <c r="P76" i="24"/>
  <c r="Q84" i="23"/>
  <c r="P84" i="24"/>
  <c r="Q74" i="23"/>
  <c r="P74" i="24"/>
  <c r="Q55" i="23"/>
  <c r="P55" i="24"/>
  <c r="T5" i="26"/>
  <c r="Q91" i="23"/>
  <c r="P91" i="24"/>
  <c r="Q56" i="23"/>
  <c r="P56" i="24"/>
  <c r="Q53" i="23"/>
  <c r="P53" i="24"/>
  <c r="Q66" i="23"/>
  <c r="P66" i="24"/>
  <c r="Q88" i="23"/>
  <c r="P88" i="24"/>
  <c r="Q59" i="23"/>
  <c r="P59" i="24"/>
  <c r="Q73" i="23"/>
  <c r="P73" i="24"/>
  <c r="Q68" i="23"/>
  <c r="P68" i="24"/>
  <c r="Q61" i="23"/>
  <c r="P61" i="24"/>
  <c r="T7" i="26"/>
  <c r="Q57" i="23"/>
  <c r="P57" i="24"/>
  <c r="Q58" i="23"/>
  <c r="P58" i="24"/>
  <c r="Q78" i="23"/>
  <c r="P78" i="24"/>
  <c r="Q86" i="23"/>
  <c r="P86" i="24"/>
  <c r="Q51" i="23"/>
  <c r="P51" i="24"/>
  <c r="Q63" i="23"/>
  <c r="P63" i="24"/>
  <c r="Q92" i="23"/>
  <c r="P92" i="24"/>
  <c r="Q52" i="23"/>
  <c r="P52" i="24"/>
  <c r="Q72" i="23"/>
  <c r="P72" i="24"/>
  <c r="Q62" i="23"/>
  <c r="P62" i="24"/>
  <c r="P90" i="23"/>
  <c r="O90" i="24"/>
  <c r="V41" i="26"/>
  <c r="U7" i="26"/>
  <c r="U5" i="26"/>
  <c r="Q81" i="23"/>
  <c r="P81" i="24"/>
  <c r="Q82" i="23"/>
  <c r="P82" i="24"/>
  <c r="Q70" i="23"/>
  <c r="P70" i="24"/>
  <c r="Q75" i="23"/>
  <c r="P75" i="24"/>
  <c r="AE26" i="26"/>
  <c r="M15" i="23"/>
  <c r="M16" i="23" s="1"/>
  <c r="L7" i="24"/>
  <c r="L15" i="24"/>
  <c r="N14" i="24"/>
  <c r="N8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X48" i="25" l="1"/>
  <c r="X49" i="25"/>
  <c r="R26" i="24"/>
  <c r="S26" i="23"/>
  <c r="V6" i="26"/>
  <c r="W13" i="26"/>
  <c r="R23" i="23"/>
  <c r="Q23" i="24"/>
  <c r="Q29" i="23"/>
  <c r="P29" i="24"/>
  <c r="R33" i="23"/>
  <c r="Q33" i="24"/>
  <c r="R32" i="23"/>
  <c r="Q32" i="24"/>
  <c r="R24" i="23"/>
  <c r="Q24" i="24"/>
  <c r="Q31" i="23"/>
  <c r="P31" i="24"/>
  <c r="R30" i="23"/>
  <c r="Q30" i="24"/>
  <c r="R25" i="23"/>
  <c r="Q25" i="24"/>
  <c r="Q27" i="23"/>
  <c r="P27" i="24"/>
  <c r="Q28" i="23"/>
  <c r="P28" i="24"/>
  <c r="R70" i="23"/>
  <c r="Q70" i="24"/>
  <c r="R81" i="23"/>
  <c r="Q81" i="24"/>
  <c r="R61" i="23"/>
  <c r="Q61" i="24"/>
  <c r="R73" i="23"/>
  <c r="Q73" i="24"/>
  <c r="R88" i="23"/>
  <c r="Q88" i="24"/>
  <c r="R53" i="23"/>
  <c r="Q53" i="24"/>
  <c r="R91" i="23"/>
  <c r="Q91" i="24"/>
  <c r="Q90" i="23"/>
  <c r="P90" i="24"/>
  <c r="R72" i="23"/>
  <c r="Q72" i="24"/>
  <c r="R92" i="23"/>
  <c r="Q92" i="24"/>
  <c r="R51" i="23"/>
  <c r="Q51" i="24"/>
  <c r="R78" i="23"/>
  <c r="Q78" i="24"/>
  <c r="R57" i="23"/>
  <c r="Q57" i="24"/>
  <c r="R74" i="23"/>
  <c r="Q74" i="24"/>
  <c r="R76" i="23"/>
  <c r="Q76" i="24"/>
  <c r="R93" i="23"/>
  <c r="Q93" i="24"/>
  <c r="R89" i="23"/>
  <c r="Q89" i="24"/>
  <c r="R71" i="23"/>
  <c r="Q71" i="24"/>
  <c r="R85" i="23"/>
  <c r="Q85" i="24"/>
  <c r="R54" i="23"/>
  <c r="Q54" i="24"/>
  <c r="R75" i="23"/>
  <c r="Q75" i="24"/>
  <c r="R82" i="23"/>
  <c r="Q82" i="24"/>
  <c r="R68" i="23"/>
  <c r="Q68" i="24"/>
  <c r="R59" i="23"/>
  <c r="Q59" i="24"/>
  <c r="R66" i="23"/>
  <c r="Q66" i="24"/>
  <c r="R56" i="23"/>
  <c r="Q56" i="24"/>
  <c r="W41" i="26"/>
  <c r="V5" i="26"/>
  <c r="V7" i="26"/>
  <c r="R62" i="23"/>
  <c r="Q62" i="24"/>
  <c r="R52" i="23"/>
  <c r="Q52" i="24"/>
  <c r="R63" i="23"/>
  <c r="Q63" i="24"/>
  <c r="R86" i="23"/>
  <c r="Q86" i="24"/>
  <c r="R58" i="23"/>
  <c r="Q58" i="24"/>
  <c r="R55" i="23"/>
  <c r="Q55" i="24"/>
  <c r="R84" i="23"/>
  <c r="Q84" i="24"/>
  <c r="R87" i="23"/>
  <c r="Q87" i="24"/>
  <c r="R77" i="23"/>
  <c r="Q77" i="24"/>
  <c r="R67" i="23"/>
  <c r="Q67" i="24"/>
  <c r="R83" i="23"/>
  <c r="Q83" i="24"/>
  <c r="R69" i="23"/>
  <c r="Q69" i="24"/>
  <c r="R60" i="23"/>
  <c r="Q60" i="24"/>
  <c r="L5" i="24"/>
  <c r="L16" i="24" s="1"/>
  <c r="N12" i="24"/>
  <c r="N6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X47" i="25" l="1"/>
  <c r="S26" i="24"/>
  <c r="T26" i="23"/>
  <c r="R28" i="23"/>
  <c r="Q28" i="24"/>
  <c r="R27" i="23"/>
  <c r="Q27" i="24"/>
  <c r="S30" i="23"/>
  <c r="R30" i="24"/>
  <c r="S24" i="23"/>
  <c r="R24" i="24"/>
  <c r="S33" i="23"/>
  <c r="R33" i="24"/>
  <c r="S23" i="23"/>
  <c r="R23" i="24"/>
  <c r="X13" i="26"/>
  <c r="W6" i="26"/>
  <c r="S25" i="23"/>
  <c r="R25" i="24"/>
  <c r="R31" i="23"/>
  <c r="Q31" i="24"/>
  <c r="S32" i="23"/>
  <c r="R32" i="24"/>
  <c r="R29" i="23"/>
  <c r="Q29" i="24"/>
  <c r="S60" i="23"/>
  <c r="R60" i="24"/>
  <c r="S83" i="23"/>
  <c r="R83" i="24"/>
  <c r="S77" i="23"/>
  <c r="R77" i="24"/>
  <c r="S84" i="23"/>
  <c r="R84" i="24"/>
  <c r="S58" i="23"/>
  <c r="R58" i="24"/>
  <c r="S63" i="23"/>
  <c r="R63" i="24"/>
  <c r="S62" i="23"/>
  <c r="R62" i="24"/>
  <c r="S56" i="23"/>
  <c r="R56" i="24"/>
  <c r="S59" i="23"/>
  <c r="R59" i="24"/>
  <c r="S82" i="23"/>
  <c r="R82" i="24"/>
  <c r="S54" i="23"/>
  <c r="R54" i="24"/>
  <c r="S71" i="23"/>
  <c r="R71" i="24"/>
  <c r="S93" i="23"/>
  <c r="R93" i="24"/>
  <c r="S74" i="23"/>
  <c r="R74" i="24"/>
  <c r="S78" i="23"/>
  <c r="R78" i="24"/>
  <c r="S92" i="23"/>
  <c r="R92" i="24"/>
  <c r="R90" i="23"/>
  <c r="Q90" i="24"/>
  <c r="S53" i="23"/>
  <c r="R53" i="24"/>
  <c r="S73" i="23"/>
  <c r="R73" i="24"/>
  <c r="S81" i="23"/>
  <c r="R81" i="24"/>
  <c r="S69" i="23"/>
  <c r="R69" i="24"/>
  <c r="S67" i="23"/>
  <c r="R67" i="24"/>
  <c r="S87" i="23"/>
  <c r="R87" i="24"/>
  <c r="S55" i="23"/>
  <c r="R55" i="24"/>
  <c r="S86" i="23"/>
  <c r="R86" i="24"/>
  <c r="S52" i="23"/>
  <c r="R52" i="24"/>
  <c r="X41" i="26"/>
  <c r="W5" i="26"/>
  <c r="W7" i="26"/>
  <c r="S66" i="23"/>
  <c r="R66" i="24"/>
  <c r="S68" i="23"/>
  <c r="R68" i="24"/>
  <c r="S75" i="23"/>
  <c r="R75" i="24"/>
  <c r="S85" i="23"/>
  <c r="R85" i="24"/>
  <c r="S89" i="23"/>
  <c r="R89" i="24"/>
  <c r="S76" i="23"/>
  <c r="R76" i="24"/>
  <c r="S57" i="23"/>
  <c r="R57" i="24"/>
  <c r="S51" i="23"/>
  <c r="R51" i="24"/>
  <c r="S72" i="23"/>
  <c r="R72" i="24"/>
  <c r="S91" i="23"/>
  <c r="R91" i="24"/>
  <c r="S88" i="23"/>
  <c r="R88" i="24"/>
  <c r="S61" i="23"/>
  <c r="R61" i="24"/>
  <c r="S70" i="23"/>
  <c r="R70" i="24"/>
  <c r="AG26" i="26"/>
  <c r="L10" i="25"/>
  <c r="M13" i="25"/>
  <c r="P10" i="23"/>
  <c r="O15" i="23"/>
  <c r="O16" i="23" s="1"/>
  <c r="N4" i="25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X46" i="25" l="1"/>
  <c r="X45" i="25"/>
  <c r="U26" i="23"/>
  <c r="T26" i="24"/>
  <c r="R29" i="24"/>
  <c r="S29" i="23"/>
  <c r="S31" i="23"/>
  <c r="R31" i="24"/>
  <c r="T23" i="23"/>
  <c r="S23" i="24"/>
  <c r="S24" i="24"/>
  <c r="T24" i="23"/>
  <c r="S27" i="23"/>
  <c r="R27" i="24"/>
  <c r="T32" i="23"/>
  <c r="S32" i="24"/>
  <c r="T25" i="23"/>
  <c r="S25" i="24"/>
  <c r="X6" i="26"/>
  <c r="Y13" i="26"/>
  <c r="S33" i="24"/>
  <c r="T33" i="23"/>
  <c r="S30" i="24"/>
  <c r="T30" i="23"/>
  <c r="S28" i="23"/>
  <c r="R28" i="24"/>
  <c r="T70" i="23"/>
  <c r="S70" i="24"/>
  <c r="T88" i="23"/>
  <c r="S88" i="24"/>
  <c r="T72" i="23"/>
  <c r="S72" i="24"/>
  <c r="T57" i="23"/>
  <c r="S57" i="24"/>
  <c r="T89" i="23"/>
  <c r="S89" i="24"/>
  <c r="T75" i="23"/>
  <c r="S75" i="24"/>
  <c r="T66" i="23"/>
  <c r="S66" i="24"/>
  <c r="T52" i="23"/>
  <c r="S52" i="24"/>
  <c r="T55" i="23"/>
  <c r="S55" i="24"/>
  <c r="T67" i="23"/>
  <c r="S67" i="24"/>
  <c r="T81" i="23"/>
  <c r="S81" i="24"/>
  <c r="T53" i="23"/>
  <c r="S53" i="24"/>
  <c r="T92" i="23"/>
  <c r="S92" i="24"/>
  <c r="T74" i="23"/>
  <c r="S74" i="24"/>
  <c r="T71" i="23"/>
  <c r="S71" i="24"/>
  <c r="T82" i="23"/>
  <c r="S82" i="24"/>
  <c r="T56" i="23"/>
  <c r="S56" i="24"/>
  <c r="T63" i="23"/>
  <c r="S63" i="24"/>
  <c r="T84" i="23"/>
  <c r="S84" i="24"/>
  <c r="T83" i="23"/>
  <c r="S83" i="24"/>
  <c r="T61" i="23"/>
  <c r="S61" i="24"/>
  <c r="T91" i="23"/>
  <c r="S91" i="24"/>
  <c r="T51" i="23"/>
  <c r="S51" i="24"/>
  <c r="T76" i="23"/>
  <c r="S76" i="24"/>
  <c r="T85" i="23"/>
  <c r="S85" i="24"/>
  <c r="T68" i="23"/>
  <c r="S68" i="24"/>
  <c r="Y41" i="26"/>
  <c r="X5" i="26"/>
  <c r="X7" i="26"/>
  <c r="T86" i="23"/>
  <c r="S86" i="24"/>
  <c r="T87" i="23"/>
  <c r="S87" i="24"/>
  <c r="T69" i="23"/>
  <c r="S69" i="24"/>
  <c r="T73" i="23"/>
  <c r="S73" i="24"/>
  <c r="S90" i="23"/>
  <c r="R90" i="24"/>
  <c r="T78" i="23"/>
  <c r="S78" i="24"/>
  <c r="T93" i="23"/>
  <c r="S93" i="24"/>
  <c r="T54" i="23"/>
  <c r="S54" i="24"/>
  <c r="T59" i="23"/>
  <c r="S59" i="24"/>
  <c r="T62" i="23"/>
  <c r="S62" i="24"/>
  <c r="T58" i="23"/>
  <c r="S58" i="24"/>
  <c r="T77" i="23"/>
  <c r="S77" i="24"/>
  <c r="T60" i="23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V26" i="23" l="1"/>
  <c r="U26" i="24"/>
  <c r="U33" i="23"/>
  <c r="T33" i="24"/>
  <c r="T28" i="23"/>
  <c r="S28" i="24"/>
  <c r="U25" i="23"/>
  <c r="T25" i="24"/>
  <c r="T27" i="23"/>
  <c r="S27" i="24"/>
  <c r="U23" i="23"/>
  <c r="T23" i="24"/>
  <c r="S31" i="24"/>
  <c r="T31" i="23"/>
  <c r="U30" i="23"/>
  <c r="T30" i="24"/>
  <c r="Z13" i="26"/>
  <c r="Y6" i="26"/>
  <c r="U24" i="23"/>
  <c r="T24" i="24"/>
  <c r="T29" i="23"/>
  <c r="S29" i="24"/>
  <c r="U32" i="23"/>
  <c r="T32" i="24"/>
  <c r="U60" i="23"/>
  <c r="T60" i="24"/>
  <c r="U58" i="23"/>
  <c r="T58" i="24"/>
  <c r="U59" i="23"/>
  <c r="T59" i="24"/>
  <c r="U93" i="23"/>
  <c r="T93" i="24"/>
  <c r="T90" i="23"/>
  <c r="S90" i="24"/>
  <c r="U69" i="23"/>
  <c r="T69" i="24"/>
  <c r="U86" i="23"/>
  <c r="T86" i="24"/>
  <c r="U68" i="23"/>
  <c r="T68" i="24"/>
  <c r="U76" i="23"/>
  <c r="T76" i="24"/>
  <c r="U91" i="23"/>
  <c r="T91" i="24"/>
  <c r="U83" i="23"/>
  <c r="T83" i="24"/>
  <c r="U63" i="23"/>
  <c r="T63" i="24"/>
  <c r="U82" i="23"/>
  <c r="T82" i="24"/>
  <c r="U74" i="23"/>
  <c r="T74" i="24"/>
  <c r="U53" i="23"/>
  <c r="T53" i="24"/>
  <c r="U67" i="23"/>
  <c r="T67" i="24"/>
  <c r="U52" i="23"/>
  <c r="T52" i="24"/>
  <c r="U75" i="23"/>
  <c r="T75" i="24"/>
  <c r="U57" i="23"/>
  <c r="T57" i="24"/>
  <c r="U88" i="23"/>
  <c r="T88" i="24"/>
  <c r="U77" i="23"/>
  <c r="T77" i="24"/>
  <c r="U62" i="23"/>
  <c r="T62" i="24"/>
  <c r="U54" i="23"/>
  <c r="T54" i="24"/>
  <c r="U78" i="23"/>
  <c r="T78" i="24"/>
  <c r="U73" i="23"/>
  <c r="T73" i="24"/>
  <c r="U87" i="23"/>
  <c r="T87" i="24"/>
  <c r="Z41" i="26"/>
  <c r="Y5" i="26"/>
  <c r="Y7" i="26"/>
  <c r="U85" i="23"/>
  <c r="T85" i="24"/>
  <c r="U51" i="23"/>
  <c r="T51" i="24"/>
  <c r="U61" i="23"/>
  <c r="T61" i="24"/>
  <c r="U84" i="23"/>
  <c r="T84" i="24"/>
  <c r="U56" i="23"/>
  <c r="T56" i="24"/>
  <c r="U71" i="23"/>
  <c r="T71" i="24"/>
  <c r="U92" i="23"/>
  <c r="T92" i="24"/>
  <c r="U81" i="23"/>
  <c r="T81" i="24"/>
  <c r="U55" i="23"/>
  <c r="T55" i="24"/>
  <c r="U66" i="23"/>
  <c r="T66" i="24"/>
  <c r="U89" i="23"/>
  <c r="T89" i="24"/>
  <c r="U72" i="23"/>
  <c r="T72" i="24"/>
  <c r="U70" i="23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W26" i="23" l="1"/>
  <c r="V26" i="24"/>
  <c r="U31" i="23"/>
  <c r="T31" i="24"/>
  <c r="U29" i="23"/>
  <c r="T29" i="24"/>
  <c r="AA13" i="26"/>
  <c r="Z6" i="26"/>
  <c r="U27" i="23"/>
  <c r="T27" i="24"/>
  <c r="U28" i="23"/>
  <c r="T28" i="24"/>
  <c r="V32" i="23"/>
  <c r="U32" i="24"/>
  <c r="V24" i="23"/>
  <c r="U24" i="24"/>
  <c r="V30" i="23"/>
  <c r="U30" i="24"/>
  <c r="V23" i="23"/>
  <c r="U23" i="24"/>
  <c r="V25" i="23"/>
  <c r="U25" i="24"/>
  <c r="V33" i="23"/>
  <c r="U33" i="24"/>
  <c r="V70" i="23"/>
  <c r="U70" i="24"/>
  <c r="V89" i="23"/>
  <c r="U89" i="24"/>
  <c r="V55" i="23"/>
  <c r="U55" i="24"/>
  <c r="V92" i="23"/>
  <c r="U92" i="24"/>
  <c r="V56" i="23"/>
  <c r="U56" i="24"/>
  <c r="V61" i="23"/>
  <c r="U61" i="24"/>
  <c r="V85" i="23"/>
  <c r="U85" i="24"/>
  <c r="V87" i="23"/>
  <c r="U87" i="24"/>
  <c r="V78" i="23"/>
  <c r="U78" i="24"/>
  <c r="V62" i="23"/>
  <c r="U62" i="24"/>
  <c r="V88" i="23"/>
  <c r="U88" i="24"/>
  <c r="V75" i="23"/>
  <c r="U75" i="24"/>
  <c r="V67" i="23"/>
  <c r="U67" i="24"/>
  <c r="V74" i="23"/>
  <c r="U74" i="24"/>
  <c r="V63" i="23"/>
  <c r="U63" i="24"/>
  <c r="V91" i="23"/>
  <c r="U91" i="24"/>
  <c r="V68" i="23"/>
  <c r="U68" i="24"/>
  <c r="V69" i="23"/>
  <c r="U69" i="24"/>
  <c r="V93" i="23"/>
  <c r="U93" i="24"/>
  <c r="V58" i="23"/>
  <c r="U58" i="24"/>
  <c r="V72" i="23"/>
  <c r="U72" i="24"/>
  <c r="V66" i="23"/>
  <c r="U66" i="24"/>
  <c r="V81" i="23"/>
  <c r="U81" i="24"/>
  <c r="V71" i="23"/>
  <c r="U71" i="24"/>
  <c r="V84" i="23"/>
  <c r="U84" i="24"/>
  <c r="V51" i="23"/>
  <c r="U51" i="24"/>
  <c r="AA41" i="26"/>
  <c r="Z7" i="26"/>
  <c r="Z5" i="26"/>
  <c r="D2" i="26" s="1"/>
  <c r="V73" i="23"/>
  <c r="U73" i="24"/>
  <c r="V54" i="23"/>
  <c r="U54" i="24"/>
  <c r="V77" i="23"/>
  <c r="U77" i="24"/>
  <c r="V57" i="23"/>
  <c r="U57" i="24"/>
  <c r="V52" i="23"/>
  <c r="U52" i="24"/>
  <c r="V53" i="23"/>
  <c r="U53" i="24"/>
  <c r="V82" i="23"/>
  <c r="U82" i="24"/>
  <c r="V83" i="23"/>
  <c r="U83" i="24"/>
  <c r="V76" i="23"/>
  <c r="U76" i="24"/>
  <c r="V86" i="23"/>
  <c r="U86" i="24"/>
  <c r="U90" i="23"/>
  <c r="T90" i="24"/>
  <c r="V59" i="23"/>
  <c r="U59" i="24"/>
  <c r="V60" i="23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X26" i="23" l="1"/>
  <c r="W26" i="24"/>
  <c r="W33" i="23"/>
  <c r="V33" i="24"/>
  <c r="W23" i="23"/>
  <c r="V23" i="24"/>
  <c r="W24" i="23"/>
  <c r="V24" i="24"/>
  <c r="V28" i="23"/>
  <c r="U28" i="24"/>
  <c r="AB13" i="26"/>
  <c r="AA6" i="26"/>
  <c r="W25" i="23"/>
  <c r="V25" i="24"/>
  <c r="W30" i="23"/>
  <c r="V30" i="24"/>
  <c r="W32" i="23"/>
  <c r="V32" i="24"/>
  <c r="V27" i="23"/>
  <c r="U27" i="24"/>
  <c r="V29" i="23"/>
  <c r="U29" i="24"/>
  <c r="V31" i="23"/>
  <c r="U31" i="24"/>
  <c r="W60" i="23"/>
  <c r="V60" i="24"/>
  <c r="V90" i="23"/>
  <c r="U90" i="24"/>
  <c r="W76" i="23"/>
  <c r="V76" i="24"/>
  <c r="W82" i="23"/>
  <c r="V82" i="24"/>
  <c r="W52" i="23"/>
  <c r="V52" i="24"/>
  <c r="W77" i="23"/>
  <c r="V77" i="24"/>
  <c r="W73" i="23"/>
  <c r="V73" i="24"/>
  <c r="W51" i="23"/>
  <c r="V51" i="24"/>
  <c r="W71" i="23"/>
  <c r="V71" i="24"/>
  <c r="W66" i="23"/>
  <c r="V66" i="24"/>
  <c r="W58" i="23"/>
  <c r="V58" i="24"/>
  <c r="W69" i="23"/>
  <c r="V69" i="24"/>
  <c r="W91" i="23"/>
  <c r="V91" i="24"/>
  <c r="W74" i="23"/>
  <c r="V74" i="24"/>
  <c r="W75" i="23"/>
  <c r="V75" i="24"/>
  <c r="W62" i="23"/>
  <c r="V62" i="24"/>
  <c r="W87" i="23"/>
  <c r="V87" i="24"/>
  <c r="W61" i="23"/>
  <c r="V61" i="24"/>
  <c r="W92" i="23"/>
  <c r="V92" i="24"/>
  <c r="W89" i="23"/>
  <c r="V89" i="24"/>
  <c r="W59" i="23"/>
  <c r="V59" i="24"/>
  <c r="W86" i="23"/>
  <c r="V86" i="24"/>
  <c r="W83" i="23"/>
  <c r="V83" i="24"/>
  <c r="W53" i="23"/>
  <c r="V53" i="24"/>
  <c r="W57" i="23"/>
  <c r="V57" i="24"/>
  <c r="W54" i="23"/>
  <c r="V54" i="24"/>
  <c r="AB41" i="26"/>
  <c r="AA7" i="26"/>
  <c r="AA5" i="26"/>
  <c r="W84" i="23"/>
  <c r="V84" i="24"/>
  <c r="W81" i="23"/>
  <c r="V81" i="24"/>
  <c r="W72" i="23"/>
  <c r="V72" i="24"/>
  <c r="W93" i="23"/>
  <c r="V93" i="24"/>
  <c r="W68" i="23"/>
  <c r="V68" i="24"/>
  <c r="W63" i="23"/>
  <c r="V63" i="24"/>
  <c r="W67" i="23"/>
  <c r="V67" i="24"/>
  <c r="W88" i="23"/>
  <c r="V88" i="24"/>
  <c r="W78" i="23"/>
  <c r="V78" i="24"/>
  <c r="W85" i="23"/>
  <c r="V85" i="24"/>
  <c r="W56" i="23"/>
  <c r="V56" i="24"/>
  <c r="W55" i="23"/>
  <c r="V55" i="24"/>
  <c r="W70" i="23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Y26" i="23" l="1"/>
  <c r="X26" i="24"/>
  <c r="W31" i="23"/>
  <c r="V31" i="24"/>
  <c r="W27" i="23"/>
  <c r="V27" i="24"/>
  <c r="X30" i="23"/>
  <c r="W30" i="24"/>
  <c r="W28" i="23"/>
  <c r="V28" i="24"/>
  <c r="X23" i="23"/>
  <c r="W23" i="24"/>
  <c r="W29" i="23"/>
  <c r="V29" i="24"/>
  <c r="X32" i="23"/>
  <c r="W32" i="24"/>
  <c r="X25" i="23"/>
  <c r="W25" i="24"/>
  <c r="AC13" i="26"/>
  <c r="AB6" i="26"/>
  <c r="X24" i="23"/>
  <c r="W24" i="24"/>
  <c r="X33" i="23"/>
  <c r="W33" i="24"/>
  <c r="X67" i="23"/>
  <c r="W67" i="24"/>
  <c r="X56" i="23"/>
  <c r="W56" i="24"/>
  <c r="X68" i="23"/>
  <c r="W68" i="24"/>
  <c r="X84" i="23"/>
  <c r="W84" i="24"/>
  <c r="X54" i="23"/>
  <c r="W54" i="24"/>
  <c r="X53" i="23"/>
  <c r="W53" i="24"/>
  <c r="X86" i="23"/>
  <c r="W86" i="24"/>
  <c r="X89" i="23"/>
  <c r="W89" i="24"/>
  <c r="X61" i="23"/>
  <c r="W61" i="24"/>
  <c r="X62" i="23"/>
  <c r="W62" i="24"/>
  <c r="X74" i="23"/>
  <c r="W74" i="24"/>
  <c r="X69" i="23"/>
  <c r="W69" i="24"/>
  <c r="X66" i="23"/>
  <c r="W66" i="24"/>
  <c r="X51" i="23"/>
  <c r="W51" i="24"/>
  <c r="X77" i="23"/>
  <c r="W77" i="24"/>
  <c r="X82" i="23"/>
  <c r="W82" i="24"/>
  <c r="W90" i="23"/>
  <c r="V90" i="24"/>
  <c r="X70" i="23"/>
  <c r="W70" i="24"/>
  <c r="X72" i="23"/>
  <c r="W72" i="24"/>
  <c r="X55" i="23"/>
  <c r="W55" i="24"/>
  <c r="X85" i="23"/>
  <c r="W85" i="24"/>
  <c r="X88" i="23"/>
  <c r="W88" i="24"/>
  <c r="X63" i="23"/>
  <c r="W63" i="24"/>
  <c r="X93" i="23"/>
  <c r="W93" i="24"/>
  <c r="X81" i="23"/>
  <c r="W81" i="24"/>
  <c r="X78" i="23"/>
  <c r="W78" i="24"/>
  <c r="AC41" i="26"/>
  <c r="AB7" i="26"/>
  <c r="AB5" i="26"/>
  <c r="X57" i="23"/>
  <c r="W57" i="24"/>
  <c r="X83" i="23"/>
  <c r="W83" i="24"/>
  <c r="X59" i="23"/>
  <c r="W59" i="24"/>
  <c r="X92" i="23"/>
  <c r="W92" i="24"/>
  <c r="X87" i="23"/>
  <c r="W87" i="24"/>
  <c r="X75" i="23"/>
  <c r="W75" i="24"/>
  <c r="X91" i="23"/>
  <c r="W91" i="24"/>
  <c r="X58" i="23"/>
  <c r="W58" i="24"/>
  <c r="X71" i="23"/>
  <c r="W71" i="24"/>
  <c r="X73" i="23"/>
  <c r="W73" i="24"/>
  <c r="X52" i="23"/>
  <c r="W52" i="24"/>
  <c r="X76" i="23"/>
  <c r="W76" i="24"/>
  <c r="X60" i="23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Z26" i="23" l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Y33" i="23"/>
  <c r="X33" i="24"/>
  <c r="AC6" i="26"/>
  <c r="AD13" i="26"/>
  <c r="Y32" i="23"/>
  <c r="X32" i="24"/>
  <c r="Y23" i="23"/>
  <c r="X23" i="24"/>
  <c r="X27" i="23"/>
  <c r="W27" i="24"/>
  <c r="Y24" i="23"/>
  <c r="X24" i="24"/>
  <c r="X25" i="24"/>
  <c r="Y25" i="23"/>
  <c r="X29" i="23"/>
  <c r="W29" i="24"/>
  <c r="X28" i="23"/>
  <c r="W28" i="24"/>
  <c r="X30" i="24"/>
  <c r="Y30" i="23"/>
  <c r="X31" i="23"/>
  <c r="W31" i="24"/>
  <c r="Y60" i="23"/>
  <c r="X60" i="24"/>
  <c r="Y52" i="23"/>
  <c r="X52" i="24"/>
  <c r="Y71" i="23"/>
  <c r="X71" i="24"/>
  <c r="Y91" i="23"/>
  <c r="X91" i="24"/>
  <c r="Y87" i="23"/>
  <c r="X87" i="24"/>
  <c r="Y59" i="23"/>
  <c r="X59" i="24"/>
  <c r="Y57" i="23"/>
  <c r="X57" i="24"/>
  <c r="Y78" i="23"/>
  <c r="X78" i="24"/>
  <c r="Y93" i="23"/>
  <c r="X93" i="24"/>
  <c r="Y88" i="23"/>
  <c r="X88" i="24"/>
  <c r="Y55" i="23"/>
  <c r="X55" i="24"/>
  <c r="Y70" i="23"/>
  <c r="X70" i="24"/>
  <c r="Y82" i="23"/>
  <c r="X82" i="24"/>
  <c r="Y51" i="23"/>
  <c r="X51" i="24"/>
  <c r="Y69" i="23"/>
  <c r="X69" i="24"/>
  <c r="Y62" i="23"/>
  <c r="X62" i="24"/>
  <c r="Y89" i="23"/>
  <c r="X89" i="24"/>
  <c r="Y53" i="23"/>
  <c r="X53" i="24"/>
  <c r="Y84" i="23"/>
  <c r="X84" i="24"/>
  <c r="Y56" i="23"/>
  <c r="X56" i="24"/>
  <c r="Y76" i="23"/>
  <c r="X76" i="24"/>
  <c r="Y73" i="23"/>
  <c r="X73" i="24"/>
  <c r="Y58" i="23"/>
  <c r="X58" i="24"/>
  <c r="Y75" i="23"/>
  <c r="X75" i="24"/>
  <c r="Y92" i="23"/>
  <c r="X92" i="24"/>
  <c r="Y83" i="23"/>
  <c r="X83" i="24"/>
  <c r="AD41" i="26"/>
  <c r="AC5" i="26"/>
  <c r="AC7" i="26"/>
  <c r="Y81" i="23"/>
  <c r="X81" i="24"/>
  <c r="Y63" i="23"/>
  <c r="X63" i="24"/>
  <c r="Y85" i="23"/>
  <c r="X85" i="24"/>
  <c r="Y72" i="23"/>
  <c r="X72" i="24"/>
  <c r="X90" i="23"/>
  <c r="W90" i="24"/>
  <c r="Y77" i="23"/>
  <c r="X77" i="24"/>
  <c r="Y66" i="23"/>
  <c r="X66" i="24"/>
  <c r="Y74" i="23"/>
  <c r="X74" i="24"/>
  <c r="Y61" i="23"/>
  <c r="X61" i="24"/>
  <c r="Y86" i="23"/>
  <c r="X86" i="24"/>
  <c r="Y54" i="23"/>
  <c r="X54" i="24"/>
  <c r="Y68" i="23"/>
  <c r="X68" i="24"/>
  <c r="Y67" i="23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AA26" i="23" l="1"/>
  <c r="Z26" i="24"/>
  <c r="Z25" i="23"/>
  <c r="AF15" i="26" s="1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Y31" i="23"/>
  <c r="X28" i="24"/>
  <c r="Y28" i="23"/>
  <c r="X27" i="24"/>
  <c r="Y27" i="23"/>
  <c r="Z23" i="23"/>
  <c r="AF13" i="26" s="1"/>
  <c r="Y23" i="24"/>
  <c r="Z30" i="23"/>
  <c r="AF20" i="26" s="1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Y29" i="23"/>
  <c r="X29" i="24"/>
  <c r="Z24" i="23"/>
  <c r="AF14" i="26" s="1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Z32" i="23"/>
  <c r="AF22" i="26" s="1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Z33" i="23"/>
  <c r="AF23" i="26" s="1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Z67" i="23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Z54" i="23"/>
  <c r="AF44" i="26" s="1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Z61" i="23"/>
  <c r="AF51" i="26" s="1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Z66" i="23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Y90" i="23"/>
  <c r="X90" i="24"/>
  <c r="Z85" i="23"/>
  <c r="AF75" i="26" s="1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Z81" i="23"/>
  <c r="AF71" i="26" s="1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Z83" i="23"/>
  <c r="AF73" i="26" s="1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Z75" i="23"/>
  <c r="AF65" i="26" s="1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Z73" i="23"/>
  <c r="AF63" i="26" s="1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Z56" i="23"/>
  <c r="AF46" i="26" s="1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Z53" i="23"/>
  <c r="AF43" i="26" s="1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Z62" i="23"/>
  <c r="AF52" i="26" s="1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Z51" i="23"/>
  <c r="AF41" i="26" s="1"/>
  <c r="Y51" i="24"/>
  <c r="Z70" i="23"/>
  <c r="AF60" i="26" s="1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Z88" i="23"/>
  <c r="AF78" i="26" s="1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Z78" i="23"/>
  <c r="AF68" i="26" s="1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Z59" i="23"/>
  <c r="AF49" i="26" s="1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Z91" i="23"/>
  <c r="AF81" i="26" s="1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Z52" i="23"/>
  <c r="AF42" i="26" s="1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Z68" i="23"/>
  <c r="AF58" i="26" s="1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Z86" i="23"/>
  <c r="AF76" i="26" s="1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Z74" i="23"/>
  <c r="AF64" i="26" s="1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Z77" i="23"/>
  <c r="AF67" i="26" s="1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Z72" i="23"/>
  <c r="AF62" i="26" s="1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Z63" i="23"/>
  <c r="AF53" i="26" s="1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Z92" i="23"/>
  <c r="AF82" i="26" s="1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Z58" i="23"/>
  <c r="AF48" i="26" s="1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Z76" i="23"/>
  <c r="AF66" i="26" s="1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Z84" i="23"/>
  <c r="AF74" i="26" s="1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Z89" i="23"/>
  <c r="AF79" i="26" s="1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Z69" i="23"/>
  <c r="AF59" i="26" s="1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Z82" i="23"/>
  <c r="AF72" i="26" s="1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Z55" i="23"/>
  <c r="AF45" i="26" s="1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Z93" i="23"/>
  <c r="AF83" i="26" s="1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Z57" i="23"/>
  <c r="AF47" i="26" s="1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Z87" i="23"/>
  <c r="AF77" i="26" s="1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Z71" i="23"/>
  <c r="AF61" i="26" s="1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Z60" i="23"/>
  <c r="AF50" i="26" s="1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B26" i="23"/>
  <c r="Z28" i="23"/>
  <c r="AF18" i="26" s="1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A33" i="23"/>
  <c r="Z29" i="23"/>
  <c r="AF19" i="26" s="1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A23" i="23"/>
  <c r="AE6" i="26"/>
  <c r="Z27" i="23"/>
  <c r="AF17" i="26" s="1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Z31" i="23"/>
  <c r="AF21" i="26" s="1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AA32" i="23"/>
  <c r="Z24" i="24"/>
  <c r="AA24" i="23"/>
  <c r="Z30" i="24"/>
  <c r="AA30" i="23"/>
  <c r="Z25" i="24"/>
  <c r="AA25" i="23"/>
  <c r="Z93" i="24"/>
  <c r="AA93" i="23"/>
  <c r="Z89" i="24"/>
  <c r="AA89" i="23"/>
  <c r="Z63" i="24"/>
  <c r="AA63" i="23"/>
  <c r="Z77" i="24"/>
  <c r="AA77" i="23"/>
  <c r="Z86" i="24"/>
  <c r="AA86" i="23"/>
  <c r="Z52" i="24"/>
  <c r="AA52" i="23"/>
  <c r="Z59" i="24"/>
  <c r="AA59" i="23"/>
  <c r="Z88" i="24"/>
  <c r="AA88" i="23"/>
  <c r="Z51" i="24"/>
  <c r="AA51" i="23"/>
  <c r="Z53" i="24"/>
  <c r="AA53" i="23"/>
  <c r="Z73" i="24"/>
  <c r="AA73" i="23"/>
  <c r="Z83" i="24"/>
  <c r="AA83" i="23"/>
  <c r="Z85" i="24"/>
  <c r="AA85" i="23"/>
  <c r="Z66" i="24"/>
  <c r="AA66" i="23"/>
  <c r="Z54" i="24"/>
  <c r="AA54" i="23"/>
  <c r="Z60" i="24"/>
  <c r="AA60" i="23"/>
  <c r="Z82" i="24"/>
  <c r="AA82" i="23"/>
  <c r="Z92" i="24"/>
  <c r="AA92" i="23"/>
  <c r="Z71" i="24"/>
  <c r="AA71" i="23"/>
  <c r="Z57" i="24"/>
  <c r="AA57" i="23"/>
  <c r="Z55" i="24"/>
  <c r="AA55" i="23"/>
  <c r="Z69" i="24"/>
  <c r="AA69" i="23"/>
  <c r="Z84" i="24"/>
  <c r="AA84" i="23"/>
  <c r="Z58" i="24"/>
  <c r="AA58" i="23"/>
  <c r="Z87" i="24"/>
  <c r="AA87" i="23"/>
  <c r="Z76" i="24"/>
  <c r="AA76" i="23"/>
  <c r="AE7" i="26"/>
  <c r="AE5" i="26"/>
  <c r="Z72" i="24"/>
  <c r="AA72" i="23"/>
  <c r="Z74" i="24"/>
  <c r="AA74" i="23"/>
  <c r="Z68" i="24"/>
  <c r="AA68" i="23"/>
  <c r="Z91" i="24"/>
  <c r="AA91" i="23"/>
  <c r="Z78" i="24"/>
  <c r="AA78" i="23"/>
  <c r="Z70" i="24"/>
  <c r="AA70" i="23"/>
  <c r="Z62" i="24"/>
  <c r="AA62" i="23"/>
  <c r="Z56" i="24"/>
  <c r="AA56" i="23"/>
  <c r="Z75" i="24"/>
  <c r="AA75" i="23"/>
  <c r="Z81" i="24"/>
  <c r="AA81" i="23"/>
  <c r="Z90" i="23"/>
  <c r="AF80" i="26" s="1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AA61" i="23"/>
  <c r="Z67" i="24"/>
  <c r="AA67" i="23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C26" i="23" l="1"/>
  <c r="AB26" i="24"/>
  <c r="AB25" i="23"/>
  <c r="AA25" i="24"/>
  <c r="AB24" i="23"/>
  <c r="AA24" i="24"/>
  <c r="AB33" i="23"/>
  <c r="AA33" i="24"/>
  <c r="Z31" i="24"/>
  <c r="AA31" i="23"/>
  <c r="AG13" i="26"/>
  <c r="AF6" i="26"/>
  <c r="Z29" i="24"/>
  <c r="AA29" i="23"/>
  <c r="AB30" i="23"/>
  <c r="AA30" i="24"/>
  <c r="AB32" i="23"/>
  <c r="AA32" i="24"/>
  <c r="AB23" i="23"/>
  <c r="AA23" i="24"/>
  <c r="Z27" i="24"/>
  <c r="AA27" i="23"/>
  <c r="Z28" i="24"/>
  <c r="AA28" i="23"/>
  <c r="U10" i="25"/>
  <c r="Z90" i="24"/>
  <c r="AA90" i="23"/>
  <c r="AB76" i="23"/>
  <c r="AA76" i="24"/>
  <c r="AB58" i="23"/>
  <c r="AA58" i="24"/>
  <c r="AB69" i="23"/>
  <c r="AA69" i="24"/>
  <c r="AB57" i="23"/>
  <c r="AA57" i="24"/>
  <c r="AB92" i="23"/>
  <c r="AA92" i="24"/>
  <c r="AB60" i="23"/>
  <c r="AA60" i="24"/>
  <c r="AB66" i="23"/>
  <c r="AA66" i="24"/>
  <c r="AB83" i="23"/>
  <c r="AA83" i="24"/>
  <c r="AB53" i="23"/>
  <c r="AA53" i="24"/>
  <c r="AB88" i="23"/>
  <c r="AA88" i="24"/>
  <c r="AB52" i="23"/>
  <c r="AA52" i="24"/>
  <c r="AB77" i="23"/>
  <c r="AA77" i="24"/>
  <c r="AB89" i="23"/>
  <c r="AA89" i="24"/>
  <c r="AB61" i="23"/>
  <c r="AA61" i="24"/>
  <c r="AB81" i="23"/>
  <c r="AA81" i="24"/>
  <c r="AB56" i="23"/>
  <c r="AA56" i="24"/>
  <c r="AB70" i="23"/>
  <c r="AA70" i="24"/>
  <c r="AB91" i="23"/>
  <c r="AA91" i="24"/>
  <c r="AB74" i="23"/>
  <c r="AA74" i="24"/>
  <c r="AB87" i="23"/>
  <c r="AA87" i="24"/>
  <c r="AB84" i="23"/>
  <c r="AA84" i="24"/>
  <c r="AB55" i="23"/>
  <c r="AA55" i="24"/>
  <c r="AB71" i="23"/>
  <c r="AA71" i="24"/>
  <c r="AB82" i="23"/>
  <c r="AA82" i="24"/>
  <c r="AB54" i="23"/>
  <c r="AA54" i="24"/>
  <c r="AB85" i="23"/>
  <c r="AA85" i="24"/>
  <c r="AB73" i="23"/>
  <c r="AA73" i="24"/>
  <c r="AB51" i="23"/>
  <c r="AA51" i="24"/>
  <c r="AB59" i="23"/>
  <c r="AA59" i="24"/>
  <c r="AB86" i="23"/>
  <c r="AA86" i="24"/>
  <c r="AB63" i="23"/>
  <c r="AA63" i="24"/>
  <c r="AB93" i="23"/>
  <c r="AA93" i="24"/>
  <c r="AB67" i="23"/>
  <c r="AA67" i="24"/>
  <c r="AB75" i="23"/>
  <c r="AA75" i="24"/>
  <c r="AB62" i="23"/>
  <c r="AA62" i="24"/>
  <c r="AB78" i="23"/>
  <c r="AA78" i="24"/>
  <c r="AB68" i="23"/>
  <c r="AA68" i="24"/>
  <c r="AB72" i="23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D26" i="23" l="1"/>
  <c r="AC26" i="24"/>
  <c r="AB28" i="23"/>
  <c r="AA28" i="24"/>
  <c r="AB27" i="23"/>
  <c r="AA27" i="24"/>
  <c r="AB29" i="23"/>
  <c r="AA29" i="24"/>
  <c r="AB31" i="23"/>
  <c r="AA31" i="24"/>
  <c r="AC32" i="23"/>
  <c r="AB32" i="24"/>
  <c r="AC24" i="23"/>
  <c r="AB24" i="24"/>
  <c r="AC23" i="23"/>
  <c r="AB23" i="24"/>
  <c r="AC30" i="23"/>
  <c r="AB30" i="24"/>
  <c r="AH13" i="26"/>
  <c r="AG6" i="26"/>
  <c r="AC33" i="23"/>
  <c r="AB33" i="24"/>
  <c r="AC25" i="23"/>
  <c r="AB25" i="24"/>
  <c r="X6" i="25"/>
  <c r="AH41" i="26"/>
  <c r="AG7" i="26"/>
  <c r="AG5" i="26"/>
  <c r="AC68" i="23"/>
  <c r="AB68" i="24"/>
  <c r="AC62" i="23"/>
  <c r="AB62" i="24"/>
  <c r="AC67" i="23"/>
  <c r="AB67" i="24"/>
  <c r="AC63" i="23"/>
  <c r="AB63" i="24"/>
  <c r="AC59" i="23"/>
  <c r="AB59" i="24"/>
  <c r="AC73" i="23"/>
  <c r="AB73" i="24"/>
  <c r="AC54" i="23"/>
  <c r="AB54" i="24"/>
  <c r="AC71" i="23"/>
  <c r="AB71" i="24"/>
  <c r="AC84" i="23"/>
  <c r="AB84" i="24"/>
  <c r="AC74" i="23"/>
  <c r="AB74" i="24"/>
  <c r="AC70" i="23"/>
  <c r="AB70" i="24"/>
  <c r="AC81" i="23"/>
  <c r="AB81" i="24"/>
  <c r="AC89" i="23"/>
  <c r="AB89" i="24"/>
  <c r="AC52" i="23"/>
  <c r="AB52" i="24"/>
  <c r="AC53" i="23"/>
  <c r="AB53" i="24"/>
  <c r="AC66" i="23"/>
  <c r="AB66" i="24"/>
  <c r="AC92" i="23"/>
  <c r="AB92" i="24"/>
  <c r="AC69" i="23"/>
  <c r="AB69" i="24"/>
  <c r="AC76" i="23"/>
  <c r="AB76" i="24"/>
  <c r="AB90" i="23"/>
  <c r="AA90" i="24"/>
  <c r="AC72" i="23"/>
  <c r="AB72" i="24"/>
  <c r="AC78" i="23"/>
  <c r="AB78" i="24"/>
  <c r="AC75" i="23"/>
  <c r="AB75" i="24"/>
  <c r="AC93" i="23"/>
  <c r="AB93" i="24"/>
  <c r="AC86" i="23"/>
  <c r="AB86" i="24"/>
  <c r="AC51" i="23"/>
  <c r="AB51" i="24"/>
  <c r="AC85" i="23"/>
  <c r="AB85" i="24"/>
  <c r="AC82" i="23"/>
  <c r="AB82" i="24"/>
  <c r="AC55" i="23"/>
  <c r="AB55" i="24"/>
  <c r="AC87" i="23"/>
  <c r="AB87" i="24"/>
  <c r="AC91" i="23"/>
  <c r="AB91" i="24"/>
  <c r="AC56" i="23"/>
  <c r="AB56" i="24"/>
  <c r="AC61" i="23"/>
  <c r="AB61" i="24"/>
  <c r="AC77" i="23"/>
  <c r="AB77" i="24"/>
  <c r="AC88" i="23"/>
  <c r="AB88" i="24"/>
  <c r="AC83" i="23"/>
  <c r="AB83" i="24"/>
  <c r="AC60" i="23"/>
  <c r="AB60" i="24"/>
  <c r="AC57" i="23"/>
  <c r="AB57" i="24"/>
  <c r="AC58" i="23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E26" i="23"/>
  <c r="AD26" i="24"/>
  <c r="AD25" i="23"/>
  <c r="AC25" i="24"/>
  <c r="AI13" i="26"/>
  <c r="AH6" i="26"/>
  <c r="AD23" i="23"/>
  <c r="AC23" i="24"/>
  <c r="AD24" i="23"/>
  <c r="AC24" i="24"/>
  <c r="AC31" i="23"/>
  <c r="AB31" i="24"/>
  <c r="AC27" i="23"/>
  <c r="AB27" i="24"/>
  <c r="AD33" i="23"/>
  <c r="AC33" i="24"/>
  <c r="AD30" i="23"/>
  <c r="AC30" i="24"/>
  <c r="AD32" i="23"/>
  <c r="AC32" i="24"/>
  <c r="AC29" i="23"/>
  <c r="AB29" i="24"/>
  <c r="AC28" i="23"/>
  <c r="AB28" i="24"/>
  <c r="AD58" i="23"/>
  <c r="AC58" i="24"/>
  <c r="AD60" i="23"/>
  <c r="AC60" i="24"/>
  <c r="AD88" i="23"/>
  <c r="AC88" i="24"/>
  <c r="AD61" i="23"/>
  <c r="AC61" i="24"/>
  <c r="AD91" i="23"/>
  <c r="AC91" i="24"/>
  <c r="AD55" i="23"/>
  <c r="AC55" i="24"/>
  <c r="AD85" i="23"/>
  <c r="AC85" i="24"/>
  <c r="AD86" i="23"/>
  <c r="AC86" i="24"/>
  <c r="AD75" i="23"/>
  <c r="AC75" i="24"/>
  <c r="AD72" i="23"/>
  <c r="AC72" i="24"/>
  <c r="AD76" i="23"/>
  <c r="AC76" i="24"/>
  <c r="AD92" i="23"/>
  <c r="AC92" i="24"/>
  <c r="AD53" i="23"/>
  <c r="AC53" i="24"/>
  <c r="AD89" i="23"/>
  <c r="AC89" i="24"/>
  <c r="AD70" i="23"/>
  <c r="AC70" i="24"/>
  <c r="AD84" i="23"/>
  <c r="AC84" i="24"/>
  <c r="AD54" i="23"/>
  <c r="AC54" i="24"/>
  <c r="AD59" i="23"/>
  <c r="AC59" i="24"/>
  <c r="AD67" i="23"/>
  <c r="AC67" i="24"/>
  <c r="AD68" i="23"/>
  <c r="AC68" i="24"/>
  <c r="AD57" i="23"/>
  <c r="AC57" i="24"/>
  <c r="AD83" i="23"/>
  <c r="AC83" i="24"/>
  <c r="AD77" i="23"/>
  <c r="AC77" i="24"/>
  <c r="AD56" i="23"/>
  <c r="AC56" i="24"/>
  <c r="AD87" i="23"/>
  <c r="AC87" i="24"/>
  <c r="AD82" i="23"/>
  <c r="AC82" i="24"/>
  <c r="AD51" i="23"/>
  <c r="AC51" i="24"/>
  <c r="AD93" i="23"/>
  <c r="AC93" i="24"/>
  <c r="AD78" i="23"/>
  <c r="AC78" i="24"/>
  <c r="AC90" i="23"/>
  <c r="AB90" i="24"/>
  <c r="AD69" i="23"/>
  <c r="AC69" i="24"/>
  <c r="AD66" i="23"/>
  <c r="AC66" i="24"/>
  <c r="AD52" i="23"/>
  <c r="AC52" i="24"/>
  <c r="AD81" i="23"/>
  <c r="AC81" i="24"/>
  <c r="AD74" i="23"/>
  <c r="AC74" i="24"/>
  <c r="AD71" i="23"/>
  <c r="AC71" i="24"/>
  <c r="AD73" i="23"/>
  <c r="AC73" i="24"/>
  <c r="AD63" i="23"/>
  <c r="AC63" i="24"/>
  <c r="AD62" i="23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F26" i="23" l="1"/>
  <c r="AE26" i="24"/>
  <c r="AD28" i="23"/>
  <c r="AC28" i="24"/>
  <c r="AE32" i="23"/>
  <c r="AD32" i="24"/>
  <c r="AE30" i="23"/>
  <c r="AD30" i="24"/>
  <c r="AD27" i="23"/>
  <c r="AC27" i="24"/>
  <c r="AE24" i="23"/>
  <c r="AD24" i="24"/>
  <c r="AJ13" i="26"/>
  <c r="AI6" i="26"/>
  <c r="AD29" i="23"/>
  <c r="AC29" i="24"/>
  <c r="AE33" i="23"/>
  <c r="AD33" i="24"/>
  <c r="AD31" i="23"/>
  <c r="AC31" i="24"/>
  <c r="AE23" i="23"/>
  <c r="AD23" i="24"/>
  <c r="AE25" i="23"/>
  <c r="AD25" i="24"/>
  <c r="AJ41" i="26"/>
  <c r="AI5" i="26"/>
  <c r="AI7" i="26"/>
  <c r="AE63" i="23"/>
  <c r="AD63" i="24"/>
  <c r="AE71" i="23"/>
  <c r="AD71" i="24"/>
  <c r="AE81" i="23"/>
  <c r="AD81" i="24"/>
  <c r="AE66" i="23"/>
  <c r="AD66" i="24"/>
  <c r="AD90" i="23"/>
  <c r="AC90" i="24"/>
  <c r="AE93" i="23"/>
  <c r="AD93" i="24"/>
  <c r="AE82" i="23"/>
  <c r="AD82" i="24"/>
  <c r="AE56" i="23"/>
  <c r="AD56" i="24"/>
  <c r="AE83" i="23"/>
  <c r="AD83" i="24"/>
  <c r="AE68" i="23"/>
  <c r="AD68" i="24"/>
  <c r="AE59" i="23"/>
  <c r="AD59" i="24"/>
  <c r="AE84" i="23"/>
  <c r="AD84" i="24"/>
  <c r="AE89" i="23"/>
  <c r="AD89" i="24"/>
  <c r="AE92" i="23"/>
  <c r="AD92" i="24"/>
  <c r="AE72" i="23"/>
  <c r="AD72" i="24"/>
  <c r="AE86" i="23"/>
  <c r="AD86" i="24"/>
  <c r="AE55" i="23"/>
  <c r="AD55" i="24"/>
  <c r="AE61" i="23"/>
  <c r="AD61" i="24"/>
  <c r="AE60" i="23"/>
  <c r="AD60" i="24"/>
  <c r="AE62" i="23"/>
  <c r="AD62" i="24"/>
  <c r="AE73" i="23"/>
  <c r="AD73" i="24"/>
  <c r="AE74" i="23"/>
  <c r="AD74" i="24"/>
  <c r="AE52" i="23"/>
  <c r="AD52" i="24"/>
  <c r="AE69" i="23"/>
  <c r="AD69" i="24"/>
  <c r="AE78" i="23"/>
  <c r="AD78" i="24"/>
  <c r="AE51" i="23"/>
  <c r="AD51" i="24"/>
  <c r="AE87" i="23"/>
  <c r="AD87" i="24"/>
  <c r="AE77" i="23"/>
  <c r="AD77" i="24"/>
  <c r="AE57" i="23"/>
  <c r="AD57" i="24"/>
  <c r="AE67" i="23"/>
  <c r="AD67" i="24"/>
  <c r="AE54" i="23"/>
  <c r="AD54" i="24"/>
  <c r="AE70" i="23"/>
  <c r="AD70" i="24"/>
  <c r="AE53" i="23"/>
  <c r="AD53" i="24"/>
  <c r="AE76" i="23"/>
  <c r="AD76" i="24"/>
  <c r="AE75" i="23"/>
  <c r="AD75" i="24"/>
  <c r="AE85" i="23"/>
  <c r="AD85" i="24"/>
  <c r="AE91" i="23"/>
  <c r="AD91" i="24"/>
  <c r="AE88" i="23"/>
  <c r="AD88" i="24"/>
  <c r="AE58" i="23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3"/>
  <c r="AG26" i="24" s="1"/>
  <c r="AF23" i="23"/>
  <c r="AE23" i="24"/>
  <c r="AF33" i="23"/>
  <c r="AE33" i="24"/>
  <c r="AK13" i="26"/>
  <c r="AJ6" i="26"/>
  <c r="AE27" i="23"/>
  <c r="AD27" i="24"/>
  <c r="AF32" i="23"/>
  <c r="AE32" i="24"/>
  <c r="AF25" i="23"/>
  <c r="AE25" i="24"/>
  <c r="AE31" i="23"/>
  <c r="AD31" i="24"/>
  <c r="AE29" i="23"/>
  <c r="AD29" i="24"/>
  <c r="AF24" i="23"/>
  <c r="AE24" i="24"/>
  <c r="AF30" i="23"/>
  <c r="AE30" i="24"/>
  <c r="AE28" i="23"/>
  <c r="AD28" i="24"/>
  <c r="AF58" i="23"/>
  <c r="AE58" i="24"/>
  <c r="AF91" i="23"/>
  <c r="AE91" i="24"/>
  <c r="AF75" i="23"/>
  <c r="AE75" i="24"/>
  <c r="AF53" i="23"/>
  <c r="AE53" i="24"/>
  <c r="AF54" i="23"/>
  <c r="AE54" i="24"/>
  <c r="AF57" i="23"/>
  <c r="AE57" i="24"/>
  <c r="AF87" i="23"/>
  <c r="AE87" i="24"/>
  <c r="AF78" i="23"/>
  <c r="AE78" i="24"/>
  <c r="AF52" i="23"/>
  <c r="AE52" i="24"/>
  <c r="AF73" i="23"/>
  <c r="AE73" i="24"/>
  <c r="AF60" i="23"/>
  <c r="AE60" i="24"/>
  <c r="AF55" i="23"/>
  <c r="AE55" i="24"/>
  <c r="AF72" i="23"/>
  <c r="AE72" i="24"/>
  <c r="AF89" i="23"/>
  <c r="AE89" i="24"/>
  <c r="AF59" i="23"/>
  <c r="AE59" i="24"/>
  <c r="AF83" i="23"/>
  <c r="AE83" i="24"/>
  <c r="AF82" i="23"/>
  <c r="AE82" i="24"/>
  <c r="AE90" i="23"/>
  <c r="AD90" i="24"/>
  <c r="AF81" i="23"/>
  <c r="AE81" i="24"/>
  <c r="AF63" i="23"/>
  <c r="AE63" i="24"/>
  <c r="AF88" i="23"/>
  <c r="AE88" i="24"/>
  <c r="AF85" i="23"/>
  <c r="AE85" i="24"/>
  <c r="AF76" i="23"/>
  <c r="AE76" i="24"/>
  <c r="AF70" i="23"/>
  <c r="AE70" i="24"/>
  <c r="AF67" i="23"/>
  <c r="AE67" i="24"/>
  <c r="AF77" i="23"/>
  <c r="AE77" i="24"/>
  <c r="AF51" i="23"/>
  <c r="AE51" i="24"/>
  <c r="AF69" i="23"/>
  <c r="AE69" i="24"/>
  <c r="AF74" i="23"/>
  <c r="AE74" i="24"/>
  <c r="AF62" i="23"/>
  <c r="AE62" i="24"/>
  <c r="AF61" i="23"/>
  <c r="AE61" i="24"/>
  <c r="AF86" i="23"/>
  <c r="AE86" i="24"/>
  <c r="AF92" i="23"/>
  <c r="AE92" i="24"/>
  <c r="AF84" i="23"/>
  <c r="AE84" i="24"/>
  <c r="AF68" i="23"/>
  <c r="AE68" i="24"/>
  <c r="AF56" i="23"/>
  <c r="AE56" i="24"/>
  <c r="AF93" i="23"/>
  <c r="AE93" i="24"/>
  <c r="AF66" i="23"/>
  <c r="AE66" i="24"/>
  <c r="AF71" i="23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3" l="1"/>
  <c r="AG30" i="24" s="1"/>
  <c r="AF30" i="24"/>
  <c r="AF29" i="23"/>
  <c r="AE29" i="24"/>
  <c r="AG25" i="23"/>
  <c r="AG25" i="24" s="1"/>
  <c r="AF25" i="24"/>
  <c r="AF27" i="23"/>
  <c r="AE27" i="24"/>
  <c r="AG33" i="23"/>
  <c r="AG33" i="24" s="1"/>
  <c r="AF33" i="24"/>
  <c r="AF28" i="23"/>
  <c r="AE28" i="24"/>
  <c r="AG24" i="23"/>
  <c r="AG24" i="24" s="1"/>
  <c r="AF24" i="24"/>
  <c r="AF31" i="23"/>
  <c r="AE31" i="24"/>
  <c r="AG32" i="23"/>
  <c r="AG32" i="24" s="1"/>
  <c r="AF32" i="24"/>
  <c r="AK6" i="26"/>
  <c r="AL13" i="26"/>
  <c r="AG23" i="23"/>
  <c r="AG23" i="24" s="1"/>
  <c r="AF23" i="24"/>
  <c r="AL41" i="26"/>
  <c r="AK7" i="26"/>
  <c r="AK5" i="26"/>
  <c r="AG66" i="23"/>
  <c r="AG66" i="24" s="1"/>
  <c r="AF66" i="24"/>
  <c r="AG56" i="23"/>
  <c r="AG56" i="24" s="1"/>
  <c r="AF56" i="24"/>
  <c r="AG84" i="23"/>
  <c r="AG84" i="24" s="1"/>
  <c r="AF84" i="24"/>
  <c r="AG86" i="23"/>
  <c r="AG86" i="24" s="1"/>
  <c r="AF86" i="24"/>
  <c r="AG62" i="23"/>
  <c r="AG62" i="24" s="1"/>
  <c r="AF62" i="24"/>
  <c r="AG69" i="23"/>
  <c r="AG69" i="24" s="1"/>
  <c r="AF69" i="24"/>
  <c r="AG77" i="23"/>
  <c r="AG77" i="24" s="1"/>
  <c r="AF77" i="24"/>
  <c r="AG70" i="23"/>
  <c r="AG70" i="24" s="1"/>
  <c r="AF70" i="24"/>
  <c r="AG85" i="23"/>
  <c r="AG85" i="24" s="1"/>
  <c r="AF85" i="24"/>
  <c r="AG63" i="23"/>
  <c r="AG63" i="24" s="1"/>
  <c r="AF63" i="24"/>
  <c r="AF90" i="23"/>
  <c r="AE90" i="24"/>
  <c r="AG83" i="23"/>
  <c r="AG83" i="24" s="1"/>
  <c r="AF83" i="24"/>
  <c r="AG89" i="23"/>
  <c r="AG89" i="24" s="1"/>
  <c r="AF89" i="24"/>
  <c r="AG55" i="23"/>
  <c r="AG55" i="24" s="1"/>
  <c r="AF55" i="24"/>
  <c r="AG73" i="23"/>
  <c r="AG73" i="24" s="1"/>
  <c r="AF73" i="24"/>
  <c r="AG78" i="23"/>
  <c r="AG78" i="24" s="1"/>
  <c r="AF78" i="24"/>
  <c r="AG57" i="23"/>
  <c r="AG57" i="24" s="1"/>
  <c r="AF57" i="24"/>
  <c r="AG53" i="23"/>
  <c r="AG53" i="24" s="1"/>
  <c r="AF53" i="24"/>
  <c r="AG91" i="23"/>
  <c r="AG91" i="24" s="1"/>
  <c r="AF91" i="24"/>
  <c r="AG71" i="23"/>
  <c r="AG71" i="24" s="1"/>
  <c r="AF71" i="24"/>
  <c r="AG93" i="23"/>
  <c r="AG93" i="24" s="1"/>
  <c r="AF93" i="24"/>
  <c r="AG68" i="23"/>
  <c r="AG68" i="24" s="1"/>
  <c r="AF68" i="24"/>
  <c r="AG92" i="23"/>
  <c r="AG92" i="24" s="1"/>
  <c r="AF92" i="24"/>
  <c r="AG61" i="23"/>
  <c r="AG61" i="24" s="1"/>
  <c r="AF61" i="24"/>
  <c r="AG74" i="23"/>
  <c r="AG74" i="24" s="1"/>
  <c r="AF74" i="24"/>
  <c r="AG51" i="23"/>
  <c r="AG51" i="24" s="1"/>
  <c r="AF51" i="24"/>
  <c r="AG67" i="23"/>
  <c r="AG67" i="24" s="1"/>
  <c r="AF67" i="24"/>
  <c r="AG76" i="23"/>
  <c r="AG76" i="24" s="1"/>
  <c r="AF76" i="24"/>
  <c r="AG88" i="23"/>
  <c r="AG88" i="24" s="1"/>
  <c r="AF88" i="24"/>
  <c r="AG81" i="23"/>
  <c r="AG81" i="24" s="1"/>
  <c r="AF81" i="24"/>
  <c r="AG82" i="23"/>
  <c r="AG82" i="24" s="1"/>
  <c r="AF82" i="24"/>
  <c r="AG59" i="23"/>
  <c r="AG59" i="24" s="1"/>
  <c r="AF59" i="24"/>
  <c r="AG72" i="23"/>
  <c r="AG72" i="24" s="1"/>
  <c r="AF72" i="24"/>
  <c r="AG60" i="23"/>
  <c r="AG60" i="24" s="1"/>
  <c r="AF60" i="24"/>
  <c r="AG52" i="23"/>
  <c r="AG52" i="24" s="1"/>
  <c r="AF52" i="24"/>
  <c r="AG87" i="23"/>
  <c r="AG87" i="24" s="1"/>
  <c r="AF87" i="24"/>
  <c r="AG54" i="23"/>
  <c r="AG54" i="24" s="1"/>
  <c r="AF54" i="24"/>
  <c r="AG75" i="23"/>
  <c r="AG75" i="24" s="1"/>
  <c r="AF75" i="24"/>
  <c r="AG58" i="23"/>
  <c r="AG58" i="24" s="1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3"/>
  <c r="AG31" i="24" s="1"/>
  <c r="AF31" i="24"/>
  <c r="AG28" i="23"/>
  <c r="AG28" i="24" s="1"/>
  <c r="AF28" i="24"/>
  <c r="AG27" i="23"/>
  <c r="AG27" i="24" s="1"/>
  <c r="AF27" i="24"/>
  <c r="AG29" i="23"/>
  <c r="AG29" i="24" s="1"/>
  <c r="AF29" i="24"/>
  <c r="AG90" i="23"/>
  <c r="AG90" i="24" s="1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26" i="23" s="1"/>
  <c r="AH6" i="22"/>
  <c r="AK10" i="22"/>
  <c r="AK15" i="22" s="1"/>
  <c r="AK5" i="22"/>
  <c r="AK6" i="22"/>
  <c r="F32" i="25"/>
  <c r="E25" i="25"/>
  <c r="AI26" i="23" l="1"/>
  <c r="AH26" i="24"/>
  <c r="AH88" i="23"/>
  <c r="AH41" i="23"/>
  <c r="AI41" i="23" s="1"/>
  <c r="AJ41" i="23" s="1"/>
  <c r="AK41" i="23" s="1"/>
  <c r="AL41" i="23" s="1"/>
  <c r="AH55" i="23"/>
  <c r="AH57" i="23"/>
  <c r="AH56" i="23"/>
  <c r="AH45" i="23"/>
  <c r="AI45" i="23" s="1"/>
  <c r="AJ45" i="23" s="1"/>
  <c r="AK45" i="23" s="1"/>
  <c r="AL45" i="23" s="1"/>
  <c r="AH81" i="23"/>
  <c r="AH85" i="23"/>
  <c r="AH77" i="23"/>
  <c r="AH59" i="23"/>
  <c r="AH70" i="23"/>
  <c r="AH82" i="23"/>
  <c r="AH68" i="23"/>
  <c r="AH91" i="23"/>
  <c r="AH42" i="23"/>
  <c r="AI42" i="23" s="1"/>
  <c r="AJ42" i="23" s="1"/>
  <c r="AK42" i="23" s="1"/>
  <c r="AL42" i="23" s="1"/>
  <c r="AH69" i="23"/>
  <c r="AH44" i="23"/>
  <c r="AI44" i="23" s="1"/>
  <c r="AJ44" i="23" s="1"/>
  <c r="AK44" i="23" s="1"/>
  <c r="AL44" i="23" s="1"/>
  <c r="AH63" i="23"/>
  <c r="AH76" i="23"/>
  <c r="AH86" i="23"/>
  <c r="AH84" i="23"/>
  <c r="AH73" i="23"/>
  <c r="AH61" i="23"/>
  <c r="AH47" i="23"/>
  <c r="AI47" i="23" s="1"/>
  <c r="AJ47" i="23" s="1"/>
  <c r="AK47" i="23" s="1"/>
  <c r="AL47" i="23" s="1"/>
  <c r="AH67" i="23"/>
  <c r="AH37" i="23"/>
  <c r="AI37" i="23" s="1"/>
  <c r="AJ37" i="23" s="1"/>
  <c r="AK37" i="23" s="1"/>
  <c r="AL37" i="23" s="1"/>
  <c r="AH62" i="23"/>
  <c r="AH51" i="23"/>
  <c r="AH83" i="23"/>
  <c r="AH60" i="23"/>
  <c r="AH52" i="23"/>
  <c r="AH54" i="23"/>
  <c r="AH58" i="23"/>
  <c r="AH38" i="23"/>
  <c r="AI38" i="23" s="1"/>
  <c r="AJ38" i="23" s="1"/>
  <c r="AK38" i="23" s="1"/>
  <c r="AL38" i="23" s="1"/>
  <c r="AH78" i="23"/>
  <c r="AH93" i="23"/>
  <c r="AH89" i="23"/>
  <c r="AH43" i="23"/>
  <c r="AI43" i="23" s="1"/>
  <c r="AJ43" i="23" s="1"/>
  <c r="AK43" i="23" s="1"/>
  <c r="AL43" i="23" s="1"/>
  <c r="AH39" i="23"/>
  <c r="AI39" i="23" s="1"/>
  <c r="AJ39" i="23" s="1"/>
  <c r="AK39" i="23" s="1"/>
  <c r="AL39" i="23" s="1"/>
  <c r="AH74" i="23"/>
  <c r="AH72" i="23"/>
  <c r="AH87" i="23"/>
  <c r="AH75" i="23"/>
  <c r="AH71" i="23"/>
  <c r="AH66" i="23"/>
  <c r="AH92" i="23"/>
  <c r="AH36" i="23"/>
  <c r="AI36" i="23" s="1"/>
  <c r="AJ36" i="23" s="1"/>
  <c r="AK36" i="23" s="1"/>
  <c r="AL36" i="23" s="1"/>
  <c r="AH53" i="23"/>
  <c r="AH90" i="23"/>
  <c r="AH46" i="23"/>
  <c r="AI46" i="23" s="1"/>
  <c r="AJ46" i="23" s="1"/>
  <c r="AK46" i="23" s="1"/>
  <c r="AL46" i="23" s="1"/>
  <c r="AH40" i="23"/>
  <c r="AI40" i="23" s="1"/>
  <c r="AJ40" i="23" s="1"/>
  <c r="AK40" i="23" s="1"/>
  <c r="AL40" i="23" s="1"/>
  <c r="AH48" i="23"/>
  <c r="AI48" i="23" s="1"/>
  <c r="AJ48" i="23" s="1"/>
  <c r="AK48" i="23" s="1"/>
  <c r="AL48" i="23" s="1"/>
  <c r="AL16" i="22"/>
  <c r="E2" i="22"/>
  <c r="M2" i="22" s="1"/>
  <c r="AH30" i="23"/>
  <c r="AH30" i="24" s="1"/>
  <c r="AH32" i="23"/>
  <c r="AH32" i="24" s="1"/>
  <c r="AH27" i="23"/>
  <c r="AH24" i="23"/>
  <c r="AH24" i="24" s="1"/>
  <c r="AH29" i="23"/>
  <c r="AH29" i="24" s="1"/>
  <c r="AH25" i="23"/>
  <c r="AH25" i="24" s="1"/>
  <c r="AH33" i="23"/>
  <c r="AH33" i="24" s="1"/>
  <c r="AH28" i="23"/>
  <c r="AH28" i="24" s="1"/>
  <c r="AH31" i="23"/>
  <c r="AH31" i="24" s="1"/>
  <c r="AH23" i="23"/>
  <c r="AH23" i="24" s="1"/>
  <c r="AH16" i="22"/>
  <c r="AJ16" i="22"/>
  <c r="AK16" i="22"/>
  <c r="AI16" i="22"/>
  <c r="E27" i="25"/>
  <c r="E28" i="25" s="1"/>
  <c r="G32" i="25"/>
  <c r="F25" i="25"/>
  <c r="AJ26" i="23" l="1"/>
  <c r="AI26" i="24"/>
  <c r="AH27" i="24"/>
  <c r="AI53" i="23"/>
  <c r="AH53" i="24"/>
  <c r="AI71" i="23"/>
  <c r="AH71" i="24"/>
  <c r="AI74" i="23"/>
  <c r="AH74" i="24"/>
  <c r="AI93" i="23"/>
  <c r="AH93" i="24"/>
  <c r="AI54" i="23"/>
  <c r="AH54" i="24"/>
  <c r="AI51" i="23"/>
  <c r="AH51" i="24"/>
  <c r="AI86" i="23"/>
  <c r="AH86" i="24"/>
  <c r="AI69" i="23"/>
  <c r="AH69" i="24"/>
  <c r="AI82" i="23"/>
  <c r="AH82" i="24"/>
  <c r="AI85" i="23"/>
  <c r="AH85" i="24"/>
  <c r="AI57" i="23"/>
  <c r="AH57" i="24"/>
  <c r="AI75" i="23"/>
  <c r="AH75" i="24"/>
  <c r="AI78" i="23"/>
  <c r="AH78" i="24"/>
  <c r="AI52" i="23"/>
  <c r="AH52" i="24"/>
  <c r="AI62" i="23"/>
  <c r="AH62" i="24"/>
  <c r="AI61" i="23"/>
  <c r="AH61" i="24"/>
  <c r="AI76" i="23"/>
  <c r="AH76" i="24"/>
  <c r="AI70" i="23"/>
  <c r="AH70" i="24"/>
  <c r="AI81" i="23"/>
  <c r="AH81" i="24"/>
  <c r="AI55" i="23"/>
  <c r="AH55" i="24"/>
  <c r="AI92" i="23"/>
  <c r="AH92" i="24"/>
  <c r="AI87" i="23"/>
  <c r="AH87" i="24"/>
  <c r="AI60" i="23"/>
  <c r="AH60" i="24"/>
  <c r="AI73" i="23"/>
  <c r="AH73" i="24"/>
  <c r="AI63" i="23"/>
  <c r="AH63" i="24"/>
  <c r="AI91" i="23"/>
  <c r="AH91" i="24"/>
  <c r="AI59" i="23"/>
  <c r="AH59" i="24"/>
  <c r="AI90" i="23"/>
  <c r="AH90" i="24"/>
  <c r="AI66" i="23"/>
  <c r="AH66" i="24"/>
  <c r="AI72" i="23"/>
  <c r="AH72" i="24"/>
  <c r="AI89" i="23"/>
  <c r="AH89" i="24"/>
  <c r="AI58" i="23"/>
  <c r="AH58" i="24"/>
  <c r="AI83" i="23"/>
  <c r="AH83" i="24"/>
  <c r="AI67" i="23"/>
  <c r="AH67" i="24"/>
  <c r="AI84" i="23"/>
  <c r="AH84" i="24"/>
  <c r="AI68" i="23"/>
  <c r="AH68" i="24"/>
  <c r="AI77" i="23"/>
  <c r="AH77" i="24"/>
  <c r="AI56" i="23"/>
  <c r="AH56" i="24"/>
  <c r="AI88" i="23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3"/>
  <c r="AI25" i="24" s="1"/>
  <c r="AH14" i="23"/>
  <c r="AI24" i="23"/>
  <c r="AI24" i="24" s="1"/>
  <c r="AI30" i="23"/>
  <c r="AI30" i="24" s="1"/>
  <c r="AH12" i="23"/>
  <c r="AH48" i="24"/>
  <c r="AH39" i="24"/>
  <c r="AH37" i="24"/>
  <c r="AI27" i="23"/>
  <c r="AH46" i="24"/>
  <c r="AI32" i="23"/>
  <c r="AI32" i="24" s="1"/>
  <c r="AH43" i="24"/>
  <c r="AI23" i="23"/>
  <c r="AI23" i="24" s="1"/>
  <c r="AH10" i="23"/>
  <c r="AH5" i="23"/>
  <c r="AH6" i="23"/>
  <c r="AI28" i="23"/>
  <c r="AI28" i="24" s="1"/>
  <c r="AI29" i="23"/>
  <c r="AI29" i="24" s="1"/>
  <c r="AH47" i="24"/>
  <c r="AH41" i="24"/>
  <c r="AH42" i="24"/>
  <c r="AH13" i="23"/>
  <c r="AI31" i="23"/>
  <c r="AI31" i="24" s="1"/>
  <c r="AI33" i="23"/>
  <c r="AI33" i="24" s="1"/>
  <c r="AH45" i="24"/>
  <c r="AH44" i="24"/>
  <c r="AH38" i="24"/>
  <c r="E22" i="25"/>
  <c r="F27" i="25"/>
  <c r="F28" i="25" s="1"/>
  <c r="H32" i="25"/>
  <c r="G25" i="25"/>
  <c r="AK26" i="23" l="1"/>
  <c r="AJ26" i="24"/>
  <c r="AI27" i="24"/>
  <c r="AJ56" i="23"/>
  <c r="AI56" i="24"/>
  <c r="AJ68" i="23"/>
  <c r="AI68" i="24"/>
  <c r="AJ67" i="23"/>
  <c r="AI67" i="24"/>
  <c r="AJ58" i="23"/>
  <c r="AI58" i="24"/>
  <c r="AJ72" i="23"/>
  <c r="AI72" i="24"/>
  <c r="AJ90" i="23"/>
  <c r="AI90" i="24"/>
  <c r="AJ91" i="23"/>
  <c r="AI91" i="24"/>
  <c r="AJ73" i="23"/>
  <c r="AI73" i="24"/>
  <c r="AJ87" i="23"/>
  <c r="AI87" i="24"/>
  <c r="AJ55" i="23"/>
  <c r="AI55" i="24"/>
  <c r="AJ70" i="23"/>
  <c r="AI70" i="24"/>
  <c r="AJ61" i="23"/>
  <c r="AI61" i="24"/>
  <c r="AJ52" i="23"/>
  <c r="AI52" i="24"/>
  <c r="AJ75" i="23"/>
  <c r="AI75" i="24"/>
  <c r="AJ85" i="23"/>
  <c r="AI85" i="24"/>
  <c r="AJ69" i="23"/>
  <c r="AI69" i="24"/>
  <c r="AJ51" i="23"/>
  <c r="AI51" i="24"/>
  <c r="AJ93" i="23"/>
  <c r="AI93" i="24"/>
  <c r="AJ71" i="23"/>
  <c r="AI71" i="24"/>
  <c r="AJ88" i="23"/>
  <c r="AI88" i="24"/>
  <c r="AJ77" i="23"/>
  <c r="AI77" i="24"/>
  <c r="AJ84" i="23"/>
  <c r="AI84" i="24"/>
  <c r="AJ83" i="23"/>
  <c r="AI83" i="24"/>
  <c r="AJ89" i="23"/>
  <c r="AI89" i="24"/>
  <c r="AJ66" i="23"/>
  <c r="AI66" i="24"/>
  <c r="AJ59" i="23"/>
  <c r="AI59" i="24"/>
  <c r="AJ63" i="23"/>
  <c r="AI63" i="24"/>
  <c r="AJ60" i="23"/>
  <c r="AI60" i="24"/>
  <c r="AJ92" i="23"/>
  <c r="AI92" i="24"/>
  <c r="AJ81" i="23"/>
  <c r="AI81" i="24"/>
  <c r="AJ76" i="23"/>
  <c r="AI76" i="24"/>
  <c r="AJ62" i="23"/>
  <c r="AI62" i="24"/>
  <c r="AJ78" i="23"/>
  <c r="AI78" i="24"/>
  <c r="AJ57" i="23"/>
  <c r="AI57" i="24"/>
  <c r="AJ82" i="23"/>
  <c r="AI82" i="24"/>
  <c r="AJ86" i="23"/>
  <c r="AI86" i="24"/>
  <c r="AJ54" i="23"/>
  <c r="AI54" i="24"/>
  <c r="AJ74" i="23"/>
  <c r="AI74" i="24"/>
  <c r="AJ53" i="23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3"/>
  <c r="AJ24" i="24" s="1"/>
  <c r="AI38" i="24"/>
  <c r="AJ32" i="23"/>
  <c r="AJ32" i="24" s="1"/>
  <c r="AJ27" i="23"/>
  <c r="AI39" i="24"/>
  <c r="AJ25" i="23"/>
  <c r="AJ25" i="24" s="1"/>
  <c r="AI36" i="24"/>
  <c r="AI7" i="23"/>
  <c r="AI11" i="23"/>
  <c r="AI41" i="24"/>
  <c r="AJ29" i="23"/>
  <c r="AJ29" i="24" s="1"/>
  <c r="AJ28" i="23"/>
  <c r="AJ28" i="24" s="1"/>
  <c r="AJ30" i="23"/>
  <c r="AJ30" i="24" s="1"/>
  <c r="AH14" i="24"/>
  <c r="AH8" i="25" s="1"/>
  <c r="AI44" i="24"/>
  <c r="AI45" i="24"/>
  <c r="AJ33" i="23"/>
  <c r="AJ33" i="24" s="1"/>
  <c r="AJ31" i="23"/>
  <c r="AJ31" i="24" s="1"/>
  <c r="AH13" i="24"/>
  <c r="AH7" i="25" s="1"/>
  <c r="AJ23" i="23"/>
  <c r="AJ23" i="24" s="1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L26" i="23" l="1"/>
  <c r="AK26" i="24"/>
  <c r="AJ27" i="24"/>
  <c r="AH6" i="24"/>
  <c r="AK74" i="23"/>
  <c r="AJ74" i="24"/>
  <c r="AK86" i="23"/>
  <c r="AJ86" i="24"/>
  <c r="AK57" i="23"/>
  <c r="AJ57" i="24"/>
  <c r="AK62" i="23"/>
  <c r="AJ62" i="24"/>
  <c r="AK81" i="23"/>
  <c r="AJ81" i="24"/>
  <c r="AK60" i="23"/>
  <c r="AJ60" i="24"/>
  <c r="AK59" i="23"/>
  <c r="AJ59" i="24"/>
  <c r="AK89" i="23"/>
  <c r="AJ89" i="24"/>
  <c r="AK84" i="23"/>
  <c r="AJ84" i="24"/>
  <c r="AK88" i="23"/>
  <c r="AJ88" i="24"/>
  <c r="AK93" i="23"/>
  <c r="AJ93" i="24"/>
  <c r="AK69" i="23"/>
  <c r="AJ69" i="24"/>
  <c r="AK75" i="23"/>
  <c r="AJ75" i="24"/>
  <c r="AK61" i="23"/>
  <c r="AJ61" i="24"/>
  <c r="AK55" i="23"/>
  <c r="AJ55" i="24"/>
  <c r="AK73" i="23"/>
  <c r="AJ73" i="24"/>
  <c r="AK90" i="23"/>
  <c r="AJ90" i="24"/>
  <c r="AK58" i="23"/>
  <c r="AJ58" i="24"/>
  <c r="AK68" i="23"/>
  <c r="AJ68" i="24"/>
  <c r="AK53" i="23"/>
  <c r="AJ53" i="24"/>
  <c r="AK54" i="23"/>
  <c r="AJ54" i="24"/>
  <c r="AK82" i="23"/>
  <c r="AJ82" i="24"/>
  <c r="AK78" i="23"/>
  <c r="AJ78" i="24"/>
  <c r="AK76" i="23"/>
  <c r="AJ76" i="24"/>
  <c r="AK92" i="23"/>
  <c r="AJ92" i="24"/>
  <c r="AK63" i="23"/>
  <c r="AJ63" i="24"/>
  <c r="AK66" i="23"/>
  <c r="AJ66" i="24"/>
  <c r="AK83" i="23"/>
  <c r="AJ83" i="24"/>
  <c r="AK77" i="23"/>
  <c r="AJ77" i="24"/>
  <c r="AK71" i="23"/>
  <c r="AJ71" i="24"/>
  <c r="AK51" i="23"/>
  <c r="AJ51" i="24"/>
  <c r="AK85" i="23"/>
  <c r="AJ85" i="24"/>
  <c r="AK52" i="23"/>
  <c r="AJ52" i="24"/>
  <c r="AK70" i="23"/>
  <c r="AJ70" i="24"/>
  <c r="AK87" i="23"/>
  <c r="AJ87" i="24"/>
  <c r="AK91" i="23"/>
  <c r="AJ91" i="24"/>
  <c r="AK72" i="23"/>
  <c r="AJ72" i="24"/>
  <c r="AK67" i="23"/>
  <c r="AJ67" i="24"/>
  <c r="AK56" i="23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3"/>
  <c r="AK33" i="24" s="1"/>
  <c r="AJ44" i="24"/>
  <c r="AK28" i="23"/>
  <c r="AK28" i="24" s="1"/>
  <c r="AK29" i="23"/>
  <c r="AK29" i="24" s="1"/>
  <c r="AJ36" i="24"/>
  <c r="AJ7" i="23"/>
  <c r="AJ11" i="23"/>
  <c r="AK25" i="23"/>
  <c r="AK25" i="24" s="1"/>
  <c r="AK27" i="23"/>
  <c r="AK32" i="23"/>
  <c r="AK32" i="24" s="1"/>
  <c r="AJ12" i="23"/>
  <c r="AJ42" i="24"/>
  <c r="AK30" i="23"/>
  <c r="AK30" i="24" s="1"/>
  <c r="AJ38" i="24"/>
  <c r="AJ14" i="23"/>
  <c r="AJ48" i="24"/>
  <c r="AJ43" i="24"/>
  <c r="AK31" i="23"/>
  <c r="AK31" i="24" s="1"/>
  <c r="AJ45" i="24"/>
  <c r="AJ41" i="24"/>
  <c r="AJ39" i="24"/>
  <c r="AJ47" i="24"/>
  <c r="AJ40" i="24"/>
  <c r="AK23" i="23"/>
  <c r="AK23" i="24" s="1"/>
  <c r="AJ6" i="23"/>
  <c r="AJ5" i="23"/>
  <c r="AJ10" i="23"/>
  <c r="AK24" i="23"/>
  <c r="AK24" i="24" s="1"/>
  <c r="AJ13" i="23"/>
  <c r="G22" i="25"/>
  <c r="J32" i="25"/>
  <c r="H27" i="25"/>
  <c r="H28" i="25" s="1"/>
  <c r="I25" i="25"/>
  <c r="AH5" i="24" l="1"/>
  <c r="AL26" i="24"/>
  <c r="AM26" i="23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L67" i="23"/>
  <c r="AK67" i="24"/>
  <c r="AL91" i="23"/>
  <c r="AK91" i="24"/>
  <c r="AL70" i="23"/>
  <c r="AK70" i="24"/>
  <c r="AL85" i="23"/>
  <c r="AK85" i="24"/>
  <c r="AL71" i="23"/>
  <c r="AK71" i="24"/>
  <c r="AL83" i="23"/>
  <c r="AK83" i="24"/>
  <c r="AL63" i="23"/>
  <c r="AK63" i="24"/>
  <c r="AL76" i="23"/>
  <c r="AK76" i="24"/>
  <c r="AL82" i="23"/>
  <c r="AK82" i="24"/>
  <c r="AL53" i="23"/>
  <c r="AK53" i="24"/>
  <c r="AL58" i="23"/>
  <c r="AK58" i="24"/>
  <c r="AL73" i="23"/>
  <c r="AK73" i="24"/>
  <c r="AL61" i="23"/>
  <c r="AK61" i="24"/>
  <c r="AL69" i="23"/>
  <c r="AK69" i="24"/>
  <c r="AL88" i="23"/>
  <c r="AK88" i="24"/>
  <c r="AL89" i="23"/>
  <c r="AK89" i="24"/>
  <c r="AL60" i="23"/>
  <c r="AK60" i="24"/>
  <c r="AL62" i="23"/>
  <c r="AK62" i="24"/>
  <c r="AL86" i="23"/>
  <c r="AK86" i="24"/>
  <c r="AL56" i="23"/>
  <c r="AK56" i="24"/>
  <c r="AL72" i="23"/>
  <c r="AK72" i="24"/>
  <c r="AL87" i="23"/>
  <c r="AK87" i="24"/>
  <c r="AL52" i="23"/>
  <c r="AK52" i="24"/>
  <c r="AL51" i="23"/>
  <c r="AK51" i="24"/>
  <c r="AL77" i="23"/>
  <c r="AK77" i="24"/>
  <c r="AL66" i="23"/>
  <c r="AK66" i="24"/>
  <c r="AL92" i="23"/>
  <c r="AK92" i="24"/>
  <c r="AL78" i="23"/>
  <c r="AK78" i="24"/>
  <c r="AL54" i="23"/>
  <c r="AK54" i="24"/>
  <c r="AL68" i="23"/>
  <c r="AK68" i="24"/>
  <c r="AL90" i="23"/>
  <c r="AK90" i="24"/>
  <c r="AL55" i="23"/>
  <c r="AK55" i="24"/>
  <c r="AL75" i="23"/>
  <c r="AK75" i="24"/>
  <c r="AL93" i="23"/>
  <c r="AK93" i="24"/>
  <c r="AL84" i="23"/>
  <c r="AK84" i="24"/>
  <c r="AL59" i="23"/>
  <c r="AK59" i="24"/>
  <c r="AL81" i="23"/>
  <c r="AK81" i="24"/>
  <c r="AL57" i="23"/>
  <c r="AK57" i="24"/>
  <c r="AL74" i="23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L32" i="23"/>
  <c r="AL29" i="23"/>
  <c r="AK44" i="24"/>
  <c r="AL33" i="23"/>
  <c r="AK13" i="23"/>
  <c r="AL24" i="23"/>
  <c r="AK40" i="24"/>
  <c r="AK39" i="24"/>
  <c r="AK45" i="24"/>
  <c r="AL30" i="23"/>
  <c r="AK37" i="24"/>
  <c r="AJ13" i="24"/>
  <c r="AJ7" i="25" s="1"/>
  <c r="AK12" i="23"/>
  <c r="AL27" i="23"/>
  <c r="AL25" i="23"/>
  <c r="AK36" i="24"/>
  <c r="AK11" i="23"/>
  <c r="AK7" i="23"/>
  <c r="AL28" i="23"/>
  <c r="AL23" i="23"/>
  <c r="AK6" i="23"/>
  <c r="AK10" i="23"/>
  <c r="AK5" i="23"/>
  <c r="AK47" i="24"/>
  <c r="AK41" i="24"/>
  <c r="AL31" i="23"/>
  <c r="AK14" i="23"/>
  <c r="AK38" i="24"/>
  <c r="AK42" i="24"/>
  <c r="AK46" i="24"/>
  <c r="H22" i="25"/>
  <c r="K32" i="25"/>
  <c r="I27" i="25"/>
  <c r="I28" i="25" s="1"/>
  <c r="J25" i="25"/>
  <c r="AN26" i="23" l="1"/>
  <c r="AM26" i="24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M93" i="23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M87" i="23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M89" i="23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M83" i="23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M85" i="23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M91" i="23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M81" i="23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M84" i="23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M90" i="23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M92" i="23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M86" i="23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M88" i="23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M82" i="23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3"/>
  <c r="AM31" i="24" s="1"/>
  <c r="AL12" i="23"/>
  <c r="AL37" i="24"/>
  <c r="AM30" i="23"/>
  <c r="AM30" i="24" s="1"/>
  <c r="AM33" i="23"/>
  <c r="AM33" i="24" s="1"/>
  <c r="AM29" i="23"/>
  <c r="AM29" i="24" s="1"/>
  <c r="AL46" i="24"/>
  <c r="AL42" i="24"/>
  <c r="AL38" i="24"/>
  <c r="AL36" i="24"/>
  <c r="AL11" i="23"/>
  <c r="AL7" i="23"/>
  <c r="AM27" i="23"/>
  <c r="AK14" i="24"/>
  <c r="AK8" i="25" s="1"/>
  <c r="AL40" i="24"/>
  <c r="AL48" i="24"/>
  <c r="AL14" i="23"/>
  <c r="AL41" i="24"/>
  <c r="AL47" i="24"/>
  <c r="AL13" i="23"/>
  <c r="AL44" i="24"/>
  <c r="AM32" i="23"/>
  <c r="AM32" i="24" s="1"/>
  <c r="AM23" i="23"/>
  <c r="AM23" i="24" s="1"/>
  <c r="AL10" i="23"/>
  <c r="AL5" i="23"/>
  <c r="AL6" i="23"/>
  <c r="AM28" i="23"/>
  <c r="AM28" i="24" s="1"/>
  <c r="AM25" i="23"/>
  <c r="AM25" i="24" s="1"/>
  <c r="AL45" i="24"/>
  <c r="AL39" i="24"/>
  <c r="AM24" i="23"/>
  <c r="AM24" i="24" s="1"/>
  <c r="AL43" i="24"/>
  <c r="I22" i="25"/>
  <c r="L32" i="25"/>
  <c r="J27" i="25"/>
  <c r="J28" i="25" s="1"/>
  <c r="K25" i="25"/>
  <c r="AR6" i="26" l="1"/>
  <c r="AO26" i="23"/>
  <c r="AN26" i="24"/>
  <c r="AM27" i="24"/>
  <c r="AR5" i="26"/>
  <c r="AN67" i="23"/>
  <c r="AM67" i="24"/>
  <c r="AN63" i="23"/>
  <c r="AM63" i="24"/>
  <c r="AN82" i="23"/>
  <c r="AM82" i="24"/>
  <c r="AN52" i="23"/>
  <c r="AM52" i="24"/>
  <c r="AN77" i="23"/>
  <c r="AM77" i="24"/>
  <c r="AN75" i="23"/>
  <c r="AM75" i="24"/>
  <c r="AN91" i="23"/>
  <c r="AM91" i="24"/>
  <c r="AN51" i="23"/>
  <c r="AM51" i="24"/>
  <c r="AN66" i="23"/>
  <c r="AM66" i="24"/>
  <c r="AN55" i="23"/>
  <c r="AM55" i="24"/>
  <c r="AN93" i="23"/>
  <c r="AM93" i="24"/>
  <c r="AN61" i="23"/>
  <c r="AM61" i="24"/>
  <c r="AN88" i="23"/>
  <c r="AM88" i="24"/>
  <c r="AN54" i="23"/>
  <c r="AM54" i="24"/>
  <c r="AN90" i="23"/>
  <c r="AM90" i="24"/>
  <c r="AN74" i="23"/>
  <c r="AM74" i="24"/>
  <c r="AN76" i="23"/>
  <c r="AM76" i="24"/>
  <c r="AN89" i="23"/>
  <c r="AM89" i="24"/>
  <c r="AN57" i="23"/>
  <c r="AM57" i="24"/>
  <c r="AN71" i="23"/>
  <c r="AM71" i="24"/>
  <c r="AN58" i="23"/>
  <c r="AM58" i="24"/>
  <c r="AN72" i="23"/>
  <c r="AM72" i="24"/>
  <c r="AN81" i="23"/>
  <c r="AM81" i="24"/>
  <c r="AN83" i="23"/>
  <c r="AM83" i="24"/>
  <c r="AN69" i="23"/>
  <c r="AM69" i="24"/>
  <c r="AN56" i="23"/>
  <c r="AM56" i="24"/>
  <c r="AN87" i="23"/>
  <c r="AM87" i="24"/>
  <c r="AS41" i="26"/>
  <c r="AR7" i="26"/>
  <c r="AN68" i="23"/>
  <c r="AM68" i="24"/>
  <c r="AN59" i="23"/>
  <c r="AM59" i="24"/>
  <c r="AN70" i="23"/>
  <c r="AM70" i="24"/>
  <c r="AN60" i="23"/>
  <c r="AM60" i="24"/>
  <c r="AN86" i="23"/>
  <c r="AM86" i="24"/>
  <c r="AN92" i="23"/>
  <c r="AM92" i="24"/>
  <c r="AN84" i="23"/>
  <c r="AM84" i="24"/>
  <c r="AN85" i="23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3"/>
  <c r="AN25" i="24" s="1"/>
  <c r="AM13" i="23"/>
  <c r="AM46" i="24"/>
  <c r="AN29" i="23"/>
  <c r="AN29" i="24" s="1"/>
  <c r="AN30" i="23"/>
  <c r="AN30" i="24" s="1"/>
  <c r="AM37" i="24"/>
  <c r="AL13" i="24"/>
  <c r="AL7" i="25" s="1"/>
  <c r="Z48" i="25" s="1"/>
  <c r="AN23" i="23"/>
  <c r="AN23" i="24" s="1"/>
  <c r="AM10" i="23"/>
  <c r="AM5" i="23"/>
  <c r="AM6" i="23"/>
  <c r="AN32" i="23"/>
  <c r="AN32" i="24" s="1"/>
  <c r="AM44" i="24"/>
  <c r="AM40" i="24"/>
  <c r="AL15" i="23"/>
  <c r="AL16" i="23" s="1"/>
  <c r="AM12" i="23"/>
  <c r="AN24" i="23"/>
  <c r="AN24" i="24" s="1"/>
  <c r="AM39" i="24"/>
  <c r="AM45" i="24"/>
  <c r="AN28" i="23"/>
  <c r="AN28" i="24" s="1"/>
  <c r="AM47" i="24"/>
  <c r="AM41" i="24"/>
  <c r="AM38" i="24"/>
  <c r="AM42" i="24"/>
  <c r="AN33" i="23"/>
  <c r="AN33" i="24" s="1"/>
  <c r="AM14" i="23"/>
  <c r="AM48" i="24"/>
  <c r="AN27" i="23"/>
  <c r="AM36" i="24"/>
  <c r="AM7" i="23"/>
  <c r="AM11" i="23"/>
  <c r="AN31" i="23"/>
  <c r="AN31" i="24" s="1"/>
  <c r="K27" i="25"/>
  <c r="K28" i="25" s="1"/>
  <c r="M32" i="25"/>
  <c r="J22" i="25"/>
  <c r="L25" i="25"/>
  <c r="AP26" i="23" l="1"/>
  <c r="AO26" i="24"/>
  <c r="AN27" i="24"/>
  <c r="AO78" i="23"/>
  <c r="AN78" i="24"/>
  <c r="AO73" i="23"/>
  <c r="AN73" i="24"/>
  <c r="AO85" i="23"/>
  <c r="AN85" i="24"/>
  <c r="AO92" i="23"/>
  <c r="AN92" i="24"/>
  <c r="AO60" i="23"/>
  <c r="AN60" i="24"/>
  <c r="AO59" i="23"/>
  <c r="AN59" i="24"/>
  <c r="AT41" i="26"/>
  <c r="AT5" i="26" s="1"/>
  <c r="AS7" i="26"/>
  <c r="AO56" i="23"/>
  <c r="AN56" i="24"/>
  <c r="AO83" i="23"/>
  <c r="AN83" i="24"/>
  <c r="AO72" i="23"/>
  <c r="AN72" i="24"/>
  <c r="AO71" i="23"/>
  <c r="AN71" i="24"/>
  <c r="AO89" i="23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O84" i="23"/>
  <c r="AN84" i="24"/>
  <c r="AO86" i="23"/>
  <c r="AN86" i="24"/>
  <c r="AO70" i="23"/>
  <c r="AN70" i="24"/>
  <c r="AO68" i="23"/>
  <c r="AN68" i="24"/>
  <c r="AO87" i="23"/>
  <c r="AN87" i="24"/>
  <c r="AO69" i="23"/>
  <c r="AN69" i="24"/>
  <c r="AO81" i="23"/>
  <c r="AN81" i="24"/>
  <c r="AO58" i="23"/>
  <c r="AN58" i="24"/>
  <c r="AO57" i="23"/>
  <c r="AN57" i="24"/>
  <c r="AO76" i="23"/>
  <c r="AN76" i="24"/>
  <c r="AO90" i="23"/>
  <c r="AN90" i="24"/>
  <c r="AO88" i="23"/>
  <c r="AN88" i="24"/>
  <c r="AO93" i="23"/>
  <c r="AN93" i="24"/>
  <c r="AO66" i="23"/>
  <c r="AN66" i="24"/>
  <c r="AO91" i="23"/>
  <c r="AN91" i="24"/>
  <c r="AO77" i="23"/>
  <c r="AN77" i="24"/>
  <c r="AO82" i="23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27" i="23"/>
  <c r="AO33" i="23"/>
  <c r="AO33" i="24" s="1"/>
  <c r="AN42" i="24"/>
  <c r="AN47" i="24"/>
  <c r="AO28" i="23"/>
  <c r="AO28" i="24" s="1"/>
  <c r="AN39" i="24"/>
  <c r="AN40" i="24"/>
  <c r="AN44" i="24"/>
  <c r="AN37" i="24"/>
  <c r="AN46" i="24"/>
  <c r="AO31" i="23"/>
  <c r="AO31" i="24" s="1"/>
  <c r="AN14" i="23"/>
  <c r="AN43" i="24"/>
  <c r="AN36" i="24"/>
  <c r="AN11" i="23"/>
  <c r="AN7" i="23"/>
  <c r="AN48" i="24"/>
  <c r="AN38" i="24"/>
  <c r="AN41" i="24"/>
  <c r="AN45" i="24"/>
  <c r="AO24" i="23"/>
  <c r="AO24" i="24" s="1"/>
  <c r="AO32" i="23"/>
  <c r="AO32" i="24" s="1"/>
  <c r="AO30" i="23"/>
  <c r="AO30" i="24" s="1"/>
  <c r="AO29" i="23"/>
  <c r="AO29" i="24" s="1"/>
  <c r="AM14" i="24"/>
  <c r="AM8" i="25" s="1"/>
  <c r="AN12" i="23"/>
  <c r="AO23" i="23"/>
  <c r="AO23" i="24" s="1"/>
  <c r="AN10" i="23"/>
  <c r="AN6" i="23"/>
  <c r="AN5" i="23"/>
  <c r="AN13" i="23"/>
  <c r="AO25" i="23"/>
  <c r="AO25" i="24" s="1"/>
  <c r="N32" i="25"/>
  <c r="L27" i="25"/>
  <c r="L28" i="25" s="1"/>
  <c r="K22" i="25"/>
  <c r="M25" i="25"/>
  <c r="AQ26" i="23" l="1"/>
  <c r="AP26" i="24"/>
  <c r="AO27" i="24"/>
  <c r="AP67" i="23"/>
  <c r="AO67" i="24"/>
  <c r="AP77" i="23"/>
  <c r="AO77" i="24"/>
  <c r="AP66" i="23"/>
  <c r="AO66" i="24"/>
  <c r="AP88" i="23"/>
  <c r="AO88" i="24"/>
  <c r="AP76" i="23"/>
  <c r="AO76" i="24"/>
  <c r="AP58" i="23"/>
  <c r="AO58" i="24"/>
  <c r="AP69" i="23"/>
  <c r="AO69" i="24"/>
  <c r="AP68" i="23"/>
  <c r="AO68" i="24"/>
  <c r="AP86" i="23"/>
  <c r="AO86" i="24"/>
  <c r="AP53" i="23"/>
  <c r="AO53" i="24"/>
  <c r="AP63" i="23"/>
  <c r="AO63" i="24"/>
  <c r="AP75" i="23"/>
  <c r="AO75" i="24"/>
  <c r="AP55" i="23"/>
  <c r="AO55" i="24"/>
  <c r="AP54" i="23"/>
  <c r="AO54" i="24"/>
  <c r="AP89" i="23"/>
  <c r="AO89" i="24"/>
  <c r="AP72" i="23"/>
  <c r="AO72" i="24"/>
  <c r="AP56" i="23"/>
  <c r="AO56" i="24"/>
  <c r="AP59" i="23"/>
  <c r="AO59" i="24"/>
  <c r="AP92" i="23"/>
  <c r="AO92" i="24"/>
  <c r="AP73" i="23"/>
  <c r="AO73" i="24"/>
  <c r="AP82" i="23"/>
  <c r="AO82" i="24"/>
  <c r="AP91" i="23"/>
  <c r="AO91" i="24"/>
  <c r="AP93" i="23"/>
  <c r="AO93" i="24"/>
  <c r="AP90" i="23"/>
  <c r="AO90" i="24"/>
  <c r="AP57" i="23"/>
  <c r="AO57" i="24"/>
  <c r="AP81" i="23"/>
  <c r="AO81" i="24"/>
  <c r="AP87" i="23"/>
  <c r="AO87" i="24"/>
  <c r="AP70" i="23"/>
  <c r="AO70" i="24"/>
  <c r="AP84" i="23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P83" i="23"/>
  <c r="AO83" i="24"/>
  <c r="AU41" i="26"/>
  <c r="AT7" i="26"/>
  <c r="AP60" i="23"/>
  <c r="AO60" i="24"/>
  <c r="AP85" i="23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3"/>
  <c r="AP25" i="24" s="1"/>
  <c r="AP29" i="23"/>
  <c r="AP29" i="24" s="1"/>
  <c r="AP32" i="23"/>
  <c r="AP32" i="24" s="1"/>
  <c r="AP24" i="23"/>
  <c r="AP24" i="24" s="1"/>
  <c r="AO40" i="24"/>
  <c r="AP28" i="23"/>
  <c r="AP28" i="24" s="1"/>
  <c r="AO47" i="24"/>
  <c r="AP33" i="23"/>
  <c r="AP33" i="24" s="1"/>
  <c r="AP23" i="23"/>
  <c r="AP23" i="24" s="1"/>
  <c r="AO10" i="23"/>
  <c r="AO5" i="23"/>
  <c r="AO6" i="23"/>
  <c r="AO38" i="24"/>
  <c r="AO46" i="24"/>
  <c r="AO37" i="24"/>
  <c r="AN13" i="24"/>
  <c r="AN7" i="25" s="1"/>
  <c r="AO39" i="24"/>
  <c r="AO42" i="24"/>
  <c r="AO12" i="23"/>
  <c r="AP30" i="23"/>
  <c r="AP30" i="24" s="1"/>
  <c r="AO45" i="24"/>
  <c r="AO36" i="24"/>
  <c r="AO7" i="23"/>
  <c r="AO11" i="23"/>
  <c r="AO43" i="24"/>
  <c r="AO14" i="23"/>
  <c r="AP31" i="23"/>
  <c r="AP31" i="24" s="1"/>
  <c r="AO44" i="24"/>
  <c r="AO13" i="23"/>
  <c r="AN14" i="24"/>
  <c r="AN8" i="25" s="1"/>
  <c r="AP27" i="23"/>
  <c r="L22" i="25"/>
  <c r="O32" i="25"/>
  <c r="M27" i="25"/>
  <c r="M28" i="25" s="1"/>
  <c r="N25" i="25"/>
  <c r="AR26" i="23" l="1"/>
  <c r="AQ26" i="24"/>
  <c r="AP27" i="24"/>
  <c r="AQ78" i="23"/>
  <c r="AP78" i="24"/>
  <c r="AQ60" i="23"/>
  <c r="AP60" i="24"/>
  <c r="AQ83" i="23"/>
  <c r="AP83" i="24"/>
  <c r="AQ74" i="23"/>
  <c r="AP74" i="24"/>
  <c r="AQ51" i="23"/>
  <c r="AP51" i="24"/>
  <c r="AQ62" i="23"/>
  <c r="AP62" i="24"/>
  <c r="AQ70" i="23"/>
  <c r="AP70" i="24"/>
  <c r="AQ81" i="23"/>
  <c r="AP81" i="24"/>
  <c r="AQ90" i="23"/>
  <c r="AP90" i="24"/>
  <c r="AQ91" i="23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Q88" i="23"/>
  <c r="AP88" i="24"/>
  <c r="AQ77" i="23"/>
  <c r="AP77" i="24"/>
  <c r="AQ85" i="23"/>
  <c r="AP85" i="24"/>
  <c r="AV41" i="26"/>
  <c r="AV5" i="26" s="1"/>
  <c r="AU7" i="26"/>
  <c r="AQ71" i="23"/>
  <c r="AP71" i="24"/>
  <c r="AQ61" i="23"/>
  <c r="AP61" i="24"/>
  <c r="AQ52" i="23"/>
  <c r="AP52" i="24"/>
  <c r="AQ84" i="23"/>
  <c r="AP84" i="24"/>
  <c r="AQ87" i="23"/>
  <c r="AP87" i="24"/>
  <c r="AQ57" i="23"/>
  <c r="AP57" i="24"/>
  <c r="AQ93" i="23"/>
  <c r="AP93" i="24"/>
  <c r="AQ82" i="23"/>
  <c r="AP82" i="24"/>
  <c r="AQ92" i="23"/>
  <c r="AP92" i="24"/>
  <c r="AQ56" i="23"/>
  <c r="AP56" i="24"/>
  <c r="AQ89" i="23"/>
  <c r="AP89" i="24"/>
  <c r="AQ55" i="23"/>
  <c r="AP55" i="24"/>
  <c r="AQ63" i="23"/>
  <c r="AP63" i="24"/>
  <c r="AQ86" i="23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3"/>
  <c r="AQ30" i="24" s="1"/>
  <c r="AQ33" i="23"/>
  <c r="AQ33" i="24" s="1"/>
  <c r="AQ29" i="23"/>
  <c r="AQ29" i="24" s="1"/>
  <c r="AP41" i="24"/>
  <c r="AP44" i="24"/>
  <c r="AP43" i="24"/>
  <c r="AP36" i="24"/>
  <c r="AP11" i="23"/>
  <c r="AP7" i="23"/>
  <c r="AP45" i="24"/>
  <c r="AP42" i="24"/>
  <c r="AP39" i="24"/>
  <c r="AQ28" i="23"/>
  <c r="AQ28" i="24" s="1"/>
  <c r="AQ24" i="23"/>
  <c r="AQ24" i="24" s="1"/>
  <c r="AQ25" i="23"/>
  <c r="AQ25" i="24" s="1"/>
  <c r="AP13" i="23"/>
  <c r="AP14" i="23"/>
  <c r="AP46" i="24"/>
  <c r="AP38" i="24"/>
  <c r="AP47" i="24"/>
  <c r="AQ32" i="23"/>
  <c r="AQ32" i="24" s="1"/>
  <c r="AP48" i="24"/>
  <c r="AQ27" i="23"/>
  <c r="AQ31" i="23"/>
  <c r="AQ31" i="24" s="1"/>
  <c r="AP12" i="23"/>
  <c r="AO14" i="24"/>
  <c r="AO8" i="25" s="1"/>
  <c r="AP37" i="24"/>
  <c r="AQ23" i="23"/>
  <c r="AQ23" i="24" s="1"/>
  <c r="AP6" i="23"/>
  <c r="AP5" i="23"/>
  <c r="AP10" i="23"/>
  <c r="AP40" i="24"/>
  <c r="M22" i="25"/>
  <c r="P32" i="25"/>
  <c r="O25" i="25"/>
  <c r="AS26" i="23" l="1"/>
  <c r="AR26" i="24"/>
  <c r="AQ27" i="24"/>
  <c r="AR67" i="23"/>
  <c r="AQ67" i="24"/>
  <c r="AR76" i="23"/>
  <c r="AQ76" i="24"/>
  <c r="AR86" i="23"/>
  <c r="AQ86" i="24"/>
  <c r="AR55" i="23"/>
  <c r="AQ55" i="24"/>
  <c r="AR56" i="23"/>
  <c r="AQ56" i="24"/>
  <c r="AR82" i="23"/>
  <c r="AQ82" i="24"/>
  <c r="AR57" i="23"/>
  <c r="AQ57" i="24"/>
  <c r="AR84" i="23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R91" i="23"/>
  <c r="AQ91" i="24"/>
  <c r="AR81" i="23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R89" i="23"/>
  <c r="AQ89" i="24"/>
  <c r="AR92" i="23"/>
  <c r="AQ92" i="24"/>
  <c r="AR93" i="23"/>
  <c r="AQ93" i="24"/>
  <c r="AR87" i="23"/>
  <c r="AQ87" i="24"/>
  <c r="AR52" i="23"/>
  <c r="AQ52" i="24"/>
  <c r="AR71" i="23"/>
  <c r="AQ71" i="24"/>
  <c r="AR85" i="23"/>
  <c r="AQ85" i="24"/>
  <c r="AR88" i="23"/>
  <c r="AQ88" i="24"/>
  <c r="AR68" i="23"/>
  <c r="AQ68" i="24"/>
  <c r="AR75" i="23"/>
  <c r="AQ75" i="24"/>
  <c r="AR72" i="23"/>
  <c r="AQ72" i="24"/>
  <c r="AR73" i="23"/>
  <c r="AQ73" i="24"/>
  <c r="AR90" i="23"/>
  <c r="AQ90" i="24"/>
  <c r="AR70" i="23"/>
  <c r="AQ70" i="24"/>
  <c r="AR51" i="23"/>
  <c r="AQ51" i="24"/>
  <c r="AR83" i="23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3"/>
  <c r="AR31" i="24" s="1"/>
  <c r="AQ48" i="24"/>
  <c r="AQ47" i="24"/>
  <c r="AQ13" i="23"/>
  <c r="AR25" i="23"/>
  <c r="AR25" i="24" s="1"/>
  <c r="AQ39" i="24"/>
  <c r="AQ44" i="24"/>
  <c r="AQ37" i="24"/>
  <c r="AP13" i="24"/>
  <c r="AP7" i="25" s="1"/>
  <c r="AR28" i="23"/>
  <c r="AR28" i="24" s="1"/>
  <c r="AQ42" i="24"/>
  <c r="AR33" i="23"/>
  <c r="AR33" i="24" s="1"/>
  <c r="AQ40" i="24"/>
  <c r="AR27" i="23"/>
  <c r="AQ38" i="24"/>
  <c r="AQ14" i="23"/>
  <c r="AR24" i="23"/>
  <c r="AR24" i="24" s="1"/>
  <c r="AQ45" i="24"/>
  <c r="AQ36" i="24"/>
  <c r="AQ7" i="23"/>
  <c r="AQ11" i="23"/>
  <c r="AQ41" i="24"/>
  <c r="AR30" i="23"/>
  <c r="AR30" i="24" s="1"/>
  <c r="AR23" i="23"/>
  <c r="AR23" i="24" s="1"/>
  <c r="AQ6" i="23"/>
  <c r="AQ10" i="23"/>
  <c r="AQ5" i="23"/>
  <c r="AQ12" i="23"/>
  <c r="AR32" i="23"/>
  <c r="AR32" i="24" s="1"/>
  <c r="AQ46" i="24"/>
  <c r="AQ43" i="24"/>
  <c r="AR29" i="23"/>
  <c r="AR29" i="24" s="1"/>
  <c r="N27" i="25"/>
  <c r="O27" i="25"/>
  <c r="N36" i="25" s="1"/>
  <c r="N22" i="25"/>
  <c r="Q32" i="25"/>
  <c r="M36" i="25" l="1"/>
  <c r="M37" i="25" s="1"/>
  <c r="N28" i="25"/>
  <c r="O28" i="25"/>
  <c r="AT26" i="23"/>
  <c r="AS26" i="24"/>
  <c r="AR27" i="24"/>
  <c r="AS78" i="23"/>
  <c r="AR78" i="24"/>
  <c r="AS51" i="23"/>
  <c r="AR51" i="24"/>
  <c r="AS90" i="23"/>
  <c r="AR90" i="24"/>
  <c r="AS72" i="23"/>
  <c r="AR72" i="24"/>
  <c r="AS68" i="23"/>
  <c r="AR68" i="24"/>
  <c r="AS85" i="23"/>
  <c r="AR85" i="24"/>
  <c r="AS52" i="23"/>
  <c r="AR52" i="24"/>
  <c r="AS93" i="23"/>
  <c r="AR93" i="24"/>
  <c r="AS89" i="23"/>
  <c r="AR89" i="24"/>
  <c r="AS69" i="23"/>
  <c r="AR69" i="24"/>
  <c r="AS60" i="23"/>
  <c r="AR60" i="24"/>
  <c r="AS62" i="23"/>
  <c r="AR62" i="24"/>
  <c r="AS91" i="23"/>
  <c r="AR91" i="24"/>
  <c r="AS54" i="23"/>
  <c r="AR54" i="24"/>
  <c r="AS58" i="23"/>
  <c r="AR58" i="24"/>
  <c r="AX41" i="26"/>
  <c r="AW7" i="26"/>
  <c r="AS84" i="23"/>
  <c r="AR84" i="24"/>
  <c r="AS82" i="23"/>
  <c r="AR82" i="24"/>
  <c r="AS55" i="23"/>
  <c r="AR55" i="24"/>
  <c r="AS76" i="23"/>
  <c r="AR76" i="24"/>
  <c r="AS83" i="23"/>
  <c r="AR83" i="24"/>
  <c r="AS70" i="23"/>
  <c r="AR70" i="24"/>
  <c r="AS73" i="23"/>
  <c r="AR73" i="24"/>
  <c r="AS75" i="23"/>
  <c r="AR75" i="24"/>
  <c r="AS88" i="23"/>
  <c r="AR88" i="24"/>
  <c r="AS71" i="23"/>
  <c r="AR71" i="24"/>
  <c r="AS87" i="23"/>
  <c r="AR87" i="24"/>
  <c r="AS92" i="23"/>
  <c r="AR92" i="24"/>
  <c r="AS63" i="23"/>
  <c r="AR63" i="24"/>
  <c r="AS66" i="23"/>
  <c r="AR66" i="24"/>
  <c r="AS74" i="23"/>
  <c r="AR74" i="24"/>
  <c r="AS81" i="23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S86" i="23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3"/>
  <c r="AS24" i="24" s="1"/>
  <c r="AS25" i="23"/>
  <c r="AS25" i="24" s="1"/>
  <c r="AR48" i="24"/>
  <c r="AS29" i="23"/>
  <c r="AS29" i="24" s="1"/>
  <c r="AR43" i="24"/>
  <c r="AR13" i="23"/>
  <c r="AR12" i="23"/>
  <c r="AS23" i="23"/>
  <c r="AS23" i="24" s="1"/>
  <c r="AR10" i="23"/>
  <c r="AR6" i="23"/>
  <c r="AR5" i="23"/>
  <c r="AR36" i="24"/>
  <c r="AR11" i="23"/>
  <c r="AR7" i="23"/>
  <c r="AS27" i="23"/>
  <c r="AS33" i="23"/>
  <c r="AS33" i="24" s="1"/>
  <c r="AR44" i="24"/>
  <c r="AR14" i="23"/>
  <c r="AR41" i="24"/>
  <c r="AQ14" i="24"/>
  <c r="AQ8" i="25" s="1"/>
  <c r="AR38" i="24"/>
  <c r="AR42" i="24"/>
  <c r="AR37" i="24"/>
  <c r="AQ13" i="24"/>
  <c r="AQ7" i="25" s="1"/>
  <c r="AS32" i="23"/>
  <c r="AS32" i="24" s="1"/>
  <c r="AS30" i="23"/>
  <c r="AS30" i="24" s="1"/>
  <c r="AR45" i="24"/>
  <c r="AR40" i="24"/>
  <c r="AS28" i="23"/>
  <c r="AS28" i="24" s="1"/>
  <c r="AR39" i="24"/>
  <c r="AR47" i="24"/>
  <c r="AS31" i="23"/>
  <c r="AS31" i="24" s="1"/>
  <c r="M41" i="25"/>
  <c r="M42" i="25" s="1"/>
  <c r="O22" i="25"/>
  <c r="P27" i="25"/>
  <c r="R32" i="25"/>
  <c r="P25" i="25"/>
  <c r="AU26" i="23" l="1"/>
  <c r="AT26" i="24"/>
  <c r="AS27" i="24"/>
  <c r="AT67" i="23"/>
  <c r="AS67" i="24"/>
  <c r="AT61" i="23"/>
  <c r="AS61" i="24"/>
  <c r="AT53" i="23"/>
  <c r="AS53" i="24"/>
  <c r="AT81" i="23"/>
  <c r="AS81" i="24"/>
  <c r="AT66" i="23"/>
  <c r="AS66" i="24"/>
  <c r="AT92" i="23"/>
  <c r="AS92" i="24"/>
  <c r="AT71" i="23"/>
  <c r="AS71" i="24"/>
  <c r="AT75" i="23"/>
  <c r="AS75" i="24"/>
  <c r="AT70" i="23"/>
  <c r="AS70" i="24"/>
  <c r="AT76" i="23"/>
  <c r="AS76" i="24"/>
  <c r="AT82" i="23"/>
  <c r="AS82" i="24"/>
  <c r="AY41" i="26"/>
  <c r="AY5" i="26" s="1"/>
  <c r="AX7" i="26"/>
  <c r="AT54" i="23"/>
  <c r="AS54" i="24"/>
  <c r="AT62" i="23"/>
  <c r="AS62" i="24"/>
  <c r="AT69" i="23"/>
  <c r="AS69" i="24"/>
  <c r="AT93" i="23"/>
  <c r="AS93" i="24"/>
  <c r="AT85" i="23"/>
  <c r="AS85" i="24"/>
  <c r="AT72" i="23"/>
  <c r="AS72" i="24"/>
  <c r="AT51" i="23"/>
  <c r="AS51" i="24"/>
  <c r="AX5" i="26"/>
  <c r="F2" i="26" s="1"/>
  <c r="AT56" i="23"/>
  <c r="AS56" i="24"/>
  <c r="AT86" i="23"/>
  <c r="AS86" i="24"/>
  <c r="AT57" i="23"/>
  <c r="AS57" i="24"/>
  <c r="AT77" i="23"/>
  <c r="AS77" i="24"/>
  <c r="AT59" i="23"/>
  <c r="AS59" i="24"/>
  <c r="AT74" i="23"/>
  <c r="AS74" i="24"/>
  <c r="AT63" i="23"/>
  <c r="AS63" i="24"/>
  <c r="AT87" i="23"/>
  <c r="AS87" i="24"/>
  <c r="AT88" i="23"/>
  <c r="AS88" i="24"/>
  <c r="AT73" i="23"/>
  <c r="AS73" i="24"/>
  <c r="AT83" i="23"/>
  <c r="AS83" i="24"/>
  <c r="AT55" i="23"/>
  <c r="AS55" i="24"/>
  <c r="AT84" i="23"/>
  <c r="AS84" i="24"/>
  <c r="AT58" i="23"/>
  <c r="AS58" i="24"/>
  <c r="AT91" i="23"/>
  <c r="AS91" i="24"/>
  <c r="AT60" i="23"/>
  <c r="AS60" i="24"/>
  <c r="AT89" i="23"/>
  <c r="AS89" i="24"/>
  <c r="AT52" i="23"/>
  <c r="AS52" i="24"/>
  <c r="AT68" i="23"/>
  <c r="AS68" i="24"/>
  <c r="AT90" i="23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3"/>
  <c r="AT23" i="24" s="1"/>
  <c r="AS10" i="23"/>
  <c r="AS6" i="23"/>
  <c r="AS5" i="23"/>
  <c r="AT29" i="23"/>
  <c r="AT29" i="24" s="1"/>
  <c r="AT31" i="23"/>
  <c r="AT31" i="24" s="1"/>
  <c r="AT30" i="23"/>
  <c r="AT30" i="24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3"/>
  <c r="AT33" i="24" s="1"/>
  <c r="AT27" i="23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3"/>
  <c r="AT25" i="24" s="1"/>
  <c r="AT24" i="23"/>
  <c r="AT24" i="24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3"/>
  <c r="AT28" i="24" s="1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3"/>
  <c r="AT32" i="24" s="1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V26" i="23" l="1"/>
  <c r="AU26" i="24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7" i="23"/>
  <c r="AU29" i="23"/>
  <c r="AU29" i="24" s="1"/>
  <c r="AU23" i="23"/>
  <c r="AU23" i="24" s="1"/>
  <c r="AT5" i="23"/>
  <c r="AT6" i="23"/>
  <c r="AT10" i="23"/>
  <c r="AT40" i="24"/>
  <c r="AT45" i="24"/>
  <c r="AU24" i="23"/>
  <c r="AU24" i="24" s="1"/>
  <c r="AT43" i="24"/>
  <c r="AT41" i="24"/>
  <c r="AU30" i="23"/>
  <c r="AU30" i="24" s="1"/>
  <c r="AT13" i="23"/>
  <c r="AU32" i="23"/>
  <c r="AU32" i="24" s="1"/>
  <c r="AU25" i="23"/>
  <c r="AU25" i="24" s="1"/>
  <c r="AT44" i="24"/>
  <c r="AS13" i="24"/>
  <c r="AS7" i="25" s="1"/>
  <c r="AT48" i="24"/>
  <c r="AT12" i="23"/>
  <c r="AU28" i="23"/>
  <c r="AU28" i="24" s="1"/>
  <c r="AT36" i="24"/>
  <c r="AT7" i="23"/>
  <c r="AT11" i="23"/>
  <c r="AU33" i="23"/>
  <c r="AU33" i="24" s="1"/>
  <c r="AU31" i="23"/>
  <c r="AU31" i="24" s="1"/>
  <c r="AT37" i="24"/>
  <c r="Q22" i="25"/>
  <c r="R27" i="25"/>
  <c r="R28" i="25" s="1"/>
  <c r="T32" i="25"/>
  <c r="R25" i="25"/>
  <c r="AW26" i="23" l="1"/>
  <c r="AV26" i="24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3"/>
  <c r="AV33" i="24" s="1"/>
  <c r="AU40" i="24"/>
  <c r="AU42" i="24"/>
  <c r="BF26" i="26"/>
  <c r="AU14" i="23"/>
  <c r="AV28" i="23"/>
  <c r="AV28" i="24" s="1"/>
  <c r="AU12" i="23"/>
  <c r="AU13" i="23"/>
  <c r="AV30" i="23"/>
  <c r="AV30" i="24" s="1"/>
  <c r="AU45" i="24"/>
  <c r="AV29" i="23"/>
  <c r="AV29" i="24" s="1"/>
  <c r="AU38" i="24"/>
  <c r="AU39" i="24"/>
  <c r="AU48" i="24"/>
  <c r="AV25" i="23"/>
  <c r="AV25" i="24" s="1"/>
  <c r="AU41" i="24"/>
  <c r="AV24" i="23"/>
  <c r="AV24" i="24" s="1"/>
  <c r="AV27" i="23"/>
  <c r="AU37" i="24"/>
  <c r="AV31" i="23"/>
  <c r="AV31" i="24" s="1"/>
  <c r="AU36" i="24"/>
  <c r="AU7" i="23"/>
  <c r="AU11" i="23"/>
  <c r="AU44" i="24"/>
  <c r="AV32" i="23"/>
  <c r="AV32" i="24" s="1"/>
  <c r="AU43" i="24"/>
  <c r="AV23" i="23"/>
  <c r="AV23" i="24" s="1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AX26" i="23" l="1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3"/>
  <c r="AW31" i="24" s="1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3"/>
  <c r="AW28" i="24" s="1"/>
  <c r="AV14" i="23"/>
  <c r="AV46" i="24"/>
  <c r="AV36" i="24"/>
  <c r="AV7" i="23"/>
  <c r="AV11" i="23"/>
  <c r="AV37" i="24"/>
  <c r="AW27" i="23"/>
  <c r="AW30" i="23"/>
  <c r="AW30" i="24" s="1"/>
  <c r="AV42" i="24"/>
  <c r="AW23" i="23"/>
  <c r="AW23" i="24" s="1"/>
  <c r="AV10" i="23"/>
  <c r="AV5" i="23"/>
  <c r="AV6" i="23"/>
  <c r="AV43" i="24"/>
  <c r="AW32" i="23"/>
  <c r="AW32" i="24" s="1"/>
  <c r="AW24" i="23"/>
  <c r="AW24" i="24" s="1"/>
  <c r="AW25" i="23"/>
  <c r="AW25" i="24" s="1"/>
  <c r="AW29" i="23"/>
  <c r="AW29" i="24" s="1"/>
  <c r="AV12" i="23"/>
  <c r="AW33" i="23"/>
  <c r="AW33" i="24" s="1"/>
  <c r="S22" i="25"/>
  <c r="T27" i="25"/>
  <c r="T28" i="25" s="1"/>
  <c r="V32" i="25"/>
  <c r="T25" i="25"/>
  <c r="AY26" i="23" l="1"/>
  <c r="AX26" i="24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X29" i="23"/>
  <c r="AW39" i="24"/>
  <c r="AX31" i="23"/>
  <c r="BD21" i="26" s="1"/>
  <c r="AW43" i="24"/>
  <c r="AW42" i="24"/>
  <c r="AX27" i="23"/>
  <c r="BD17" i="26" s="1"/>
  <c r="AW36" i="24"/>
  <c r="AW11" i="23"/>
  <c r="AW7" i="23"/>
  <c r="AV13" i="24"/>
  <c r="AV7" i="25" s="1"/>
  <c r="AW45" i="24"/>
  <c r="AW48" i="24"/>
  <c r="AX33" i="23"/>
  <c r="AW12" i="23"/>
  <c r="AX32" i="23"/>
  <c r="BD22" i="26" s="1"/>
  <c r="AX30" i="23"/>
  <c r="BD20" i="26" s="1"/>
  <c r="AW37" i="24"/>
  <c r="AX28" i="23"/>
  <c r="BD18" i="26" s="1"/>
  <c r="AW13" i="23"/>
  <c r="AW44" i="24"/>
  <c r="AW14" i="23"/>
  <c r="AX25" i="23"/>
  <c r="BD15" i="26" s="1"/>
  <c r="AX24" i="23"/>
  <c r="BD14" i="26" s="1"/>
  <c r="AX23" i="23"/>
  <c r="BD13" i="26" s="1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Z26" i="23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3"/>
  <c r="AY24" i="24" s="1"/>
  <c r="AX37" i="24"/>
  <c r="AX48" i="24"/>
  <c r="AX14" i="23"/>
  <c r="AX42" i="24"/>
  <c r="AX39" i="24"/>
  <c r="AX40" i="24"/>
  <c r="AY32" i="23"/>
  <c r="AY32" i="24" s="1"/>
  <c r="AX12" i="23"/>
  <c r="AW14" i="24"/>
  <c r="AW8" i="25" s="1"/>
  <c r="AX36" i="24"/>
  <c r="AX7" i="23"/>
  <c r="AX11" i="23"/>
  <c r="AX43" i="24"/>
  <c r="AY29" i="23"/>
  <c r="AY29" i="24" s="1"/>
  <c r="AX46" i="24"/>
  <c r="AY23" i="23"/>
  <c r="AY23" i="24" s="1"/>
  <c r="AX6" i="23"/>
  <c r="AX5" i="23"/>
  <c r="AX10" i="23"/>
  <c r="AY25" i="23"/>
  <c r="AY25" i="24" s="1"/>
  <c r="AW13" i="24"/>
  <c r="AW7" i="25" s="1"/>
  <c r="AY28" i="23"/>
  <c r="AY28" i="24" s="1"/>
  <c r="AY30" i="23"/>
  <c r="AY30" i="24" s="1"/>
  <c r="AX45" i="24"/>
  <c r="AY31" i="23"/>
  <c r="AY31" i="24" s="1"/>
  <c r="BI26" i="26"/>
  <c r="AX47" i="24"/>
  <c r="AX41" i="24"/>
  <c r="AW10" i="24"/>
  <c r="AX44" i="24"/>
  <c r="AX13" i="23"/>
  <c r="AY33" i="23"/>
  <c r="AY33" i="24" s="1"/>
  <c r="AY27" i="23"/>
  <c r="U22" i="25"/>
  <c r="V27" i="25"/>
  <c r="V28" i="25" s="1"/>
  <c r="X32" i="25"/>
  <c r="V25" i="25"/>
  <c r="BA26" i="23" l="1"/>
  <c r="AZ26" i="24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3"/>
  <c r="AZ28" i="24" s="1"/>
  <c r="AZ23" i="23"/>
  <c r="AZ23" i="24" s="1"/>
  <c r="AY10" i="23"/>
  <c r="AY5" i="23"/>
  <c r="AY6" i="23"/>
  <c r="BJ13" i="26"/>
  <c r="AY39" i="24"/>
  <c r="AY42" i="24"/>
  <c r="AX14" i="24"/>
  <c r="AX8" i="25" s="1"/>
  <c r="AA49" i="25" s="1"/>
  <c r="AZ24" i="23"/>
  <c r="AZ24" i="24" s="1"/>
  <c r="AZ27" i="23"/>
  <c r="AZ33" i="23"/>
  <c r="AZ33" i="24" s="1"/>
  <c r="AY44" i="24"/>
  <c r="AY41" i="24"/>
  <c r="AW4" i="25"/>
  <c r="AZ29" i="23"/>
  <c r="AZ29" i="24" s="1"/>
  <c r="AY12" i="23"/>
  <c r="AZ32" i="23"/>
  <c r="AZ32" i="24" s="1"/>
  <c r="AY13" i="23"/>
  <c r="AY47" i="24"/>
  <c r="AY46" i="24"/>
  <c r="AY48" i="24"/>
  <c r="AY38" i="24"/>
  <c r="AZ31" i="23"/>
  <c r="AZ31" i="24" s="1"/>
  <c r="AY45" i="24"/>
  <c r="AZ30" i="23"/>
  <c r="AZ30" i="24" s="1"/>
  <c r="AZ25" i="23"/>
  <c r="AZ25" i="24" s="1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B26" i="23" l="1"/>
  <c r="BA26" i="24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3"/>
  <c r="BA25" i="24" s="1"/>
  <c r="AZ45" i="24"/>
  <c r="AZ13" i="23"/>
  <c r="BA32" i="23"/>
  <c r="BA32" i="24" s="1"/>
  <c r="AZ12" i="23"/>
  <c r="BA24" i="23"/>
  <c r="BA24" i="24" s="1"/>
  <c r="BA28" i="23"/>
  <c r="BA28" i="24" s="1"/>
  <c r="AZ14" i="23"/>
  <c r="AZ40" i="24"/>
  <c r="AZ43" i="24"/>
  <c r="AZ48" i="24"/>
  <c r="AZ46" i="24"/>
  <c r="AZ47" i="24"/>
  <c r="AY13" i="24"/>
  <c r="AY7" i="25" s="1"/>
  <c r="BA29" i="23"/>
  <c r="BA29" i="24" s="1"/>
  <c r="BA33" i="23"/>
  <c r="BA33" i="24" s="1"/>
  <c r="AZ39" i="24"/>
  <c r="BK26" i="26"/>
  <c r="AZ37" i="24"/>
  <c r="AZ38" i="24"/>
  <c r="AZ41" i="24"/>
  <c r="AZ44" i="24"/>
  <c r="BA27" i="23"/>
  <c r="BA23" i="23"/>
  <c r="BA23" i="24" s="1"/>
  <c r="AZ6" i="23"/>
  <c r="AZ10" i="23"/>
  <c r="AZ5" i="23"/>
  <c r="AW13" i="25"/>
  <c r="AZ36" i="24"/>
  <c r="AZ7" i="23"/>
  <c r="AZ11" i="23"/>
  <c r="BA30" i="23"/>
  <c r="BA30" i="24" s="1"/>
  <c r="BA31" i="23"/>
  <c r="BA31" i="24" s="1"/>
  <c r="AZ42" i="24"/>
  <c r="BK13" i="26"/>
  <c r="Z32" i="25"/>
  <c r="W22" i="25"/>
  <c r="X25" i="25"/>
  <c r="X27" i="25"/>
  <c r="X28" i="25" l="1"/>
  <c r="F2" i="24"/>
  <c r="BC26" i="23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3"/>
  <c r="BB23" i="24" s="1"/>
  <c r="BA10" i="23"/>
  <c r="BA6" i="23"/>
  <c r="BA5" i="23"/>
  <c r="BB27" i="23"/>
  <c r="BA41" i="24"/>
  <c r="BA43" i="24"/>
  <c r="AZ14" i="24"/>
  <c r="AZ8" i="25" s="1"/>
  <c r="AZ13" i="24"/>
  <c r="AZ7" i="25" s="1"/>
  <c r="BB30" i="23"/>
  <c r="BB30" i="24" s="1"/>
  <c r="BL26" i="26"/>
  <c r="BA39" i="24"/>
  <c r="BB33" i="23"/>
  <c r="BB33" i="24" s="1"/>
  <c r="BB29" i="23"/>
  <c r="BB29" i="24" s="1"/>
  <c r="BA46" i="24"/>
  <c r="BA14" i="23"/>
  <c r="BB28" i="23"/>
  <c r="BB28" i="24" s="1"/>
  <c r="BB32" i="23"/>
  <c r="BB32" i="24" s="1"/>
  <c r="BA45" i="24"/>
  <c r="BL13" i="26"/>
  <c r="BA44" i="24"/>
  <c r="BA13" i="23"/>
  <c r="BA38" i="24"/>
  <c r="BA47" i="24"/>
  <c r="BA48" i="24"/>
  <c r="BB24" i="23"/>
  <c r="BB24" i="24" s="1"/>
  <c r="BB25" i="23"/>
  <c r="BB25" i="24" s="1"/>
  <c r="BA42" i="24"/>
  <c r="BB31" i="23"/>
  <c r="BB31" i="24" s="1"/>
  <c r="BA37" i="24"/>
  <c r="BA40" i="24"/>
  <c r="BA12" i="23"/>
  <c r="Y27" i="25"/>
  <c r="Y28" i="25" s="1"/>
  <c r="AA32" i="25"/>
  <c r="Y25" i="25"/>
  <c r="X22" i="25"/>
  <c r="BD26" i="23" l="1"/>
  <c r="BC26" i="24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3"/>
  <c r="BC28" i="24" s="1"/>
  <c r="BB46" i="24"/>
  <c r="BC30" i="23"/>
  <c r="BC30" i="24" s="1"/>
  <c r="BB36" i="24"/>
  <c r="BB11" i="23"/>
  <c r="BB7" i="23"/>
  <c r="BB12" i="23"/>
  <c r="BB40" i="24"/>
  <c r="BB37" i="24"/>
  <c r="BB47" i="24"/>
  <c r="BB39" i="24"/>
  <c r="BC23" i="23"/>
  <c r="BC23" i="24" s="1"/>
  <c r="BB5" i="23"/>
  <c r="BB10" i="23"/>
  <c r="BB6" i="23"/>
  <c r="BB42" i="24"/>
  <c r="BC25" i="23"/>
  <c r="BC25" i="24" s="1"/>
  <c r="BC24" i="23"/>
  <c r="BC24" i="24" s="1"/>
  <c r="BB44" i="24"/>
  <c r="BM13" i="26"/>
  <c r="BC32" i="23"/>
  <c r="BC32" i="24" s="1"/>
  <c r="BB14" i="23"/>
  <c r="BC33" i="23"/>
  <c r="BC33" i="24" s="1"/>
  <c r="BB41" i="24"/>
  <c r="BB13" i="23"/>
  <c r="BC31" i="23"/>
  <c r="BC31" i="24" s="1"/>
  <c r="BB38" i="24"/>
  <c r="BC29" i="23"/>
  <c r="BC29" i="24" s="1"/>
  <c r="BM26" i="26"/>
  <c r="BB43" i="24"/>
  <c r="BC27" i="23"/>
  <c r="Y22" i="25"/>
  <c r="AB32" i="25"/>
  <c r="Z25" i="25"/>
  <c r="AZ9" i="25" l="1"/>
  <c r="BA5" i="25"/>
  <c r="BE26" i="23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D27" i="23"/>
  <c r="BC43" i="24"/>
  <c r="BC41" i="24"/>
  <c r="BC42" i="24"/>
  <c r="BC12" i="23"/>
  <c r="BD29" i="23"/>
  <c r="BD29" i="24" s="1"/>
  <c r="BD31" i="23"/>
  <c r="BD31" i="24" s="1"/>
  <c r="BC14" i="23"/>
  <c r="BC39" i="24"/>
  <c r="BC47" i="24"/>
  <c r="BC40" i="24"/>
  <c r="BD28" i="23"/>
  <c r="BD28" i="24" s="1"/>
  <c r="BC48" i="24"/>
  <c r="BN26" i="26"/>
  <c r="BC38" i="24"/>
  <c r="BC13" i="23"/>
  <c r="BD33" i="23"/>
  <c r="BD33" i="24" s="1"/>
  <c r="BN13" i="26"/>
  <c r="BC44" i="24"/>
  <c r="BD24" i="23"/>
  <c r="BD24" i="24" s="1"/>
  <c r="BD25" i="23"/>
  <c r="BD25" i="24" s="1"/>
  <c r="BD30" i="23"/>
  <c r="BD30" i="24" s="1"/>
  <c r="BD32" i="23"/>
  <c r="BD32" i="24" s="1"/>
  <c r="BD23" i="23"/>
  <c r="BD23" i="24" s="1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7" i="25"/>
  <c r="N41" i="25" s="1"/>
  <c r="N42" i="25" s="1"/>
  <c r="Z28" i="25"/>
  <c r="BF26" i="23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3"/>
  <c r="BE30" i="24" s="1"/>
  <c r="BD44" i="24"/>
  <c r="BO13" i="26"/>
  <c r="BD39" i="24"/>
  <c r="BD43" i="24"/>
  <c r="BE23" i="23"/>
  <c r="BE23" i="24" s="1"/>
  <c r="BD5" i="23"/>
  <c r="BD6" i="23"/>
  <c r="BD10" i="23"/>
  <c r="BE24" i="23"/>
  <c r="BE24" i="24" s="1"/>
  <c r="BD38" i="24"/>
  <c r="BE28" i="23"/>
  <c r="BE28" i="24" s="1"/>
  <c r="BE31" i="23"/>
  <c r="BE31" i="24" s="1"/>
  <c r="BE29" i="23"/>
  <c r="BE29" i="24" s="1"/>
  <c r="BD12" i="23"/>
  <c r="BD42" i="24"/>
  <c r="BD45" i="24"/>
  <c r="BE32" i="23"/>
  <c r="BE32" i="24" s="1"/>
  <c r="BE33" i="23"/>
  <c r="BE33" i="24" s="1"/>
  <c r="BD13" i="23"/>
  <c r="BO26" i="26"/>
  <c r="BD48" i="24"/>
  <c r="BD40" i="24"/>
  <c r="BD47" i="24"/>
  <c r="BC14" i="24"/>
  <c r="BC8" i="25" s="1"/>
  <c r="BE27" i="23"/>
  <c r="BD36" i="24"/>
  <c r="BD11" i="23"/>
  <c r="BD7" i="23"/>
  <c r="BE25" i="23"/>
  <c r="BE25" i="24" s="1"/>
  <c r="BD14" i="23"/>
  <c r="BD41" i="24"/>
  <c r="AA22" i="25"/>
  <c r="AD32" i="25"/>
  <c r="AB25" i="25"/>
  <c r="AB27" i="25"/>
  <c r="AB28" i="25" s="1"/>
  <c r="BG26" i="23" l="1"/>
  <c r="BF26" i="24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F27" i="23"/>
  <c r="BE14" i="23"/>
  <c r="BD13" i="24"/>
  <c r="BD7" i="25" s="1"/>
  <c r="BF31" i="23"/>
  <c r="BF31" i="24" s="1"/>
  <c r="BF30" i="23"/>
  <c r="BF30" i="24" s="1"/>
  <c r="BE13" i="23"/>
  <c r="BF25" i="23"/>
  <c r="BF25" i="24" s="1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3"/>
  <c r="BF28" i="24" s="1"/>
  <c r="BF23" i="23"/>
  <c r="BF23" i="24" s="1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3"/>
  <c r="BF32" i="24" s="1"/>
  <c r="BE12" i="23"/>
  <c r="BF29" i="23"/>
  <c r="BF29" i="24" s="1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3"/>
  <c r="BF33" i="24" s="1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3"/>
  <c r="BF24" i="24" s="1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H26" i="23" l="1"/>
  <c r="BG26" i="24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3"/>
  <c r="BG24" i="24" s="1"/>
  <c r="BF37" i="24"/>
  <c r="BF46" i="24"/>
  <c r="BG28" i="23"/>
  <c r="BG28" i="24" s="1"/>
  <c r="BF14" i="23"/>
  <c r="BF43" i="24"/>
  <c r="BF45" i="24"/>
  <c r="BF13" i="23"/>
  <c r="BF40" i="24"/>
  <c r="BF36" i="24"/>
  <c r="BF7" i="23"/>
  <c r="BF11" i="23"/>
  <c r="BF38" i="24"/>
  <c r="BG32" i="23"/>
  <c r="BG32" i="24" s="1"/>
  <c r="BG30" i="23"/>
  <c r="BG30" i="24" s="1"/>
  <c r="BG33" i="23"/>
  <c r="BG33" i="24" s="1"/>
  <c r="BQ26" i="26"/>
  <c r="BG29" i="23"/>
  <c r="BG29" i="24" s="1"/>
  <c r="BF47" i="24"/>
  <c r="BG23" i="23"/>
  <c r="BG23" i="24" s="1"/>
  <c r="BF6" i="23"/>
  <c r="BF5" i="23"/>
  <c r="BF10" i="23"/>
  <c r="BF48" i="24"/>
  <c r="BF41" i="24"/>
  <c r="BF42" i="24"/>
  <c r="BF44" i="24"/>
  <c r="BF12" i="23"/>
  <c r="BG25" i="23"/>
  <c r="BG25" i="24" s="1"/>
  <c r="BG31" i="23"/>
  <c r="BG31" i="24" s="1"/>
  <c r="BG27" i="23"/>
  <c r="AD27" i="25"/>
  <c r="AD28" i="25" s="1"/>
  <c r="AF32" i="25"/>
  <c r="AD25" i="25"/>
  <c r="BI26" i="23" l="1"/>
  <c r="BH26" i="24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3"/>
  <c r="BH31" i="24" s="1"/>
  <c r="BG42" i="24"/>
  <c r="BG41" i="24"/>
  <c r="BH30" i="23"/>
  <c r="BH30" i="24" s="1"/>
  <c r="BG36" i="24"/>
  <c r="BG11" i="23"/>
  <c r="BG7" i="23"/>
  <c r="BG13" i="23"/>
  <c r="BG43" i="24"/>
  <c r="BG46" i="24"/>
  <c r="BH27" i="23"/>
  <c r="BR26" i="26"/>
  <c r="BH32" i="23"/>
  <c r="BH32" i="24" s="1"/>
  <c r="BG45" i="24"/>
  <c r="BH24" i="23"/>
  <c r="BH24" i="24" s="1"/>
  <c r="BH25" i="23"/>
  <c r="BH25" i="24" s="1"/>
  <c r="BG12" i="23"/>
  <c r="BG48" i="24"/>
  <c r="BF14" i="24"/>
  <c r="BF8" i="25" s="1"/>
  <c r="BG44" i="24"/>
  <c r="BH23" i="23"/>
  <c r="BH23" i="24" s="1"/>
  <c r="BG6" i="23"/>
  <c r="BG10" i="23"/>
  <c r="BG5" i="23"/>
  <c r="BG47" i="24"/>
  <c r="BH29" i="23"/>
  <c r="BH29" i="24" s="1"/>
  <c r="BH33" i="23"/>
  <c r="BH33" i="24" s="1"/>
  <c r="BG38" i="24"/>
  <c r="BG40" i="24"/>
  <c r="BG14" i="23"/>
  <c r="BH28" i="23"/>
  <c r="BH28" i="24" s="1"/>
  <c r="BG37" i="24"/>
  <c r="BG39" i="24"/>
  <c r="AD22" i="25"/>
  <c r="AG32" i="25"/>
  <c r="AE25" i="25"/>
  <c r="AE27" i="25"/>
  <c r="AE28" i="25" s="1"/>
  <c r="BJ26" i="23" l="1"/>
  <c r="BI26" i="24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3"/>
  <c r="BI28" i="24" s="1"/>
  <c r="BI23" i="23"/>
  <c r="BI23" i="24" s="1"/>
  <c r="BH5" i="23"/>
  <c r="BH10" i="23"/>
  <c r="BH6" i="23"/>
  <c r="BI24" i="23"/>
  <c r="BI24" i="24" s="1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3"/>
  <c r="BI25" i="24" s="1"/>
  <c r="BI32" i="23"/>
  <c r="BI32" i="24" s="1"/>
  <c r="BS26" i="26"/>
  <c r="BG13" i="24"/>
  <c r="BG7" i="25" s="1"/>
  <c r="BH14" i="23"/>
  <c r="BH40" i="24"/>
  <c r="BI33" i="23"/>
  <c r="BI33" i="24" s="1"/>
  <c r="BI29" i="23"/>
  <c r="BI29" i="24" s="1"/>
  <c r="BI27" i="23"/>
  <c r="BH13" i="23"/>
  <c r="BI30" i="23"/>
  <c r="BI30" i="24" s="1"/>
  <c r="BH42" i="24"/>
  <c r="BI31" i="23"/>
  <c r="BI31" i="24" s="1"/>
  <c r="AF27" i="25"/>
  <c r="AF28" i="25" s="1"/>
  <c r="AE22" i="25"/>
  <c r="AH32" i="25"/>
  <c r="AF25" i="25"/>
  <c r="BJ26" i="24" l="1"/>
  <c r="BK26" i="23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0" i="23"/>
  <c r="BJ33" i="23"/>
  <c r="BJ33" i="24" s="1"/>
  <c r="BI40" i="24"/>
  <c r="BJ32" i="23"/>
  <c r="BJ25" i="23"/>
  <c r="BI47" i="24"/>
  <c r="BI38" i="24"/>
  <c r="BJ24" i="23"/>
  <c r="BI39" i="24"/>
  <c r="BI41" i="24"/>
  <c r="BI46" i="24"/>
  <c r="BI48" i="24"/>
  <c r="BJ23" i="23"/>
  <c r="BI5" i="23"/>
  <c r="BI6" i="23"/>
  <c r="BI10" i="23"/>
  <c r="BJ31" i="23"/>
  <c r="BJ29" i="23"/>
  <c r="BT26" i="26"/>
  <c r="BI12" i="23"/>
  <c r="BI36" i="24"/>
  <c r="BI7" i="23"/>
  <c r="BI11" i="23"/>
  <c r="BI45" i="24"/>
  <c r="BI13" i="23"/>
  <c r="BJ27" i="23"/>
  <c r="BI14" i="23"/>
  <c r="BI44" i="24"/>
  <c r="BI37" i="24"/>
  <c r="BI43" i="24"/>
  <c r="BJ28" i="23"/>
  <c r="AF22" i="25"/>
  <c r="AG27" i="25"/>
  <c r="AI32" i="25"/>
  <c r="AG25" i="25"/>
  <c r="BL26" i="23" l="1"/>
  <c r="BK26" i="24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Q19" i="26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3"/>
  <c r="BK29" i="24" s="1"/>
  <c r="BK24" i="23"/>
  <c r="BK24" i="24" s="1"/>
  <c r="BJ14" i="23"/>
  <c r="BJ45" i="24"/>
  <c r="BK23" i="23"/>
  <c r="BK23" i="24" s="1"/>
  <c r="BJ6" i="23"/>
  <c r="BJ5" i="23"/>
  <c r="BJ10" i="23"/>
  <c r="BJ48" i="24"/>
  <c r="BJ41" i="24"/>
  <c r="BJ38" i="24"/>
  <c r="BJ40" i="24"/>
  <c r="BK30" i="23"/>
  <c r="BK30" i="24" s="1"/>
  <c r="BK28" i="23"/>
  <c r="BK28" i="24" s="1"/>
  <c r="BJ43" i="24"/>
  <c r="BJ44" i="24"/>
  <c r="BK27" i="23"/>
  <c r="BJ36" i="24"/>
  <c r="BJ7" i="23"/>
  <c r="BJ11" i="23"/>
  <c r="BU26" i="26"/>
  <c r="BK31" i="23"/>
  <c r="BK31" i="24" s="1"/>
  <c r="BJ46" i="24"/>
  <c r="BJ47" i="24"/>
  <c r="BI13" i="24"/>
  <c r="BI7" i="25" s="1"/>
  <c r="BJ39" i="24"/>
  <c r="BK25" i="23"/>
  <c r="BK25" i="24" s="1"/>
  <c r="BK32" i="23"/>
  <c r="BK32" i="24" s="1"/>
  <c r="BK33" i="23"/>
  <c r="BK33" i="24" s="1"/>
  <c r="BJ42" i="24"/>
  <c r="AG22" i="25"/>
  <c r="AH27" i="25"/>
  <c r="AJ32" i="25"/>
  <c r="AH25" i="25"/>
  <c r="BM26" i="23" l="1"/>
  <c r="BL26" i="24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L27" i="23"/>
  <c r="BK45" i="24"/>
  <c r="BK14" i="23"/>
  <c r="BL24" i="23"/>
  <c r="BL24" i="24" s="1"/>
  <c r="BK12" i="23"/>
  <c r="BK42" i="24"/>
  <c r="BL25" i="23"/>
  <c r="BL25" i="24" s="1"/>
  <c r="BK47" i="24"/>
  <c r="BV26" i="26"/>
  <c r="BK36" i="24"/>
  <c r="BK11" i="23"/>
  <c r="BK7" i="23"/>
  <c r="BK43" i="24"/>
  <c r="BL30" i="23"/>
  <c r="BL30" i="24" s="1"/>
  <c r="BK40" i="24"/>
  <c r="BK48" i="24"/>
  <c r="BL29" i="23"/>
  <c r="BL29" i="24" s="1"/>
  <c r="BJ13" i="24"/>
  <c r="BJ7" i="25" s="1"/>
  <c r="AB48" i="25" s="1"/>
  <c r="BV13" i="26"/>
  <c r="BL23" i="23"/>
  <c r="BL23" i="24" s="1"/>
  <c r="BK10" i="23"/>
  <c r="BK6" i="23"/>
  <c r="BK5" i="23"/>
  <c r="BK13" i="23"/>
  <c r="BL33" i="23"/>
  <c r="BL33" i="24" s="1"/>
  <c r="BL32" i="23"/>
  <c r="BL32" i="24" s="1"/>
  <c r="BK39" i="24"/>
  <c r="BL31" i="23"/>
  <c r="BL31" i="24" s="1"/>
  <c r="BK44" i="24"/>
  <c r="BL28" i="23"/>
  <c r="BL28" i="24" s="1"/>
  <c r="BK38" i="24"/>
  <c r="BK41" i="24"/>
  <c r="BK37" i="24"/>
  <c r="AH22" i="25"/>
  <c r="AI27" i="25"/>
  <c r="AK32" i="25"/>
  <c r="AI25" i="25"/>
  <c r="BN26" i="23" l="1"/>
  <c r="BM26" i="24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3"/>
  <c r="BM28" i="24" s="1"/>
  <c r="BM32" i="23"/>
  <c r="BM32" i="24" s="1"/>
  <c r="BK13" i="24"/>
  <c r="BK7" i="25" s="1"/>
  <c r="BM23" i="23"/>
  <c r="BM23" i="24" s="1"/>
  <c r="BL10" i="23"/>
  <c r="BL5" i="23"/>
  <c r="BL6" i="23"/>
  <c r="BM29" i="23"/>
  <c r="BM29" i="24" s="1"/>
  <c r="BM30" i="23"/>
  <c r="BM30" i="24" s="1"/>
  <c r="BW26" i="26"/>
  <c r="BL14" i="23"/>
  <c r="BL39" i="24"/>
  <c r="BL36" i="24"/>
  <c r="BL11" i="23"/>
  <c r="BL7" i="23"/>
  <c r="BM25" i="23"/>
  <c r="BM25" i="24" s="1"/>
  <c r="BM27" i="23"/>
  <c r="BL46" i="24"/>
  <c r="BL41" i="24"/>
  <c r="BL38" i="24"/>
  <c r="BL44" i="24"/>
  <c r="BM33" i="23"/>
  <c r="BM33" i="24" s="1"/>
  <c r="BL12" i="23"/>
  <c r="BM24" i="23"/>
  <c r="BM24" i="24" s="1"/>
  <c r="BL45" i="24"/>
  <c r="BL37" i="24"/>
  <c r="BM31" i="23"/>
  <c r="BM31" i="24" s="1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O26" i="23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3"/>
  <c r="BN33" i="24" s="1"/>
  <c r="BX26" i="26"/>
  <c r="BN30" i="23"/>
  <c r="BN30" i="24" s="1"/>
  <c r="BN28" i="23"/>
  <c r="BN28" i="24" s="1"/>
  <c r="BM40" i="24"/>
  <c r="BM48" i="24"/>
  <c r="BM13" i="23"/>
  <c r="BM45" i="24"/>
  <c r="BM38" i="24"/>
  <c r="BM46" i="24"/>
  <c r="BN32" i="23"/>
  <c r="BN32" i="24" s="1"/>
  <c r="BX13" i="26"/>
  <c r="BN31" i="23"/>
  <c r="BN31" i="24" s="1"/>
  <c r="BN27" i="23"/>
  <c r="BN25" i="23"/>
  <c r="BN25" i="24" s="1"/>
  <c r="BM14" i="23"/>
  <c r="BN23" i="23"/>
  <c r="BN23" i="24" s="1"/>
  <c r="BM10" i="23"/>
  <c r="BM5" i="23"/>
  <c r="BM6" i="23"/>
  <c r="BM42" i="24"/>
  <c r="BM47" i="24"/>
  <c r="BM43" i="24"/>
  <c r="BN24" i="23"/>
  <c r="BN24" i="24" s="1"/>
  <c r="BM12" i="23"/>
  <c r="BM44" i="24"/>
  <c r="BM41" i="24"/>
  <c r="BM36" i="24"/>
  <c r="BM11" i="23"/>
  <c r="BM7" i="23"/>
  <c r="BM39" i="24"/>
  <c r="BL14" i="24"/>
  <c r="BL8" i="25" s="1"/>
  <c r="BN29" i="23"/>
  <c r="BN29" i="24" s="1"/>
  <c r="AK27" i="25"/>
  <c r="AJ22" i="25"/>
  <c r="AM32" i="25"/>
  <c r="AK25" i="25"/>
  <c r="BP26" i="23" l="1"/>
  <c r="BO26" i="24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3"/>
  <c r="BO23" i="24" s="1"/>
  <c r="BN6" i="23"/>
  <c r="BN10" i="23"/>
  <c r="BN5" i="23"/>
  <c r="BN14" i="23"/>
  <c r="BO27" i="23"/>
  <c r="BO31" i="23"/>
  <c r="BO31" i="24" s="1"/>
  <c r="BO32" i="23"/>
  <c r="BO32" i="24" s="1"/>
  <c r="BN38" i="24"/>
  <c r="BN13" i="23"/>
  <c r="BO33" i="23"/>
  <c r="BO33" i="24" s="1"/>
  <c r="BN39" i="24"/>
  <c r="BN44" i="24"/>
  <c r="BO24" i="23"/>
  <c r="BO24" i="24" s="1"/>
  <c r="BN42" i="24"/>
  <c r="BN40" i="24"/>
  <c r="BO30" i="23"/>
  <c r="BO30" i="24" s="1"/>
  <c r="BN43" i="24"/>
  <c r="BO25" i="23"/>
  <c r="BO25" i="24" s="1"/>
  <c r="BN46" i="24"/>
  <c r="BN45" i="24"/>
  <c r="BO29" i="23"/>
  <c r="BO29" i="24" s="1"/>
  <c r="BN36" i="24"/>
  <c r="BN11" i="23"/>
  <c r="BN7" i="23"/>
  <c r="BN41" i="24"/>
  <c r="BY13" i="26"/>
  <c r="BM13" i="24"/>
  <c r="BM7" i="25" s="1"/>
  <c r="BN48" i="24"/>
  <c r="BO28" i="23"/>
  <c r="BO28" i="24" s="1"/>
  <c r="BY26" i="26"/>
  <c r="BN37" i="24"/>
  <c r="AK22" i="25"/>
  <c r="AN32" i="25"/>
  <c r="AL25" i="25"/>
  <c r="BQ26" i="23" l="1"/>
  <c r="BP26" i="24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3"/>
  <c r="BP30" i="24" s="1"/>
  <c r="BO42" i="24"/>
  <c r="BO39" i="24"/>
  <c r="BO13" i="23"/>
  <c r="BP32" i="23"/>
  <c r="BP32" i="24" s="1"/>
  <c r="BP27" i="23"/>
  <c r="BP23" i="23"/>
  <c r="BP23" i="24" s="1"/>
  <c r="BO5" i="23"/>
  <c r="BO10" i="23"/>
  <c r="BO6" i="23"/>
  <c r="BO37" i="24"/>
  <c r="BO48" i="24"/>
  <c r="BP29" i="23"/>
  <c r="BP29" i="24" s="1"/>
  <c r="BP25" i="23"/>
  <c r="BP25" i="24" s="1"/>
  <c r="BO43" i="24"/>
  <c r="BO40" i="24"/>
  <c r="BP33" i="23"/>
  <c r="BP33" i="24" s="1"/>
  <c r="BN13" i="24"/>
  <c r="BN7" i="25" s="1"/>
  <c r="BO14" i="23"/>
  <c r="BO12" i="23"/>
  <c r="BO46" i="24"/>
  <c r="BO38" i="24"/>
  <c r="BP31" i="23"/>
  <c r="BP31" i="24" s="1"/>
  <c r="BN14" i="24"/>
  <c r="BN8" i="25" s="1"/>
  <c r="BP28" i="23"/>
  <c r="BP28" i="24" s="1"/>
  <c r="BO41" i="24"/>
  <c r="BO36" i="24"/>
  <c r="BO11" i="23"/>
  <c r="BO7" i="23"/>
  <c r="BO45" i="24"/>
  <c r="BP24" i="23"/>
  <c r="BP24" i="24" s="1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3"/>
  <c r="BQ33" i="24" s="1"/>
  <c r="BQ29" i="23"/>
  <c r="BQ29" i="24" s="1"/>
  <c r="BP48" i="24"/>
  <c r="BQ23" i="23"/>
  <c r="BQ23" i="24" s="1"/>
  <c r="BP6" i="23"/>
  <c r="BP5" i="23"/>
  <c r="BP10" i="23"/>
  <c r="BQ32" i="23"/>
  <c r="BQ32" i="24" s="1"/>
  <c r="BO13" i="24"/>
  <c r="BO7" i="25" s="1"/>
  <c r="BP39" i="24"/>
  <c r="BQ30" i="23"/>
  <c r="BQ30" i="24" s="1"/>
  <c r="BQ24" i="23"/>
  <c r="BQ24" i="24" s="1"/>
  <c r="BP45" i="24"/>
  <c r="BP36" i="24"/>
  <c r="BP7" i="23"/>
  <c r="BP11" i="23"/>
  <c r="BQ28" i="23"/>
  <c r="BQ28" i="24" s="1"/>
  <c r="BP12" i="23"/>
  <c r="BP14" i="23"/>
  <c r="BP40" i="24"/>
  <c r="BQ25" i="23"/>
  <c r="BQ25" i="24" s="1"/>
  <c r="BP37" i="24"/>
  <c r="BP13" i="23"/>
  <c r="CA13" i="26"/>
  <c r="CB13" i="26" s="1"/>
  <c r="BP46" i="24"/>
  <c r="BQ27" i="23"/>
  <c r="BP47" i="24"/>
  <c r="BP41" i="24"/>
  <c r="BQ31" i="23"/>
  <c r="BQ31" i="24" s="1"/>
  <c r="BP38" i="24"/>
  <c r="BP43" i="24"/>
  <c r="BP42" i="24"/>
  <c r="CA26" i="26"/>
  <c r="O36" i="25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F5" i="26" s="1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X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15" i="26"/>
  <c r="DB29" i="26"/>
  <c r="DA39" i="24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CN15" i="23" l="1"/>
  <c r="AE49" i="25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F6" i="25" s="1"/>
  <c r="DD5" i="24"/>
  <c r="DD16" i="24" s="1"/>
  <c r="DH85" i="23"/>
  <c r="DG85" i="24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<sst xmlns="http://schemas.openxmlformats.org/spreadsheetml/2006/main" count="1261" uniqueCount="139">
  <si>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</si>
  <si>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</si>
  <si>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</si>
  <si>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</si>
  <si>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</si>
  <si>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</si>
  <si>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</si>
  <si>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</si>
  <si>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</si>
  <si>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</si>
  <si>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</si>
  <si>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</si>
  <si>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</si>
  <si>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</si>
  <si>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</si>
  <si>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</si>
  <si>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</si>
  <si>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</si>
  <si>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</si>
  <si>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</si>
  <si>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</si>
  <si>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</si>
  <si>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</si>
  <si>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</si>
  <si>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</si>
  <si>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</si>
  <si>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</si>
  <si>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</si>
  <si>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</si>
  <si>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</si>
  <si>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</si>
  <si>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</si>
  <si>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</si>
  <si>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</si>
  <si>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</si>
  <si>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</si>
  <si>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</si>
  <si>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</si>
  <si>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</si>
  <si>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</si>
  <si>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</si>
  <si>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</si>
  <si>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</si>
  <si>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</si>
  <si>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</si>
  <si>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</si>
  <si>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</si>
  <si>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</si>
  <si>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</si>
  <si>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</si>
  <si>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</si>
  <si>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</si>
  <si>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</si>
  <si>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</si>
  <si>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</si>
  <si>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</si>
  <si>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</si>
  <si>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</si>
  <si>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</si>
  <si>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</si>
  <si>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</si>
  <si>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</si>
  <si>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</si>
  <si>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</si>
  <si>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</si>
  <si>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</si>
  <si>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</si>
  <si>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</si>
  <si>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</si>
  <si>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</si>
  <si>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</si>
  <si>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</si>
  <si>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</si>
  <si>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</si>
  <si>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</si>
  <si>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</si>
  <si>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</si>
  <si>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</si>
  <si>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</si>
  <si>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</si>
  <si>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</si>
  <si>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</si>
  <si>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</si>
  <si>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</si>
  <si>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</si>
  <si>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</si>
  <si>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</si>
  <si>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</si>
  <si>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</si>
  <si>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</si>
  <si>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</si>
  <si>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</si>
  <si>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</si>
  <si>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</si>
  <si>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</si>
  <si>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</si>
  <si>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</si>
  <si>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</si>
  <si>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</si>
  <si>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</si>
  <si>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</si>
  <si>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</si>
  <si>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</si>
  <si>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</si>
  <si>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</si>
  <si>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</si>
  <si>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</si>
  <si>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</si>
  <si>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</si>
  <si>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</si>
  <si>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</si>
  <si>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</si>
  <si>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</si>
  <si>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</si>
  <si>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</si>
  <si>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</si>
  <si>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</si>
  <si>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</si>
  <si>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</si>
  <si>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</si>
  <si>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</si>
  <si>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</si>
  <si>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</si>
  <si>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</si>
  <si>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</si>
  <si>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</si>
  <si>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</si>
  <si>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From "TRC Analysis Residential_HC"</t>
  </si>
  <si>
    <t>months in 2020-24</t>
  </si>
  <si>
    <t>DR + MISC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</si>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</sst>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166" fontId="1" fillId="0" borderId="1" xfId="0" applyNumberFormat="1" applyFont="1" applyBorder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166" fontId="0" fillId="0" borderId="33" xfId="0" applyNumberFormat="1" applyBorder="1"/>
    <xf numFmtId="166" fontId="0" fillId="0" borderId="36" xfId="0" applyNumberForma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0" fillId="0" borderId="38" xfId="0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43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tabSelected="1" view="pageLayout" topLeftCell="A38" zoomScaleNormal="100" workbookViewId="0">
      <selection activeCell="A15" sqref="A17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130</v>
      </c>
    </row>
    <row r="8" spans="1:5" x14ac:dyDescent="0.25">
      <c r="A8" s="169" t="s">
        <v>131</v>
      </c>
      <c r="C8" s="30" t="s">
        <v>120</v>
      </c>
      <c r="D8" s="30"/>
      <c r="E8" s="30"/>
    </row>
    <row r="9" spans="1:5" x14ac:dyDescent="0.25">
      <c r="A9" s="169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9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9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9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70"/>
    </row>
    <row r="20" spans="1:1" x14ac:dyDescent="0.25">
      <c r="A20" s="170"/>
    </row>
    <row r="21" spans="1:1" x14ac:dyDescent="0.25">
      <c r="A21" s="170"/>
    </row>
    <row r="22" spans="1:1" x14ac:dyDescent="0.25">
      <c r="A22" s="170"/>
    </row>
  </sheetData>
  <mergeCells count="2">
    <mergeCell ref="A8:A12"/>
    <mergeCell ref="A19:A22"/>
  </mergeCells>
  <pageMargins left="0.7" right="0.7" top="0.75" bottom="0.75" header="0.3" footer="0.3"/>
  <pageSetup orientation="portrait" horizontalDpi="1200" verticalDpi="1200" r:id="rId1"/>
  <headerFooter>
    <oddFooter>&amp;RSchedule WRD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topLeftCell="D7" zoomScale="78" zoomScaleNormal="78" workbookViewId="0">
      <selection activeCell="A15" sqref="A15:A22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71" t="s">
        <v>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9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80"/>
      <c r="B4" s="77" t="s">
        <v>37</v>
      </c>
      <c r="C4" s="69"/>
      <c r="D4" s="69"/>
      <c r="E4" s="69">
        <f>IF('TD Calc'!E10=0,0,'TD Calc'!E10)</f>
        <v>0</v>
      </c>
      <c r="F4" s="69">
        <f>IF('TD Calc'!F10=0,0,E4+'TD Calc'!F10)</f>
        <v>0</v>
      </c>
      <c r="G4" s="69">
        <f>IF('TD Calc'!G10=0,0,F4+'TD Calc'!G10)</f>
        <v>0</v>
      </c>
      <c r="H4" s="69">
        <f>IF('TD Calc'!H10=0,0,G4+'TD Calc'!H10)</f>
        <v>0</v>
      </c>
      <c r="I4" s="69">
        <f>IF('TD Calc'!I10=0,0,H4+'TD Calc'!I10)</f>
        <v>0</v>
      </c>
      <c r="J4" s="69">
        <f>IF('TD Calc'!J10=0,0,I4+'TD Calc'!J10)</f>
        <v>0</v>
      </c>
      <c r="K4" s="69">
        <f>IF('TD Calc'!K10=0,0,J4+'TD Calc'!K10)</f>
        <v>0</v>
      </c>
      <c r="L4" s="69">
        <f>IF('TD Calc'!L10=0,0,K4+'TD Calc'!L10)</f>
        <v>0</v>
      </c>
      <c r="M4" s="69">
        <f>IF('TD Calc'!M10=0,0,L4+'TD Calc'!M10)</f>
        <v>0</v>
      </c>
      <c r="N4" s="69">
        <f>IF('TD Calc'!N10=0,0,M4+'TD Calc'!N10)</f>
        <v>0</v>
      </c>
      <c r="O4" s="69">
        <f>IF('TD Calc'!O10=0,0,N4+'TD Calc'!O10)</f>
        <v>2691.7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80"/>
      <c r="B5" s="77" t="s">
        <v>38</v>
      </c>
      <c r="C5" s="69"/>
      <c r="D5" s="69"/>
      <c r="E5" s="69">
        <f>IF('TD Calc'!E11=0,0,'TD Calc'!E11)</f>
        <v>0</v>
      </c>
      <c r="F5" s="69">
        <f>IF('TD Calc'!F11=0,0,E5+'TD Calc'!F11)</f>
        <v>0</v>
      </c>
      <c r="G5" s="69">
        <f>IF('TD Calc'!G11=0,0,F5+'TD Calc'!G11)</f>
        <v>0</v>
      </c>
      <c r="H5" s="69">
        <f>IF('TD Calc'!H11=0,0,G5+'TD Calc'!H11)</f>
        <v>0</v>
      </c>
      <c r="I5" s="69">
        <f>IF('TD Calc'!I11=0,0,H5+'TD Calc'!I11)</f>
        <v>0</v>
      </c>
      <c r="J5" s="69">
        <f>IF('TD Calc'!J11=0,0,I5+'TD Calc'!J11)</f>
        <v>0</v>
      </c>
      <c r="K5" s="69">
        <f>IF('TD Calc'!K11=0,0,J5+'TD Calc'!K11)</f>
        <v>0</v>
      </c>
      <c r="L5" s="69">
        <f>IF('TD Calc'!L11=0,0,K5+'TD Calc'!L11)</f>
        <v>0</v>
      </c>
      <c r="M5" s="69">
        <f>IF('TD Calc'!M11=0,0,L5+'TD Calc'!M11)</f>
        <v>0</v>
      </c>
      <c r="N5" s="69">
        <f>IF('TD Calc'!N11=0,0,M5+'TD Calc'!N11)</f>
        <v>0</v>
      </c>
      <c r="O5" s="69">
        <f>IF('TD Calc'!O11=0,0,N5+'TD Calc'!O11)</f>
        <v>131.4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80"/>
      <c r="B6" s="77" t="s">
        <v>39</v>
      </c>
      <c r="C6" s="69"/>
      <c r="D6" s="69"/>
      <c r="E6" s="69">
        <f>IF('TD Calc'!E12=0,0,'TD Calc'!E12)</f>
        <v>0</v>
      </c>
      <c r="F6" s="69">
        <f>IF('TD Calc'!F12=0,0,E6+'TD Calc'!F12)</f>
        <v>0</v>
      </c>
      <c r="G6" s="69">
        <f>IF('TD Calc'!G12=0,0,F6+'TD Calc'!G12)</f>
        <v>0</v>
      </c>
      <c r="H6" s="69">
        <f>IF('TD Calc'!H12=0,0,G6+'TD Calc'!H12)</f>
        <v>0</v>
      </c>
      <c r="I6" s="69">
        <f>IF('TD Calc'!I12=0,0,H6+'TD Calc'!I12)</f>
        <v>0</v>
      </c>
      <c r="J6" s="69">
        <f>IF('TD Calc'!J12=0,0,I6+'TD Calc'!J12)</f>
        <v>0</v>
      </c>
      <c r="K6" s="69">
        <f>IF('TD Calc'!K12=0,0,J6+'TD Calc'!K12)</f>
        <v>0</v>
      </c>
      <c r="L6" s="69">
        <f>IF('TD Calc'!L12=0,0,K6+'TD Calc'!L12)</f>
        <v>0</v>
      </c>
      <c r="M6" s="69">
        <f>IF('TD Calc'!M12=0,0,L6+'TD Calc'!M12)</f>
        <v>0</v>
      </c>
      <c r="N6" s="69">
        <f>IF('TD Calc'!N12=0,0,M6+'TD Calc'!N12)</f>
        <v>0</v>
      </c>
      <c r="O6" s="69">
        <f>IF('TD Calc'!O12=0,0,N6+'TD Calc'!O12)</f>
        <v>201.53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0.01</v>
      </c>
      <c r="AH6" s="69">
        <f>IF('TD Calc'!AH12=0,0,AG6+'TD Calc'!AH12)</f>
        <v>0.02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80"/>
      <c r="B7" s="77" t="s">
        <v>40</v>
      </c>
      <c r="C7" s="69"/>
      <c r="D7" s="69"/>
      <c r="E7" s="69">
        <f>IF('TD Calc'!E13=0,0,'TD Calc'!E13)</f>
        <v>0</v>
      </c>
      <c r="F7" s="69">
        <f>IF('TD Calc'!F13=0,0,E7+'TD Calc'!F13)</f>
        <v>0</v>
      </c>
      <c r="G7" s="69">
        <f>IF('TD Calc'!G13=0,0,F7+'TD Calc'!G13)</f>
        <v>0</v>
      </c>
      <c r="H7" s="69">
        <f>IF('TD Calc'!H13=0,0,G7+'TD Calc'!H13)</f>
        <v>0</v>
      </c>
      <c r="I7" s="69">
        <f>IF('TD Calc'!I13=0,0,H7+'TD Calc'!I13)</f>
        <v>0</v>
      </c>
      <c r="J7" s="69">
        <f>IF('TD Calc'!J13=0,0,I7+'TD Calc'!J13)</f>
        <v>0</v>
      </c>
      <c r="K7" s="69">
        <f>IF('TD Calc'!K13=0,0,J7+'TD Calc'!K13)</f>
        <v>0</v>
      </c>
      <c r="L7" s="69">
        <f>IF('TD Calc'!L13=0,0,K7+'TD Calc'!L13)</f>
        <v>0</v>
      </c>
      <c r="M7" s="69">
        <f>IF('TD Calc'!M13=0,0,L7+'TD Calc'!M13)</f>
        <v>0</v>
      </c>
      <c r="N7" s="69">
        <f>IF('TD Calc'!N13=0,0,M7+'TD Calc'!N13)</f>
        <v>0</v>
      </c>
      <c r="O7" s="69">
        <f>IF('TD Calc'!O13=0,0,N7+'TD Calc'!O13)</f>
        <v>85.25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80"/>
      <c r="B8" s="77" t="s">
        <v>41</v>
      </c>
      <c r="C8" s="69"/>
      <c r="D8" s="69"/>
      <c r="E8" s="69">
        <f>IF('TD Calc'!E14=0,0,'TD Calc'!E14)</f>
        <v>0</v>
      </c>
      <c r="F8" s="69">
        <f>IF('TD Calc'!F14=0,0,E8+'TD Calc'!F14)</f>
        <v>0</v>
      </c>
      <c r="G8" s="69">
        <f>IF('TD Calc'!G14=0,0,F8+'TD Calc'!G14)</f>
        <v>0</v>
      </c>
      <c r="H8" s="69">
        <f>IF('TD Calc'!H14=0,0,G8+'TD Calc'!H14)</f>
        <v>0</v>
      </c>
      <c r="I8" s="69">
        <f>IF('TD Calc'!I14=0,0,H8+'TD Calc'!I14)</f>
        <v>0</v>
      </c>
      <c r="J8" s="69">
        <f>IF('TD Calc'!J14=0,0,I8+'TD Calc'!J14)</f>
        <v>0</v>
      </c>
      <c r="K8" s="69">
        <f>IF('TD Calc'!K14=0,0,J8+'TD Calc'!K14)</f>
        <v>0</v>
      </c>
      <c r="L8" s="69">
        <f>IF('TD Calc'!L14=0,0,K8+'TD Calc'!L14)</f>
        <v>0</v>
      </c>
      <c r="M8" s="69">
        <f>IF('TD Calc'!M14=0,0,L8+'TD Calc'!M14)</f>
        <v>0</v>
      </c>
      <c r="N8" s="69">
        <f>IF('TD Calc'!N14=0,0,M8+'TD Calc'!N14)</f>
        <v>0</v>
      </c>
      <c r="O8" s="69">
        <f>IF('TD Calc'!O14=0,0,N8+'TD Calc'!O14)</f>
        <v>14.85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81"/>
      <c r="B9" s="78" t="s">
        <v>56</v>
      </c>
      <c r="C9" s="79"/>
      <c r="D9" s="79"/>
      <c r="E9" s="79">
        <f>(SUM(E4:E8))</f>
        <v>0</v>
      </c>
      <c r="F9" s="79">
        <f>(SUM(F4:F8))</f>
        <v>0</v>
      </c>
      <c r="G9" s="79">
        <f>(SUM(G4:G8))</f>
        <v>0</v>
      </c>
      <c r="H9" s="79">
        <f t="shared" ref="H9:J9" si="0">(SUM(H4:H8))</f>
        <v>0</v>
      </c>
      <c r="I9" s="79">
        <f t="shared" si="0"/>
        <v>0</v>
      </c>
      <c r="J9" s="79">
        <f t="shared" si="0"/>
        <v>0</v>
      </c>
      <c r="K9" s="79">
        <f>(SUM(K4:K8))</f>
        <v>0</v>
      </c>
      <c r="L9" s="79">
        <f>(SUM(L4:L8))</f>
        <v>0</v>
      </c>
      <c r="M9" s="79">
        <f t="shared" ref="M9" si="1">(SUM(M4:M8))</f>
        <v>0</v>
      </c>
      <c r="N9" s="79">
        <f t="shared" ref="N9" si="2">(SUM(N4:N8))</f>
        <v>0</v>
      </c>
      <c r="O9" s="79">
        <f t="shared" ref="O9" si="3">(SUM(O4:O8))</f>
        <v>3124.73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0.01</v>
      </c>
      <c r="AH9" s="79">
        <f t="shared" ref="AH9" si="22">(SUM(AH4:AH8))</f>
        <v>0.02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81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0</v>
      </c>
      <c r="F13" s="84">
        <f>IF('TD Calc'!F15=0,0,'TD Calc'!F15+'TD CALC Summary (Cumulative) '!E13)</f>
        <v>0</v>
      </c>
      <c r="G13" s="84">
        <f>IF('TD Calc'!G15=0,0,'TD Calc'!G15+'TD CALC Summary (Cumulative) '!F13)</f>
        <v>0</v>
      </c>
      <c r="H13" s="84">
        <f>IF('TD Calc'!H15=0,0,'TD Calc'!H15+'TD CALC Summary (Cumulative) '!G13)</f>
        <v>0</v>
      </c>
      <c r="I13" s="84">
        <f>IF('TD Calc'!I15=0,0,'TD Calc'!I15+'TD CALC Summary (Cumulative) '!H13)</f>
        <v>0</v>
      </c>
      <c r="J13" s="84">
        <f>IF('TD Calc'!J15=0,0,'TD Calc'!J15+'TD CALC Summary (Cumulative) '!I13)</f>
        <v>0</v>
      </c>
      <c r="K13" s="84">
        <f>IF('TD Calc'!K15=0,0,'TD Calc'!K15+'TD CALC Summary (Cumulative) '!J13)</f>
        <v>0</v>
      </c>
      <c r="L13" s="84">
        <f>IF('TD Calc'!L15=0,0,'TD Calc'!L15+'TD CALC Summary (Cumulative) '!K13)</f>
        <v>0</v>
      </c>
      <c r="M13" s="84">
        <f>IF('TD Calc'!M15=0,0,'TD Calc'!M15+'TD CALC Summary (Cumulative) '!L13)</f>
        <v>0</v>
      </c>
      <c r="N13" s="84">
        <f>IF('TD Calc'!N15=0,0,'TD Calc'!N15+'TD CALC Summary (Cumulative) '!M13)</f>
        <v>0</v>
      </c>
      <c r="O13" s="84">
        <f>IF('TD Calc'!O15=0,0,'TD Calc'!O15+'TD CALC Summary (Cumulative) '!N13)</f>
        <v>3124.73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0.01</v>
      </c>
      <c r="AH13" s="84">
        <f>IF('TD Calc'!AH15=0,0,'TD Calc'!AH15+'TD CALC Summary (Cumulative) '!AG13)</f>
        <v>0.02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3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9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80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80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80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80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80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81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81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0</v>
      </c>
      <c r="F27" s="88">
        <f t="shared" si="168"/>
        <v>0</v>
      </c>
      <c r="G27" s="88">
        <f t="shared" si="168"/>
        <v>0</v>
      </c>
      <c r="H27" s="88">
        <f t="shared" si="168"/>
        <v>0</v>
      </c>
      <c r="I27" s="88">
        <f t="shared" si="168"/>
        <v>0</v>
      </c>
      <c r="J27" s="88">
        <f t="shared" si="168"/>
        <v>0</v>
      </c>
      <c r="K27" s="88">
        <f t="shared" si="168"/>
        <v>0</v>
      </c>
      <c r="L27" s="88">
        <f t="shared" si="168"/>
        <v>0</v>
      </c>
      <c r="M27" s="88">
        <f t="shared" si="168"/>
        <v>0</v>
      </c>
      <c r="N27" s="88">
        <f t="shared" si="168"/>
        <v>0</v>
      </c>
      <c r="O27" s="88">
        <f t="shared" si="168"/>
        <v>3124.73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0.01</v>
      </c>
      <c r="AH27" s="88">
        <f t="shared" si="168"/>
        <v>0.02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0</v>
      </c>
      <c r="F28" s="70">
        <f t="shared" ref="F28:T28" si="172">F27-E27</f>
        <v>0</v>
      </c>
      <c r="G28" s="70">
        <f t="shared" si="172"/>
        <v>0</v>
      </c>
      <c r="H28" s="70">
        <f t="shared" si="172"/>
        <v>0</v>
      </c>
      <c r="I28" s="70">
        <f t="shared" si="172"/>
        <v>0</v>
      </c>
      <c r="J28" s="70">
        <f t="shared" si="172"/>
        <v>0</v>
      </c>
      <c r="K28" s="70">
        <f t="shared" si="172"/>
        <v>0</v>
      </c>
      <c r="L28" s="70">
        <f t="shared" si="172"/>
        <v>0</v>
      </c>
      <c r="M28" s="70">
        <f t="shared" si="172"/>
        <v>0</v>
      </c>
      <c r="N28" s="70">
        <f t="shared" si="172"/>
        <v>0</v>
      </c>
      <c r="O28" s="70">
        <f t="shared" si="172"/>
        <v>3124.73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x14ac:dyDescent="0.25">
      <c r="B35" s="177" t="s">
        <v>137</v>
      </c>
      <c r="C35" s="114" t="s">
        <v>34</v>
      </c>
      <c r="D35" s="143" t="s">
        <v>84</v>
      </c>
      <c r="E35" s="114"/>
      <c r="F35" s="114"/>
      <c r="G35" s="114"/>
      <c r="H35" s="114"/>
      <c r="I35" s="114"/>
      <c r="J35" s="115"/>
      <c r="L35" s="150"/>
      <c r="M35" s="151">
        <v>2019</v>
      </c>
      <c r="N35" s="151">
        <v>2020</v>
      </c>
      <c r="O35" s="151">
        <v>2021</v>
      </c>
      <c r="P35" s="151">
        <v>2022</v>
      </c>
      <c r="Q35" s="151">
        <v>2023</v>
      </c>
      <c r="R35" s="151">
        <v>2024</v>
      </c>
      <c r="S35" s="151">
        <v>2025</v>
      </c>
      <c r="T35" s="152">
        <v>2026</v>
      </c>
    </row>
    <row r="36" spans="1:122" x14ac:dyDescent="0.25">
      <c r="B36" s="178"/>
      <c r="C36" s="1"/>
      <c r="D36" s="1"/>
      <c r="E36" s="1"/>
      <c r="F36" s="1"/>
      <c r="G36" s="1"/>
      <c r="H36" s="1"/>
      <c r="I36" s="1"/>
      <c r="J36" s="2"/>
      <c r="L36" s="153" t="s">
        <v>82</v>
      </c>
      <c r="M36" s="149">
        <f>N27</f>
        <v>0</v>
      </c>
      <c r="N36" s="149">
        <f>O27</f>
        <v>3124.73</v>
      </c>
      <c r="O36" s="149">
        <f>AL27</f>
        <v>0</v>
      </c>
      <c r="P36" s="149">
        <f>AQ9</f>
        <v>0</v>
      </c>
      <c r="Q36" s="149">
        <f>BJ9</f>
        <v>0</v>
      </c>
      <c r="R36" s="149">
        <f>BV27</f>
        <v>0</v>
      </c>
      <c r="S36" s="149">
        <f>CH9</f>
        <v>0</v>
      </c>
      <c r="T36" s="154">
        <f>CM9</f>
        <v>0</v>
      </c>
    </row>
    <row r="37" spans="1:122" x14ac:dyDescent="0.25">
      <c r="B37" s="178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4" t="s">
        <v>56</v>
      </c>
      <c r="L37" s="153" t="s">
        <v>83</v>
      </c>
      <c r="M37" s="149">
        <f>M36</f>
        <v>0</v>
      </c>
      <c r="N37" s="149">
        <f t="shared" ref="N37:S37" si="185">N36-M36</f>
        <v>3124.73</v>
      </c>
      <c r="O37" s="149"/>
      <c r="P37" s="149">
        <f t="shared" si="185"/>
        <v>0</v>
      </c>
      <c r="Q37" s="149">
        <f t="shared" ref="Q37" si="186">Q36-P36</f>
        <v>0</v>
      </c>
      <c r="R37" s="149">
        <f t="shared" ref="R37" si="187">R36-Q36</f>
        <v>0</v>
      </c>
      <c r="S37" s="149">
        <f t="shared" si="185"/>
        <v>0</v>
      </c>
      <c r="T37" s="154">
        <f t="shared" ref="T37" si="188">T36-S36</f>
        <v>0</v>
      </c>
    </row>
    <row r="38" spans="1:122" ht="45.75" thickBot="1" x14ac:dyDescent="0.3">
      <c r="B38" s="178"/>
      <c r="C38" s="30"/>
      <c r="D38" s="30"/>
      <c r="E38" s="30"/>
      <c r="F38" s="30"/>
      <c r="G38" s="30"/>
      <c r="H38" s="30"/>
      <c r="I38" s="30"/>
      <c r="J38" s="139"/>
      <c r="K38" s="147" t="s">
        <v>136</v>
      </c>
      <c r="L38" s="3" t="s">
        <v>132</v>
      </c>
      <c r="M38" s="149"/>
      <c r="N38" s="149"/>
      <c r="O38" s="149"/>
      <c r="P38" s="149"/>
      <c r="Q38" s="149"/>
      <c r="R38" s="149"/>
      <c r="S38" s="149"/>
      <c r="T38" s="2"/>
    </row>
    <row r="39" spans="1:122" x14ac:dyDescent="0.25">
      <c r="B39" s="178"/>
      <c r="C39" s="30" t="s">
        <v>72</v>
      </c>
      <c r="D39" s="47"/>
      <c r="E39" s="31">
        <v>876842.17239103361</v>
      </c>
      <c r="F39" s="38">
        <v>1</v>
      </c>
      <c r="J39" s="145">
        <f>SUM(D39:I39)</f>
        <v>876843.17239103361</v>
      </c>
      <c r="L39" s="153" t="s">
        <v>133</v>
      </c>
      <c r="M39" s="129">
        <f>M38</f>
        <v>0</v>
      </c>
      <c r="N39" s="129">
        <f>N38+M39</f>
        <v>0</v>
      </c>
      <c r="O39" s="129">
        <f t="shared" ref="O39:T39" si="189">O38+N39</f>
        <v>0</v>
      </c>
      <c r="P39" s="129">
        <f t="shared" si="189"/>
        <v>0</v>
      </c>
      <c r="Q39" s="129">
        <f t="shared" si="189"/>
        <v>0</v>
      </c>
      <c r="R39" s="129">
        <f t="shared" si="189"/>
        <v>0</v>
      </c>
      <c r="S39" s="129">
        <f t="shared" si="189"/>
        <v>0</v>
      </c>
      <c r="T39" s="148">
        <f t="shared" si="189"/>
        <v>0</v>
      </c>
      <c r="BC39" s="6"/>
    </row>
    <row r="40" spans="1:122" x14ac:dyDescent="0.25">
      <c r="B40" s="3"/>
      <c r="C40" s="30" t="s">
        <v>73</v>
      </c>
      <c r="D40" s="47"/>
      <c r="E40" s="47">
        <v>2184405.4039924783</v>
      </c>
      <c r="F40" s="47"/>
      <c r="G40" s="47"/>
      <c r="H40" s="47"/>
      <c r="I40" s="47"/>
      <c r="J40" s="145">
        <f t="shared" ref="J40:J50" si="190">SUM(D40:I40)</f>
        <v>2184405.4039924783</v>
      </c>
      <c r="L40" s="153"/>
      <c r="M40" s="129"/>
      <c r="N40" s="129"/>
      <c r="O40" s="129"/>
      <c r="P40" s="129"/>
      <c r="Q40" s="129"/>
      <c r="R40" s="129"/>
      <c r="S40" s="129"/>
      <c r="T40" s="148"/>
    </row>
    <row r="41" spans="1:122" x14ac:dyDescent="0.25">
      <c r="B41" s="3"/>
      <c r="C41" s="30" t="s">
        <v>74</v>
      </c>
      <c r="D41" s="47"/>
      <c r="E41" s="47"/>
      <c r="F41" s="47"/>
      <c r="G41" s="47"/>
      <c r="H41" s="47"/>
      <c r="I41" s="47"/>
      <c r="J41" s="145">
        <f t="shared" si="190"/>
        <v>0</v>
      </c>
      <c r="L41" s="155" t="s">
        <v>134</v>
      </c>
      <c r="M41" s="129">
        <f>M38+M37</f>
        <v>0</v>
      </c>
      <c r="N41" s="129">
        <f t="shared" ref="N41:T41" si="191">N38+N37</f>
        <v>3124.73</v>
      </c>
      <c r="O41" s="129">
        <f>O38+O37</f>
        <v>0</v>
      </c>
      <c r="P41" s="129">
        <f t="shared" si="191"/>
        <v>0</v>
      </c>
      <c r="Q41" s="129">
        <f t="shared" si="191"/>
        <v>0</v>
      </c>
      <c r="R41" s="129">
        <f t="shared" si="191"/>
        <v>0</v>
      </c>
      <c r="S41" s="129">
        <f t="shared" si="191"/>
        <v>0</v>
      </c>
      <c r="T41" s="148">
        <f t="shared" si="191"/>
        <v>0</v>
      </c>
    </row>
    <row r="42" spans="1:122" ht="15.75" thickBot="1" x14ac:dyDescent="0.3">
      <c r="B42" s="3"/>
      <c r="C42" s="30" t="s">
        <v>75</v>
      </c>
      <c r="D42" s="47"/>
      <c r="E42" s="47">
        <v>3450711.3829834135</v>
      </c>
      <c r="F42" s="47"/>
      <c r="G42" s="47"/>
      <c r="H42" s="47"/>
      <c r="I42" s="47"/>
      <c r="J42" s="145"/>
      <c r="L42" s="156" t="s">
        <v>135</v>
      </c>
      <c r="M42" s="130">
        <f>M41</f>
        <v>0</v>
      </c>
      <c r="N42" s="130">
        <f>N41+M42</f>
        <v>3124.73</v>
      </c>
      <c r="O42" s="130">
        <f t="shared" ref="O42:T42" si="192">O41+N42</f>
        <v>3124.73</v>
      </c>
      <c r="P42" s="130">
        <f t="shared" si="192"/>
        <v>3124.73</v>
      </c>
      <c r="Q42" s="130">
        <f t="shared" si="192"/>
        <v>3124.73</v>
      </c>
      <c r="R42" s="130">
        <f t="shared" si="192"/>
        <v>3124.73</v>
      </c>
      <c r="S42" s="130">
        <f t="shared" si="192"/>
        <v>3124.73</v>
      </c>
      <c r="T42" s="131">
        <f t="shared" si="192"/>
        <v>3124.73</v>
      </c>
    </row>
    <row r="43" spans="1:122" ht="15.75" thickBot="1" x14ac:dyDescent="0.3">
      <c r="B43" s="3"/>
      <c r="C43" s="30" t="s">
        <v>76</v>
      </c>
      <c r="D43" s="47"/>
      <c r="E43" s="47">
        <v>1082557.9444651026</v>
      </c>
      <c r="F43" s="47"/>
      <c r="G43" s="47"/>
      <c r="H43" s="47"/>
      <c r="I43" s="47"/>
      <c r="J43" s="145">
        <f>SUM(D43:I43)</f>
        <v>1082557.9444651026</v>
      </c>
      <c r="L43" s="166"/>
      <c r="M43" s="129"/>
      <c r="N43" s="129"/>
      <c r="O43" s="129"/>
      <c r="P43" s="129"/>
      <c r="Q43" s="129"/>
      <c r="R43" s="129"/>
      <c r="S43" s="129"/>
      <c r="T43" s="129"/>
    </row>
    <row r="44" spans="1:122" x14ac:dyDescent="0.25">
      <c r="B44" s="3"/>
      <c r="C44" s="30" t="s">
        <v>77</v>
      </c>
      <c r="D44" s="47"/>
      <c r="E44" s="47">
        <v>6863953.6317026671</v>
      </c>
      <c r="F44" s="47"/>
      <c r="G44" s="47"/>
      <c r="H44" s="47"/>
      <c r="I44" s="47"/>
      <c r="J44" s="145">
        <f t="shared" si="190"/>
        <v>6863953.6317026671</v>
      </c>
      <c r="W44" s="110"/>
      <c r="X44" s="114">
        <v>2019</v>
      </c>
      <c r="Y44" s="114">
        <v>2020</v>
      </c>
      <c r="Z44" s="114">
        <v>2021</v>
      </c>
      <c r="AA44" s="114">
        <v>2022</v>
      </c>
      <c r="AB44" s="114">
        <v>2023</v>
      </c>
      <c r="AC44" s="114">
        <v>2024</v>
      </c>
      <c r="AD44" s="114">
        <v>2025</v>
      </c>
      <c r="AE44" s="114">
        <v>2026</v>
      </c>
      <c r="AF44" s="115"/>
    </row>
    <row r="45" spans="1:122" x14ac:dyDescent="0.25">
      <c r="B45" s="3" t="s">
        <v>129</v>
      </c>
      <c r="C45" s="30" t="s">
        <v>78</v>
      </c>
      <c r="D45" s="92"/>
      <c r="E45" s="47">
        <v>114495</v>
      </c>
      <c r="F45" s="47"/>
      <c r="G45" s="47"/>
      <c r="H45" s="47"/>
      <c r="I45" s="47"/>
      <c r="J45" s="145">
        <f t="shared" si="190"/>
        <v>114495</v>
      </c>
      <c r="W45" s="3" t="s">
        <v>121</v>
      </c>
      <c r="X45" s="129">
        <f>N4</f>
        <v>0</v>
      </c>
      <c r="Y45" s="129">
        <f>Z4-N4</f>
        <v>0</v>
      </c>
      <c r="Z45" s="129">
        <f>AL4-Z4</f>
        <v>0</v>
      </c>
      <c r="AA45" s="129">
        <f>AX4-AL4</f>
        <v>0</v>
      </c>
      <c r="AB45" s="129">
        <f>BJ4-AX4</f>
        <v>0</v>
      </c>
      <c r="AC45" s="129">
        <f>BV4-BJ4</f>
        <v>0</v>
      </c>
      <c r="AD45" s="129">
        <f>CH4-BV4</f>
        <v>0</v>
      </c>
      <c r="AE45" s="129">
        <f>CM4-CH4</f>
        <v>0</v>
      </c>
      <c r="AF45" s="148">
        <f t="shared" ref="AF45:AF49" si="193">SUM(X45:AE45)</f>
        <v>0</v>
      </c>
    </row>
    <row r="46" spans="1:122" x14ac:dyDescent="0.25">
      <c r="B46" s="3"/>
      <c r="C46" s="30" t="s">
        <v>79</v>
      </c>
      <c r="D46" s="47"/>
      <c r="E46" s="92"/>
      <c r="F46" s="92"/>
      <c r="G46" s="92"/>
      <c r="H46" s="92"/>
      <c r="I46" s="92"/>
      <c r="J46" s="145">
        <f t="shared" si="190"/>
        <v>0</v>
      </c>
      <c r="L46" s="105"/>
      <c r="W46" s="3" t="s">
        <v>122</v>
      </c>
      <c r="X46" s="129">
        <f>N5+X52</f>
        <v>0</v>
      </c>
      <c r="Y46" s="129">
        <f>Z5-N5+Y52</f>
        <v>0</v>
      </c>
      <c r="Z46" s="129">
        <f>AL5-Z5+Z52</f>
        <v>0</v>
      </c>
      <c r="AA46" s="129">
        <f>AX5-AL5</f>
        <v>0</v>
      </c>
      <c r="AB46" s="129">
        <f>BJ5-AX5</f>
        <v>0</v>
      </c>
      <c r="AC46" s="129">
        <f>BV5-BJ5</f>
        <v>0</v>
      </c>
      <c r="AD46" s="129">
        <f>CH5-BV5</f>
        <v>0</v>
      </c>
      <c r="AE46" s="129">
        <f>CM5-CH5</f>
        <v>0</v>
      </c>
      <c r="AF46" s="148">
        <f t="shared" si="193"/>
        <v>0</v>
      </c>
    </row>
    <row r="47" spans="1:122" x14ac:dyDescent="0.25">
      <c r="B47" s="3"/>
      <c r="C47" s="30" t="s">
        <v>80</v>
      </c>
      <c r="D47" s="47"/>
      <c r="E47" s="47">
        <v>423495.29190207162</v>
      </c>
      <c r="F47" s="47"/>
      <c r="G47" s="47"/>
      <c r="H47" s="47"/>
      <c r="I47" s="47"/>
      <c r="J47" s="145">
        <f t="shared" si="190"/>
        <v>423495.29190207162</v>
      </c>
      <c r="L47" s="108"/>
      <c r="W47" s="3" t="s">
        <v>123</v>
      </c>
      <c r="X47" s="129">
        <f t="shared" ref="X47:X49" si="194">N6+X53</f>
        <v>0</v>
      </c>
      <c r="Y47" s="129">
        <f t="shared" ref="Y47:Y49" si="195">Z6-N6+Y53</f>
        <v>0</v>
      </c>
      <c r="Z47" s="129">
        <f t="shared" ref="Z47:Z49" si="196">AL6-Z6+Z53</f>
        <v>0</v>
      </c>
      <c r="AA47" s="129">
        <f>AX6-AL6</f>
        <v>0</v>
      </c>
      <c r="AB47" s="129">
        <f>BJ6-AX6</f>
        <v>0</v>
      </c>
      <c r="AC47" s="129">
        <f>BV6-BJ6</f>
        <v>0</v>
      </c>
      <c r="AD47" s="129">
        <f>CH6-BV6</f>
        <v>0</v>
      </c>
      <c r="AE47" s="129">
        <f>CM6-CH6</f>
        <v>0</v>
      </c>
      <c r="AF47" s="148">
        <f t="shared" si="193"/>
        <v>0</v>
      </c>
    </row>
    <row r="48" spans="1:122" x14ac:dyDescent="0.25">
      <c r="B48" s="3"/>
      <c r="C48" s="30" t="s">
        <v>81</v>
      </c>
      <c r="D48" s="47"/>
      <c r="E48" s="47">
        <v>1431392.7697505625</v>
      </c>
      <c r="F48" s="47"/>
      <c r="G48" s="47"/>
      <c r="H48" s="47"/>
      <c r="I48" s="47"/>
      <c r="J48" s="145">
        <f t="shared" si="190"/>
        <v>1431392.7697505625</v>
      </c>
      <c r="W48" s="3" t="s">
        <v>124</v>
      </c>
      <c r="X48" s="129">
        <f t="shared" si="194"/>
        <v>0</v>
      </c>
      <c r="Y48" s="129">
        <f t="shared" si="195"/>
        <v>0</v>
      </c>
      <c r="Z48" s="129">
        <f t="shared" si="196"/>
        <v>0</v>
      </c>
      <c r="AA48" s="129">
        <f>AX7-AL7</f>
        <v>0</v>
      </c>
      <c r="AB48" s="129">
        <f>BJ7-AX7</f>
        <v>0</v>
      </c>
      <c r="AC48" s="129">
        <f>BV7-BJ7</f>
        <v>0</v>
      </c>
      <c r="AD48" s="129">
        <f>CH7-BV7</f>
        <v>0</v>
      </c>
      <c r="AE48" s="129">
        <f>CM7-CH7</f>
        <v>0</v>
      </c>
      <c r="AF48" s="148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5">
        <f t="shared" si="190"/>
        <v>0</v>
      </c>
      <c r="W49" s="3" t="s">
        <v>125</v>
      </c>
      <c r="X49" s="129">
        <f t="shared" si="194"/>
        <v>0</v>
      </c>
      <c r="Y49" s="129">
        <f t="shared" si="195"/>
        <v>0</v>
      </c>
      <c r="Z49" s="129">
        <f t="shared" si="196"/>
        <v>0</v>
      </c>
      <c r="AA49" s="129">
        <f>AX8-AL8</f>
        <v>0</v>
      </c>
      <c r="AB49" s="129">
        <f>BJ8-AX8</f>
        <v>0</v>
      </c>
      <c r="AC49" s="129">
        <f>BV8-BJ8</f>
        <v>0</v>
      </c>
      <c r="AD49" s="129">
        <f>CH8-BV8</f>
        <v>0</v>
      </c>
      <c r="AE49" s="129">
        <f>CM8-CH8</f>
        <v>0</v>
      </c>
      <c r="AF49" s="148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0</v>
      </c>
      <c r="E50" s="37">
        <f>SUM(E39:E48)</f>
        <v>16427853.597187329</v>
      </c>
      <c r="F50" s="30"/>
      <c r="G50" s="47"/>
      <c r="H50" s="47"/>
      <c r="I50" s="47"/>
      <c r="J50" s="145">
        <f t="shared" si="190"/>
        <v>16427853.597187329</v>
      </c>
      <c r="K50" s="167">
        <f>SUM(J50,J72)</f>
        <v>19735730.441570938</v>
      </c>
      <c r="W50" s="112" t="s">
        <v>69</v>
      </c>
      <c r="X50" s="130">
        <f>SUM(X45:X49)</f>
        <v>0</v>
      </c>
      <c r="Y50" s="130">
        <f t="shared" ref="Y50:AE50" si="197">SUM(Y45:Y49)</f>
        <v>0</v>
      </c>
      <c r="Z50" s="130">
        <f t="shared" si="197"/>
        <v>0</v>
      </c>
      <c r="AA50" s="130">
        <f t="shared" si="197"/>
        <v>0</v>
      </c>
      <c r="AB50" s="130">
        <f t="shared" si="197"/>
        <v>0</v>
      </c>
      <c r="AC50" s="130">
        <f t="shared" si="197"/>
        <v>0</v>
      </c>
      <c r="AD50" s="130">
        <f t="shared" si="197"/>
        <v>0</v>
      </c>
      <c r="AE50" s="130">
        <f t="shared" si="197"/>
        <v>0</v>
      </c>
      <c r="AF50" s="131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5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5"/>
      <c r="L52" s="107"/>
      <c r="V52" s="110" t="s">
        <v>119</v>
      </c>
      <c r="W52" s="114" t="s">
        <v>122</v>
      </c>
      <c r="X52" s="157">
        <f t="shared" ref="X52:AD55" si="198">M$38*$P61</f>
        <v>0</v>
      </c>
      <c r="Y52" s="157">
        <f t="shared" si="198"/>
        <v>0</v>
      </c>
      <c r="Z52" s="157">
        <f t="shared" si="198"/>
        <v>0</v>
      </c>
      <c r="AA52" s="157">
        <f t="shared" si="198"/>
        <v>0</v>
      </c>
      <c r="AB52" s="157">
        <f t="shared" si="198"/>
        <v>0</v>
      </c>
      <c r="AC52" s="157">
        <f t="shared" si="198"/>
        <v>0</v>
      </c>
      <c r="AD52" s="132">
        <f t="shared" si="198"/>
        <v>0</v>
      </c>
      <c r="AE52" s="115"/>
    </row>
    <row r="53" spans="2:32" ht="15.75" thickBot="1" x14ac:dyDescent="0.3">
      <c r="B53" s="112"/>
      <c r="C53" s="140" t="s">
        <v>78</v>
      </c>
      <c r="D53" s="141"/>
      <c r="E53" s="47"/>
      <c r="F53" s="47"/>
      <c r="G53" s="47"/>
      <c r="H53" s="47"/>
      <c r="I53" s="47"/>
      <c r="J53" s="146"/>
      <c r="K53" s="168">
        <f>K50/12</f>
        <v>1644644.2034642447</v>
      </c>
      <c r="L53" s="168">
        <f>J50/12</f>
        <v>1368987.7997656108</v>
      </c>
      <c r="V53" s="3"/>
      <c r="W53" s="1" t="s">
        <v>123</v>
      </c>
      <c r="X53" s="129">
        <f t="shared" si="198"/>
        <v>0</v>
      </c>
      <c r="Y53" s="129">
        <f t="shared" si="198"/>
        <v>0</v>
      </c>
      <c r="Z53" s="129">
        <f t="shared" si="198"/>
        <v>0</v>
      </c>
      <c r="AA53" s="129">
        <f t="shared" si="198"/>
        <v>0</v>
      </c>
      <c r="AB53" s="129">
        <f t="shared" si="198"/>
        <v>0</v>
      </c>
      <c r="AC53" s="129">
        <f t="shared" si="198"/>
        <v>0</v>
      </c>
      <c r="AD53" s="133">
        <f t="shared" si="198"/>
        <v>0</v>
      </c>
      <c r="AE53" s="2"/>
    </row>
    <row r="54" spans="2:32" ht="15.75" thickBot="1" x14ac:dyDescent="0.3">
      <c r="E54" s="141"/>
      <c r="F54" s="141"/>
      <c r="G54" s="141"/>
      <c r="H54" s="141"/>
      <c r="I54" s="141"/>
      <c r="L54" s="107"/>
      <c r="V54" s="3"/>
      <c r="W54" s="1" t="s">
        <v>124</v>
      </c>
      <c r="X54" s="129">
        <f t="shared" si="198"/>
        <v>0</v>
      </c>
      <c r="Y54" s="129">
        <f t="shared" si="198"/>
        <v>0</v>
      </c>
      <c r="Z54" s="129">
        <f t="shared" si="198"/>
        <v>0</v>
      </c>
      <c r="AA54" s="129">
        <f t="shared" si="198"/>
        <v>0</v>
      </c>
      <c r="AB54" s="129">
        <f t="shared" si="198"/>
        <v>0</v>
      </c>
      <c r="AC54" s="129">
        <f t="shared" si="198"/>
        <v>0</v>
      </c>
      <c r="AD54" s="133">
        <f t="shared" si="198"/>
        <v>0</v>
      </c>
      <c r="AE54" s="2"/>
    </row>
    <row r="55" spans="2:32" ht="15.75" thickBot="1" x14ac:dyDescent="0.3">
      <c r="J55" s="38" t="s">
        <v>138</v>
      </c>
      <c r="K55" s="168">
        <f>K53-'KWh Monthly'!O15</f>
        <v>0</v>
      </c>
      <c r="L55" s="168">
        <f>L53-'KWh Monthly'!O10</f>
        <v>0</v>
      </c>
      <c r="V55" s="112"/>
      <c r="W55" s="122" t="s">
        <v>125</v>
      </c>
      <c r="X55" s="130">
        <f t="shared" si="198"/>
        <v>0</v>
      </c>
      <c r="Y55" s="130">
        <f t="shared" si="198"/>
        <v>0</v>
      </c>
      <c r="Z55" s="130">
        <f t="shared" si="198"/>
        <v>0</v>
      </c>
      <c r="AA55" s="130">
        <f t="shared" si="198"/>
        <v>0</v>
      </c>
      <c r="AB55" s="130">
        <f t="shared" si="198"/>
        <v>0</v>
      </c>
      <c r="AC55" s="130">
        <f t="shared" si="198"/>
        <v>0</v>
      </c>
      <c r="AD55" s="134">
        <f t="shared" si="198"/>
        <v>0</v>
      </c>
      <c r="AE55" s="123"/>
    </row>
    <row r="56" spans="2:32" ht="15.75" thickBot="1" x14ac:dyDescent="0.3"/>
    <row r="57" spans="2:32" ht="15.75" thickBot="1" x14ac:dyDescent="0.3">
      <c r="B57" s="174" t="s">
        <v>137</v>
      </c>
      <c r="C57" s="114" t="s">
        <v>85</v>
      </c>
      <c r="D57" s="114"/>
      <c r="J57" s="115"/>
    </row>
    <row r="58" spans="2:32" x14ac:dyDescent="0.25">
      <c r="B58" s="175"/>
      <c r="C58" s="1"/>
      <c r="D58" s="1"/>
      <c r="E58" s="114"/>
      <c r="F58" s="114"/>
      <c r="G58" s="114"/>
      <c r="H58" s="114"/>
      <c r="I58" s="114"/>
      <c r="J58" s="2"/>
    </row>
    <row r="59" spans="2:32" ht="15.75" thickBot="1" x14ac:dyDescent="0.3">
      <c r="B59" s="175"/>
      <c r="C59" s="30" t="s">
        <v>92</v>
      </c>
      <c r="D59" s="47">
        <f>D91</f>
        <v>0</v>
      </c>
      <c r="E59" s="47">
        <f>E91</f>
        <v>0</v>
      </c>
      <c r="F59" s="1"/>
      <c r="G59" s="1"/>
      <c r="H59" s="1"/>
      <c r="I59" s="1"/>
      <c r="J59" s="138">
        <f>SUM(D59:I59)</f>
        <v>0</v>
      </c>
    </row>
    <row r="60" spans="2:32" x14ac:dyDescent="0.25">
      <c r="B60" s="175"/>
      <c r="C60" s="30" t="s">
        <v>87</v>
      </c>
      <c r="D60" s="47">
        <f>D81+D92</f>
        <v>0</v>
      </c>
      <c r="E60" s="47">
        <f>E81+E92</f>
        <v>319290</v>
      </c>
      <c r="F60" s="47"/>
      <c r="G60" s="47"/>
      <c r="H60" s="47"/>
      <c r="I60" s="47"/>
      <c r="J60" s="138">
        <f t="shared" ref="J60:J72" si="199">SUM(D60:I60)</f>
        <v>319290</v>
      </c>
      <c r="K60" s="114" t="s">
        <v>126</v>
      </c>
      <c r="L60" s="111">
        <v>10</v>
      </c>
      <c r="N60" s="30" t="s">
        <v>120</v>
      </c>
      <c r="O60" s="30"/>
      <c r="P60" s="30"/>
    </row>
    <row r="61" spans="2:32" ht="15.75" thickBot="1" x14ac:dyDescent="0.3">
      <c r="B61" s="175"/>
      <c r="C61" s="30" t="s">
        <v>89</v>
      </c>
      <c r="D61" s="47">
        <f>D93</f>
        <v>0</v>
      </c>
      <c r="E61" s="47">
        <f>E93</f>
        <v>65246.628027353319</v>
      </c>
      <c r="F61" s="47"/>
      <c r="G61" s="47"/>
      <c r="H61" s="47"/>
      <c r="I61" s="47"/>
      <c r="J61" s="138">
        <f t="shared" si="199"/>
        <v>65246.628027353319</v>
      </c>
      <c r="K61" s="122" t="s">
        <v>128</v>
      </c>
      <c r="L61" s="113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5"/>
      <c r="C62" s="30" t="s">
        <v>86</v>
      </c>
      <c r="D62" s="47">
        <f>D82+D94</f>
        <v>0</v>
      </c>
      <c r="E62" s="47">
        <f>E82+E94</f>
        <v>43697.997237101081</v>
      </c>
      <c r="F62" s="47"/>
      <c r="G62" s="47"/>
      <c r="H62" s="47"/>
      <c r="I62" s="47"/>
      <c r="J62" s="138">
        <f t="shared" si="199"/>
        <v>43697.997237101081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5"/>
      <c r="C63" s="30" t="s">
        <v>97</v>
      </c>
      <c r="D63" s="47">
        <f>D83+D95</f>
        <v>0</v>
      </c>
      <c r="E63" s="47">
        <f>E83+E95</f>
        <v>156186.7170510703</v>
      </c>
      <c r="F63" s="47">
        <v>1</v>
      </c>
      <c r="G63" s="47"/>
      <c r="H63" s="47"/>
      <c r="I63" s="47"/>
      <c r="J63" s="138">
        <f t="shared" si="199"/>
        <v>156187.7170510703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30" t="s">
        <v>12</v>
      </c>
      <c r="D64" s="47">
        <f t="shared" ref="D64:E68" si="201">D84+D96</f>
        <v>0</v>
      </c>
      <c r="E64" s="47">
        <f t="shared" si="201"/>
        <v>443684.91484816797</v>
      </c>
      <c r="F64" s="47"/>
      <c r="G64" s="47"/>
      <c r="H64" s="47"/>
      <c r="I64" s="47"/>
      <c r="J64" s="138">
        <f t="shared" si="199"/>
        <v>443684.91484816797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30" t="str">
        <f>C74</f>
        <v xml:space="preserve">HVAC (Ventilation) </v>
      </c>
      <c r="D65" s="47">
        <f t="shared" si="201"/>
        <v>0</v>
      </c>
      <c r="E65" s="47">
        <f t="shared" si="201"/>
        <v>104396.05300853889</v>
      </c>
      <c r="F65" s="47"/>
      <c r="G65" s="47"/>
      <c r="H65" s="47"/>
      <c r="I65" s="47"/>
      <c r="J65" s="138">
        <f t="shared" si="199"/>
        <v>104396.05300853889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30" t="str">
        <f>C76</f>
        <v>Lighting</v>
      </c>
      <c r="D66" s="47">
        <f t="shared" si="201"/>
        <v>0</v>
      </c>
      <c r="E66" s="47">
        <f t="shared" si="201"/>
        <v>1538711.7357601384</v>
      </c>
      <c r="F66" s="47"/>
      <c r="G66" s="47"/>
      <c r="H66" s="47"/>
      <c r="I66" s="47"/>
      <c r="J66" s="138">
        <f t="shared" si="199"/>
        <v>1538711.7357601384</v>
      </c>
    </row>
    <row r="67" spans="2:21" ht="15.75" thickBot="1" x14ac:dyDescent="0.3">
      <c r="B67" s="3"/>
      <c r="C67" s="30" t="s">
        <v>95</v>
      </c>
      <c r="D67" s="47">
        <f t="shared" si="201"/>
        <v>0</v>
      </c>
      <c r="E67" s="47">
        <f t="shared" si="201"/>
        <v>481286.22315660445</v>
      </c>
      <c r="F67" s="47"/>
      <c r="G67" s="47"/>
      <c r="H67" s="47"/>
      <c r="I67" s="47"/>
      <c r="J67" s="138">
        <f t="shared" si="199"/>
        <v>481286.22315660445</v>
      </c>
    </row>
    <row r="68" spans="2:21" x14ac:dyDescent="0.25">
      <c r="B68" s="3"/>
      <c r="C68" s="30" t="s">
        <v>93</v>
      </c>
      <c r="D68" s="47">
        <f t="shared" si="201"/>
        <v>0</v>
      </c>
      <c r="E68" s="47">
        <f t="shared" si="201"/>
        <v>38500.171803080637</v>
      </c>
      <c r="F68" s="47"/>
      <c r="G68" s="47"/>
      <c r="H68" s="47"/>
      <c r="I68" s="47"/>
      <c r="J68" s="138">
        <f t="shared" si="199"/>
        <v>38500.171803080637</v>
      </c>
      <c r="N68" s="124" t="s">
        <v>103</v>
      </c>
      <c r="O68" s="125">
        <f>J50</f>
        <v>16427853.597187329</v>
      </c>
      <c r="P68" s="126">
        <f>O68/$O$70</f>
        <v>0.832391466118935</v>
      </c>
    </row>
    <row r="69" spans="2:21" x14ac:dyDescent="0.25">
      <c r="B69" s="3"/>
      <c r="C69" s="30" t="s">
        <v>94</v>
      </c>
      <c r="D69" s="47">
        <f>D101</f>
        <v>0</v>
      </c>
      <c r="E69" s="47">
        <f>E101</f>
        <v>0</v>
      </c>
      <c r="F69" s="47"/>
      <c r="G69" s="47"/>
      <c r="H69" s="47"/>
      <c r="I69" s="47"/>
      <c r="J69" s="138">
        <f t="shared" si="199"/>
        <v>0</v>
      </c>
      <c r="N69" s="127" t="s">
        <v>104</v>
      </c>
      <c r="O69" s="117">
        <f>J72</f>
        <v>3307876.8443836072</v>
      </c>
      <c r="P69" s="121">
        <f>O69/$O$70</f>
        <v>0.16760853388106495</v>
      </c>
    </row>
    <row r="70" spans="2:21" ht="15.75" thickBot="1" x14ac:dyDescent="0.3">
      <c r="B70" s="3"/>
      <c r="C70" s="30" t="s">
        <v>96</v>
      </c>
      <c r="D70" s="47">
        <f>D89+D102</f>
        <v>0</v>
      </c>
      <c r="E70" s="47">
        <f>E89+E102</f>
        <v>63236.45287438143</v>
      </c>
      <c r="F70" s="47"/>
      <c r="G70" s="47"/>
      <c r="H70" s="47"/>
      <c r="I70" s="47"/>
      <c r="J70" s="138">
        <f t="shared" si="199"/>
        <v>63236.45287438143</v>
      </c>
      <c r="N70" s="112"/>
      <c r="O70" s="128">
        <f>SUM(J50,J72)</f>
        <v>19735730.441570938</v>
      </c>
      <c r="P70" s="123"/>
    </row>
    <row r="71" spans="2:21" ht="15.75" thickBot="1" x14ac:dyDescent="0.3">
      <c r="B71" s="3"/>
      <c r="C71" s="30" t="s">
        <v>91</v>
      </c>
      <c r="D71" s="47">
        <f>D103</f>
        <v>0</v>
      </c>
      <c r="E71" s="47">
        <f>E103</f>
        <v>53639.950617170303</v>
      </c>
      <c r="F71" s="47"/>
      <c r="G71" s="47"/>
      <c r="H71" s="47"/>
      <c r="I71" s="47"/>
      <c r="J71" s="138">
        <f t="shared" si="199"/>
        <v>53639.950617170303</v>
      </c>
    </row>
    <row r="72" spans="2:21" x14ac:dyDescent="0.25">
      <c r="B72" s="3"/>
      <c r="C72" s="27" t="s">
        <v>69</v>
      </c>
      <c r="D72" s="106">
        <f>SUM(D59:D71)</f>
        <v>0</v>
      </c>
      <c r="E72" s="106">
        <f>SUM(E59:E71)</f>
        <v>3307876.8443836072</v>
      </c>
      <c r="F72" s="47"/>
      <c r="G72" s="47"/>
      <c r="H72" s="47"/>
      <c r="I72" s="47"/>
      <c r="J72" s="138">
        <f t="shared" si="199"/>
        <v>3307876.8443836072</v>
      </c>
      <c r="M72" s="110"/>
      <c r="N72" s="114" t="s">
        <v>71</v>
      </c>
      <c r="O72" s="114" t="s">
        <v>70</v>
      </c>
      <c r="P72" s="114"/>
      <c r="Q72" s="114"/>
      <c r="R72" s="114"/>
      <c r="S72" s="114"/>
      <c r="T72" s="114"/>
      <c r="U72" s="115"/>
    </row>
    <row r="73" spans="2:21" x14ac:dyDescent="0.25">
      <c r="B73" s="3"/>
      <c r="C73" s="30"/>
      <c r="D73" s="30"/>
      <c r="E73" s="106"/>
      <c r="F73" s="106"/>
      <c r="G73" s="106"/>
      <c r="H73" s="106"/>
      <c r="I73" s="106"/>
      <c r="J73" s="139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30" t="s">
        <v>88</v>
      </c>
      <c r="D74" s="47"/>
      <c r="E74" s="30"/>
      <c r="F74" s="30"/>
      <c r="G74" s="30"/>
      <c r="H74" s="30"/>
      <c r="I74" s="30"/>
      <c r="J74" s="139"/>
      <c r="M74" s="3" t="s">
        <v>103</v>
      </c>
      <c r="N74" s="116">
        <v>105491.75188278672</v>
      </c>
      <c r="O74" s="117">
        <f t="shared" ref="O74:U74" si="202">D50</f>
        <v>0</v>
      </c>
      <c r="P74" s="117">
        <f>E51</f>
        <v>0</v>
      </c>
      <c r="Q74" s="117">
        <f>F51</f>
        <v>0</v>
      </c>
      <c r="R74" s="117">
        <f>G51</f>
        <v>0</v>
      </c>
      <c r="S74" s="117">
        <f>H51</f>
        <v>0</v>
      </c>
      <c r="T74" s="117">
        <f>I51</f>
        <v>0</v>
      </c>
      <c r="U74" s="118">
        <f t="shared" si="202"/>
        <v>16427853.597187329</v>
      </c>
    </row>
    <row r="75" spans="2:21" x14ac:dyDescent="0.25">
      <c r="B75" s="3"/>
      <c r="C75" s="30" t="s">
        <v>98</v>
      </c>
      <c r="D75" s="47"/>
      <c r="E75" s="47"/>
      <c r="F75" s="47"/>
      <c r="G75" s="47"/>
      <c r="H75" s="47"/>
      <c r="I75" s="47"/>
      <c r="J75" s="139"/>
      <c r="M75" s="3" t="s">
        <v>104</v>
      </c>
      <c r="N75" s="116">
        <v>229989.77596798586</v>
      </c>
      <c r="O75" s="117">
        <f t="shared" ref="O75:U75" si="203">D72</f>
        <v>0</v>
      </c>
      <c r="P75" s="117">
        <f>E73</f>
        <v>0</v>
      </c>
      <c r="Q75" s="117">
        <f>F73</f>
        <v>0</v>
      </c>
      <c r="R75" s="117">
        <f>G73</f>
        <v>0</v>
      </c>
      <c r="S75" s="117">
        <f>H73</f>
        <v>0</v>
      </c>
      <c r="T75" s="117">
        <f>I73</f>
        <v>0</v>
      </c>
      <c r="U75" s="118">
        <f t="shared" si="203"/>
        <v>3307876.8443836072</v>
      </c>
    </row>
    <row r="76" spans="2:21" x14ac:dyDescent="0.25">
      <c r="B76" s="3"/>
      <c r="C76" s="30" t="s">
        <v>13</v>
      </c>
      <c r="D76" s="47"/>
      <c r="E76" s="47"/>
      <c r="F76" s="47"/>
      <c r="G76" s="47"/>
      <c r="H76" s="47"/>
      <c r="I76" s="47"/>
      <c r="J76" s="139"/>
      <c r="M76" s="3" t="s">
        <v>69</v>
      </c>
      <c r="N76" s="116">
        <f>SUM(N73:N75)</f>
        <v>337499.5278507726</v>
      </c>
      <c r="O76" s="116">
        <f>SUM(O74:O75)</f>
        <v>0</v>
      </c>
      <c r="P76" s="116">
        <f t="shared" ref="P76:U76" si="204">SUM(P74:P75)</f>
        <v>0</v>
      </c>
      <c r="Q76" s="116">
        <f t="shared" si="204"/>
        <v>0</v>
      </c>
      <c r="R76" s="116">
        <f t="shared" si="204"/>
        <v>0</v>
      </c>
      <c r="S76" s="116">
        <f t="shared" si="204"/>
        <v>0</v>
      </c>
      <c r="T76" s="116">
        <f t="shared" si="204"/>
        <v>0</v>
      </c>
      <c r="U76" s="116">
        <f t="shared" si="204"/>
        <v>19735730.441570938</v>
      </c>
    </row>
    <row r="77" spans="2:21" x14ac:dyDescent="0.25">
      <c r="B77" s="3"/>
      <c r="C77" s="30" t="s">
        <v>90</v>
      </c>
      <c r="D77" s="47"/>
      <c r="E77" s="47"/>
      <c r="F77" s="47"/>
      <c r="G77" s="47"/>
      <c r="H77" s="47"/>
      <c r="I77" s="47"/>
      <c r="J77" s="139"/>
      <c r="M77" s="3" t="s">
        <v>103</v>
      </c>
      <c r="N77" s="120">
        <f>N74/N$76</f>
        <v>0.3125685909979421</v>
      </c>
      <c r="O77" s="120" t="e">
        <f>O74/O$76</f>
        <v>#DIV/0!</v>
      </c>
      <c r="P77" s="120" t="e">
        <f t="shared" ref="P77:U77" si="205">P74/P$76</f>
        <v>#DIV/0!</v>
      </c>
      <c r="Q77" s="120" t="e">
        <f t="shared" si="205"/>
        <v>#DIV/0!</v>
      </c>
      <c r="R77" s="120" t="e">
        <f t="shared" si="205"/>
        <v>#DIV/0!</v>
      </c>
      <c r="S77" s="120" t="e">
        <f t="shared" si="205"/>
        <v>#DIV/0!</v>
      </c>
      <c r="T77" s="120" t="e">
        <f t="shared" si="205"/>
        <v>#DIV/0!</v>
      </c>
      <c r="U77" s="121">
        <f t="shared" si="205"/>
        <v>0.832391466118935</v>
      </c>
    </row>
    <row r="78" spans="2:21" ht="15.75" thickBot="1" x14ac:dyDescent="0.3">
      <c r="B78" s="112"/>
      <c r="C78" s="140" t="s">
        <v>11</v>
      </c>
      <c r="D78" s="141"/>
      <c r="E78" s="47"/>
      <c r="F78" s="47"/>
      <c r="G78" s="47"/>
      <c r="H78" s="47"/>
      <c r="I78" s="47"/>
      <c r="J78" s="142"/>
      <c r="M78" s="3" t="s">
        <v>104</v>
      </c>
      <c r="N78" s="120">
        <f>N75/N$76</f>
        <v>0.68145214137803822</v>
      </c>
      <c r="O78" s="120" t="e">
        <f>O75/O$76</f>
        <v>#DIV/0!</v>
      </c>
      <c r="P78" s="120" t="e">
        <f t="shared" ref="P78:U78" si="206">P75/P$76</f>
        <v>#DIV/0!</v>
      </c>
      <c r="Q78" s="120" t="e">
        <f t="shared" si="206"/>
        <v>#DIV/0!</v>
      </c>
      <c r="R78" s="120" t="e">
        <f t="shared" si="206"/>
        <v>#DIV/0!</v>
      </c>
      <c r="S78" s="120" t="e">
        <f t="shared" si="206"/>
        <v>#DIV/0!</v>
      </c>
      <c r="T78" s="120" t="e">
        <f t="shared" si="206"/>
        <v>#DIV/0!</v>
      </c>
      <c r="U78" s="121">
        <f t="shared" si="206"/>
        <v>0.16760853388106495</v>
      </c>
    </row>
    <row r="79" spans="2:21" ht="15.75" thickBot="1" x14ac:dyDescent="0.3">
      <c r="E79" s="141"/>
      <c r="F79" s="141"/>
      <c r="G79" s="141"/>
      <c r="H79" s="141"/>
      <c r="I79" s="141"/>
      <c r="M79" s="112"/>
      <c r="N79" s="122"/>
      <c r="O79" s="122"/>
      <c r="P79" s="122"/>
      <c r="Q79" s="122"/>
      <c r="R79" s="122"/>
      <c r="S79" s="122"/>
      <c r="T79" s="122"/>
      <c r="U79" s="123"/>
    </row>
    <row r="80" spans="2:21" ht="15.75" thickBot="1" x14ac:dyDescent="0.3"/>
    <row r="81" spans="2:22" ht="15.75" thickBot="1" x14ac:dyDescent="0.3">
      <c r="B81" s="174" t="s">
        <v>137</v>
      </c>
      <c r="C81" s="114" t="s">
        <v>105</v>
      </c>
      <c r="D81" s="135"/>
      <c r="E81" s="38">
        <v>319290</v>
      </c>
    </row>
    <row r="82" spans="2:22" x14ac:dyDescent="0.25">
      <c r="B82" s="175"/>
      <c r="C82" s="1" t="s">
        <v>106</v>
      </c>
      <c r="D82" s="116"/>
      <c r="E82" s="135">
        <v>8813.125</v>
      </c>
      <c r="F82" s="135"/>
      <c r="G82" s="135"/>
      <c r="H82" s="135"/>
      <c r="I82" s="111"/>
    </row>
    <row r="83" spans="2:22" x14ac:dyDescent="0.25">
      <c r="B83" s="175"/>
      <c r="C83" s="1" t="s">
        <v>107</v>
      </c>
      <c r="D83" s="116"/>
      <c r="E83" s="116">
        <v>109600</v>
      </c>
      <c r="F83" s="116"/>
      <c r="G83" s="116"/>
      <c r="H83" s="116"/>
      <c r="I83" s="119"/>
    </row>
    <row r="84" spans="2:22" x14ac:dyDescent="0.25">
      <c r="B84" s="175"/>
      <c r="C84" s="1" t="s">
        <v>108</v>
      </c>
      <c r="D84" s="116"/>
      <c r="E84" s="116">
        <v>429572.90715372906</v>
      </c>
      <c r="F84" s="116"/>
      <c r="G84" s="116"/>
      <c r="H84" s="116"/>
      <c r="I84" s="119"/>
    </row>
    <row r="85" spans="2:22" x14ac:dyDescent="0.25">
      <c r="B85" s="175"/>
      <c r="C85" s="1" t="s">
        <v>109</v>
      </c>
      <c r="D85" s="116"/>
      <c r="E85" s="116">
        <v>98846.422018348618</v>
      </c>
      <c r="F85" s="116"/>
      <c r="G85" s="116"/>
      <c r="H85" s="116"/>
      <c r="I85" s="119"/>
    </row>
    <row r="86" spans="2:22" x14ac:dyDescent="0.25">
      <c r="B86" s="175"/>
      <c r="C86" s="1" t="s">
        <v>110</v>
      </c>
      <c r="D86" s="116"/>
      <c r="E86" s="116">
        <v>230215.34988713317</v>
      </c>
      <c r="F86" s="116"/>
      <c r="G86" s="116"/>
      <c r="H86" s="116"/>
      <c r="I86" s="119"/>
    </row>
    <row r="87" spans="2:22" x14ac:dyDescent="0.25">
      <c r="B87" s="175"/>
      <c r="C87" s="1" t="s">
        <v>111</v>
      </c>
      <c r="D87" s="116"/>
      <c r="E87" s="116">
        <v>298720.51282051281</v>
      </c>
      <c r="F87" s="116"/>
      <c r="G87" s="116"/>
      <c r="H87" s="116"/>
      <c r="I87" s="119"/>
    </row>
    <row r="88" spans="2:22" x14ac:dyDescent="0.25">
      <c r="B88" s="175"/>
      <c r="C88" s="1" t="s">
        <v>112</v>
      </c>
      <c r="D88" s="116"/>
      <c r="E88" s="116">
        <v>2761.6753246753246</v>
      </c>
      <c r="F88" s="116"/>
      <c r="G88" s="116"/>
      <c r="H88" s="116"/>
      <c r="I88" s="119"/>
    </row>
    <row r="89" spans="2:22" ht="15.75" thickBot="1" x14ac:dyDescent="0.3">
      <c r="B89" s="176"/>
      <c r="C89" s="122" t="s">
        <v>113</v>
      </c>
      <c r="D89" s="136"/>
      <c r="E89" s="116">
        <v>16777.130434782608</v>
      </c>
      <c r="F89" s="116"/>
      <c r="G89" s="116"/>
      <c r="H89" s="116"/>
      <c r="I89" s="119"/>
      <c r="R89" s="74"/>
      <c r="S89" s="74"/>
      <c r="T89" s="74"/>
      <c r="U89" s="74"/>
      <c r="V89" s="74"/>
    </row>
    <row r="90" spans="2:22" ht="15.75" thickBot="1" x14ac:dyDescent="0.3">
      <c r="D90" s="31"/>
      <c r="E90" s="136"/>
      <c r="F90" s="136"/>
      <c r="G90" s="136"/>
      <c r="H90" s="136"/>
      <c r="I90" s="113"/>
    </row>
    <row r="91" spans="2:22" ht="30" customHeight="1" thickBot="1" x14ac:dyDescent="0.3">
      <c r="B91" s="174" t="s">
        <v>137</v>
      </c>
      <c r="C91" s="114" t="s">
        <v>114</v>
      </c>
      <c r="D91" s="135"/>
      <c r="E91" s="31"/>
      <c r="F91" s="31"/>
      <c r="G91" s="31"/>
      <c r="H91" s="31"/>
      <c r="I91" s="31"/>
    </row>
    <row r="92" spans="2:22" x14ac:dyDescent="0.25">
      <c r="B92" s="175"/>
      <c r="C92" s="1" t="s">
        <v>105</v>
      </c>
      <c r="D92" s="116"/>
      <c r="E92" s="135"/>
      <c r="F92" s="135"/>
      <c r="G92" s="135"/>
      <c r="H92" s="135"/>
      <c r="I92" s="111"/>
    </row>
    <row r="93" spans="2:22" x14ac:dyDescent="0.25">
      <c r="B93" s="175"/>
      <c r="C93" s="1" t="s">
        <v>115</v>
      </c>
      <c r="D93" s="116"/>
      <c r="E93" s="116">
        <v>65246.628027353319</v>
      </c>
      <c r="F93" s="116"/>
      <c r="G93" s="116"/>
      <c r="H93" s="116"/>
      <c r="I93" s="119"/>
    </row>
    <row r="94" spans="2:22" x14ac:dyDescent="0.25">
      <c r="B94" s="175"/>
      <c r="C94" s="1" t="s">
        <v>106</v>
      </c>
      <c r="D94" s="116"/>
      <c r="E94" s="116">
        <v>34884.872237101081</v>
      </c>
      <c r="F94" s="116"/>
      <c r="G94" s="116"/>
      <c r="H94" s="116"/>
      <c r="I94" s="119"/>
    </row>
    <row r="95" spans="2:22" x14ac:dyDescent="0.25">
      <c r="B95" s="175"/>
      <c r="C95" s="1" t="s">
        <v>107</v>
      </c>
      <c r="D95" s="116"/>
      <c r="E95" s="116">
        <v>46586.717051070314</v>
      </c>
      <c r="F95" s="116"/>
      <c r="G95" s="116"/>
      <c r="H95" s="116"/>
      <c r="I95" s="119"/>
    </row>
    <row r="96" spans="2:22" x14ac:dyDescent="0.25">
      <c r="B96" s="175"/>
      <c r="C96" s="1" t="s">
        <v>108</v>
      </c>
      <c r="D96" s="116"/>
      <c r="E96" s="116">
        <v>14112.007694438895</v>
      </c>
      <c r="F96" s="116"/>
      <c r="G96" s="116"/>
      <c r="H96" s="116"/>
      <c r="I96" s="119"/>
    </row>
    <row r="97" spans="2:11" x14ac:dyDescent="0.25">
      <c r="B97" s="175"/>
      <c r="C97" s="1" t="s">
        <v>109</v>
      </c>
      <c r="D97" s="116"/>
      <c r="E97" s="116">
        <v>5549.6309901902732</v>
      </c>
      <c r="F97" s="116"/>
      <c r="G97" s="116"/>
      <c r="H97" s="116"/>
      <c r="I97" s="119"/>
    </row>
    <row r="98" spans="2:11" x14ac:dyDescent="0.25">
      <c r="B98" s="175"/>
      <c r="C98" s="1" t="s">
        <v>110</v>
      </c>
      <c r="D98" s="116"/>
      <c r="E98" s="116">
        <v>1308496.3858730053</v>
      </c>
      <c r="F98" s="116"/>
      <c r="G98" s="116"/>
      <c r="H98" s="116"/>
      <c r="I98" s="119"/>
    </row>
    <row r="99" spans="2:11" x14ac:dyDescent="0.25">
      <c r="B99" s="175"/>
      <c r="C99" s="1" t="s">
        <v>111</v>
      </c>
      <c r="D99" s="116"/>
      <c r="E99" s="116">
        <v>182565.71033609161</v>
      </c>
      <c r="F99" s="116"/>
      <c r="G99" s="116"/>
      <c r="H99" s="116"/>
      <c r="I99" s="119"/>
    </row>
    <row r="100" spans="2:11" x14ac:dyDescent="0.25">
      <c r="B100" s="175"/>
      <c r="C100" s="1" t="s">
        <v>112</v>
      </c>
      <c r="D100" s="116"/>
      <c r="E100" s="116">
        <v>35738.496478405315</v>
      </c>
      <c r="F100" s="116"/>
      <c r="G100" s="116"/>
      <c r="H100" s="116"/>
      <c r="I100" s="119"/>
    </row>
    <row r="101" spans="2:11" x14ac:dyDescent="0.25">
      <c r="B101" s="175"/>
      <c r="C101" s="1" t="s">
        <v>116</v>
      </c>
      <c r="D101" s="116">
        <v>0</v>
      </c>
      <c r="E101" s="116">
        <v>0</v>
      </c>
      <c r="F101" s="116"/>
      <c r="G101" s="116"/>
      <c r="H101" s="116"/>
      <c r="I101" s="119"/>
    </row>
    <row r="102" spans="2:11" x14ac:dyDescent="0.25">
      <c r="B102" s="175"/>
      <c r="C102" s="1" t="s">
        <v>113</v>
      </c>
      <c r="D102" s="116"/>
      <c r="E102" s="116">
        <v>46459.322439598822</v>
      </c>
      <c r="F102" s="116"/>
      <c r="G102" s="116"/>
      <c r="H102" s="116"/>
      <c r="I102" s="119"/>
    </row>
    <row r="103" spans="2:11" ht="15.75" thickBot="1" x14ac:dyDescent="0.3">
      <c r="B103" s="176"/>
      <c r="C103" s="122" t="s">
        <v>117</v>
      </c>
      <c r="D103" s="116"/>
      <c r="E103" s="116">
        <v>53639.950617170303</v>
      </c>
      <c r="F103" s="116"/>
      <c r="G103" s="116"/>
      <c r="H103" s="116"/>
      <c r="I103" s="119"/>
    </row>
    <row r="104" spans="2:11" ht="15.75" thickBot="1" x14ac:dyDescent="0.3">
      <c r="D104" s="31"/>
      <c r="E104" s="136"/>
      <c r="F104" s="136"/>
      <c r="G104" s="136"/>
      <c r="H104" s="136"/>
      <c r="I104" s="113"/>
      <c r="J104" s="32"/>
      <c r="K104" s="32"/>
    </row>
    <row r="105" spans="2:11" x14ac:dyDescent="0.25">
      <c r="D105" s="31"/>
      <c r="E105" s="31"/>
      <c r="F105" s="31"/>
      <c r="G105" s="31"/>
      <c r="H105" s="31"/>
      <c r="I105" s="31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thickBot="1" x14ac:dyDescent="0.3">
      <c r="B107" s="174" t="s">
        <v>127</v>
      </c>
      <c r="C107" s="110"/>
      <c r="D107" s="135"/>
      <c r="E107" s="31"/>
      <c r="F107" s="31"/>
      <c r="G107" s="31"/>
      <c r="H107" s="31"/>
      <c r="I107" s="31"/>
      <c r="J107" s="115" t="s">
        <v>69</v>
      </c>
    </row>
    <row r="108" spans="2:11" ht="15.75" thickBot="1" x14ac:dyDescent="0.3">
      <c r="B108" s="175"/>
      <c r="C108" s="112" t="s">
        <v>118</v>
      </c>
      <c r="D108" s="136"/>
      <c r="E108" s="135"/>
      <c r="F108" s="135"/>
      <c r="G108" s="135"/>
      <c r="H108" s="135"/>
      <c r="I108" s="135"/>
      <c r="J108" s="137">
        <f>SUM(D108:I108)</f>
        <v>0</v>
      </c>
    </row>
    <row r="109" spans="2:11" ht="15.75" thickBot="1" x14ac:dyDescent="0.3">
      <c r="B109" s="175"/>
      <c r="C109" s="1"/>
      <c r="D109" s="1"/>
      <c r="E109" s="136"/>
      <c r="F109" s="136"/>
      <c r="G109" s="136"/>
      <c r="H109" s="136"/>
      <c r="I109" s="136"/>
      <c r="J109" s="2"/>
    </row>
    <row r="110" spans="2:11" x14ac:dyDescent="0.25">
      <c r="B110" s="175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6"/>
      <c r="C111" s="122"/>
      <c r="D111" s="122"/>
      <c r="E111" s="122"/>
      <c r="F111" s="122"/>
      <c r="G111" s="122"/>
      <c r="H111" s="122"/>
      <c r="I111" s="122"/>
      <c r="J111" s="123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  <headerFooter>
    <oddFooter>&amp;RSchedule WRD 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topLeftCell="A154" zoomScaleNormal="100" workbookViewId="0">
      <selection activeCell="A9" sqref="A17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0</v>
      </c>
      <c r="D2" s="69">
        <f>SUM(O5:Z5)</f>
        <v>3124.73</v>
      </c>
      <c r="E2" s="69">
        <f>SUM(AA5:AL5)</f>
        <v>0.02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0</v>
      </c>
      <c r="F5" s="88">
        <f>F6+F7</f>
        <v>0</v>
      </c>
      <c r="G5" s="88">
        <f>G6+G7</f>
        <v>0</v>
      </c>
      <c r="H5" s="88">
        <f t="shared" ref="H5:BS5" si="3">H6+H7</f>
        <v>0</v>
      </c>
      <c r="I5" s="88">
        <f t="shared" si="3"/>
        <v>0</v>
      </c>
      <c r="J5" s="88">
        <f t="shared" si="3"/>
        <v>0</v>
      </c>
      <c r="K5" s="88">
        <f t="shared" si="3"/>
        <v>0</v>
      </c>
      <c r="L5" s="88">
        <f t="shared" si="3"/>
        <v>0</v>
      </c>
      <c r="M5" s="88">
        <f t="shared" si="3"/>
        <v>0</v>
      </c>
      <c r="N5" s="88">
        <f t="shared" si="3"/>
        <v>0</v>
      </c>
      <c r="O5" s="88">
        <f t="shared" si="3"/>
        <v>3124.73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0.01</v>
      </c>
      <c r="AH5" s="88">
        <f t="shared" si="3"/>
        <v>0.01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0</v>
      </c>
      <c r="F6" s="69">
        <f>F10</f>
        <v>0</v>
      </c>
      <c r="G6" s="69">
        <f t="shared" ref="G6:BR6" si="6">G10</f>
        <v>0</v>
      </c>
      <c r="H6" s="69">
        <f t="shared" si="6"/>
        <v>0</v>
      </c>
      <c r="I6" s="69">
        <f t="shared" si="6"/>
        <v>0</v>
      </c>
      <c r="J6" s="69">
        <f t="shared" si="6"/>
        <v>0</v>
      </c>
      <c r="K6" s="69">
        <f t="shared" si="6"/>
        <v>0</v>
      </c>
      <c r="L6" s="69">
        <f t="shared" si="6"/>
        <v>0</v>
      </c>
      <c r="M6" s="69">
        <f t="shared" si="6"/>
        <v>0</v>
      </c>
      <c r="N6" s="69">
        <f t="shared" si="6"/>
        <v>0</v>
      </c>
      <c r="O6" s="69">
        <f t="shared" si="6"/>
        <v>2691.7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0</v>
      </c>
      <c r="F7" s="69">
        <f>SUM(F11:F14)</f>
        <v>0</v>
      </c>
      <c r="G7" s="69">
        <f t="shared" ref="G7:BR7" si="9">SUM(G11:G14)</f>
        <v>0</v>
      </c>
      <c r="H7" s="69">
        <f t="shared" si="9"/>
        <v>0</v>
      </c>
      <c r="I7" s="69">
        <f t="shared" si="9"/>
        <v>0</v>
      </c>
      <c r="J7" s="69">
        <f t="shared" si="9"/>
        <v>0</v>
      </c>
      <c r="K7" s="69">
        <f t="shared" si="9"/>
        <v>0</v>
      </c>
      <c r="L7" s="69">
        <f t="shared" si="9"/>
        <v>0</v>
      </c>
      <c r="M7" s="69">
        <f t="shared" si="9"/>
        <v>0</v>
      </c>
      <c r="N7" s="69">
        <f t="shared" si="9"/>
        <v>0</v>
      </c>
      <c r="O7" s="69">
        <f t="shared" si="9"/>
        <v>433.03000000000003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0.01</v>
      </c>
      <c r="AH7" s="69">
        <f t="shared" si="9"/>
        <v>0.01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91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92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0</v>
      </c>
      <c r="F10" s="69">
        <f>ROUND(SUM(F23:F33),2)</f>
        <v>0</v>
      </c>
      <c r="G10" s="69">
        <f>ROUND(SUM(G23:G33),2)</f>
        <v>0</v>
      </c>
      <c r="H10" s="69">
        <f>ROUND(SUM(H23:H33),2)</f>
        <v>0</v>
      </c>
      <c r="I10" s="69">
        <f>ROUND(SUM(I23:I33),2)</f>
        <v>0</v>
      </c>
      <c r="J10" s="69">
        <f t="shared" ref="J10:P10" si="13">ROUND(SUM(J23:J33),2)</f>
        <v>0</v>
      </c>
      <c r="K10" s="69">
        <f t="shared" si="13"/>
        <v>0</v>
      </c>
      <c r="L10" s="69">
        <f t="shared" si="13"/>
        <v>0</v>
      </c>
      <c r="M10" s="69">
        <f t="shared" si="13"/>
        <v>0</v>
      </c>
      <c r="N10" s="69">
        <f t="shared" si="13"/>
        <v>0</v>
      </c>
      <c r="O10" s="69">
        <f t="shared" si="13"/>
        <v>2691.7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92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0</v>
      </c>
      <c r="F11" s="69">
        <f>ROUND(SUM(F36:F48),2)</f>
        <v>0</v>
      </c>
      <c r="G11" s="69">
        <f>ROUND(SUM(G36:G48),2)</f>
        <v>0</v>
      </c>
      <c r="H11" s="69">
        <f>ROUND(SUM(H36:H48),2)</f>
        <v>0</v>
      </c>
      <c r="I11" s="69">
        <f>ROUND(SUM(I36:I48),2)</f>
        <v>0</v>
      </c>
      <c r="J11" s="69">
        <f t="shared" ref="J11:P11" si="18">ROUND(SUM(J36:J48),2)</f>
        <v>0</v>
      </c>
      <c r="K11" s="69">
        <f t="shared" si="18"/>
        <v>0</v>
      </c>
      <c r="L11" s="69">
        <f t="shared" si="18"/>
        <v>0</v>
      </c>
      <c r="M11" s="69">
        <f t="shared" si="18"/>
        <v>0</v>
      </c>
      <c r="N11" s="69">
        <f t="shared" si="18"/>
        <v>0</v>
      </c>
      <c r="O11" s="69">
        <f t="shared" si="18"/>
        <v>131.4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92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0</v>
      </c>
      <c r="F12" s="69">
        <f>ROUND(SUM(F51:F63),2)</f>
        <v>0</v>
      </c>
      <c r="G12" s="69">
        <f>ROUND(SUM(G51:G63),2)</f>
        <v>0</v>
      </c>
      <c r="H12" s="69">
        <f>ROUND(SUM(H51:H63),2)</f>
        <v>0</v>
      </c>
      <c r="I12" s="69">
        <f>ROUND(SUM(I51:I63),2)</f>
        <v>0</v>
      </c>
      <c r="J12" s="69">
        <f t="shared" ref="J12:P12" si="23">ROUND(SUM(J51:J63),2)</f>
        <v>0</v>
      </c>
      <c r="K12" s="69">
        <f t="shared" si="23"/>
        <v>0</v>
      </c>
      <c r="L12" s="69">
        <f t="shared" si="23"/>
        <v>0</v>
      </c>
      <c r="M12" s="69">
        <f t="shared" si="23"/>
        <v>0</v>
      </c>
      <c r="N12" s="69">
        <f t="shared" si="23"/>
        <v>0</v>
      </c>
      <c r="O12" s="69">
        <f t="shared" si="23"/>
        <v>201.53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0.01</v>
      </c>
      <c r="AH12" s="69">
        <f t="shared" si="24"/>
        <v>0.01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92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0</v>
      </c>
      <c r="F13" s="69">
        <f>ROUND(SUM(F66:F78),2)</f>
        <v>0</v>
      </c>
      <c r="G13" s="69">
        <f>ROUND(SUM(G66:G78),2)</f>
        <v>0</v>
      </c>
      <c r="H13" s="69">
        <f>ROUND(SUM(H66:H78),2)</f>
        <v>0</v>
      </c>
      <c r="I13" s="69">
        <f>ROUND(SUM(I66:I78),2)</f>
        <v>0</v>
      </c>
      <c r="J13" s="69">
        <f t="shared" ref="J13:P13" si="28">ROUND(SUM(J66:J78),2)</f>
        <v>0</v>
      </c>
      <c r="K13" s="69">
        <f t="shared" si="28"/>
        <v>0</v>
      </c>
      <c r="L13" s="69">
        <f t="shared" si="28"/>
        <v>0</v>
      </c>
      <c r="M13" s="69">
        <f t="shared" si="28"/>
        <v>0</v>
      </c>
      <c r="N13" s="69">
        <f t="shared" si="28"/>
        <v>0</v>
      </c>
      <c r="O13" s="69">
        <f t="shared" si="28"/>
        <v>85.25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92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0</v>
      </c>
      <c r="F14" s="69">
        <f>ROUND(SUM(F81:F93),2)</f>
        <v>0</v>
      </c>
      <c r="G14" s="69">
        <f>ROUND(SUM(G81:G93),2)</f>
        <v>0</v>
      </c>
      <c r="H14" s="69">
        <f>ROUND(SUM(H81:H93),2)</f>
        <v>0</v>
      </c>
      <c r="I14" s="69">
        <f>ROUND(SUM(I81:I93),2)</f>
        <v>0</v>
      </c>
      <c r="J14" s="69">
        <f t="shared" ref="J14:P14" si="33">ROUND(SUM(J81:J93),2)</f>
        <v>0</v>
      </c>
      <c r="K14" s="69">
        <f t="shared" si="33"/>
        <v>0</v>
      </c>
      <c r="L14" s="69">
        <f t="shared" si="33"/>
        <v>0</v>
      </c>
      <c r="M14" s="69">
        <f t="shared" si="33"/>
        <v>0</v>
      </c>
      <c r="N14" s="69">
        <f t="shared" si="33"/>
        <v>0</v>
      </c>
      <c r="O14" s="69">
        <f t="shared" si="33"/>
        <v>14.85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3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0</v>
      </c>
      <c r="F15" s="89">
        <f t="shared" ref="F15:BQ15" si="38">SUM(F10:F14)</f>
        <v>0</v>
      </c>
      <c r="G15" s="89">
        <f t="shared" si="38"/>
        <v>0</v>
      </c>
      <c r="H15" s="89">
        <f t="shared" si="38"/>
        <v>0</v>
      </c>
      <c r="I15" s="89">
        <f t="shared" si="38"/>
        <v>0</v>
      </c>
      <c r="J15" s="89">
        <f t="shared" si="38"/>
        <v>0</v>
      </c>
      <c r="K15" s="89">
        <f t="shared" si="38"/>
        <v>0</v>
      </c>
      <c r="L15" s="89">
        <f t="shared" si="38"/>
        <v>0</v>
      </c>
      <c r="M15" s="89">
        <f t="shared" si="38"/>
        <v>0</v>
      </c>
      <c r="N15" s="89">
        <f t="shared" si="38"/>
        <v>0</v>
      </c>
      <c r="O15" s="89">
        <f t="shared" si="38"/>
        <v>3124.73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0.01</v>
      </c>
      <c r="AH15" s="89">
        <f t="shared" si="38"/>
        <v>0.01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3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71" t="s">
        <v>61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4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0</v>
      </c>
      <c r="F23" s="4">
        <f>IF('KWh (Cumulative)'!F23=0,0,((('KWh Monthly'!F23*0.5)+'KWh (Cumulative)'!E23-Rebasing!F13)*F96)*F$19*F$126)</f>
        <v>0</v>
      </c>
      <c r="G23" s="4">
        <f>IF('KWh (Cumulative)'!G23=0,0,((('KWh Monthly'!G23*0.5)+'KWh (Cumulative)'!F23-Rebasing!G13)*G96)*G$19*G$126)</f>
        <v>0</v>
      </c>
      <c r="H23" s="4">
        <f>IF('KWh (Cumulative)'!H23=0,0,((('KWh Monthly'!H23*0.5)+'KWh (Cumulative)'!G23-Rebasing!H13)*H96)*H$19*H$126)</f>
        <v>0</v>
      </c>
      <c r="I23" s="4">
        <f>IF('KWh (Cumulative)'!I23=0,0,((('KWh Monthly'!I23*0.5)+'KWh (Cumulative)'!H23-Rebasing!I13)*I96)*I$19*I$126)</f>
        <v>0</v>
      </c>
      <c r="J23" s="4">
        <f>IF('KWh (Cumulative)'!J23=0,0,((('KWh Monthly'!J23*0.5)+'KWh (Cumulative)'!I23-Rebasing!J13)*J96)*J$19*J$126)</f>
        <v>0</v>
      </c>
      <c r="K23" s="4">
        <f>IF('KWh (Cumulative)'!K23=0,0,((('KWh Monthly'!K23*0.5)+'KWh (Cumulative)'!J23-Rebasing!K13)*K96)*K$19*K$126)</f>
        <v>0</v>
      </c>
      <c r="L23" s="4">
        <f>IF('KWh (Cumulative)'!L23=0,0,((('KWh Monthly'!L23*0.5)+'KWh (Cumulative)'!K23-Rebasing!L13)*L96)*L$19*L$126)</f>
        <v>0</v>
      </c>
      <c r="M23" s="4">
        <f>IF('KWh (Cumulative)'!M23=0,0,((('KWh Monthly'!M23*0.5)+'KWh (Cumulative)'!L23-Rebasing!M13)*M96)*M$19*M$126)</f>
        <v>0</v>
      </c>
      <c r="N23" s="4">
        <f>IF('KWh (Cumulative)'!N23=0,0,((('KWh Monthly'!N23*0.5)+'KWh (Cumulative)'!M23-Rebasing!N13)*N96)*N$19*N$126)</f>
        <v>0</v>
      </c>
      <c r="O23" s="4">
        <f>IF('KWh (Cumulative)'!O23=0,0,((('KWh Monthly'!O23*0.5)+'KWh (Cumulative)'!N23-Rebasing!O13)*O96)*O$19*O$126)</f>
        <v>141.40451682784106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4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0</v>
      </c>
      <c r="F24" s="4">
        <f>IF('KWh (Cumulative)'!F24=0,0,((('KWh Monthly'!F24*0.5)+'KWh (Cumulative)'!E24-Rebasing!F14)*F97)*F$19*F$126)</f>
        <v>0</v>
      </c>
      <c r="G24" s="4">
        <f>IF('KWh (Cumulative)'!G24=0,0,((('KWh Monthly'!G24*0.5)+'KWh (Cumulative)'!F24-Rebasing!G14)*G97)*G$19*G$126)</f>
        <v>0</v>
      </c>
      <c r="H24" s="4">
        <f>IF('KWh (Cumulative)'!H24=0,0,((('KWh Monthly'!H24*0.5)+'KWh (Cumulative)'!G24-Rebasing!H14)*H97)*H$19*H$126)</f>
        <v>0</v>
      </c>
      <c r="I24" s="4">
        <f>IF('KWh (Cumulative)'!I24=0,0,((('KWh Monthly'!I24*0.5)+'KWh (Cumulative)'!H24-Rebasing!I14)*I97)*I$19*I$126)</f>
        <v>0</v>
      </c>
      <c r="J24" s="4">
        <f>IF('KWh (Cumulative)'!J24=0,0,((('KWh Monthly'!J24*0.5)+'KWh (Cumulative)'!I24-Rebasing!J14)*J97)*J$19*J$126)</f>
        <v>0</v>
      </c>
      <c r="K24" s="4">
        <f>IF('KWh (Cumulative)'!K24=0,0,((('KWh Monthly'!K24*0.5)+'KWh (Cumulative)'!J24-Rebasing!K14)*K97)*K$19*K$126)</f>
        <v>0</v>
      </c>
      <c r="L24" s="4">
        <f>IF('KWh (Cumulative)'!L24=0,0,((('KWh Monthly'!L24*0.5)+'KWh (Cumulative)'!K24-Rebasing!L14)*L97)*L$19*L$126)</f>
        <v>0</v>
      </c>
      <c r="M24" s="4">
        <f>IF('KWh (Cumulative)'!M24=0,0,((('KWh Monthly'!M24*0.5)+'KWh (Cumulative)'!L24-Rebasing!M14)*M97)*M$19*M$126)</f>
        <v>0</v>
      </c>
      <c r="N24" s="4">
        <f>IF('KWh (Cumulative)'!N24=0,0,((('KWh Monthly'!N24*0.5)+'KWh (Cumulative)'!M24-Rebasing!N14)*N97)*N$19*N$126)</f>
        <v>0</v>
      </c>
      <c r="O24" s="4">
        <f>IF('KWh (Cumulative)'!O24=0,0,((('KWh Monthly'!O24*0.5)+'KWh (Cumulative)'!N24-Rebasing!O14)*O97)*O$19*O$126)</f>
        <v>3.7981567402459606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4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0</v>
      </c>
      <c r="F25" s="4">
        <f>IF('KWh (Cumulative)'!F25=0,0,((('KWh Monthly'!F25*0.5)+'KWh (Cumulative)'!E25-Rebasing!F15)*F98)*F$19*F$126)</f>
        <v>0</v>
      </c>
      <c r="G25" s="4">
        <f>IF('KWh (Cumulative)'!G25=0,0,((('KWh Monthly'!G25*0.5)+'KWh (Cumulative)'!F25-Rebasing!G15)*G98)*G$19*G$126)</f>
        <v>0</v>
      </c>
      <c r="H25" s="4">
        <f>IF('KWh (Cumulative)'!H25=0,0,((('KWh Monthly'!H25*0.5)+'KWh (Cumulative)'!G25-Rebasing!H15)*H98)*H$19*H$126)</f>
        <v>0</v>
      </c>
      <c r="I25" s="4">
        <f>IF('KWh (Cumulative)'!I25=0,0,((('KWh Monthly'!I25*0.5)+'KWh (Cumulative)'!H25-Rebasing!I15)*I98)*I$19*I$126)</f>
        <v>0</v>
      </c>
      <c r="J25" s="4">
        <f>IF('KWh (Cumulative)'!J25=0,0,((('KWh Monthly'!J25*0.5)+'KWh (Cumulative)'!I25-Rebasing!J15)*J98)*J$19*J$126)</f>
        <v>0</v>
      </c>
      <c r="K25" s="4">
        <f>IF('KWh (Cumulative)'!K25=0,0,((('KWh Monthly'!K25*0.5)+'KWh (Cumulative)'!J25-Rebasing!K15)*K98)*K$19*K$126)</f>
        <v>0</v>
      </c>
      <c r="L25" s="4">
        <f>IF('KWh (Cumulative)'!L25=0,0,((('KWh Monthly'!L25*0.5)+'KWh (Cumulative)'!K25-Rebasing!L15)*L98)*L$19*L$126)</f>
        <v>0</v>
      </c>
      <c r="M25" s="4">
        <f>IF('KWh (Cumulative)'!M25=0,0,((('KWh Monthly'!M25*0.5)+'KWh (Cumulative)'!L25-Rebasing!M15)*M98)*M$19*M$126)</f>
        <v>0</v>
      </c>
      <c r="N25" s="4">
        <f>IF('KWh (Cumulative)'!N25=0,0,((('KWh Monthly'!N25*0.5)+'KWh (Cumulative)'!M25-Rebasing!N15)*N98)*N$19*N$126)</f>
        <v>0</v>
      </c>
      <c r="O25" s="4">
        <f>IF('KWh (Cumulative)'!O25=0,0,((('KWh Monthly'!O25*0.5)+'KWh (Cumulative)'!N25-Rebasing!O15)*O98)*O$19*O$126)</f>
        <v>0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4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0</v>
      </c>
      <c r="F26" s="4">
        <f>IF('KWh (Cumulative)'!F26=0,0,((('KWh Monthly'!F26*0.5)+'KWh (Cumulative)'!E26-Rebasing!F16)*F99)*F$19*F$126)</f>
        <v>0</v>
      </c>
      <c r="G26" s="4">
        <f>IF('KWh (Cumulative)'!G26=0,0,((('KWh Monthly'!G26*0.5)+'KWh (Cumulative)'!F26-Rebasing!G16)*G99)*G$19*G$126)</f>
        <v>0</v>
      </c>
      <c r="H26" s="4">
        <f>IF('KWh (Cumulative)'!H26=0,0,((('KWh Monthly'!H26*0.5)+'KWh (Cumulative)'!G26-Rebasing!H16)*H99)*H$19*H$126)</f>
        <v>0</v>
      </c>
      <c r="I26" s="4">
        <f>IF('KWh (Cumulative)'!I26=0,0,((('KWh Monthly'!I26*0.5)+'KWh (Cumulative)'!H26-Rebasing!I16)*I99)*I$19*I$126)</f>
        <v>0</v>
      </c>
      <c r="J26" s="4">
        <f>IF('KWh (Cumulative)'!J26=0,0,((('KWh Monthly'!J26*0.5)+'KWh (Cumulative)'!I26-Rebasing!J16)*J99)*J$19*J$126)</f>
        <v>0</v>
      </c>
      <c r="K26" s="4">
        <f>IF('KWh (Cumulative)'!K26=0,0,((('KWh Monthly'!K26*0.5)+'KWh (Cumulative)'!J26-Rebasing!K16)*K99)*K$19*K$126)</f>
        <v>0</v>
      </c>
      <c r="L26" s="4">
        <f>IF('KWh (Cumulative)'!L26=0,0,((('KWh Monthly'!L26*0.5)+'KWh (Cumulative)'!K26-Rebasing!L16)*L99)*L$19*L$126)</f>
        <v>0</v>
      </c>
      <c r="M26" s="4">
        <f>IF('KWh (Cumulative)'!M26=0,0,((('KWh Monthly'!M26*0.5)+'KWh (Cumulative)'!L26-Rebasing!M16)*M99)*M$19*M$126)</f>
        <v>0</v>
      </c>
      <c r="N26" s="4">
        <f>IF('KWh (Cumulative)'!N26=0,0,((('KWh Monthly'!N26*0.5)+'KWh (Cumulative)'!M26-Rebasing!N16)*N99)*N$19*N$126)</f>
        <v>0</v>
      </c>
      <c r="O26" s="4">
        <f>IF('KWh (Cumulative)'!O26=0,0,((('KWh Monthly'!O26*0.5)+'KWh (Cumulative)'!N26-Rebasing!O16)*O99)*O$19*O$126)</f>
        <v>1089.5181237638242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4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0</v>
      </c>
      <c r="F27" s="4">
        <f>IF('KWh (Cumulative)'!F27=0,0,((('KWh Monthly'!F27*0.5)+'KWh (Cumulative)'!E27-Rebasing!F17)*F100)*F$19*F$126)</f>
        <v>0</v>
      </c>
      <c r="G27" s="4">
        <f>IF('KWh (Cumulative)'!G27=0,0,((('KWh Monthly'!G27*0.5)+'KWh (Cumulative)'!F27-Rebasing!G17)*G100)*G$19*G$126)</f>
        <v>0</v>
      </c>
      <c r="H27" s="4">
        <f>IF('KWh (Cumulative)'!H27=0,0,((('KWh Monthly'!H27*0.5)+'KWh (Cumulative)'!G27-Rebasing!H17)*H100)*H$19*H$126)</f>
        <v>0</v>
      </c>
      <c r="I27" s="4">
        <f>IF('KWh (Cumulative)'!I27=0,0,((('KWh Monthly'!I27*0.5)+'KWh (Cumulative)'!H27-Rebasing!I17)*I100)*I$19*I$126)</f>
        <v>0</v>
      </c>
      <c r="J27" s="4">
        <f>IF('KWh (Cumulative)'!J27=0,0,((('KWh Monthly'!J27*0.5)+'KWh (Cumulative)'!I27-Rebasing!J17)*J100)*J$19*J$126)</f>
        <v>0</v>
      </c>
      <c r="K27" s="4">
        <f>IF('KWh (Cumulative)'!K27=0,0,((('KWh Monthly'!K27*0.5)+'KWh (Cumulative)'!J27-Rebasing!K17)*K100)*K$19*K$126)</f>
        <v>0</v>
      </c>
      <c r="L27" s="4">
        <f>IF('KWh (Cumulative)'!L27=0,0,((('KWh Monthly'!L27*0.5)+'KWh (Cumulative)'!K27-Rebasing!L17)*L100)*L$19*L$126)</f>
        <v>0</v>
      </c>
      <c r="M27" s="4">
        <f>IF('KWh (Cumulative)'!M27=0,0,((('KWh Monthly'!M27*0.5)+'KWh (Cumulative)'!L27-Rebasing!M17)*M100)*M$19*M$126)</f>
        <v>0</v>
      </c>
      <c r="N27" s="4">
        <f>IF('KWh (Cumulative)'!N27=0,0,((('KWh Monthly'!N27*0.5)+'KWh (Cumulative)'!M27-Rebasing!N17)*N100)*N$19*N$126)</f>
        <v>0</v>
      </c>
      <c r="O27" s="4">
        <f>IF('KWh (Cumulative)'!O27=0,0,((('KWh Monthly'!O27*0.5)+'KWh (Cumulative)'!N27-Rebasing!O17)*O100)*O$19*O$126)</f>
        <v>174.57940310717885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4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0</v>
      </c>
      <c r="F28" s="4">
        <f>IF('KWh (Cumulative)'!F28=0,0,((('KWh Monthly'!F28*0.5)+'KWh (Cumulative)'!E28-Rebasing!F18)*F101)*F$19*F$126)</f>
        <v>0</v>
      </c>
      <c r="G28" s="4">
        <f>IF('KWh (Cumulative)'!G28=0,0,((('KWh Monthly'!G28*0.5)+'KWh (Cumulative)'!F28-Rebasing!G18)*G101)*G$19*G$126)</f>
        <v>0</v>
      </c>
      <c r="H28" s="4">
        <f>IF('KWh (Cumulative)'!H28=0,0,((('KWh Monthly'!H28*0.5)+'KWh (Cumulative)'!G28-Rebasing!H18)*H101)*H$19*H$126)</f>
        <v>0</v>
      </c>
      <c r="I28" s="4">
        <f>IF('KWh (Cumulative)'!I28=0,0,((('KWh Monthly'!I28*0.5)+'KWh (Cumulative)'!H28-Rebasing!I18)*I101)*I$19*I$126)</f>
        <v>0</v>
      </c>
      <c r="J28" s="4">
        <f>IF('KWh (Cumulative)'!J28=0,0,((('KWh Monthly'!J28*0.5)+'KWh (Cumulative)'!I28-Rebasing!J18)*J101)*J$19*J$126)</f>
        <v>0</v>
      </c>
      <c r="K28" s="4">
        <f>IF('KWh (Cumulative)'!K28=0,0,((('KWh Monthly'!K28*0.5)+'KWh (Cumulative)'!J28-Rebasing!K18)*K101)*K$19*K$126)</f>
        <v>0</v>
      </c>
      <c r="L28" s="4">
        <f>IF('KWh (Cumulative)'!L28=0,0,((('KWh Monthly'!L28*0.5)+'KWh (Cumulative)'!K28-Rebasing!L18)*L101)*L$19*L$126)</f>
        <v>0</v>
      </c>
      <c r="M28" s="4">
        <f>IF('KWh (Cumulative)'!M28=0,0,((('KWh Monthly'!M28*0.5)+'KWh (Cumulative)'!L28-Rebasing!M18)*M101)*M$19*M$126)</f>
        <v>0</v>
      </c>
      <c r="N28" s="4">
        <f>IF('KWh (Cumulative)'!N28=0,0,((('KWh Monthly'!N28*0.5)+'KWh (Cumulative)'!M28-Rebasing!N18)*N101)*N$19*N$126)</f>
        <v>0</v>
      </c>
      <c r="O28" s="4">
        <f>IF('KWh (Cumulative)'!O28=0,0,((('KWh Monthly'!O28*0.5)+'KWh (Cumulative)'!N28-Rebasing!O18)*O101)*O$19*O$126)</f>
        <v>1006.3197478846866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4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0</v>
      </c>
      <c r="F29" s="4">
        <f>IF('KWh (Cumulative)'!F29=0,0,((('KWh Monthly'!F29*0.5)+'KWh (Cumulative)'!E29-Rebasing!F19)*F102)*F$19*F$126)</f>
        <v>0</v>
      </c>
      <c r="G29" s="4">
        <f>IF('KWh (Cumulative)'!G29=0,0,((('KWh Monthly'!G29*0.5)+'KWh (Cumulative)'!F29-Rebasing!G19)*G102)*G$19*G$126)</f>
        <v>0</v>
      </c>
      <c r="H29" s="4">
        <f>IF('KWh (Cumulative)'!H29=0,0,((('KWh Monthly'!H29*0.5)+'KWh (Cumulative)'!G29-Rebasing!H19)*H102)*H$19*H$126)</f>
        <v>0</v>
      </c>
      <c r="I29" s="4">
        <f>IF('KWh (Cumulative)'!I29=0,0,((('KWh Monthly'!I29*0.5)+'KWh (Cumulative)'!H29-Rebasing!I19)*I102)*I$19*I$126)</f>
        <v>0</v>
      </c>
      <c r="J29" s="4">
        <f>IF('KWh (Cumulative)'!J29=0,0,((('KWh Monthly'!J29*0.5)+'KWh (Cumulative)'!I29-Rebasing!J19)*J102)*J$19*J$126)</f>
        <v>0</v>
      </c>
      <c r="K29" s="4">
        <f>IF('KWh (Cumulative)'!K29=0,0,((('KWh Monthly'!K29*0.5)+'KWh (Cumulative)'!J29-Rebasing!K19)*K102)*K$19*K$126)</f>
        <v>0</v>
      </c>
      <c r="L29" s="4">
        <f>IF('KWh (Cumulative)'!L29=0,0,((('KWh Monthly'!L29*0.5)+'KWh (Cumulative)'!K29-Rebasing!L19)*L102)*L$19*L$126)</f>
        <v>0</v>
      </c>
      <c r="M29" s="4">
        <f>IF('KWh (Cumulative)'!M29=0,0,((('KWh Monthly'!M29*0.5)+'KWh (Cumulative)'!L29-Rebasing!M19)*M102)*M$19*M$126)</f>
        <v>0</v>
      </c>
      <c r="N29" s="4">
        <f>IF('KWh (Cumulative)'!N29=0,0,((('KWh Monthly'!N29*0.5)+'KWh (Cumulative)'!M29-Rebasing!N19)*N102)*N$19*N$126)</f>
        <v>0</v>
      </c>
      <c r="O29" s="4">
        <f>IF('KWh (Cumulative)'!O29=0,0,((('KWh Monthly'!O29*0.5)+'KWh (Cumulative)'!N29-Rebasing!O19)*O102)*O$19*O$126)</f>
        <v>14.083701032580498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4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0</v>
      </c>
      <c r="F30" s="4">
        <f>IF('KWh (Cumulative)'!F30=0,0,((('KWh Monthly'!F30*0.5)+'KWh (Cumulative)'!E30-Rebasing!F20)*F103)*F$19*F$126)</f>
        <v>0</v>
      </c>
      <c r="G30" s="4">
        <f>IF('KWh (Cumulative)'!G30=0,0,((('KWh Monthly'!G30*0.5)+'KWh (Cumulative)'!F30-Rebasing!G20)*G103)*G$19*G$126)</f>
        <v>0</v>
      </c>
      <c r="H30" s="4">
        <f>IF('KWh (Cumulative)'!H30=0,0,((('KWh Monthly'!H30*0.5)+'KWh (Cumulative)'!G30-Rebasing!H20)*H103)*H$19*H$126)</f>
        <v>0</v>
      </c>
      <c r="I30" s="4">
        <f>IF('KWh (Cumulative)'!I30=0,0,((('KWh Monthly'!I30*0.5)+'KWh (Cumulative)'!H30-Rebasing!I20)*I103)*I$19*I$126)</f>
        <v>0</v>
      </c>
      <c r="J30" s="4">
        <f>IF('KWh (Cumulative)'!J30=0,0,((('KWh Monthly'!J30*0.5)+'KWh (Cumulative)'!I30-Rebasing!J20)*J103)*J$19*J$126)</f>
        <v>0</v>
      </c>
      <c r="K30" s="4">
        <f>IF('KWh (Cumulative)'!K30=0,0,((('KWh Monthly'!K30*0.5)+'KWh (Cumulative)'!J30-Rebasing!K20)*K103)*K$19*K$126)</f>
        <v>0</v>
      </c>
      <c r="L30" s="4">
        <f>IF('KWh (Cumulative)'!L30=0,0,((('KWh Monthly'!L30*0.5)+'KWh (Cumulative)'!K30-Rebasing!L20)*L103)*L$19*L$126)</f>
        <v>0</v>
      </c>
      <c r="M30" s="4">
        <f>IF('KWh (Cumulative)'!M30=0,0,((('KWh Monthly'!M30*0.5)+'KWh (Cumulative)'!L30-Rebasing!M20)*M103)*M$19*M$126)</f>
        <v>0</v>
      </c>
      <c r="N30" s="4">
        <f>IF('KWh (Cumulative)'!N30=0,0,((('KWh Monthly'!N30*0.5)+'KWh (Cumulative)'!M30-Rebasing!N20)*N103)*N$19*N$126)</f>
        <v>0</v>
      </c>
      <c r="O30" s="4">
        <f>IF('KWh (Cumulative)'!O30=0,0,((('KWh Monthly'!O30*0.5)+'KWh (Cumulative)'!N30-Rebasing!O20)*O103)*O$19*O$126)</f>
        <v>0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4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0</v>
      </c>
      <c r="F31" s="4">
        <f>IF('KWh (Cumulative)'!F31=0,0,((('KWh Monthly'!F31*0.5)+'KWh (Cumulative)'!E31-Rebasing!F21)*F104)*F$19*F$126)</f>
        <v>0</v>
      </c>
      <c r="G31" s="4">
        <f>IF('KWh (Cumulative)'!G31=0,0,((('KWh Monthly'!G31*0.5)+'KWh (Cumulative)'!F31-Rebasing!G21)*G104)*G$19*G$126)</f>
        <v>0</v>
      </c>
      <c r="H31" s="4">
        <f>IF('KWh (Cumulative)'!H31=0,0,((('KWh Monthly'!H31*0.5)+'KWh (Cumulative)'!G31-Rebasing!H21)*H104)*H$19*H$126)</f>
        <v>0</v>
      </c>
      <c r="I31" s="4">
        <f>IF('KWh (Cumulative)'!I31=0,0,((('KWh Monthly'!I31*0.5)+'KWh (Cumulative)'!H31-Rebasing!I21)*I104)*I$19*I$126)</f>
        <v>0</v>
      </c>
      <c r="J31" s="4">
        <f>IF('KWh (Cumulative)'!J31=0,0,((('KWh Monthly'!J31*0.5)+'KWh (Cumulative)'!I31-Rebasing!J21)*J104)*J$19*J$126)</f>
        <v>0</v>
      </c>
      <c r="K31" s="4">
        <f>IF('KWh (Cumulative)'!K31=0,0,((('KWh Monthly'!K31*0.5)+'KWh (Cumulative)'!J31-Rebasing!K21)*K104)*K$19*K$126)</f>
        <v>0</v>
      </c>
      <c r="L31" s="4">
        <f>IF('KWh (Cumulative)'!L31=0,0,((('KWh Monthly'!L31*0.5)+'KWh (Cumulative)'!K31-Rebasing!L21)*L104)*L$19*L$126)</f>
        <v>0</v>
      </c>
      <c r="M31" s="4">
        <f>IF('KWh (Cumulative)'!M31=0,0,((('KWh Monthly'!M31*0.5)+'KWh (Cumulative)'!L31-Rebasing!M21)*M104)*M$19*M$126)</f>
        <v>0</v>
      </c>
      <c r="N31" s="4">
        <f>IF('KWh (Cumulative)'!N31=0,0,((('KWh Monthly'!N31*0.5)+'KWh (Cumulative)'!M31-Rebasing!N21)*N104)*N$19*N$126)</f>
        <v>0</v>
      </c>
      <c r="O31" s="4">
        <f>IF('KWh (Cumulative)'!O31=0,0,((('KWh Monthly'!O31*0.5)+'KWh (Cumulative)'!N31-Rebasing!O21)*O104)*O$19*O$126)</f>
        <v>47.282075651897806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4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0</v>
      </c>
      <c r="F32" s="4">
        <f>IF('KWh (Cumulative)'!F32=0,0,((('KWh Monthly'!F32*0.5)+'KWh (Cumulative)'!E32-Rebasing!F22)*F105)*F$19*F$126)</f>
        <v>0</v>
      </c>
      <c r="G32" s="4">
        <f>IF('KWh (Cumulative)'!G32=0,0,((('KWh Monthly'!G32*0.5)+'KWh (Cumulative)'!F32-Rebasing!G22)*G105)*G$19*G$126)</f>
        <v>0</v>
      </c>
      <c r="H32" s="4">
        <f>IF('KWh (Cumulative)'!H32=0,0,((('KWh Monthly'!H32*0.5)+'KWh (Cumulative)'!G32-Rebasing!H22)*H105)*H$19*H$126)</f>
        <v>0</v>
      </c>
      <c r="I32" s="4">
        <f>IF('KWh (Cumulative)'!I32=0,0,((('KWh Monthly'!I32*0.5)+'KWh (Cumulative)'!H32-Rebasing!I22)*I105)*I$19*I$126)</f>
        <v>0</v>
      </c>
      <c r="J32" s="4">
        <f>IF('KWh (Cumulative)'!J32=0,0,((('KWh Monthly'!J32*0.5)+'KWh (Cumulative)'!I32-Rebasing!J22)*J105)*J$19*J$126)</f>
        <v>0</v>
      </c>
      <c r="K32" s="4">
        <f>IF('KWh (Cumulative)'!K32=0,0,((('KWh Monthly'!K32*0.5)+'KWh (Cumulative)'!J32-Rebasing!K22)*K105)*K$19*K$126)</f>
        <v>0</v>
      </c>
      <c r="L32" s="4">
        <f>IF('KWh (Cumulative)'!L32=0,0,((('KWh Monthly'!L32*0.5)+'KWh (Cumulative)'!K32-Rebasing!L22)*L105)*L$19*L$126)</f>
        <v>0</v>
      </c>
      <c r="M32" s="4">
        <f>IF('KWh (Cumulative)'!M32=0,0,((('KWh Monthly'!M32*0.5)+'KWh (Cumulative)'!L32-Rebasing!M22)*M105)*M$19*M$126)</f>
        <v>0</v>
      </c>
      <c r="N32" s="4">
        <f>IF('KWh (Cumulative)'!N32=0,0,((('KWh Monthly'!N32*0.5)+'KWh (Cumulative)'!M32-Rebasing!N22)*N105)*N$19*N$126)</f>
        <v>0</v>
      </c>
      <c r="O32" s="4">
        <f>IF('KWh (Cumulative)'!O32=0,0,((('KWh Monthly'!O32*0.5)+'KWh (Cumulative)'!N32-Rebasing!O22)*O105)*O$19*O$126)</f>
        <v>214.71918155466824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5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0</v>
      </c>
      <c r="F36" s="4">
        <f>IF('KWh (Cumulative)'!F36=0,0,((('KWh Monthly'!F36*0.5)+'KWh (Cumulative)'!E36-Rebasing!F26)*F109)*F$19*F$127)</f>
        <v>0</v>
      </c>
      <c r="G36" s="4">
        <f>IF('KWh (Cumulative)'!G36=0,0,((('KWh Monthly'!G36*0.5)+'KWh (Cumulative)'!F36-Rebasing!G26)*G109)*G$19*G$127)</f>
        <v>0</v>
      </c>
      <c r="H36" s="4">
        <f>IF('KWh (Cumulative)'!H36=0,0,((('KWh Monthly'!H36*0.5)+'KWh (Cumulative)'!G36-Rebasing!H26)*H109)*H$19*H$127)</f>
        <v>0</v>
      </c>
      <c r="I36" s="4">
        <f>IF('KWh (Cumulative)'!I36=0,0,((('KWh Monthly'!I36*0.5)+'KWh (Cumulative)'!H36-Rebasing!I26)*I109)*I$19*I$127)</f>
        <v>0</v>
      </c>
      <c r="J36" s="4">
        <f>IF('KWh (Cumulative)'!J36=0,0,((('KWh Monthly'!J36*0.5)+'KWh (Cumulative)'!I36-Rebasing!J26)*J109)*J$19*J$127)</f>
        <v>0</v>
      </c>
      <c r="K36" s="4">
        <f>IF('KWh (Cumulative)'!K36=0,0,((('KWh Monthly'!K36*0.5)+'KWh (Cumulative)'!J36-Rebasing!K26)*K109)*K$19*K$127)</f>
        <v>0</v>
      </c>
      <c r="L36" s="4">
        <f>IF('KWh (Cumulative)'!L36=0,0,((('KWh Monthly'!L36*0.5)+'KWh (Cumulative)'!K36-Rebasing!L26)*L109)*L$19*L$127)</f>
        <v>0</v>
      </c>
      <c r="M36" s="4">
        <f>IF('KWh (Cumulative)'!M36=0,0,((('KWh Monthly'!M36*0.5)+'KWh (Cumulative)'!L36-Rebasing!M26)*M109)*M$19*M$127)</f>
        <v>0</v>
      </c>
      <c r="N36" s="4">
        <f>IF('KWh (Cumulative)'!N36=0,0,((('KWh Monthly'!N36*0.5)+'KWh (Cumulative)'!M36-Rebasing!N26)*N109)*N$19*N$127)</f>
        <v>0</v>
      </c>
      <c r="O36" s="4">
        <f>IF('KWh (Cumulative)'!O36=0,0,((('KWh Monthly'!O36*0.5)+'KWh (Cumulative)'!N36-Rebasing!O26)*O109)*O$19*O$127)</f>
        <v>0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5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0</v>
      </c>
      <c r="F37" s="4">
        <f>IF('KWh (Cumulative)'!F37=0,0,((('KWh Monthly'!F37*0.5)+'KWh (Cumulative)'!E37-Rebasing!F27)*F110)*F$19*F$127)</f>
        <v>0</v>
      </c>
      <c r="G37" s="4">
        <f>IF('KWh (Cumulative)'!G37=0,0,((('KWh Monthly'!G37*0.5)+'KWh (Cumulative)'!F37-Rebasing!G27)*G110)*G$19*G$127)</f>
        <v>0</v>
      </c>
      <c r="H37" s="4">
        <f>IF('KWh (Cumulative)'!H37=0,0,((('KWh Monthly'!H37*0.5)+'KWh (Cumulative)'!G37-Rebasing!H27)*H110)*H$19*H$127)</f>
        <v>0</v>
      </c>
      <c r="I37" s="4">
        <f>IF('KWh (Cumulative)'!I37=0,0,((('KWh Monthly'!I37*0.5)+'KWh (Cumulative)'!H37-Rebasing!I27)*I110)*I$19*I$127)</f>
        <v>0</v>
      </c>
      <c r="J37" s="4">
        <f>IF('KWh (Cumulative)'!J37=0,0,((('KWh Monthly'!J37*0.5)+'KWh (Cumulative)'!I37-Rebasing!J27)*J110)*J$19*J$127)</f>
        <v>0</v>
      </c>
      <c r="K37" s="4">
        <f>IF('KWh (Cumulative)'!K37=0,0,((('KWh Monthly'!K37*0.5)+'KWh (Cumulative)'!J37-Rebasing!K27)*K110)*K$19*K$127)</f>
        <v>0</v>
      </c>
      <c r="L37" s="4">
        <f>IF('KWh (Cumulative)'!L37=0,0,((('KWh Monthly'!L37*0.5)+'KWh (Cumulative)'!K37-Rebasing!L27)*L110)*L$19*L$127)</f>
        <v>0</v>
      </c>
      <c r="M37" s="4">
        <f>IF('KWh (Cumulative)'!M37=0,0,((('KWh Monthly'!M37*0.5)+'KWh (Cumulative)'!L37-Rebasing!M27)*M110)*M$19*M$127)</f>
        <v>0</v>
      </c>
      <c r="N37" s="4">
        <f>IF('KWh (Cumulative)'!N37=0,0,((('KWh Monthly'!N37*0.5)+'KWh (Cumulative)'!M37-Rebasing!N27)*N110)*N$19*N$127)</f>
        <v>0</v>
      </c>
      <c r="O37" s="4">
        <f>IF('KWh (Cumulative)'!O37=0,0,((('KWh Monthly'!O37*0.5)+'KWh (Cumulative)'!N37-Rebasing!O27)*O110)*O$19*O$127)</f>
        <v>12.547207568275816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5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0</v>
      </c>
      <c r="F38" s="4">
        <f>IF('KWh (Cumulative)'!F38=0,0,((('KWh Monthly'!F38*0.5)+'KWh (Cumulative)'!E38-Rebasing!F28)*F111)*F$19*F$127)</f>
        <v>0</v>
      </c>
      <c r="G38" s="4">
        <f>IF('KWh (Cumulative)'!G38=0,0,((('KWh Monthly'!G38*0.5)+'KWh (Cumulative)'!F38-Rebasing!G28)*G111)*G$19*G$127)</f>
        <v>0</v>
      </c>
      <c r="H38" s="4">
        <f>IF('KWh (Cumulative)'!H38=0,0,((('KWh Monthly'!H38*0.5)+'KWh (Cumulative)'!G38-Rebasing!H28)*H111)*H$19*H$127)</f>
        <v>0</v>
      </c>
      <c r="I38" s="4">
        <f>IF('KWh (Cumulative)'!I38=0,0,((('KWh Monthly'!I38*0.5)+'KWh (Cumulative)'!H38-Rebasing!I28)*I111)*I$19*I$127)</f>
        <v>0</v>
      </c>
      <c r="J38" s="4">
        <f>IF('KWh (Cumulative)'!J38=0,0,((('KWh Monthly'!J38*0.5)+'KWh (Cumulative)'!I38-Rebasing!J28)*J111)*J$19*J$127)</f>
        <v>0</v>
      </c>
      <c r="K38" s="4">
        <f>IF('KWh (Cumulative)'!K38=0,0,((('KWh Monthly'!K38*0.5)+'KWh (Cumulative)'!J38-Rebasing!K28)*K111)*K$19*K$127)</f>
        <v>0</v>
      </c>
      <c r="L38" s="4">
        <f>IF('KWh (Cumulative)'!L38=0,0,((('KWh Monthly'!L38*0.5)+'KWh (Cumulative)'!K38-Rebasing!L28)*L111)*L$19*L$127)</f>
        <v>0</v>
      </c>
      <c r="M38" s="4">
        <f>IF('KWh (Cumulative)'!M38=0,0,((('KWh Monthly'!M38*0.5)+'KWh (Cumulative)'!L38-Rebasing!M28)*M111)*M$19*M$127)</f>
        <v>0</v>
      </c>
      <c r="N38" s="4">
        <f>IF('KWh (Cumulative)'!N38=0,0,((('KWh Monthly'!N38*0.5)+'KWh (Cumulative)'!M38-Rebasing!N28)*N111)*N$19*N$127)</f>
        <v>0</v>
      </c>
      <c r="O38" s="4">
        <f>IF('KWh (Cumulative)'!O38=0,0,((('KWh Monthly'!O38*0.5)+'KWh (Cumulative)'!N38-Rebasing!O28)*O111)*O$19*O$127)</f>
        <v>2.0473277521004305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5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0</v>
      </c>
      <c r="F39" s="4">
        <f>IF('KWh (Cumulative)'!F39=0,0,((('KWh Monthly'!F39*0.5)+'KWh (Cumulative)'!E39-Rebasing!F29)*F112)*F$19*F$127)</f>
        <v>0</v>
      </c>
      <c r="G39" s="4">
        <f>IF('KWh (Cumulative)'!G39=0,0,((('KWh Monthly'!G39*0.5)+'KWh (Cumulative)'!F39-Rebasing!G29)*G112)*G$19*G$127)</f>
        <v>0</v>
      </c>
      <c r="H39" s="4">
        <f>IF('KWh (Cumulative)'!H39=0,0,((('KWh Monthly'!H39*0.5)+'KWh (Cumulative)'!G39-Rebasing!H29)*H112)*H$19*H$127)</f>
        <v>0</v>
      </c>
      <c r="I39" s="4">
        <f>IF('KWh (Cumulative)'!I39=0,0,((('KWh Monthly'!I39*0.5)+'KWh (Cumulative)'!H39-Rebasing!I29)*I112)*I$19*I$127)</f>
        <v>0</v>
      </c>
      <c r="J39" s="4">
        <f>IF('KWh (Cumulative)'!J39=0,0,((('KWh Monthly'!J39*0.5)+'KWh (Cumulative)'!I39-Rebasing!J29)*J112)*J$19*J$127)</f>
        <v>0</v>
      </c>
      <c r="K39" s="4">
        <f>IF('KWh (Cumulative)'!K39=0,0,((('KWh Monthly'!K39*0.5)+'KWh (Cumulative)'!J39-Rebasing!K29)*K112)*K$19*K$127)</f>
        <v>0</v>
      </c>
      <c r="L39" s="4">
        <f>IF('KWh (Cumulative)'!L39=0,0,((('KWh Monthly'!L39*0.5)+'KWh (Cumulative)'!K39-Rebasing!L29)*L112)*L$19*L$127)</f>
        <v>0</v>
      </c>
      <c r="M39" s="4">
        <f>IF('KWh (Cumulative)'!M39=0,0,((('KWh Monthly'!M39*0.5)+'KWh (Cumulative)'!L39-Rebasing!M29)*M112)*M$19*M$127)</f>
        <v>0</v>
      </c>
      <c r="N39" s="4">
        <f>IF('KWh (Cumulative)'!N39=0,0,((('KWh Monthly'!N39*0.5)+'KWh (Cumulative)'!M39-Rebasing!N29)*N112)*N$19*N$127)</f>
        <v>0</v>
      </c>
      <c r="O39" s="4">
        <f>IF('KWh (Cumulative)'!O39=0,0,((('KWh Monthly'!O39*0.5)+'KWh (Cumulative)'!N39-Rebasing!O29)*O112)*O$19*O$127)</f>
        <v>9.555625262734983E-5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2.1867421545401939E-9</v>
      </c>
      <c r="AB39" s="4">
        <f>IF('KWh (Cumulative)'!AB39=0,0,((('KWh Monthly'!AB39*0.5)+'KWh (Cumulative)'!AA39-Rebasing!AB29)*AB112)*AB$19*AB$127)</f>
        <v>2.7935132969046365E-7</v>
      </c>
      <c r="AC39" s="4">
        <f>IF('KWh (Cumulative)'!AC39=0,0,((('KWh Monthly'!AC39*0.5)+'KWh (Cumulative)'!AB39-Rebasing!AC29)*AC112)*AC$19*AC$127)</f>
        <v>1.4376566060874793E-5</v>
      </c>
      <c r="AD39" s="4">
        <f>IF('KWh (Cumulative)'!AD39=0,0,((('KWh Monthly'!AD39*0.5)+'KWh (Cumulative)'!AC39-Rebasing!AD29)*AD112)*AD$19*AD$127)</f>
        <v>6.4435505031267405E-5</v>
      </c>
      <c r="AE39" s="4">
        <f>IF('KWh (Cumulative)'!AE39=0,0,((('KWh Monthly'!AE39*0.5)+'KWh (Cumulative)'!AD39-Rebasing!AE29)*AE112)*AE$19*AE$127)</f>
        <v>2.4574088027321531E-4</v>
      </c>
      <c r="AF39" s="4">
        <f>IF('KWh (Cumulative)'!AF39=0,0,((('KWh Monthly'!AF39*0.5)+'KWh (Cumulative)'!AE39-Rebasing!AF29)*AF112)*AF$19*AF$127)</f>
        <v>1.5690812233059757E-3</v>
      </c>
      <c r="AG39" s="4">
        <f>IF('KWh (Cumulative)'!AG39=0,0,((('KWh Monthly'!AG39*0.5)+'KWh (Cumulative)'!AF39-Rebasing!AG29)*AG112)*AG$19*AG$127)</f>
        <v>2.5229662008916126E-3</v>
      </c>
      <c r="AH39" s="4">
        <f>IF('KWh (Cumulative)'!AH39=0,0,((('KWh Monthly'!AH39*0.5)+'KWh (Cumulative)'!AG39-Rebasing!AH29)*AH112)*AH$19*AH$127)</f>
        <v>2.7121449868731389E-3</v>
      </c>
      <c r="AI39" s="4">
        <f>IF('KWh (Cumulative)'!AI39=0,0,((('KWh Monthly'!AI39*0.5)+'KWh (Cumulative)'!AH39-Rebasing!AI29)*AI112)*AI$19*AI$127)</f>
        <v>1.2364744402219023E-3</v>
      </c>
      <c r="AJ39" s="4">
        <f>IF('KWh (Cumulative)'!AJ39=0,0,((('KWh Monthly'!AJ39*0.5)+'KWh (Cumulative)'!AI39-Rebasing!AJ29)*AJ112)*AJ$19*AJ$127)</f>
        <v>1.5208683297568429E-4</v>
      </c>
      <c r="AK39" s="4">
        <f>IF('KWh (Cumulative)'!AK39=0,0,((('KWh Monthly'!AK39*0.5)+'KWh (Cumulative)'!AJ39-Rebasing!AK29)*AK112)*AK$19*AK$127)</f>
        <v>5.3640073447502225E-5</v>
      </c>
      <c r="AL39" s="4">
        <f>IF('KWh (Cumulative)'!AL39=0,0,((('KWh Monthly'!AL39*0.5)+'KWh (Cumulative)'!AK39-Rebasing!AL29)*AL112)*AL$19*AL$127)</f>
        <v>5.9509877281967063E-7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5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0</v>
      </c>
      <c r="F40" s="4">
        <f>IF('KWh (Cumulative)'!F40=0,0,((('KWh Monthly'!F40*0.5)+'KWh (Cumulative)'!E40-Rebasing!F30)*F113)*F$19*F$127)</f>
        <v>0</v>
      </c>
      <c r="G40" s="4">
        <f>IF('KWh (Cumulative)'!G40=0,0,((('KWh Monthly'!G40*0.5)+'KWh (Cumulative)'!F40-Rebasing!G30)*G113)*G$19*G$127)</f>
        <v>0</v>
      </c>
      <c r="H40" s="4">
        <f>IF('KWh (Cumulative)'!H40=0,0,((('KWh Monthly'!H40*0.5)+'KWh (Cumulative)'!G40-Rebasing!H30)*H113)*H$19*H$127)</f>
        <v>0</v>
      </c>
      <c r="I40" s="4">
        <f>IF('KWh (Cumulative)'!I40=0,0,((('KWh Monthly'!I40*0.5)+'KWh (Cumulative)'!H40-Rebasing!I30)*I113)*I$19*I$127)</f>
        <v>0</v>
      </c>
      <c r="J40" s="4">
        <f>IF('KWh (Cumulative)'!J40=0,0,((('KWh Monthly'!J40*0.5)+'KWh (Cumulative)'!I40-Rebasing!J30)*J113)*J$19*J$127)</f>
        <v>0</v>
      </c>
      <c r="K40" s="4">
        <f>IF('KWh (Cumulative)'!K40=0,0,((('KWh Monthly'!K40*0.5)+'KWh (Cumulative)'!J40-Rebasing!K30)*K113)*K$19*K$127)</f>
        <v>0</v>
      </c>
      <c r="L40" s="4">
        <f>IF('KWh (Cumulative)'!L40=0,0,((('KWh Monthly'!L40*0.5)+'KWh (Cumulative)'!K40-Rebasing!L30)*L113)*L$19*L$127)</f>
        <v>0</v>
      </c>
      <c r="M40" s="4">
        <f>IF('KWh (Cumulative)'!M40=0,0,((('KWh Monthly'!M40*0.5)+'KWh (Cumulative)'!L40-Rebasing!M30)*M113)*M$19*M$127)</f>
        <v>0</v>
      </c>
      <c r="N40" s="4">
        <f>IF('KWh (Cumulative)'!N40=0,0,((('KWh Monthly'!N40*0.5)+'KWh (Cumulative)'!M40-Rebasing!N30)*N113)*N$19*N$127)</f>
        <v>0</v>
      </c>
      <c r="O40" s="4">
        <f>IF('KWh (Cumulative)'!O40=0,0,((('KWh Monthly'!O40*0.5)+'KWh (Cumulative)'!N40-Rebasing!O30)*O113)*O$19*O$127)</f>
        <v>6.0489594008536063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5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0</v>
      </c>
      <c r="F41" s="4">
        <f>IF('KWh (Cumulative)'!F41=0,0,((('KWh Monthly'!F41*0.5)+'KWh (Cumulative)'!E41-Rebasing!F31)*F114)*F$19*F$127)</f>
        <v>0</v>
      </c>
      <c r="G41" s="4">
        <f>IF('KWh (Cumulative)'!G41=0,0,((('KWh Monthly'!G41*0.5)+'KWh (Cumulative)'!F41-Rebasing!G31)*G114)*G$19*G$127)</f>
        <v>0</v>
      </c>
      <c r="H41" s="4">
        <f>IF('KWh (Cumulative)'!H41=0,0,((('KWh Monthly'!H41*0.5)+'KWh (Cumulative)'!G41-Rebasing!H31)*H114)*H$19*H$127)</f>
        <v>0</v>
      </c>
      <c r="I41" s="4">
        <f>IF('KWh (Cumulative)'!I41=0,0,((('KWh Monthly'!I41*0.5)+'KWh (Cumulative)'!H41-Rebasing!I31)*I114)*I$19*I$127)</f>
        <v>0</v>
      </c>
      <c r="J41" s="4">
        <f>IF('KWh (Cumulative)'!J41=0,0,((('KWh Monthly'!J41*0.5)+'KWh (Cumulative)'!I41-Rebasing!J31)*J114)*J$19*J$127)</f>
        <v>0</v>
      </c>
      <c r="K41" s="4">
        <f>IF('KWh (Cumulative)'!K41=0,0,((('KWh Monthly'!K41*0.5)+'KWh (Cumulative)'!J41-Rebasing!K31)*K114)*K$19*K$127)</f>
        <v>0</v>
      </c>
      <c r="L41" s="4">
        <f>IF('KWh (Cumulative)'!L41=0,0,((('KWh Monthly'!L41*0.5)+'KWh (Cumulative)'!K41-Rebasing!L31)*L114)*L$19*L$127)</f>
        <v>0</v>
      </c>
      <c r="M41" s="4">
        <f>IF('KWh (Cumulative)'!M41=0,0,((('KWh Monthly'!M41*0.5)+'KWh (Cumulative)'!L41-Rebasing!M31)*M114)*M$19*M$127)</f>
        <v>0</v>
      </c>
      <c r="N41" s="4">
        <f>IF('KWh (Cumulative)'!N41=0,0,((('KWh Monthly'!N41*0.5)+'KWh (Cumulative)'!M41-Rebasing!N31)*N114)*N$19*N$127)</f>
        <v>0</v>
      </c>
      <c r="O41" s="4">
        <f>IF('KWh (Cumulative)'!O41=0,0,((('KWh Monthly'!O41*0.5)+'KWh (Cumulative)'!N41-Rebasing!O31)*O114)*O$19*O$127)</f>
        <v>34.022054253644441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5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0</v>
      </c>
      <c r="F42" s="4">
        <f>IF('KWh (Cumulative)'!F42=0,0,((('KWh Monthly'!F42*0.5)+'KWh (Cumulative)'!E42-Rebasing!F32)*F115)*F$19*F$127)</f>
        <v>0</v>
      </c>
      <c r="G42" s="4">
        <f>IF('KWh (Cumulative)'!G42=0,0,((('KWh Monthly'!G42*0.5)+'KWh (Cumulative)'!F42-Rebasing!G32)*G115)*G$19*G$127)</f>
        <v>0</v>
      </c>
      <c r="H42" s="4">
        <f>IF('KWh (Cumulative)'!H42=0,0,((('KWh Monthly'!H42*0.5)+'KWh (Cumulative)'!G42-Rebasing!H32)*H115)*H$19*H$127)</f>
        <v>0</v>
      </c>
      <c r="I42" s="4">
        <f>IF('KWh (Cumulative)'!I42=0,0,((('KWh Monthly'!I42*0.5)+'KWh (Cumulative)'!H42-Rebasing!I32)*I115)*I$19*I$127)</f>
        <v>0</v>
      </c>
      <c r="J42" s="4">
        <f>IF('KWh (Cumulative)'!J42=0,0,((('KWh Monthly'!J42*0.5)+'KWh (Cumulative)'!I42-Rebasing!J32)*J115)*J$19*J$127)</f>
        <v>0</v>
      </c>
      <c r="K42" s="4">
        <f>IF('KWh (Cumulative)'!K42=0,0,((('KWh Monthly'!K42*0.5)+'KWh (Cumulative)'!J42-Rebasing!K32)*K115)*K$19*K$127)</f>
        <v>0</v>
      </c>
      <c r="L42" s="4">
        <f>IF('KWh (Cumulative)'!L42=0,0,((('KWh Monthly'!L42*0.5)+'KWh (Cumulative)'!K42-Rebasing!L32)*L115)*L$19*L$127)</f>
        <v>0</v>
      </c>
      <c r="M42" s="4">
        <f>IF('KWh (Cumulative)'!M42=0,0,((('KWh Monthly'!M42*0.5)+'KWh (Cumulative)'!L42-Rebasing!M32)*M115)*M$19*M$127)</f>
        <v>0</v>
      </c>
      <c r="N42" s="4">
        <f>IF('KWh (Cumulative)'!N42=0,0,((('KWh Monthly'!N42*0.5)+'KWh (Cumulative)'!M42-Rebasing!N32)*N115)*N$19*N$127)</f>
        <v>0</v>
      </c>
      <c r="O42" s="4">
        <f>IF('KWh (Cumulative)'!O42=0,0,((('KWh Monthly'!O42*0.5)+'KWh (Cumulative)'!N42-Rebasing!O32)*O115)*O$19*O$127)</f>
        <v>4.1024740718684027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5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0</v>
      </c>
      <c r="F43" s="4">
        <f>IF('KWh (Cumulative)'!F43=0,0,((('KWh Monthly'!F43*0.5)+'KWh (Cumulative)'!E43-Rebasing!F33)*F116)*F$19*F$127)</f>
        <v>0</v>
      </c>
      <c r="G43" s="4">
        <f>IF('KWh (Cumulative)'!G43=0,0,((('KWh Monthly'!G43*0.5)+'KWh (Cumulative)'!F43-Rebasing!G33)*G116)*G$19*G$127)</f>
        <v>0</v>
      </c>
      <c r="H43" s="4">
        <f>IF('KWh (Cumulative)'!H43=0,0,((('KWh Monthly'!H43*0.5)+'KWh (Cumulative)'!G43-Rebasing!H33)*H116)*H$19*H$127)</f>
        <v>0</v>
      </c>
      <c r="I43" s="4">
        <f>IF('KWh (Cumulative)'!I43=0,0,((('KWh Monthly'!I43*0.5)+'KWh (Cumulative)'!H43-Rebasing!I33)*I116)*I$19*I$127)</f>
        <v>0</v>
      </c>
      <c r="J43" s="4">
        <f>IF('KWh (Cumulative)'!J43=0,0,((('KWh Monthly'!J43*0.5)+'KWh (Cumulative)'!I43-Rebasing!J33)*J116)*J$19*J$127)</f>
        <v>0</v>
      </c>
      <c r="K43" s="4">
        <f>IF('KWh (Cumulative)'!K43=0,0,((('KWh Monthly'!K43*0.5)+'KWh (Cumulative)'!J43-Rebasing!K33)*K116)*K$19*K$127)</f>
        <v>0</v>
      </c>
      <c r="L43" s="4">
        <f>IF('KWh (Cumulative)'!L43=0,0,((('KWh Monthly'!L43*0.5)+'KWh (Cumulative)'!K43-Rebasing!L33)*L116)*L$19*L$127)</f>
        <v>0</v>
      </c>
      <c r="M43" s="4">
        <f>IF('KWh (Cumulative)'!M43=0,0,((('KWh Monthly'!M43*0.5)+'KWh (Cumulative)'!L43-Rebasing!M33)*M116)*M$19*M$127)</f>
        <v>0</v>
      </c>
      <c r="N43" s="4">
        <f>IF('KWh (Cumulative)'!N43=0,0,((('KWh Monthly'!N43*0.5)+'KWh (Cumulative)'!M43-Rebasing!N33)*N116)*N$19*N$127)</f>
        <v>0</v>
      </c>
      <c r="O43" s="4">
        <f>IF('KWh (Cumulative)'!O43=0,0,((('KWh Monthly'!O43*0.5)+'KWh (Cumulative)'!N43-Rebasing!O33)*O116)*O$19*O$127)</f>
        <v>52.470158138951895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5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0</v>
      </c>
      <c r="F44" s="4">
        <f>IF('KWh (Cumulative)'!F44=0,0,((('KWh Monthly'!F44*0.5)+'KWh (Cumulative)'!E44-Rebasing!F34)*F117)*F$19*F$127)</f>
        <v>0</v>
      </c>
      <c r="G44" s="4">
        <f>IF('KWh (Cumulative)'!G44=0,0,((('KWh Monthly'!G44*0.5)+'KWh (Cumulative)'!F44-Rebasing!G34)*G117)*G$19*G$127)</f>
        <v>0</v>
      </c>
      <c r="H44" s="4">
        <f>IF('KWh (Cumulative)'!H44=0,0,((('KWh Monthly'!H44*0.5)+'KWh (Cumulative)'!G44-Rebasing!H34)*H117)*H$19*H$127)</f>
        <v>0</v>
      </c>
      <c r="I44" s="4">
        <f>IF('KWh (Cumulative)'!I44=0,0,((('KWh Monthly'!I44*0.5)+'KWh (Cumulative)'!H44-Rebasing!I34)*I117)*I$19*I$127)</f>
        <v>0</v>
      </c>
      <c r="J44" s="4">
        <f>IF('KWh (Cumulative)'!J44=0,0,((('KWh Monthly'!J44*0.5)+'KWh (Cumulative)'!I44-Rebasing!J34)*J117)*J$19*J$127)</f>
        <v>0</v>
      </c>
      <c r="K44" s="4">
        <f>IF('KWh (Cumulative)'!K44=0,0,((('KWh Monthly'!K44*0.5)+'KWh (Cumulative)'!J44-Rebasing!K34)*K117)*K$19*K$127)</f>
        <v>0</v>
      </c>
      <c r="L44" s="4">
        <f>IF('KWh (Cumulative)'!L44=0,0,((('KWh Monthly'!L44*0.5)+'KWh (Cumulative)'!K44-Rebasing!L34)*L117)*L$19*L$127)</f>
        <v>0</v>
      </c>
      <c r="M44" s="4">
        <f>IF('KWh (Cumulative)'!M44=0,0,((('KWh Monthly'!M44*0.5)+'KWh (Cumulative)'!L44-Rebasing!M34)*M117)*M$19*M$127)</f>
        <v>0</v>
      </c>
      <c r="N44" s="4">
        <f>IF('KWh (Cumulative)'!N44=0,0,((('KWh Monthly'!N44*0.5)+'KWh (Cumulative)'!M44-Rebasing!N34)*N117)*N$19*N$127)</f>
        <v>0</v>
      </c>
      <c r="O44" s="4">
        <f>IF('KWh (Cumulative)'!O44=0,0,((('KWh Monthly'!O44*0.5)+'KWh (Cumulative)'!N44-Rebasing!O34)*O117)*O$19*O$127)</f>
        <v>14.928811849344928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6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0</v>
      </c>
      <c r="F45" s="4">
        <f>IF('KWh (Cumulative)'!F45=0,0,((('KWh Monthly'!F45*0.5)+'KWh (Cumulative)'!E45-Rebasing!F35)*F118)*F$19*F$127)</f>
        <v>0</v>
      </c>
      <c r="G45" s="4">
        <f>IF('KWh (Cumulative)'!G45=0,0,((('KWh Monthly'!G45*0.5)+'KWh (Cumulative)'!F45-Rebasing!G35)*G118)*G$19*G$127)</f>
        <v>0</v>
      </c>
      <c r="H45" s="4">
        <f>IF('KWh (Cumulative)'!H45=0,0,((('KWh Monthly'!H45*0.5)+'KWh (Cumulative)'!G45-Rebasing!H35)*H118)*H$19*H$127)</f>
        <v>0</v>
      </c>
      <c r="I45" s="4">
        <f>IF('KWh (Cumulative)'!I45=0,0,((('KWh Monthly'!I45*0.5)+'KWh (Cumulative)'!H45-Rebasing!I35)*I118)*I$19*I$127)</f>
        <v>0</v>
      </c>
      <c r="J45" s="4">
        <f>IF('KWh (Cumulative)'!J45=0,0,((('KWh Monthly'!J45*0.5)+'KWh (Cumulative)'!I45-Rebasing!J35)*J118)*J$19*J$127)</f>
        <v>0</v>
      </c>
      <c r="K45" s="4">
        <f>IF('KWh (Cumulative)'!K45=0,0,((('KWh Monthly'!K45*0.5)+'KWh (Cumulative)'!J45-Rebasing!K35)*K118)*K$19*K$127)</f>
        <v>0</v>
      </c>
      <c r="L45" s="4">
        <f>IF('KWh (Cumulative)'!L45=0,0,((('KWh Monthly'!L45*0.5)+'KWh (Cumulative)'!K45-Rebasing!L35)*L118)*L$19*L$127)</f>
        <v>0</v>
      </c>
      <c r="M45" s="4">
        <f>IF('KWh (Cumulative)'!M45=0,0,((('KWh Monthly'!M45*0.5)+'KWh (Cumulative)'!L45-Rebasing!M35)*M118)*M$19*M$127)</f>
        <v>0</v>
      </c>
      <c r="N45" s="4">
        <f>IF('KWh (Cumulative)'!N45=0,0,((('KWh Monthly'!N45*0.5)+'KWh (Cumulative)'!M45-Rebasing!N35)*N118)*N$19*N$127)</f>
        <v>0</v>
      </c>
      <c r="O45" s="4">
        <f>IF('KWh (Cumulative)'!O45=0,0,((('KWh Monthly'!O45*0.5)+'KWh (Cumulative)'!N45-Rebasing!O35)*O118)*O$19*O$127)</f>
        <v>1.1942203897837846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6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0</v>
      </c>
      <c r="F46" s="4">
        <f>IF('KWh (Cumulative)'!F46=0,0,((('KWh Monthly'!F46*0.5)+'KWh (Cumulative)'!E46-Rebasing!F36)*F119)*F$19*F$127)</f>
        <v>0</v>
      </c>
      <c r="G46" s="4">
        <f>IF('KWh (Cumulative)'!G46=0,0,((('KWh Monthly'!G46*0.5)+'KWh (Cumulative)'!F46-Rebasing!G36)*G119)*G$19*G$127)</f>
        <v>0</v>
      </c>
      <c r="H46" s="4">
        <f>IF('KWh (Cumulative)'!H46=0,0,((('KWh Monthly'!H46*0.5)+'KWh (Cumulative)'!G46-Rebasing!H36)*H119)*H$19*H$127)</f>
        <v>0</v>
      </c>
      <c r="I46" s="4">
        <f>IF('KWh (Cumulative)'!I46=0,0,((('KWh Monthly'!I46*0.5)+'KWh (Cumulative)'!H46-Rebasing!I36)*I119)*I$19*I$127)</f>
        <v>0</v>
      </c>
      <c r="J46" s="4">
        <f>IF('KWh (Cumulative)'!J46=0,0,((('KWh Monthly'!J46*0.5)+'KWh (Cumulative)'!I46-Rebasing!J36)*J119)*J$19*J$127)</f>
        <v>0</v>
      </c>
      <c r="K46" s="4">
        <f>IF('KWh (Cumulative)'!K46=0,0,((('KWh Monthly'!K46*0.5)+'KWh (Cumulative)'!J46-Rebasing!K36)*K119)*K$19*K$127)</f>
        <v>0</v>
      </c>
      <c r="L46" s="4">
        <f>IF('KWh (Cumulative)'!L46=0,0,((('KWh Monthly'!L46*0.5)+'KWh (Cumulative)'!K46-Rebasing!L36)*L119)*L$19*L$127)</f>
        <v>0</v>
      </c>
      <c r="M46" s="4">
        <f>IF('KWh (Cumulative)'!M46=0,0,((('KWh Monthly'!M46*0.5)+'KWh (Cumulative)'!L46-Rebasing!M36)*M119)*M$19*M$127)</f>
        <v>0</v>
      </c>
      <c r="N46" s="4">
        <f>IF('KWh (Cumulative)'!N46=0,0,((('KWh Monthly'!N46*0.5)+'KWh (Cumulative)'!M46-Rebasing!N36)*N119)*N$19*N$127)</f>
        <v>0</v>
      </c>
      <c r="O46" s="4">
        <f>IF('KWh (Cumulative)'!O46=0,0,((('KWh Monthly'!O46*0.5)+'KWh (Cumulative)'!N46-Rebasing!O36)*O119)*O$19*O$127)</f>
        <v>0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6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0</v>
      </c>
      <c r="F47" s="4">
        <f>IF('KWh (Cumulative)'!F47=0,0,((('KWh Monthly'!F47*0.5)+'KWh (Cumulative)'!E47-Rebasing!F37)*F120)*F$19*F$127)</f>
        <v>0</v>
      </c>
      <c r="G47" s="4">
        <f>IF('KWh (Cumulative)'!G47=0,0,((('KWh Monthly'!G47*0.5)+'KWh (Cumulative)'!F47-Rebasing!G37)*G120)*G$19*G$127)</f>
        <v>0</v>
      </c>
      <c r="H47" s="4">
        <f>IF('KWh (Cumulative)'!H47=0,0,((('KWh Monthly'!H47*0.5)+'KWh (Cumulative)'!G47-Rebasing!H37)*H120)*H$19*H$127)</f>
        <v>0</v>
      </c>
      <c r="I47" s="4">
        <f>IF('KWh (Cumulative)'!I47=0,0,((('KWh Monthly'!I47*0.5)+'KWh (Cumulative)'!H47-Rebasing!I37)*I120)*I$19*I$127)</f>
        <v>0</v>
      </c>
      <c r="J47" s="4">
        <f>IF('KWh (Cumulative)'!J47=0,0,((('KWh Monthly'!J47*0.5)+'KWh (Cumulative)'!I47-Rebasing!J37)*J120)*J$19*J$127)</f>
        <v>0</v>
      </c>
      <c r="K47" s="4">
        <f>IF('KWh (Cumulative)'!K47=0,0,((('KWh Monthly'!K47*0.5)+'KWh (Cumulative)'!J47-Rebasing!K37)*K120)*K$19*K$127)</f>
        <v>0</v>
      </c>
      <c r="L47" s="4">
        <f>IF('KWh (Cumulative)'!L47=0,0,((('KWh Monthly'!L47*0.5)+'KWh (Cumulative)'!K47-Rebasing!L37)*L120)*L$19*L$127)</f>
        <v>0</v>
      </c>
      <c r="M47" s="4">
        <f>IF('KWh (Cumulative)'!M47=0,0,((('KWh Monthly'!M47*0.5)+'KWh (Cumulative)'!L47-Rebasing!M37)*M120)*M$19*M$127)</f>
        <v>0</v>
      </c>
      <c r="N47" s="4">
        <f>IF('KWh (Cumulative)'!N47=0,0,((('KWh Monthly'!N47*0.5)+'KWh (Cumulative)'!M47-Rebasing!N37)*N120)*N$19*N$127)</f>
        <v>0</v>
      </c>
      <c r="O47" s="4">
        <f>IF('KWh (Cumulative)'!O47=0,0,((('KWh Monthly'!O47*0.5)+'KWh (Cumulative)'!N47-Rebasing!O37)*O120)*O$19*O$127)</f>
        <v>1.9240992985155836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7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0</v>
      </c>
      <c r="F48" s="4">
        <f>IF('KWh (Cumulative)'!F48=0,0,((('KWh Monthly'!F48*0.5)+'KWh (Cumulative)'!E48-Rebasing!F38)*F121)*F$19*F$127)</f>
        <v>0</v>
      </c>
      <c r="G48" s="4">
        <f>IF('KWh (Cumulative)'!G48=0,0,((('KWh Monthly'!G48*0.5)+'KWh (Cumulative)'!F48-Rebasing!G38)*G121)*G$19*G$127)</f>
        <v>0</v>
      </c>
      <c r="H48" s="4">
        <f>IF('KWh (Cumulative)'!H48=0,0,((('KWh Monthly'!H48*0.5)+'KWh (Cumulative)'!G48-Rebasing!H38)*H121)*H$19*H$127)</f>
        <v>0</v>
      </c>
      <c r="I48" s="4">
        <f>IF('KWh (Cumulative)'!I48=0,0,((('KWh Monthly'!I48*0.5)+'KWh (Cumulative)'!H48-Rebasing!I38)*I121)*I$19*I$127)</f>
        <v>0</v>
      </c>
      <c r="J48" s="4">
        <f>IF('KWh (Cumulative)'!J48=0,0,((('KWh Monthly'!J48*0.5)+'KWh (Cumulative)'!I48-Rebasing!J38)*J121)*J$19*J$127)</f>
        <v>0</v>
      </c>
      <c r="K48" s="4">
        <f>IF('KWh (Cumulative)'!K48=0,0,((('KWh Monthly'!K48*0.5)+'KWh (Cumulative)'!J48-Rebasing!K38)*K121)*K$19*K$127)</f>
        <v>0</v>
      </c>
      <c r="L48" s="4">
        <f>IF('KWh (Cumulative)'!L48=0,0,((('KWh Monthly'!L48*0.5)+'KWh (Cumulative)'!K48-Rebasing!L38)*L121)*L$19*L$127)</f>
        <v>0</v>
      </c>
      <c r="M48" s="4">
        <f>IF('KWh (Cumulative)'!M48=0,0,((('KWh Monthly'!M48*0.5)+'KWh (Cumulative)'!L48-Rebasing!M38)*M121)*M$19*M$127)</f>
        <v>0</v>
      </c>
      <c r="N48" s="4">
        <f>IF('KWh (Cumulative)'!N48=0,0,((('KWh Monthly'!N48*0.5)+'KWh (Cumulative)'!M48-Rebasing!N38)*N121)*N$19*N$127)</f>
        <v>0</v>
      </c>
      <c r="O48" s="4">
        <f>IF('KWh (Cumulative)'!O48=0,0,((('KWh Monthly'!O48*0.5)+'KWh (Cumulative)'!N48-Rebasing!O38)*O121)*O$19*O$127)</f>
        <v>2.1163264527766068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5" t="s">
        <v>29</v>
      </c>
      <c r="B51" s="30" t="s">
        <v>9</v>
      </c>
      <c r="C51" s="158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0</v>
      </c>
      <c r="F51" s="4">
        <f>IF('KWh (Cumulative)'!F51=0,0,((('KWh Monthly'!F51*0.5)+'KWh (Cumulative)'!E51-Rebasing!F41)*F109)*F$19*F135)</f>
        <v>0</v>
      </c>
      <c r="G51" s="4">
        <f>IF('KWh (Cumulative)'!G51=0,0,((('KWh Monthly'!G51*0.5)+'KWh (Cumulative)'!F51-Rebasing!G41)*G109)*G$19*G135)</f>
        <v>0</v>
      </c>
      <c r="H51" s="4">
        <f>IF('KWh (Cumulative)'!H51=0,0,((('KWh Monthly'!H51*0.5)+'KWh (Cumulative)'!G51-Rebasing!H41)*H109)*H$19*H135)</f>
        <v>0</v>
      </c>
      <c r="I51" s="4">
        <f>IF('KWh (Cumulative)'!I51=0,0,((('KWh Monthly'!I51*0.5)+'KWh (Cumulative)'!H51-Rebasing!I41)*I109)*I$19*I135)</f>
        <v>0</v>
      </c>
      <c r="J51" s="4">
        <f>IF('KWh (Cumulative)'!J51=0,0,((('KWh Monthly'!J51*0.5)+'KWh (Cumulative)'!I51-Rebasing!J41)*J109)*J$19*J135)</f>
        <v>0</v>
      </c>
      <c r="K51" s="4">
        <f>IF('KWh (Cumulative)'!K51=0,0,((('KWh Monthly'!K51*0.5)+'KWh (Cumulative)'!J51-Rebasing!K41)*K109)*K$19*K135)</f>
        <v>0</v>
      </c>
      <c r="L51" s="4">
        <f>IF('KWh (Cumulative)'!L51=0,0,((('KWh Monthly'!L51*0.5)+'KWh (Cumulative)'!K51-Rebasing!L41)*L109)*L$19*L135)</f>
        <v>0</v>
      </c>
      <c r="M51" s="4">
        <f>IF('KWh (Cumulative)'!M51=0,0,((('KWh Monthly'!M51*0.5)+'KWh (Cumulative)'!L51-Rebasing!M41)*M109)*M$19*M135)</f>
        <v>0</v>
      </c>
      <c r="N51" s="4">
        <f>IF('KWh (Cumulative)'!N51=0,0,((('KWh Monthly'!N51*0.5)+'KWh (Cumulative)'!M51-Rebasing!N41)*N109)*N$19*N135)</f>
        <v>0</v>
      </c>
      <c r="O51" s="4">
        <f>IF('KWh (Cumulative)'!O51=0,0,((('KWh Monthly'!O51*0.5)+'KWh (Cumulative)'!N51-Rebasing!O41)*O109)*O$19*O135)</f>
        <v>0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5"/>
      <c r="B52" s="30" t="s">
        <v>6</v>
      </c>
      <c r="C52" s="158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0</v>
      </c>
      <c r="F52" s="4">
        <f>IF('KWh (Cumulative)'!F52=0,0,((('KWh Monthly'!F52*0.5)+'KWh (Cumulative)'!E52-Rebasing!F42)*F110)*F$19*F136)</f>
        <v>0</v>
      </c>
      <c r="G52" s="4">
        <f>IF('KWh (Cumulative)'!G52=0,0,((('KWh Monthly'!G52*0.5)+'KWh (Cumulative)'!F52-Rebasing!G42)*G110)*G$19*G136)</f>
        <v>0</v>
      </c>
      <c r="H52" s="4">
        <f>IF('KWh (Cumulative)'!H52=0,0,((('KWh Monthly'!H52*0.5)+'KWh (Cumulative)'!G52-Rebasing!H42)*H110)*H$19*H136)</f>
        <v>0</v>
      </c>
      <c r="I52" s="4">
        <f>IF('KWh (Cumulative)'!I52=0,0,((('KWh Monthly'!I52*0.5)+'KWh (Cumulative)'!H52-Rebasing!I42)*I110)*I$19*I136)</f>
        <v>0</v>
      </c>
      <c r="J52" s="4">
        <f>IF('KWh (Cumulative)'!J52=0,0,((('KWh Monthly'!J52*0.5)+'KWh (Cumulative)'!I52-Rebasing!J42)*J110)*J$19*J136)</f>
        <v>0</v>
      </c>
      <c r="K52" s="4">
        <f>IF('KWh (Cumulative)'!K52=0,0,((('KWh Monthly'!K52*0.5)+'KWh (Cumulative)'!J52-Rebasing!K42)*K110)*K$19*K136)</f>
        <v>0</v>
      </c>
      <c r="L52" s="4">
        <f>IF('KWh (Cumulative)'!L52=0,0,((('KWh Monthly'!L52*0.5)+'KWh (Cumulative)'!K52-Rebasing!L42)*L110)*L$19*L136)</f>
        <v>0</v>
      </c>
      <c r="M52" s="4">
        <f>IF('KWh (Cumulative)'!M52=0,0,((('KWh Monthly'!M52*0.5)+'KWh (Cumulative)'!L52-Rebasing!M42)*M110)*M$19*M136)</f>
        <v>0</v>
      </c>
      <c r="N52" s="4">
        <f>IF('KWh (Cumulative)'!N52=0,0,((('KWh Monthly'!N52*0.5)+'KWh (Cumulative)'!M52-Rebasing!N42)*N110)*N$19*N136)</f>
        <v>0</v>
      </c>
      <c r="O52" s="4">
        <f>IF('KWh (Cumulative)'!O52=0,0,((('KWh Monthly'!O52*0.5)+'KWh (Cumulative)'!N52-Rebasing!O42)*O110)*O$19*O136)</f>
        <v>19.937328786834303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5"/>
      <c r="B53" s="30" t="s">
        <v>10</v>
      </c>
      <c r="C53" s="158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0</v>
      </c>
      <c r="F53" s="4">
        <f>IF('KWh (Cumulative)'!F53=0,0,((('KWh Monthly'!F53*0.5)+'KWh (Cumulative)'!E53-Rebasing!F43)*F111)*F$19*F137)</f>
        <v>0</v>
      </c>
      <c r="G53" s="4">
        <f>IF('KWh (Cumulative)'!G53=0,0,((('KWh Monthly'!G53*0.5)+'KWh (Cumulative)'!F53-Rebasing!G43)*G111)*G$19*G137)</f>
        <v>0</v>
      </c>
      <c r="H53" s="4">
        <f>IF('KWh (Cumulative)'!H53=0,0,((('KWh Monthly'!H53*0.5)+'KWh (Cumulative)'!G53-Rebasing!H43)*H111)*H$19*H137)</f>
        <v>0</v>
      </c>
      <c r="I53" s="4">
        <f>IF('KWh (Cumulative)'!I53=0,0,((('KWh Monthly'!I53*0.5)+'KWh (Cumulative)'!H53-Rebasing!I43)*I111)*I$19*I137)</f>
        <v>0</v>
      </c>
      <c r="J53" s="4">
        <f>IF('KWh (Cumulative)'!J53=0,0,((('KWh Monthly'!J53*0.5)+'KWh (Cumulative)'!I53-Rebasing!J43)*J111)*J$19*J137)</f>
        <v>0</v>
      </c>
      <c r="K53" s="4">
        <f>IF('KWh (Cumulative)'!K53=0,0,((('KWh Monthly'!K53*0.5)+'KWh (Cumulative)'!J53-Rebasing!K43)*K111)*K$19*K137)</f>
        <v>0</v>
      </c>
      <c r="L53" s="4">
        <f>IF('KWh (Cumulative)'!L53=0,0,((('KWh Monthly'!L53*0.5)+'KWh (Cumulative)'!K53-Rebasing!L43)*L111)*L$19*L137)</f>
        <v>0</v>
      </c>
      <c r="M53" s="4">
        <f>IF('KWh (Cumulative)'!M53=0,0,((('KWh Monthly'!M53*0.5)+'KWh (Cumulative)'!L53-Rebasing!M43)*M111)*M$19*M137)</f>
        <v>0</v>
      </c>
      <c r="N53" s="4">
        <f>IF('KWh (Cumulative)'!N53=0,0,((('KWh Monthly'!N53*0.5)+'KWh (Cumulative)'!M53-Rebasing!N43)*N111)*N$19*N137)</f>
        <v>0</v>
      </c>
      <c r="O53" s="4">
        <f>IF('KWh (Cumulative)'!O53=0,0,((('KWh Monthly'!O53*0.5)+'KWh (Cumulative)'!N53-Rebasing!O43)*O111)*O$19*O137)</f>
        <v>3.0867112752402504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5"/>
      <c r="B54" s="30" t="s">
        <v>1</v>
      </c>
      <c r="C54" s="158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0</v>
      </c>
      <c r="F54" s="4">
        <f>IF('KWh (Cumulative)'!F54=0,0,((('KWh Monthly'!F54*0.5)+'KWh (Cumulative)'!E54-Rebasing!F44)*F112)*F$19*F138)</f>
        <v>0</v>
      </c>
      <c r="G54" s="4">
        <f>IF('KWh (Cumulative)'!G54=0,0,((('KWh Monthly'!G54*0.5)+'KWh (Cumulative)'!F54-Rebasing!G44)*G112)*G$19*G138)</f>
        <v>0</v>
      </c>
      <c r="H54" s="4">
        <f>IF('KWh (Cumulative)'!H54=0,0,((('KWh Monthly'!H54*0.5)+'KWh (Cumulative)'!G54-Rebasing!H44)*H112)*H$19*H138)</f>
        <v>0</v>
      </c>
      <c r="I54" s="4">
        <f>IF('KWh (Cumulative)'!I54=0,0,((('KWh Monthly'!I54*0.5)+'KWh (Cumulative)'!H54-Rebasing!I44)*I112)*I$19*I138)</f>
        <v>0</v>
      </c>
      <c r="J54" s="4">
        <f>IF('KWh (Cumulative)'!J54=0,0,((('KWh Monthly'!J54*0.5)+'KWh (Cumulative)'!I54-Rebasing!J44)*J112)*J$19*J138)</f>
        <v>0</v>
      </c>
      <c r="K54" s="4">
        <f>IF('KWh (Cumulative)'!K54=0,0,((('KWh Monthly'!K54*0.5)+'KWh (Cumulative)'!J54-Rebasing!K44)*K112)*K$19*K138)</f>
        <v>0</v>
      </c>
      <c r="L54" s="4">
        <f>IF('KWh (Cumulative)'!L54=0,0,((('KWh Monthly'!L54*0.5)+'KWh (Cumulative)'!K54-Rebasing!L44)*L112)*L$19*L138)</f>
        <v>0</v>
      </c>
      <c r="M54" s="4">
        <f>IF('KWh (Cumulative)'!M54=0,0,((('KWh Monthly'!M54*0.5)+'KWh (Cumulative)'!L54-Rebasing!M44)*M112)*M$19*M138)</f>
        <v>0</v>
      </c>
      <c r="N54" s="4">
        <f>IF('KWh (Cumulative)'!N54=0,0,((('KWh Monthly'!N54*0.5)+'KWh (Cumulative)'!M54-Rebasing!N44)*N112)*N$19*N138)</f>
        <v>0</v>
      </c>
      <c r="O54" s="4">
        <f>IF('KWh (Cumulative)'!O54=0,0,((('KWh Monthly'!O54*0.5)+'KWh (Cumulative)'!N54-Rebasing!O44)*O112)*O$19*O138)</f>
        <v>1.0035408172195743E-4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2.2965373258972473E-9</v>
      </c>
      <c r="AB54" s="4">
        <f>IF('KWh (Cumulative)'!AB54=0,0,((('KWh Monthly'!AB54*0.5)+'KWh (Cumulative)'!AA54-Rebasing!AB44)*AB112)*AB$19*AB138)</f>
        <v>2.9662784820305053E-7</v>
      </c>
      <c r="AC54" s="4">
        <f>IF('KWh (Cumulative)'!AC54=0,0,((('KWh Monthly'!AC54*0.5)+'KWh (Cumulative)'!AB54-Rebasing!AC44)*AC112)*AC$19*AC138)</f>
        <v>1.4105646043084495E-5</v>
      </c>
      <c r="AD54" s="4">
        <f>IF('KWh (Cumulative)'!AD54=0,0,((('KWh Monthly'!AD54*0.5)+'KWh (Cumulative)'!AC54-Rebasing!AD44)*AD112)*AD$19*AD138)</f>
        <v>1.0373324649385657E-4</v>
      </c>
      <c r="AE54" s="4">
        <f>IF('KWh (Cumulative)'!AE54=0,0,((('KWh Monthly'!AE54*0.5)+'KWh (Cumulative)'!AD54-Rebasing!AE44)*AE112)*AE$19*AE138)</f>
        <v>5.0284588266850299E-4</v>
      </c>
      <c r="AF54" s="4">
        <f>IF('KWh (Cumulative)'!AF54=0,0,((('KWh Monthly'!AF54*0.5)+'KWh (Cumulative)'!AE54-Rebasing!AF44)*AF112)*AF$19*AF138)</f>
        <v>3.754061156588078E-3</v>
      </c>
      <c r="AG54" s="4">
        <f>IF('KWh (Cumulative)'!AG54=0,0,((('KWh Monthly'!AG54*0.5)+'KWh (Cumulative)'!AF54-Rebasing!AG44)*AG112)*AG$19*AG138)</f>
        <v>5.6216876810795489E-3</v>
      </c>
      <c r="AH54" s="4">
        <f>IF('KWh (Cumulative)'!AH54=0,0,((('KWh Monthly'!AH54*0.5)+'KWh (Cumulative)'!AG54-Rebasing!AH44)*AH112)*AH$19*AH138)</f>
        <v>6.1387240530253444E-3</v>
      </c>
      <c r="AI54" s="4">
        <f>IF('KWh (Cumulative)'!AI54=0,0,((('KWh Monthly'!AI54*0.5)+'KWh (Cumulative)'!AH54-Rebasing!AI44)*AI112)*AI$19*AI138)</f>
        <v>2.9900660154273729E-3</v>
      </c>
      <c r="AJ54" s="4">
        <f>IF('KWh (Cumulative)'!AJ54=0,0,((('KWh Monthly'!AJ54*0.5)+'KWh (Cumulative)'!AI54-Rebasing!AJ44)*AJ112)*AJ$19*AJ138)</f>
        <v>2.4935680255525424E-4</v>
      </c>
      <c r="AK54" s="4">
        <f>IF('KWh (Cumulative)'!AK54=0,0,((('KWh Monthly'!AK54*0.5)+'KWh (Cumulative)'!AJ54-Rebasing!AK44)*AK112)*AK$19*AK138)</f>
        <v>8.6032987734241964E-5</v>
      </c>
      <c r="AL54" s="4">
        <f>IF('KWh (Cumulative)'!AL54=0,0,((('KWh Monthly'!AL54*0.5)+'KWh (Cumulative)'!AK54-Rebasing!AL44)*AL112)*AL$19*AL138)</f>
        <v>6.0400392715691753E-7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5"/>
      <c r="B55" s="30" t="s">
        <v>11</v>
      </c>
      <c r="C55" s="158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0</v>
      </c>
      <c r="F55" s="4">
        <f>IF('KWh (Cumulative)'!F55=0,0,((('KWh Monthly'!F55*0.5)+'KWh (Cumulative)'!E55-Rebasing!F45)*F113)*F$19*F139)</f>
        <v>0</v>
      </c>
      <c r="G55" s="4">
        <f>IF('KWh (Cumulative)'!G55=0,0,((('KWh Monthly'!G55*0.5)+'KWh (Cumulative)'!F55-Rebasing!G45)*G113)*G$19*G139)</f>
        <v>0</v>
      </c>
      <c r="H55" s="4">
        <f>IF('KWh (Cumulative)'!H55=0,0,((('KWh Monthly'!H55*0.5)+'KWh (Cumulative)'!G55-Rebasing!H45)*H113)*H$19*H139)</f>
        <v>0</v>
      </c>
      <c r="I55" s="4">
        <f>IF('KWh (Cumulative)'!I55=0,0,((('KWh Monthly'!I55*0.5)+'KWh (Cumulative)'!H55-Rebasing!I45)*I113)*I$19*I139)</f>
        <v>0</v>
      </c>
      <c r="J55" s="4">
        <f>IF('KWh (Cumulative)'!J55=0,0,((('KWh Monthly'!J55*0.5)+'KWh (Cumulative)'!I55-Rebasing!J45)*J113)*J$19*J139)</f>
        <v>0</v>
      </c>
      <c r="K55" s="4">
        <f>IF('KWh (Cumulative)'!K55=0,0,((('KWh Monthly'!K55*0.5)+'KWh (Cumulative)'!J55-Rebasing!K45)*K113)*K$19*K139)</f>
        <v>0</v>
      </c>
      <c r="L55" s="4">
        <f>IF('KWh (Cumulative)'!L55=0,0,((('KWh Monthly'!L55*0.5)+'KWh (Cumulative)'!K55-Rebasing!L45)*L113)*L$19*L139)</f>
        <v>0</v>
      </c>
      <c r="M55" s="4">
        <f>IF('KWh (Cumulative)'!M55=0,0,((('KWh Monthly'!M55*0.5)+'KWh (Cumulative)'!L55-Rebasing!M45)*M113)*M$19*M139)</f>
        <v>0</v>
      </c>
      <c r="N55" s="4">
        <f>IF('KWh (Cumulative)'!N55=0,0,((('KWh Monthly'!N55*0.5)+'KWh (Cumulative)'!M55-Rebasing!N45)*N113)*N$19*N139)</f>
        <v>0</v>
      </c>
      <c r="O55" s="4">
        <f>IF('KWh (Cumulative)'!O55=0,0,((('KWh Monthly'!O55*0.5)+'KWh (Cumulative)'!N55-Rebasing!O45)*O113)*O$19*O139)</f>
        <v>6.3604466517278597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5"/>
      <c r="B56" s="30" t="s">
        <v>12</v>
      </c>
      <c r="C56" s="158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0</v>
      </c>
      <c r="F56" s="4">
        <f>IF('KWh (Cumulative)'!F56=0,0,((('KWh Monthly'!F56*0.5)+'KWh (Cumulative)'!E56-Rebasing!F46)*F114)*F$19*F140)</f>
        <v>0</v>
      </c>
      <c r="G56" s="4">
        <f>IF('KWh (Cumulative)'!G56=0,0,((('KWh Monthly'!G56*0.5)+'KWh (Cumulative)'!F56-Rebasing!G46)*G114)*G$19*G140)</f>
        <v>0</v>
      </c>
      <c r="H56" s="4">
        <f>IF('KWh (Cumulative)'!H56=0,0,((('KWh Monthly'!H56*0.5)+'KWh (Cumulative)'!G56-Rebasing!H46)*H114)*H$19*H140)</f>
        <v>0</v>
      </c>
      <c r="I56" s="4">
        <f>IF('KWh (Cumulative)'!I56=0,0,((('KWh Monthly'!I56*0.5)+'KWh (Cumulative)'!H56-Rebasing!I46)*I114)*I$19*I140)</f>
        <v>0</v>
      </c>
      <c r="J56" s="4">
        <f>IF('KWh (Cumulative)'!J56=0,0,((('KWh Monthly'!J56*0.5)+'KWh (Cumulative)'!I56-Rebasing!J46)*J114)*J$19*J140)</f>
        <v>0</v>
      </c>
      <c r="K56" s="4">
        <f>IF('KWh (Cumulative)'!K56=0,0,((('KWh Monthly'!K56*0.5)+'KWh (Cumulative)'!J56-Rebasing!K46)*K114)*K$19*K140)</f>
        <v>0</v>
      </c>
      <c r="L56" s="4">
        <f>IF('KWh (Cumulative)'!L56=0,0,((('KWh Monthly'!L56*0.5)+'KWh (Cumulative)'!K56-Rebasing!L46)*L114)*L$19*L140)</f>
        <v>0</v>
      </c>
      <c r="M56" s="4">
        <f>IF('KWh (Cumulative)'!M56=0,0,((('KWh Monthly'!M56*0.5)+'KWh (Cumulative)'!L56-Rebasing!M46)*M114)*M$19*M140)</f>
        <v>0</v>
      </c>
      <c r="N56" s="4">
        <f>IF('KWh (Cumulative)'!N56=0,0,((('KWh Monthly'!N56*0.5)+'KWh (Cumulative)'!M56-Rebasing!N46)*N114)*N$19*N140)</f>
        <v>0</v>
      </c>
      <c r="O56" s="4">
        <f>IF('KWh (Cumulative)'!O56=0,0,((('KWh Monthly'!O56*0.5)+'KWh (Cumulative)'!N56-Rebasing!O46)*O114)*O$19*O140)</f>
        <v>54.062293752665603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5"/>
      <c r="B57" s="30" t="s">
        <v>3</v>
      </c>
      <c r="C57" s="158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0</v>
      </c>
      <c r="F57" s="4">
        <f>IF('KWh (Cumulative)'!F57=0,0,((('KWh Monthly'!F57*0.5)+'KWh (Cumulative)'!E57-Rebasing!F47)*F115)*F$19*F141)</f>
        <v>0</v>
      </c>
      <c r="G57" s="4">
        <f>IF('KWh (Cumulative)'!G57=0,0,((('KWh Monthly'!G57*0.5)+'KWh (Cumulative)'!F57-Rebasing!G47)*G115)*G$19*G141)</f>
        <v>0</v>
      </c>
      <c r="H57" s="4">
        <f>IF('KWh (Cumulative)'!H57=0,0,((('KWh Monthly'!H57*0.5)+'KWh (Cumulative)'!G57-Rebasing!H47)*H115)*H$19*H141)</f>
        <v>0</v>
      </c>
      <c r="I57" s="4">
        <f>IF('KWh (Cumulative)'!I57=0,0,((('KWh Monthly'!I57*0.5)+'KWh (Cumulative)'!H57-Rebasing!I47)*I115)*I$19*I141)</f>
        <v>0</v>
      </c>
      <c r="J57" s="4">
        <f>IF('KWh (Cumulative)'!J57=0,0,((('KWh Monthly'!J57*0.5)+'KWh (Cumulative)'!I57-Rebasing!J47)*J115)*J$19*J141)</f>
        <v>0</v>
      </c>
      <c r="K57" s="4">
        <f>IF('KWh (Cumulative)'!K57=0,0,((('KWh Monthly'!K57*0.5)+'KWh (Cumulative)'!J57-Rebasing!K47)*K115)*K$19*K141)</f>
        <v>0</v>
      </c>
      <c r="L57" s="4">
        <f>IF('KWh (Cumulative)'!L57=0,0,((('KWh Monthly'!L57*0.5)+'KWh (Cumulative)'!K57-Rebasing!L47)*L115)*L$19*L141)</f>
        <v>0</v>
      </c>
      <c r="M57" s="4">
        <f>IF('KWh (Cumulative)'!M57=0,0,((('KWh Monthly'!M57*0.5)+'KWh (Cumulative)'!L57-Rebasing!M47)*M115)*M$19*M141)</f>
        <v>0</v>
      </c>
      <c r="N57" s="4">
        <f>IF('KWh (Cumulative)'!N57=0,0,((('KWh Monthly'!N57*0.5)+'KWh (Cumulative)'!M57-Rebasing!N47)*N115)*N$19*N141)</f>
        <v>0</v>
      </c>
      <c r="O57" s="4">
        <f>IF('KWh (Cumulative)'!O57=0,0,((('KWh Monthly'!O57*0.5)+'KWh (Cumulative)'!N57-Rebasing!O47)*O115)*O$19*O141)</f>
        <v>6.5187711261831636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5"/>
      <c r="B58" s="30" t="s">
        <v>13</v>
      </c>
      <c r="C58" s="158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0</v>
      </c>
      <c r="F58" s="4">
        <f>IF('KWh (Cumulative)'!F58=0,0,((('KWh Monthly'!F58*0.5)+'KWh (Cumulative)'!E58-Rebasing!F48)*F116)*F$19*F142)</f>
        <v>0</v>
      </c>
      <c r="G58" s="4">
        <f>IF('KWh (Cumulative)'!G58=0,0,((('KWh Monthly'!G58*0.5)+'KWh (Cumulative)'!F58-Rebasing!G48)*G116)*G$19*G142)</f>
        <v>0</v>
      </c>
      <c r="H58" s="4">
        <f>IF('KWh (Cumulative)'!H58=0,0,((('KWh Monthly'!H58*0.5)+'KWh (Cumulative)'!G58-Rebasing!H48)*H116)*H$19*H142)</f>
        <v>0</v>
      </c>
      <c r="I58" s="4">
        <f>IF('KWh (Cumulative)'!I58=0,0,((('KWh Monthly'!I58*0.5)+'KWh (Cumulative)'!H58-Rebasing!I48)*I116)*I$19*I142)</f>
        <v>0</v>
      </c>
      <c r="J58" s="4">
        <f>IF('KWh (Cumulative)'!J58=0,0,((('KWh Monthly'!J58*0.5)+'KWh (Cumulative)'!I58-Rebasing!J48)*J116)*J$19*J142)</f>
        <v>0</v>
      </c>
      <c r="K58" s="4">
        <f>IF('KWh (Cumulative)'!K58=0,0,((('KWh Monthly'!K58*0.5)+'KWh (Cumulative)'!J58-Rebasing!K48)*K116)*K$19*K142)</f>
        <v>0</v>
      </c>
      <c r="L58" s="4">
        <f>IF('KWh (Cumulative)'!L58=0,0,((('KWh Monthly'!L58*0.5)+'KWh (Cumulative)'!K58-Rebasing!L48)*L116)*L$19*L142)</f>
        <v>0</v>
      </c>
      <c r="M58" s="4">
        <f>IF('KWh (Cumulative)'!M58=0,0,((('KWh Monthly'!M58*0.5)+'KWh (Cumulative)'!L58-Rebasing!M48)*M116)*M$19*M142)</f>
        <v>0</v>
      </c>
      <c r="N58" s="4">
        <f>IF('KWh (Cumulative)'!N58=0,0,((('KWh Monthly'!N58*0.5)+'KWh (Cumulative)'!M58-Rebasing!N48)*N116)*N$19*N142)</f>
        <v>0</v>
      </c>
      <c r="O58" s="4">
        <f>IF('KWh (Cumulative)'!O58=0,0,((('KWh Monthly'!O58*0.5)+'KWh (Cumulative)'!N58-Rebasing!O48)*O116)*O$19*O142)</f>
        <v>81.810217451834774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5"/>
      <c r="B59" s="30" t="s">
        <v>4</v>
      </c>
      <c r="C59" s="158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0</v>
      </c>
      <c r="F59" s="4">
        <f>IF('KWh (Cumulative)'!F59=0,0,((('KWh Monthly'!F59*0.5)+'KWh (Cumulative)'!E59-Rebasing!F49)*F117)*F$19*F143)</f>
        <v>0</v>
      </c>
      <c r="G59" s="4">
        <f>IF('KWh (Cumulative)'!G59=0,0,((('KWh Monthly'!G59*0.5)+'KWh (Cumulative)'!F59-Rebasing!G49)*G117)*G$19*G143)</f>
        <v>0</v>
      </c>
      <c r="H59" s="4">
        <f>IF('KWh (Cumulative)'!H59=0,0,((('KWh Monthly'!H59*0.5)+'KWh (Cumulative)'!G59-Rebasing!H49)*H117)*H$19*H143)</f>
        <v>0</v>
      </c>
      <c r="I59" s="4">
        <f>IF('KWh (Cumulative)'!I59=0,0,((('KWh Monthly'!I59*0.5)+'KWh (Cumulative)'!H59-Rebasing!I49)*I117)*I$19*I143)</f>
        <v>0</v>
      </c>
      <c r="J59" s="4">
        <f>IF('KWh (Cumulative)'!J59=0,0,((('KWh Monthly'!J59*0.5)+'KWh (Cumulative)'!I59-Rebasing!J49)*J117)*J$19*J143)</f>
        <v>0</v>
      </c>
      <c r="K59" s="4">
        <f>IF('KWh (Cumulative)'!K59=0,0,((('KWh Monthly'!K59*0.5)+'KWh (Cumulative)'!J59-Rebasing!K49)*K117)*K$19*K143)</f>
        <v>0</v>
      </c>
      <c r="L59" s="4">
        <f>IF('KWh (Cumulative)'!L59=0,0,((('KWh Monthly'!L59*0.5)+'KWh (Cumulative)'!K59-Rebasing!L49)*L117)*L$19*L143)</f>
        <v>0</v>
      </c>
      <c r="M59" s="4">
        <f>IF('KWh (Cumulative)'!M59=0,0,((('KWh Monthly'!M59*0.5)+'KWh (Cumulative)'!L59-Rebasing!M49)*M117)*M$19*M143)</f>
        <v>0</v>
      </c>
      <c r="N59" s="4">
        <f>IF('KWh (Cumulative)'!N59=0,0,((('KWh Monthly'!N59*0.5)+'KWh (Cumulative)'!M59-Rebasing!N49)*N117)*N$19*N143)</f>
        <v>0</v>
      </c>
      <c r="O59" s="4">
        <f>IF('KWh (Cumulative)'!O59=0,0,((('KWh Monthly'!O59*0.5)+'KWh (Cumulative)'!N59-Rebasing!O49)*O117)*O$19*O143)</f>
        <v>22.125743039952191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6"/>
      <c r="B60" s="30" t="s">
        <v>14</v>
      </c>
      <c r="C60" s="158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0</v>
      </c>
      <c r="F60" s="4">
        <f>IF('KWh (Cumulative)'!F60=0,0,((('KWh Monthly'!F60*0.5)+'KWh (Cumulative)'!E60-Rebasing!F50)*F118)*F$19*F144)</f>
        <v>0</v>
      </c>
      <c r="G60" s="4">
        <f>IF('KWh (Cumulative)'!G60=0,0,((('KWh Monthly'!G60*0.5)+'KWh (Cumulative)'!F60-Rebasing!G50)*G118)*G$19*G144)</f>
        <v>0</v>
      </c>
      <c r="H60" s="4">
        <f>IF('KWh (Cumulative)'!H60=0,0,((('KWh Monthly'!H60*0.5)+'KWh (Cumulative)'!G60-Rebasing!H50)*H118)*H$19*H144)</f>
        <v>0</v>
      </c>
      <c r="I60" s="4">
        <f>IF('KWh (Cumulative)'!I60=0,0,((('KWh Monthly'!I60*0.5)+'KWh (Cumulative)'!H60-Rebasing!I50)*I118)*I$19*I144)</f>
        <v>0</v>
      </c>
      <c r="J60" s="4">
        <f>IF('KWh (Cumulative)'!J60=0,0,((('KWh Monthly'!J60*0.5)+'KWh (Cumulative)'!I60-Rebasing!J50)*J118)*J$19*J144)</f>
        <v>0</v>
      </c>
      <c r="K60" s="4">
        <f>IF('KWh (Cumulative)'!K60=0,0,((('KWh Monthly'!K60*0.5)+'KWh (Cumulative)'!J60-Rebasing!K50)*K118)*K$19*K144)</f>
        <v>0</v>
      </c>
      <c r="L60" s="4">
        <f>IF('KWh (Cumulative)'!L60=0,0,((('KWh Monthly'!L60*0.5)+'KWh (Cumulative)'!K60-Rebasing!L50)*L118)*L$19*L144)</f>
        <v>0</v>
      </c>
      <c r="M60" s="4">
        <f>IF('KWh (Cumulative)'!M60=0,0,((('KWh Monthly'!M60*0.5)+'KWh (Cumulative)'!L60-Rebasing!M50)*M118)*M$19*M144)</f>
        <v>0</v>
      </c>
      <c r="N60" s="4">
        <f>IF('KWh (Cumulative)'!N60=0,0,((('KWh Monthly'!N60*0.5)+'KWh (Cumulative)'!M60-Rebasing!N50)*N118)*N$19*N144)</f>
        <v>0</v>
      </c>
      <c r="O60" s="4">
        <f>IF('KWh (Cumulative)'!O60=0,0,((('KWh Monthly'!O60*0.5)+'KWh (Cumulative)'!N60-Rebasing!O50)*O118)*O$19*O144)</f>
        <v>1.769934120951963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6"/>
      <c r="B61" s="30" t="s">
        <v>15</v>
      </c>
      <c r="C61" s="158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0</v>
      </c>
      <c r="F61" s="4">
        <f>IF('KWh (Cumulative)'!F61=0,0,((('KWh Monthly'!F61*0.5)+'KWh (Cumulative)'!E61-Rebasing!F51)*F119)*F$19*F145)</f>
        <v>0</v>
      </c>
      <c r="G61" s="4">
        <f>IF('KWh (Cumulative)'!G61=0,0,((('KWh Monthly'!G61*0.5)+'KWh (Cumulative)'!F61-Rebasing!G51)*G119)*G$19*G145)</f>
        <v>0</v>
      </c>
      <c r="H61" s="4">
        <f>IF('KWh (Cumulative)'!H61=0,0,((('KWh Monthly'!H61*0.5)+'KWh (Cumulative)'!G61-Rebasing!H51)*H119)*H$19*H145)</f>
        <v>0</v>
      </c>
      <c r="I61" s="4">
        <f>IF('KWh (Cumulative)'!I61=0,0,((('KWh Monthly'!I61*0.5)+'KWh (Cumulative)'!H61-Rebasing!I51)*I119)*I$19*I145)</f>
        <v>0</v>
      </c>
      <c r="J61" s="4">
        <f>IF('KWh (Cumulative)'!J61=0,0,((('KWh Monthly'!J61*0.5)+'KWh (Cumulative)'!I61-Rebasing!J51)*J119)*J$19*J145)</f>
        <v>0</v>
      </c>
      <c r="K61" s="4">
        <f>IF('KWh (Cumulative)'!K61=0,0,((('KWh Monthly'!K61*0.5)+'KWh (Cumulative)'!J61-Rebasing!K51)*K119)*K$19*K145)</f>
        <v>0</v>
      </c>
      <c r="L61" s="4">
        <f>IF('KWh (Cumulative)'!L61=0,0,((('KWh Monthly'!L61*0.5)+'KWh (Cumulative)'!K61-Rebasing!L51)*L119)*L$19*L145)</f>
        <v>0</v>
      </c>
      <c r="M61" s="4">
        <f>IF('KWh (Cumulative)'!M61=0,0,((('KWh Monthly'!M61*0.5)+'KWh (Cumulative)'!L61-Rebasing!M51)*M119)*M$19*M145)</f>
        <v>0</v>
      </c>
      <c r="N61" s="4">
        <f>IF('KWh (Cumulative)'!N61=0,0,((('KWh Monthly'!N61*0.5)+'KWh (Cumulative)'!M61-Rebasing!N51)*N119)*N$19*N145)</f>
        <v>0</v>
      </c>
      <c r="O61" s="4">
        <f>IF('KWh (Cumulative)'!O61=0,0,((('KWh Monthly'!O61*0.5)+'KWh (Cumulative)'!N61-Rebasing!O51)*O119)*O$19*O145)</f>
        <v>0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6"/>
      <c r="B62" s="30" t="s">
        <v>7</v>
      </c>
      <c r="C62" s="158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0</v>
      </c>
      <c r="F62" s="4">
        <f>IF('KWh (Cumulative)'!F62=0,0,((('KWh Monthly'!F62*0.5)+'KWh (Cumulative)'!E62-Rebasing!F52)*F120)*F$19*F146)</f>
        <v>0</v>
      </c>
      <c r="G62" s="4">
        <f>IF('KWh (Cumulative)'!G62=0,0,((('KWh Monthly'!G62*0.5)+'KWh (Cumulative)'!F62-Rebasing!G52)*G120)*G$19*G146)</f>
        <v>0</v>
      </c>
      <c r="H62" s="4">
        <f>IF('KWh (Cumulative)'!H62=0,0,((('KWh Monthly'!H62*0.5)+'KWh (Cumulative)'!G62-Rebasing!H52)*H120)*H$19*H146)</f>
        <v>0</v>
      </c>
      <c r="I62" s="4">
        <f>IF('KWh (Cumulative)'!I62=0,0,((('KWh Monthly'!I62*0.5)+'KWh (Cumulative)'!H62-Rebasing!I52)*I120)*I$19*I146)</f>
        <v>0</v>
      </c>
      <c r="J62" s="4">
        <f>IF('KWh (Cumulative)'!J62=0,0,((('KWh Monthly'!J62*0.5)+'KWh (Cumulative)'!I62-Rebasing!J52)*J120)*J$19*J146)</f>
        <v>0</v>
      </c>
      <c r="K62" s="4">
        <f>IF('KWh (Cumulative)'!K62=0,0,((('KWh Monthly'!K62*0.5)+'KWh (Cumulative)'!J62-Rebasing!K52)*K120)*K$19*K146)</f>
        <v>0</v>
      </c>
      <c r="L62" s="4">
        <f>IF('KWh (Cumulative)'!L62=0,0,((('KWh Monthly'!L62*0.5)+'KWh (Cumulative)'!K62-Rebasing!L52)*L120)*L$19*L146)</f>
        <v>0</v>
      </c>
      <c r="M62" s="4">
        <f>IF('KWh (Cumulative)'!M62=0,0,((('KWh Monthly'!M62*0.5)+'KWh (Cumulative)'!L62-Rebasing!M52)*M120)*M$19*M146)</f>
        <v>0</v>
      </c>
      <c r="N62" s="4">
        <f>IF('KWh (Cumulative)'!N62=0,0,((('KWh Monthly'!N62*0.5)+'KWh (Cumulative)'!M62-Rebasing!N52)*N120)*N$19*N146)</f>
        <v>0</v>
      </c>
      <c r="O62" s="4">
        <f>IF('KWh (Cumulative)'!O62=0,0,((('KWh Monthly'!O62*0.5)+'KWh (Cumulative)'!N62-Rebasing!O52)*O120)*O$19*O146)</f>
        <v>2.7165924696921042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7"/>
      <c r="B63" s="30" t="s">
        <v>8</v>
      </c>
      <c r="C63" s="158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0</v>
      </c>
      <c r="F63" s="4">
        <f>IF('KWh (Cumulative)'!F63=0,0,((('KWh Monthly'!F63*0.5)+'KWh (Cumulative)'!E63-Rebasing!F53)*F121)*F$19*F147)</f>
        <v>0</v>
      </c>
      <c r="G63" s="4">
        <f>IF('KWh (Cumulative)'!G63=0,0,((('KWh Monthly'!G63*0.5)+'KWh (Cumulative)'!F63-Rebasing!G53)*G121)*G$19*G147)</f>
        <v>0</v>
      </c>
      <c r="H63" s="4">
        <f>IF('KWh (Cumulative)'!H63=0,0,((('KWh Monthly'!H63*0.5)+'KWh (Cumulative)'!G63-Rebasing!H53)*H121)*H$19*H147)</f>
        <v>0</v>
      </c>
      <c r="I63" s="4">
        <f>IF('KWh (Cumulative)'!I63=0,0,((('KWh Monthly'!I63*0.5)+'KWh (Cumulative)'!H63-Rebasing!I53)*I121)*I$19*I147)</f>
        <v>0</v>
      </c>
      <c r="J63" s="4">
        <f>IF('KWh (Cumulative)'!J63=0,0,((('KWh Monthly'!J63*0.5)+'KWh (Cumulative)'!I63-Rebasing!J53)*J121)*J$19*J147)</f>
        <v>0</v>
      </c>
      <c r="K63" s="4">
        <f>IF('KWh (Cumulative)'!K63=0,0,((('KWh Monthly'!K63*0.5)+'KWh (Cumulative)'!J63-Rebasing!K53)*K121)*K$19*K147)</f>
        <v>0</v>
      </c>
      <c r="L63" s="4">
        <f>IF('KWh (Cumulative)'!L63=0,0,((('KWh Monthly'!L63*0.5)+'KWh (Cumulative)'!K63-Rebasing!L53)*L121)*L$19*L147)</f>
        <v>0</v>
      </c>
      <c r="M63" s="4">
        <f>IF('KWh (Cumulative)'!M63=0,0,((('KWh Monthly'!M63*0.5)+'KWh (Cumulative)'!L63-Rebasing!M53)*M121)*M$19*M147)</f>
        <v>0</v>
      </c>
      <c r="N63" s="4">
        <f>IF('KWh (Cumulative)'!N63=0,0,((('KWh Monthly'!N63*0.5)+'KWh (Cumulative)'!M63-Rebasing!N53)*N121)*N$19*N147)</f>
        <v>0</v>
      </c>
      <c r="O63" s="4">
        <f>IF('KWh (Cumulative)'!O63=0,0,((('KWh Monthly'!O63*0.5)+'KWh (Cumulative)'!N63-Rebasing!O53)*O121)*O$19*O147)</f>
        <v>3.1449473511323816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5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0</v>
      </c>
      <c r="F66" s="4">
        <f>IF('KWh (Cumulative)'!F66=0,0,((('KWh Monthly'!F66*0.5)+'KWh (Cumulative)'!E66-Rebasing!F56)*F109)*F$19*F150)</f>
        <v>0</v>
      </c>
      <c r="G66" s="4">
        <f>IF('KWh (Cumulative)'!G66=0,0,((('KWh Monthly'!G66*0.5)+'KWh (Cumulative)'!F66-Rebasing!G56)*G109)*G$19*G150)</f>
        <v>0</v>
      </c>
      <c r="H66" s="4">
        <f>IF('KWh (Cumulative)'!H66=0,0,((('KWh Monthly'!H66*0.5)+'KWh (Cumulative)'!G66-Rebasing!H56)*H109)*H$19*H150)</f>
        <v>0</v>
      </c>
      <c r="I66" s="4">
        <f>IF('KWh (Cumulative)'!I66=0,0,((('KWh Monthly'!I66*0.5)+'KWh (Cumulative)'!H66-Rebasing!I56)*I109)*I$19*I150)</f>
        <v>0</v>
      </c>
      <c r="J66" s="4">
        <f>IF('KWh (Cumulative)'!J66=0,0,((('KWh Monthly'!J66*0.5)+'KWh (Cumulative)'!I66-Rebasing!J56)*J109)*J$19*J150)</f>
        <v>0</v>
      </c>
      <c r="K66" s="4">
        <f>IF('KWh (Cumulative)'!K66=0,0,((('KWh Monthly'!K66*0.5)+'KWh (Cumulative)'!J66-Rebasing!K56)*K109)*K$19*K150)</f>
        <v>0</v>
      </c>
      <c r="L66" s="4">
        <f>IF('KWh (Cumulative)'!L66=0,0,((('KWh Monthly'!L66*0.5)+'KWh (Cumulative)'!K66-Rebasing!L56)*L109)*L$19*L150)</f>
        <v>0</v>
      </c>
      <c r="M66" s="4">
        <f>IF('KWh (Cumulative)'!M66=0,0,((('KWh Monthly'!M66*0.5)+'KWh (Cumulative)'!L66-Rebasing!M56)*M109)*M$19*M150)</f>
        <v>0</v>
      </c>
      <c r="N66" s="4">
        <f>IF('KWh (Cumulative)'!N66=0,0,((('KWh Monthly'!N66*0.5)+'KWh (Cumulative)'!M66-Rebasing!N56)*N109)*N$19*N150)</f>
        <v>0</v>
      </c>
      <c r="O66" s="4">
        <f>IF('KWh (Cumulative)'!O66=0,0,((('KWh Monthly'!O66*0.5)+'KWh (Cumulative)'!N66-Rebasing!O56)*O109)*O$19*O150)</f>
        <v>0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5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0</v>
      </c>
      <c r="F67" s="4">
        <f>IF('KWh (Cumulative)'!F67=0,0,((('KWh Monthly'!F67*0.5)+'KWh (Cumulative)'!E67-Rebasing!F57)*F110)*F$19*F151)</f>
        <v>0</v>
      </c>
      <c r="G67" s="4">
        <f>IF('KWh (Cumulative)'!G67=0,0,((('KWh Monthly'!G67*0.5)+'KWh (Cumulative)'!F67-Rebasing!G57)*G110)*G$19*G151)</f>
        <v>0</v>
      </c>
      <c r="H67" s="4">
        <f>IF('KWh (Cumulative)'!H67=0,0,((('KWh Monthly'!H67*0.5)+'KWh (Cumulative)'!G67-Rebasing!H57)*H110)*H$19*H151)</f>
        <v>0</v>
      </c>
      <c r="I67" s="4">
        <f>IF('KWh (Cumulative)'!I67=0,0,((('KWh Monthly'!I67*0.5)+'KWh (Cumulative)'!H67-Rebasing!I57)*I110)*I$19*I151)</f>
        <v>0</v>
      </c>
      <c r="J67" s="4">
        <f>IF('KWh (Cumulative)'!J67=0,0,((('KWh Monthly'!J67*0.5)+'KWh (Cumulative)'!I67-Rebasing!J57)*J110)*J$19*J151)</f>
        <v>0</v>
      </c>
      <c r="K67" s="4">
        <f>IF('KWh (Cumulative)'!K67=0,0,((('KWh Monthly'!K67*0.5)+'KWh (Cumulative)'!J67-Rebasing!K57)*K110)*K$19*K151)</f>
        <v>0</v>
      </c>
      <c r="L67" s="4">
        <f>IF('KWh (Cumulative)'!L67=0,0,((('KWh Monthly'!L67*0.5)+'KWh (Cumulative)'!K67-Rebasing!L57)*L110)*L$19*L151)</f>
        <v>0</v>
      </c>
      <c r="M67" s="4">
        <f>IF('KWh (Cumulative)'!M67=0,0,((('KWh Monthly'!M67*0.5)+'KWh (Cumulative)'!L67-Rebasing!M57)*M110)*M$19*M151)</f>
        <v>0</v>
      </c>
      <c r="N67" s="4">
        <f>IF('KWh (Cumulative)'!N67=0,0,((('KWh Monthly'!N67*0.5)+'KWh (Cumulative)'!M67-Rebasing!N57)*N110)*N$19*N151)</f>
        <v>0</v>
      </c>
      <c r="O67" s="4">
        <f>IF('KWh (Cumulative)'!O67=0,0,((('KWh Monthly'!O67*0.5)+'KWh (Cumulative)'!N67-Rebasing!O57)*O110)*O$19*O151)</f>
        <v>9.0186627600214084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5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0</v>
      </c>
      <c r="F68" s="4">
        <f>IF('KWh (Cumulative)'!F68=0,0,((('KWh Monthly'!F68*0.5)+'KWh (Cumulative)'!E68-Rebasing!F58)*F111)*F$19*F152)</f>
        <v>0</v>
      </c>
      <c r="G68" s="4">
        <f>IF('KWh (Cumulative)'!G68=0,0,((('KWh Monthly'!G68*0.5)+'KWh (Cumulative)'!F68-Rebasing!G58)*G111)*G$19*G152)</f>
        <v>0</v>
      </c>
      <c r="H68" s="4">
        <f>IF('KWh (Cumulative)'!H68=0,0,((('KWh Monthly'!H68*0.5)+'KWh (Cumulative)'!G68-Rebasing!H58)*H111)*H$19*H152)</f>
        <v>0</v>
      </c>
      <c r="I68" s="4">
        <f>IF('KWh (Cumulative)'!I68=0,0,((('KWh Monthly'!I68*0.5)+'KWh (Cumulative)'!H68-Rebasing!I58)*I111)*I$19*I152)</f>
        <v>0</v>
      </c>
      <c r="J68" s="4">
        <f>IF('KWh (Cumulative)'!J68=0,0,((('KWh Monthly'!J68*0.5)+'KWh (Cumulative)'!I68-Rebasing!J58)*J111)*J$19*J152)</f>
        <v>0</v>
      </c>
      <c r="K68" s="4">
        <f>IF('KWh (Cumulative)'!K68=0,0,((('KWh Monthly'!K68*0.5)+'KWh (Cumulative)'!J68-Rebasing!K58)*K111)*K$19*K152)</f>
        <v>0</v>
      </c>
      <c r="L68" s="4">
        <f>IF('KWh (Cumulative)'!L68=0,0,((('KWh Monthly'!L68*0.5)+'KWh (Cumulative)'!K68-Rebasing!L58)*L111)*L$19*L152)</f>
        <v>0</v>
      </c>
      <c r="M68" s="4">
        <f>IF('KWh (Cumulative)'!M68=0,0,((('KWh Monthly'!M68*0.5)+'KWh (Cumulative)'!L68-Rebasing!M58)*M111)*M$19*M152)</f>
        <v>0</v>
      </c>
      <c r="N68" s="4">
        <f>IF('KWh (Cumulative)'!N68=0,0,((('KWh Monthly'!N68*0.5)+'KWh (Cumulative)'!M68-Rebasing!N58)*N111)*N$19*N152)</f>
        <v>0</v>
      </c>
      <c r="O68" s="4">
        <f>IF('KWh (Cumulative)'!O68=0,0,((('KWh Monthly'!O68*0.5)+'KWh (Cumulative)'!N68-Rebasing!O58)*O111)*O$19*O152)</f>
        <v>1.1928635306745854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5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0</v>
      </c>
      <c r="F69" s="4">
        <f>IF('KWh (Cumulative)'!F69=0,0,((('KWh Monthly'!F69*0.5)+'KWh (Cumulative)'!E69-Rebasing!F59)*F112)*F$19*F153)</f>
        <v>0</v>
      </c>
      <c r="G69" s="4">
        <f>IF('KWh (Cumulative)'!G69=0,0,((('KWh Monthly'!G69*0.5)+'KWh (Cumulative)'!F69-Rebasing!G59)*G112)*G$19*G153)</f>
        <v>0</v>
      </c>
      <c r="H69" s="4">
        <f>IF('KWh (Cumulative)'!H69=0,0,((('KWh Monthly'!H69*0.5)+'KWh (Cumulative)'!G69-Rebasing!H59)*H112)*H$19*H153)</f>
        <v>0</v>
      </c>
      <c r="I69" s="4">
        <f>IF('KWh (Cumulative)'!I69=0,0,((('KWh Monthly'!I69*0.5)+'KWh (Cumulative)'!H69-Rebasing!I59)*I112)*I$19*I153)</f>
        <v>0</v>
      </c>
      <c r="J69" s="4">
        <f>IF('KWh (Cumulative)'!J69=0,0,((('KWh Monthly'!J69*0.5)+'KWh (Cumulative)'!I69-Rebasing!J59)*J112)*J$19*J153)</f>
        <v>0</v>
      </c>
      <c r="K69" s="4">
        <f>IF('KWh (Cumulative)'!K69=0,0,((('KWh Monthly'!K69*0.5)+'KWh (Cumulative)'!J69-Rebasing!K59)*K112)*K$19*K153)</f>
        <v>0</v>
      </c>
      <c r="L69" s="4">
        <f>IF('KWh (Cumulative)'!L69=0,0,((('KWh Monthly'!L69*0.5)+'KWh (Cumulative)'!K69-Rebasing!L59)*L112)*L$19*L153)</f>
        <v>0</v>
      </c>
      <c r="M69" s="4">
        <f>IF('KWh (Cumulative)'!M69=0,0,((('KWh Monthly'!M69*0.5)+'KWh (Cumulative)'!L69-Rebasing!M59)*M112)*M$19*M153)</f>
        <v>0</v>
      </c>
      <c r="N69" s="4">
        <f>IF('KWh (Cumulative)'!N69=0,0,((('KWh Monthly'!N69*0.5)+'KWh (Cumulative)'!M69-Rebasing!N59)*N112)*N$19*N153)</f>
        <v>0</v>
      </c>
      <c r="O69" s="4">
        <f>IF('KWh (Cumulative)'!O69=0,0,((('KWh Monthly'!O69*0.5)+'KWh (Cumulative)'!N69-Rebasing!O59)*O112)*O$19*O153)</f>
        <v>3.621313561469123E-5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8.2871385199194109E-10</v>
      </c>
      <c r="AB69" s="4">
        <f>IF('KWh (Cumulative)'!AB69=0,0,((('KWh Monthly'!AB69*0.5)+'KWh (Cumulative)'!AA69-Rebasing!AB59)*AB112)*AB$19*AB153)</f>
        <v>9.3501084779400806E-8</v>
      </c>
      <c r="AC69" s="4">
        <f>IF('KWh (Cumulative)'!AC69=0,0,((('KWh Monthly'!AC69*0.5)+'KWh (Cumulative)'!AB69-Rebasing!AC59)*AC112)*AC$19*AC153)</f>
        <v>5.0559859795851732E-6</v>
      </c>
      <c r="AD69" s="4">
        <f>IF('KWh (Cumulative)'!AD69=0,0,((('KWh Monthly'!AD69*0.5)+'KWh (Cumulative)'!AC69-Rebasing!AD59)*AD112)*AD$19*AD153)</f>
        <v>3.8519282099097447E-5</v>
      </c>
      <c r="AE69" s="4">
        <f>IF('KWh (Cumulative)'!AE69=0,0,((('KWh Monthly'!AE69*0.5)+'KWh (Cumulative)'!AD69-Rebasing!AE59)*AE112)*AE$19*AE153)</f>
        <v>2.1490668102255598E-4</v>
      </c>
      <c r="AF69" s="4">
        <f>IF('KWh (Cumulative)'!AF69=0,0,((('KWh Monthly'!AF69*0.5)+'KWh (Cumulative)'!AE69-Rebasing!AF59)*AF112)*AF$19*AF153)</f>
        <v>1.5184991515284922E-3</v>
      </c>
      <c r="AG69" s="4">
        <f>IF('KWh (Cumulative)'!AG69=0,0,((('KWh Monthly'!AG69*0.5)+'KWh (Cumulative)'!AF69-Rebasing!AG59)*AG112)*AG$19*AG153)</f>
        <v>2.2184590131670346E-3</v>
      </c>
      <c r="AH69" s="4">
        <f>IF('KWh (Cumulative)'!AH69=0,0,((('KWh Monthly'!AH69*0.5)+'KWh (Cumulative)'!AG69-Rebasing!AH59)*AH112)*AH$19*AH153)</f>
        <v>2.4934616840555403E-3</v>
      </c>
      <c r="AI69" s="4">
        <f>IF('KWh (Cumulative)'!AI69=0,0,((('KWh Monthly'!AI69*0.5)+'KWh (Cumulative)'!AH69-Rebasing!AI59)*AI112)*AI$19*AI153)</f>
        <v>1.2374433087302039E-3</v>
      </c>
      <c r="AJ69" s="4">
        <f>IF('KWh (Cumulative)'!AJ69=0,0,((('KWh Monthly'!AJ69*0.5)+'KWh (Cumulative)'!AI69-Rebasing!AJ59)*AJ112)*AJ$19*AJ153)</f>
        <v>9.2628366882999507E-5</v>
      </c>
      <c r="AK69" s="4">
        <f>IF('KWh (Cumulative)'!AK69=0,0,((('KWh Monthly'!AK69*0.5)+'KWh (Cumulative)'!AJ69-Rebasing!AK59)*AK112)*AK$19*AK153)</f>
        <v>1.7693077276237528E-5</v>
      </c>
      <c r="AL69" s="4">
        <f>IF('KWh (Cumulative)'!AL69=0,0,((('KWh Monthly'!AL69*0.5)+'KWh (Cumulative)'!AK69-Rebasing!AL59)*AL112)*AL$19*AL153)</f>
        <v>2.0735308036074134E-7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5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0</v>
      </c>
      <c r="F70" s="4">
        <f>IF('KWh (Cumulative)'!F70=0,0,((('KWh Monthly'!F70*0.5)+'KWh (Cumulative)'!E70-Rebasing!F60)*F113)*F$19*F154)</f>
        <v>0</v>
      </c>
      <c r="G70" s="4">
        <f>IF('KWh (Cumulative)'!G70=0,0,((('KWh Monthly'!G70*0.5)+'KWh (Cumulative)'!F70-Rebasing!G60)*G113)*G$19*G154)</f>
        <v>0</v>
      </c>
      <c r="H70" s="4">
        <f>IF('KWh (Cumulative)'!H70=0,0,((('KWh Monthly'!H70*0.5)+'KWh (Cumulative)'!G70-Rebasing!H60)*H113)*H$19*H154)</f>
        <v>0</v>
      </c>
      <c r="I70" s="4">
        <f>IF('KWh (Cumulative)'!I70=0,0,((('KWh Monthly'!I70*0.5)+'KWh (Cumulative)'!H70-Rebasing!I60)*I113)*I$19*I154)</f>
        <v>0</v>
      </c>
      <c r="J70" s="4">
        <f>IF('KWh (Cumulative)'!J70=0,0,((('KWh Monthly'!J70*0.5)+'KWh (Cumulative)'!I70-Rebasing!J60)*J113)*J$19*J154)</f>
        <v>0</v>
      </c>
      <c r="K70" s="4">
        <f>IF('KWh (Cumulative)'!K70=0,0,((('KWh Monthly'!K70*0.5)+'KWh (Cumulative)'!J70-Rebasing!K60)*K113)*K$19*K154)</f>
        <v>0</v>
      </c>
      <c r="L70" s="4">
        <f>IF('KWh (Cumulative)'!L70=0,0,((('KWh Monthly'!L70*0.5)+'KWh (Cumulative)'!K70-Rebasing!L60)*L113)*L$19*L154)</f>
        <v>0</v>
      </c>
      <c r="M70" s="4">
        <f>IF('KWh (Cumulative)'!M70=0,0,((('KWh Monthly'!M70*0.5)+'KWh (Cumulative)'!L70-Rebasing!M60)*M113)*M$19*M154)</f>
        <v>0</v>
      </c>
      <c r="N70" s="4">
        <f>IF('KWh (Cumulative)'!N70=0,0,((('KWh Monthly'!N70*0.5)+'KWh (Cumulative)'!M70-Rebasing!N60)*N113)*N$19*N154)</f>
        <v>0</v>
      </c>
      <c r="O70" s="4">
        <f>IF('KWh (Cumulative)'!O70=0,0,((('KWh Monthly'!O70*0.5)+'KWh (Cumulative)'!N70-Rebasing!O60)*O113)*O$19*O154)</f>
        <v>2.523394500969796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5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0</v>
      </c>
      <c r="F71" s="4">
        <f>IF('KWh (Cumulative)'!F71=0,0,((('KWh Monthly'!F71*0.5)+'KWh (Cumulative)'!E71-Rebasing!F61)*F114)*F$19*F155)</f>
        <v>0</v>
      </c>
      <c r="G71" s="4">
        <f>IF('KWh (Cumulative)'!G71=0,0,((('KWh Monthly'!G71*0.5)+'KWh (Cumulative)'!F71-Rebasing!G61)*G114)*G$19*G155)</f>
        <v>0</v>
      </c>
      <c r="H71" s="4">
        <f>IF('KWh (Cumulative)'!H71=0,0,((('KWh Monthly'!H71*0.5)+'KWh (Cumulative)'!G71-Rebasing!H61)*H114)*H$19*H155)</f>
        <v>0</v>
      </c>
      <c r="I71" s="4">
        <f>IF('KWh (Cumulative)'!I71=0,0,((('KWh Monthly'!I71*0.5)+'KWh (Cumulative)'!H71-Rebasing!I61)*I114)*I$19*I155)</f>
        <v>0</v>
      </c>
      <c r="J71" s="4">
        <f>IF('KWh (Cumulative)'!J71=0,0,((('KWh Monthly'!J71*0.5)+'KWh (Cumulative)'!I71-Rebasing!J61)*J114)*J$19*J155)</f>
        <v>0</v>
      </c>
      <c r="K71" s="4">
        <f>IF('KWh (Cumulative)'!K71=0,0,((('KWh Monthly'!K71*0.5)+'KWh (Cumulative)'!J71-Rebasing!K61)*K114)*K$19*K155)</f>
        <v>0</v>
      </c>
      <c r="L71" s="4">
        <f>IF('KWh (Cumulative)'!L71=0,0,((('KWh Monthly'!L71*0.5)+'KWh (Cumulative)'!K71-Rebasing!L61)*L114)*L$19*L155)</f>
        <v>0</v>
      </c>
      <c r="M71" s="4">
        <f>IF('KWh (Cumulative)'!M71=0,0,((('KWh Monthly'!M71*0.5)+'KWh (Cumulative)'!L71-Rebasing!M61)*M114)*M$19*M155)</f>
        <v>0</v>
      </c>
      <c r="N71" s="4">
        <f>IF('KWh (Cumulative)'!N71=0,0,((('KWh Monthly'!N71*0.5)+'KWh (Cumulative)'!M71-Rebasing!N61)*N114)*N$19*N155)</f>
        <v>0</v>
      </c>
      <c r="O71" s="4">
        <f>IF('KWh (Cumulative)'!O71=0,0,((('KWh Monthly'!O71*0.5)+'KWh (Cumulative)'!N71-Rebasing!O61)*O114)*O$19*O155)</f>
        <v>24.455026517030007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5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0</v>
      </c>
      <c r="F72" s="4">
        <f>IF('KWh (Cumulative)'!F72=0,0,((('KWh Monthly'!F72*0.5)+'KWh (Cumulative)'!E72-Rebasing!F62)*F115)*F$19*F156)</f>
        <v>0</v>
      </c>
      <c r="G72" s="4">
        <f>IF('KWh (Cumulative)'!G72=0,0,((('KWh Monthly'!G72*0.5)+'KWh (Cumulative)'!F72-Rebasing!G62)*G115)*G$19*G156)</f>
        <v>0</v>
      </c>
      <c r="H72" s="4">
        <f>IF('KWh (Cumulative)'!H72=0,0,((('KWh Monthly'!H72*0.5)+'KWh (Cumulative)'!G72-Rebasing!H62)*H115)*H$19*H156)</f>
        <v>0</v>
      </c>
      <c r="I72" s="4">
        <f>IF('KWh (Cumulative)'!I72=0,0,((('KWh Monthly'!I72*0.5)+'KWh (Cumulative)'!H72-Rebasing!I62)*I115)*I$19*I156)</f>
        <v>0</v>
      </c>
      <c r="J72" s="4">
        <f>IF('KWh (Cumulative)'!J72=0,0,((('KWh Monthly'!J72*0.5)+'KWh (Cumulative)'!I72-Rebasing!J62)*J115)*J$19*J156)</f>
        <v>0</v>
      </c>
      <c r="K72" s="4">
        <f>IF('KWh (Cumulative)'!K72=0,0,((('KWh Monthly'!K72*0.5)+'KWh (Cumulative)'!J72-Rebasing!K62)*K115)*K$19*K156)</f>
        <v>0</v>
      </c>
      <c r="L72" s="4">
        <f>IF('KWh (Cumulative)'!L72=0,0,((('KWh Monthly'!L72*0.5)+'KWh (Cumulative)'!K72-Rebasing!L62)*L115)*L$19*L156)</f>
        <v>0</v>
      </c>
      <c r="M72" s="4">
        <f>IF('KWh (Cumulative)'!M72=0,0,((('KWh Monthly'!M72*0.5)+'KWh (Cumulative)'!L72-Rebasing!M62)*M115)*M$19*M156)</f>
        <v>0</v>
      </c>
      <c r="N72" s="4">
        <f>IF('KWh (Cumulative)'!N72=0,0,((('KWh Monthly'!N72*0.5)+'KWh (Cumulative)'!M72-Rebasing!N62)*N115)*N$19*N156)</f>
        <v>0</v>
      </c>
      <c r="O72" s="4">
        <f>IF('KWh (Cumulative)'!O72=0,0,((('KWh Monthly'!O72*0.5)+'KWh (Cumulative)'!N72-Rebasing!O62)*O115)*O$19*O156)</f>
        <v>2.9487700697213528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5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0</v>
      </c>
      <c r="F73" s="4">
        <f>IF('KWh (Cumulative)'!F73=0,0,((('KWh Monthly'!F73*0.5)+'KWh (Cumulative)'!E73-Rebasing!F63)*F116)*F$19*F157)</f>
        <v>0</v>
      </c>
      <c r="G73" s="4">
        <f>IF('KWh (Cumulative)'!G73=0,0,((('KWh Monthly'!G73*0.5)+'KWh (Cumulative)'!F73-Rebasing!G63)*G116)*G$19*G157)</f>
        <v>0</v>
      </c>
      <c r="H73" s="4">
        <f>IF('KWh (Cumulative)'!H73=0,0,((('KWh Monthly'!H73*0.5)+'KWh (Cumulative)'!G73-Rebasing!H63)*H116)*H$19*H157)</f>
        <v>0</v>
      </c>
      <c r="I73" s="4">
        <f>IF('KWh (Cumulative)'!I73=0,0,((('KWh Monthly'!I73*0.5)+'KWh (Cumulative)'!H73-Rebasing!I63)*I116)*I$19*I157)</f>
        <v>0</v>
      </c>
      <c r="J73" s="4">
        <f>IF('KWh (Cumulative)'!J73=0,0,((('KWh Monthly'!J73*0.5)+'KWh (Cumulative)'!I73-Rebasing!J63)*J116)*J$19*J157)</f>
        <v>0</v>
      </c>
      <c r="K73" s="4">
        <f>IF('KWh (Cumulative)'!K73=0,0,((('KWh Monthly'!K73*0.5)+'KWh (Cumulative)'!J73-Rebasing!K63)*K116)*K$19*K157)</f>
        <v>0</v>
      </c>
      <c r="L73" s="4">
        <f>IF('KWh (Cumulative)'!L73=0,0,((('KWh Monthly'!L73*0.5)+'KWh (Cumulative)'!K73-Rebasing!L63)*L116)*L$19*L157)</f>
        <v>0</v>
      </c>
      <c r="M73" s="4">
        <f>IF('KWh (Cumulative)'!M73=0,0,((('KWh Monthly'!M73*0.5)+'KWh (Cumulative)'!L73-Rebasing!M63)*M116)*M$19*M157)</f>
        <v>0</v>
      </c>
      <c r="N73" s="4">
        <f>IF('KWh (Cumulative)'!N73=0,0,((('KWh Monthly'!N73*0.5)+'KWh (Cumulative)'!M73-Rebasing!N63)*N116)*N$19*N157)</f>
        <v>0</v>
      </c>
      <c r="O73" s="4">
        <f>IF('KWh (Cumulative)'!O73=0,0,((('KWh Monthly'!O73*0.5)+'KWh (Cumulative)'!N73-Rebasing!O63)*O116)*O$19*O157)</f>
        <v>33.050077406021735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5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0</v>
      </c>
      <c r="F74" s="4">
        <f>IF('KWh (Cumulative)'!F74=0,0,((('KWh Monthly'!F74*0.5)+'KWh (Cumulative)'!E74-Rebasing!F64)*F117)*F$19*F158)</f>
        <v>0</v>
      </c>
      <c r="G74" s="4">
        <f>IF('KWh (Cumulative)'!G74=0,0,((('KWh Monthly'!G74*0.5)+'KWh (Cumulative)'!F74-Rebasing!G64)*G117)*G$19*G158)</f>
        <v>0</v>
      </c>
      <c r="H74" s="4">
        <f>IF('KWh (Cumulative)'!H74=0,0,((('KWh Monthly'!H74*0.5)+'KWh (Cumulative)'!G74-Rebasing!H64)*H117)*H$19*H158)</f>
        <v>0</v>
      </c>
      <c r="I74" s="4">
        <f>IF('KWh (Cumulative)'!I74=0,0,((('KWh Monthly'!I74*0.5)+'KWh (Cumulative)'!H74-Rebasing!I64)*I117)*I$19*I158)</f>
        <v>0</v>
      </c>
      <c r="J74" s="4">
        <f>IF('KWh (Cumulative)'!J74=0,0,((('KWh Monthly'!J74*0.5)+'KWh (Cumulative)'!I74-Rebasing!J64)*J117)*J$19*J158)</f>
        <v>0</v>
      </c>
      <c r="K74" s="4">
        <f>IF('KWh (Cumulative)'!K74=0,0,((('KWh Monthly'!K74*0.5)+'KWh (Cumulative)'!J74-Rebasing!K64)*K117)*K$19*K158)</f>
        <v>0</v>
      </c>
      <c r="L74" s="4">
        <f>IF('KWh (Cumulative)'!L74=0,0,((('KWh Monthly'!L74*0.5)+'KWh (Cumulative)'!K74-Rebasing!L64)*L117)*L$19*L158)</f>
        <v>0</v>
      </c>
      <c r="M74" s="4">
        <f>IF('KWh (Cumulative)'!M74=0,0,((('KWh Monthly'!M74*0.5)+'KWh (Cumulative)'!L74-Rebasing!M64)*M117)*M$19*M158)</f>
        <v>0</v>
      </c>
      <c r="N74" s="4">
        <f>IF('KWh (Cumulative)'!N74=0,0,((('KWh Monthly'!N74*0.5)+'KWh (Cumulative)'!M74-Rebasing!N64)*N117)*N$19*N158)</f>
        <v>0</v>
      </c>
      <c r="O74" s="4">
        <f>IF('KWh (Cumulative)'!O74=0,0,((('KWh Monthly'!O74*0.5)+'KWh (Cumulative)'!N74-Rebasing!O64)*O117)*O$19*O158)</f>
        <v>9.0994440771060017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6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0</v>
      </c>
      <c r="F75" s="4">
        <f>IF('KWh (Cumulative)'!F75=0,0,((('KWh Monthly'!F75*0.5)+'KWh (Cumulative)'!E75-Rebasing!F65)*F118)*F$19*F159)</f>
        <v>0</v>
      </c>
      <c r="G75" s="4">
        <f>IF('KWh (Cumulative)'!G75=0,0,((('KWh Monthly'!G75*0.5)+'KWh (Cumulative)'!F75-Rebasing!G65)*G118)*G$19*G159)</f>
        <v>0</v>
      </c>
      <c r="H75" s="4">
        <f>IF('KWh (Cumulative)'!H75=0,0,((('KWh Monthly'!H75*0.5)+'KWh (Cumulative)'!G75-Rebasing!H65)*H118)*H$19*H159)</f>
        <v>0</v>
      </c>
      <c r="I75" s="4">
        <f>IF('KWh (Cumulative)'!I75=0,0,((('KWh Monthly'!I75*0.5)+'KWh (Cumulative)'!H75-Rebasing!I65)*I118)*I$19*I159)</f>
        <v>0</v>
      </c>
      <c r="J75" s="4">
        <f>IF('KWh (Cumulative)'!J75=0,0,((('KWh Monthly'!J75*0.5)+'KWh (Cumulative)'!I75-Rebasing!J65)*J118)*J$19*J159)</f>
        <v>0</v>
      </c>
      <c r="K75" s="4">
        <f>IF('KWh (Cumulative)'!K75=0,0,((('KWh Monthly'!K75*0.5)+'KWh (Cumulative)'!J75-Rebasing!K65)*K118)*K$19*K159)</f>
        <v>0</v>
      </c>
      <c r="L75" s="4">
        <f>IF('KWh (Cumulative)'!L75=0,0,((('KWh Monthly'!L75*0.5)+'KWh (Cumulative)'!K75-Rebasing!L65)*L118)*L$19*L159)</f>
        <v>0</v>
      </c>
      <c r="M75" s="4">
        <f>IF('KWh (Cumulative)'!M75=0,0,((('KWh Monthly'!M75*0.5)+'KWh (Cumulative)'!L75-Rebasing!M65)*M118)*M$19*M159)</f>
        <v>0</v>
      </c>
      <c r="N75" s="4">
        <f>IF('KWh (Cumulative)'!N75=0,0,((('KWh Monthly'!N75*0.5)+'KWh (Cumulative)'!M75-Rebasing!N65)*N118)*N$19*N159)</f>
        <v>0</v>
      </c>
      <c r="O75" s="4">
        <f>IF('KWh (Cumulative)'!O75=0,0,((('KWh Monthly'!O75*0.5)+'KWh (Cumulative)'!N75-Rebasing!O65)*O118)*O$19*O159)</f>
        <v>0.72790398608005158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6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0</v>
      </c>
      <c r="F76" s="4">
        <f>IF('KWh (Cumulative)'!F76=0,0,((('KWh Monthly'!F76*0.5)+'KWh (Cumulative)'!E76-Rebasing!F66)*F119)*F$19*F160)</f>
        <v>0</v>
      </c>
      <c r="G76" s="4">
        <f>IF('KWh (Cumulative)'!G76=0,0,((('KWh Monthly'!G76*0.5)+'KWh (Cumulative)'!F76-Rebasing!G66)*G119)*G$19*G160)</f>
        <v>0</v>
      </c>
      <c r="H76" s="4">
        <f>IF('KWh (Cumulative)'!H76=0,0,((('KWh Monthly'!H76*0.5)+'KWh (Cumulative)'!G76-Rebasing!H66)*H119)*H$19*H160)</f>
        <v>0</v>
      </c>
      <c r="I76" s="4">
        <f>IF('KWh (Cumulative)'!I76=0,0,((('KWh Monthly'!I76*0.5)+'KWh (Cumulative)'!H76-Rebasing!I66)*I119)*I$19*I160)</f>
        <v>0</v>
      </c>
      <c r="J76" s="4">
        <f>IF('KWh (Cumulative)'!J76=0,0,((('KWh Monthly'!J76*0.5)+'KWh (Cumulative)'!I76-Rebasing!J66)*J119)*J$19*J160)</f>
        <v>0</v>
      </c>
      <c r="K76" s="4">
        <f>IF('KWh (Cumulative)'!K76=0,0,((('KWh Monthly'!K76*0.5)+'KWh (Cumulative)'!J76-Rebasing!K66)*K119)*K$19*K160)</f>
        <v>0</v>
      </c>
      <c r="L76" s="4">
        <f>IF('KWh (Cumulative)'!L76=0,0,((('KWh Monthly'!L76*0.5)+'KWh (Cumulative)'!K76-Rebasing!L66)*L119)*L$19*L160)</f>
        <v>0</v>
      </c>
      <c r="M76" s="4">
        <f>IF('KWh (Cumulative)'!M76=0,0,((('KWh Monthly'!M76*0.5)+'KWh (Cumulative)'!L76-Rebasing!M66)*M119)*M$19*M160)</f>
        <v>0</v>
      </c>
      <c r="N76" s="4">
        <f>IF('KWh (Cumulative)'!N76=0,0,((('KWh Monthly'!N76*0.5)+'KWh (Cumulative)'!M76-Rebasing!N66)*N119)*N$19*N160)</f>
        <v>0</v>
      </c>
      <c r="O76" s="4">
        <f>IF('KWh (Cumulative)'!O76=0,0,((('KWh Monthly'!O76*0.5)+'KWh (Cumulative)'!N76-Rebasing!O66)*O119)*O$19*O160)</f>
        <v>0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6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0</v>
      </c>
      <c r="F77" s="4">
        <f>IF('KWh (Cumulative)'!F77=0,0,((('KWh Monthly'!F77*0.5)+'KWh (Cumulative)'!E77-Rebasing!F67)*F120)*F$19*F161)</f>
        <v>0</v>
      </c>
      <c r="G77" s="4">
        <f>IF('KWh (Cumulative)'!G77=0,0,((('KWh Monthly'!G77*0.5)+'KWh (Cumulative)'!F77-Rebasing!G67)*G120)*G$19*G161)</f>
        <v>0</v>
      </c>
      <c r="H77" s="4">
        <f>IF('KWh (Cumulative)'!H77=0,0,((('KWh Monthly'!H77*0.5)+'KWh (Cumulative)'!G77-Rebasing!H67)*H120)*H$19*H161)</f>
        <v>0</v>
      </c>
      <c r="I77" s="4">
        <f>IF('KWh (Cumulative)'!I77=0,0,((('KWh Monthly'!I77*0.5)+'KWh (Cumulative)'!H77-Rebasing!I67)*I120)*I$19*I161)</f>
        <v>0</v>
      </c>
      <c r="J77" s="4">
        <f>IF('KWh (Cumulative)'!J77=0,0,((('KWh Monthly'!J77*0.5)+'KWh (Cumulative)'!I77-Rebasing!J67)*J120)*J$19*J161)</f>
        <v>0</v>
      </c>
      <c r="K77" s="4">
        <f>IF('KWh (Cumulative)'!K77=0,0,((('KWh Monthly'!K77*0.5)+'KWh (Cumulative)'!J77-Rebasing!K67)*K120)*K$19*K161)</f>
        <v>0</v>
      </c>
      <c r="L77" s="4">
        <f>IF('KWh (Cumulative)'!L77=0,0,((('KWh Monthly'!L77*0.5)+'KWh (Cumulative)'!K77-Rebasing!L67)*L120)*L$19*L161)</f>
        <v>0</v>
      </c>
      <c r="M77" s="4">
        <f>IF('KWh (Cumulative)'!M77=0,0,((('KWh Monthly'!M77*0.5)+'KWh (Cumulative)'!L77-Rebasing!M67)*M120)*M$19*M161)</f>
        <v>0</v>
      </c>
      <c r="N77" s="4">
        <f>IF('KWh (Cumulative)'!N77=0,0,((('KWh Monthly'!N77*0.5)+'KWh (Cumulative)'!M77-Rebasing!N67)*N120)*N$19*N161)</f>
        <v>0</v>
      </c>
      <c r="O77" s="4">
        <f>IF('KWh (Cumulative)'!O77=0,0,((('KWh Monthly'!O77*0.5)+'KWh (Cumulative)'!N77-Rebasing!O67)*O120)*O$19*O161)</f>
        <v>1.0646764768841863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7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0</v>
      </c>
      <c r="F78" s="4">
        <f>IF('KWh (Cumulative)'!F78=0,0,((('KWh Monthly'!F78*0.5)+'KWh (Cumulative)'!E78-Rebasing!F68)*F121)*F$19*F162)</f>
        <v>0</v>
      </c>
      <c r="G78" s="4">
        <f>IF('KWh (Cumulative)'!G78=0,0,((('KWh Monthly'!G78*0.5)+'KWh (Cumulative)'!F78-Rebasing!G68)*G121)*G$19*G162)</f>
        <v>0</v>
      </c>
      <c r="H78" s="4">
        <f>IF('KWh (Cumulative)'!H78=0,0,((('KWh Monthly'!H78*0.5)+'KWh (Cumulative)'!G78-Rebasing!H68)*H121)*H$19*H162)</f>
        <v>0</v>
      </c>
      <c r="I78" s="4">
        <f>IF('KWh (Cumulative)'!I78=0,0,((('KWh Monthly'!I78*0.5)+'KWh (Cumulative)'!H78-Rebasing!I68)*I121)*I$19*I162)</f>
        <v>0</v>
      </c>
      <c r="J78" s="4">
        <f>IF('KWh (Cumulative)'!J78=0,0,((('KWh Monthly'!J78*0.5)+'KWh (Cumulative)'!I78-Rebasing!J68)*J121)*J$19*J162)</f>
        <v>0</v>
      </c>
      <c r="K78" s="4">
        <f>IF('KWh (Cumulative)'!K78=0,0,((('KWh Monthly'!K78*0.5)+'KWh (Cumulative)'!J78-Rebasing!K68)*K121)*K$19*K162)</f>
        <v>0</v>
      </c>
      <c r="L78" s="4">
        <f>IF('KWh (Cumulative)'!L78=0,0,((('KWh Monthly'!L78*0.5)+'KWh (Cumulative)'!K78-Rebasing!L68)*L121)*L$19*L162)</f>
        <v>0</v>
      </c>
      <c r="M78" s="4">
        <f>IF('KWh (Cumulative)'!M78=0,0,((('KWh Monthly'!M78*0.5)+'KWh (Cumulative)'!L78-Rebasing!M68)*M121)*M$19*M162)</f>
        <v>0</v>
      </c>
      <c r="N78" s="4">
        <f>IF('KWh (Cumulative)'!N78=0,0,((('KWh Monthly'!N78*0.5)+'KWh (Cumulative)'!M78-Rebasing!N68)*N121)*N$19*N162)</f>
        <v>0</v>
      </c>
      <c r="O78" s="4">
        <f>IF('KWh (Cumulative)'!O78=0,0,((('KWh Monthly'!O78*0.5)+'KWh (Cumulative)'!N78-Rebasing!O68)*O121)*O$19*O162)</f>
        <v>1.1686271078343404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5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0</v>
      </c>
      <c r="F81" s="4">
        <f>IF('KWh (Cumulative)'!F81=0,0,((('KWh Monthly'!F81*0.5)+'KWh (Cumulative)'!E81-Rebasing!F71)*F109)*F$19*F165)</f>
        <v>0</v>
      </c>
      <c r="G81" s="4">
        <f>IF('KWh (Cumulative)'!G81=0,0,((('KWh Monthly'!G81*0.5)+'KWh (Cumulative)'!F81-Rebasing!G71)*G109)*G$19*G165)</f>
        <v>0</v>
      </c>
      <c r="H81" s="4">
        <f>IF('KWh (Cumulative)'!H81=0,0,((('KWh Monthly'!H81*0.5)+'KWh (Cumulative)'!G81-Rebasing!H71)*H109)*H$19*H165)</f>
        <v>0</v>
      </c>
      <c r="I81" s="4">
        <f>IF('KWh (Cumulative)'!I81=0,0,((('KWh Monthly'!I81*0.5)+'KWh (Cumulative)'!H81-Rebasing!I71)*I109)*I$19*I165)</f>
        <v>0</v>
      </c>
      <c r="J81" s="4">
        <f>IF('KWh (Cumulative)'!J81=0,0,((('KWh Monthly'!J81*0.5)+'KWh (Cumulative)'!I81-Rebasing!J71)*J109)*J$19*J165)</f>
        <v>0</v>
      </c>
      <c r="K81" s="4">
        <f>IF('KWh (Cumulative)'!K81=0,0,((('KWh Monthly'!K81*0.5)+'KWh (Cumulative)'!J81-Rebasing!K71)*K109)*K$19*K165)</f>
        <v>0</v>
      </c>
      <c r="L81" s="4">
        <f>IF('KWh (Cumulative)'!L81=0,0,((('KWh Monthly'!L81*0.5)+'KWh (Cumulative)'!K81-Rebasing!L71)*L109)*L$19*L165)</f>
        <v>0</v>
      </c>
      <c r="M81" s="4">
        <f>IF('KWh (Cumulative)'!M81=0,0,((('KWh Monthly'!M81*0.5)+'KWh (Cumulative)'!L81-Rebasing!M71)*M109)*M$19*M165)</f>
        <v>0</v>
      </c>
      <c r="N81" s="4">
        <f>IF('KWh (Cumulative)'!N81=0,0,((('KWh Monthly'!N81*0.5)+'KWh (Cumulative)'!M81-Rebasing!N71)*N109)*N$19*N165)</f>
        <v>0</v>
      </c>
      <c r="O81" s="4">
        <f>IF('KWh (Cumulative)'!O81=0,0,((('KWh Monthly'!O81*0.5)+'KWh (Cumulative)'!N81-Rebasing!O71)*O109)*O$19*O165)</f>
        <v>0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5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0</v>
      </c>
      <c r="F82" s="4">
        <f>IF('KWh (Cumulative)'!F82=0,0,((('KWh Monthly'!F82*0.5)+'KWh (Cumulative)'!E82-Rebasing!F72)*F110)*F$19*F166)</f>
        <v>0</v>
      </c>
      <c r="G82" s="4">
        <f>IF('KWh (Cumulative)'!G82=0,0,((('KWh Monthly'!G82*0.5)+'KWh (Cumulative)'!F82-Rebasing!G72)*G110)*G$19*G166)</f>
        <v>0</v>
      </c>
      <c r="H82" s="4">
        <f>IF('KWh (Cumulative)'!H82=0,0,((('KWh Monthly'!H82*0.5)+'KWh (Cumulative)'!G82-Rebasing!H72)*H110)*H$19*H166)</f>
        <v>0</v>
      </c>
      <c r="I82" s="4">
        <f>IF('KWh (Cumulative)'!I82=0,0,((('KWh Monthly'!I82*0.5)+'KWh (Cumulative)'!H82-Rebasing!I72)*I110)*I$19*I166)</f>
        <v>0</v>
      </c>
      <c r="J82" s="4">
        <f>IF('KWh (Cumulative)'!J82=0,0,((('KWh Monthly'!J82*0.5)+'KWh (Cumulative)'!I82-Rebasing!J72)*J110)*J$19*J166)</f>
        <v>0</v>
      </c>
      <c r="K82" s="4">
        <f>IF('KWh (Cumulative)'!K82=0,0,((('KWh Monthly'!K82*0.5)+'KWh (Cumulative)'!J82-Rebasing!K72)*K110)*K$19*K166)</f>
        <v>0</v>
      </c>
      <c r="L82" s="4">
        <f>IF('KWh (Cumulative)'!L82=0,0,((('KWh Monthly'!L82*0.5)+'KWh (Cumulative)'!K82-Rebasing!L72)*L110)*L$19*L166)</f>
        <v>0</v>
      </c>
      <c r="M82" s="4">
        <f>IF('KWh (Cumulative)'!M82=0,0,((('KWh Monthly'!M82*0.5)+'KWh (Cumulative)'!L82-Rebasing!M72)*M110)*M$19*M166)</f>
        <v>0</v>
      </c>
      <c r="N82" s="4">
        <f>IF('KWh (Cumulative)'!N82=0,0,((('KWh Monthly'!N82*0.5)+'KWh (Cumulative)'!M82-Rebasing!N72)*N110)*N$19*N166)</f>
        <v>0</v>
      </c>
      <c r="O82" s="4">
        <f>IF('KWh (Cumulative)'!O82=0,0,((('KWh Monthly'!O82*0.5)+'KWh (Cumulative)'!N82-Rebasing!O72)*O110)*O$19*O166)</f>
        <v>1.6058135432417882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5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0</v>
      </c>
      <c r="F83" s="4">
        <f>IF('KWh (Cumulative)'!F83=0,0,((('KWh Monthly'!F83*0.5)+'KWh (Cumulative)'!E83-Rebasing!F73)*F111)*F$19*F167)</f>
        <v>0</v>
      </c>
      <c r="G83" s="4">
        <f>IF('KWh (Cumulative)'!G83=0,0,((('KWh Monthly'!G83*0.5)+'KWh (Cumulative)'!F83-Rebasing!G73)*G111)*G$19*G167)</f>
        <v>0</v>
      </c>
      <c r="H83" s="4">
        <f>IF('KWh (Cumulative)'!H83=0,0,((('KWh Monthly'!H83*0.5)+'KWh (Cumulative)'!G83-Rebasing!H73)*H111)*H$19*H167)</f>
        <v>0</v>
      </c>
      <c r="I83" s="4">
        <f>IF('KWh (Cumulative)'!I83=0,0,((('KWh Monthly'!I83*0.5)+'KWh (Cumulative)'!H83-Rebasing!I73)*I111)*I$19*I167)</f>
        <v>0</v>
      </c>
      <c r="J83" s="4">
        <f>IF('KWh (Cumulative)'!J83=0,0,((('KWh Monthly'!J83*0.5)+'KWh (Cumulative)'!I83-Rebasing!J73)*J111)*J$19*J167)</f>
        <v>0</v>
      </c>
      <c r="K83" s="4">
        <f>IF('KWh (Cumulative)'!K83=0,0,((('KWh Monthly'!K83*0.5)+'KWh (Cumulative)'!J83-Rebasing!K73)*K111)*K$19*K167)</f>
        <v>0</v>
      </c>
      <c r="L83" s="4">
        <f>IF('KWh (Cumulative)'!L83=0,0,((('KWh Monthly'!L83*0.5)+'KWh (Cumulative)'!K83-Rebasing!L73)*L111)*L$19*L167)</f>
        <v>0</v>
      </c>
      <c r="M83" s="4">
        <f>IF('KWh (Cumulative)'!M83=0,0,((('KWh Monthly'!M83*0.5)+'KWh (Cumulative)'!L83-Rebasing!M73)*M111)*M$19*M167)</f>
        <v>0</v>
      </c>
      <c r="N83" s="4">
        <f>IF('KWh (Cumulative)'!N83=0,0,((('KWh Monthly'!N83*0.5)+'KWh (Cumulative)'!M83-Rebasing!N73)*N111)*N$19*N167)</f>
        <v>0</v>
      </c>
      <c r="O83" s="4">
        <f>IF('KWh (Cumulative)'!O83=0,0,((('KWh Monthly'!O83*0.5)+'KWh (Cumulative)'!N83-Rebasing!O73)*O111)*O$19*O167)</f>
        <v>0.20443179721077975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5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0</v>
      </c>
      <c r="F84" s="4">
        <f>IF('KWh (Cumulative)'!F84=0,0,((('KWh Monthly'!F84*0.5)+'KWh (Cumulative)'!E84-Rebasing!F74)*F112)*F$19*F168)</f>
        <v>0</v>
      </c>
      <c r="G84" s="4">
        <f>IF('KWh (Cumulative)'!G84=0,0,((('KWh Monthly'!G84*0.5)+'KWh (Cumulative)'!F84-Rebasing!G74)*G112)*G$19*G168)</f>
        <v>0</v>
      </c>
      <c r="H84" s="4">
        <f>IF('KWh (Cumulative)'!H84=0,0,((('KWh Monthly'!H84*0.5)+'KWh (Cumulative)'!G84-Rebasing!H74)*H112)*H$19*H168)</f>
        <v>0</v>
      </c>
      <c r="I84" s="4">
        <f>IF('KWh (Cumulative)'!I84=0,0,((('KWh Monthly'!I84*0.5)+'KWh (Cumulative)'!H84-Rebasing!I74)*I112)*I$19*I168)</f>
        <v>0</v>
      </c>
      <c r="J84" s="4">
        <f>IF('KWh (Cumulative)'!J84=0,0,((('KWh Monthly'!J84*0.5)+'KWh (Cumulative)'!I84-Rebasing!J74)*J112)*J$19*J168)</f>
        <v>0</v>
      </c>
      <c r="K84" s="4">
        <f>IF('KWh (Cumulative)'!K84=0,0,((('KWh Monthly'!K84*0.5)+'KWh (Cumulative)'!J84-Rebasing!K74)*K112)*K$19*K168)</f>
        <v>0</v>
      </c>
      <c r="L84" s="4">
        <f>IF('KWh (Cumulative)'!L84=0,0,((('KWh Monthly'!L84*0.5)+'KWh (Cumulative)'!K84-Rebasing!L74)*L112)*L$19*L168)</f>
        <v>0</v>
      </c>
      <c r="M84" s="4">
        <f>IF('KWh (Cumulative)'!M84=0,0,((('KWh Monthly'!M84*0.5)+'KWh (Cumulative)'!L84-Rebasing!M74)*M112)*M$19*M168)</f>
        <v>0</v>
      </c>
      <c r="N84" s="4">
        <f>IF('KWh (Cumulative)'!N84=0,0,((('KWh Monthly'!N84*0.5)+'KWh (Cumulative)'!M84-Rebasing!N74)*N112)*N$19*N168)</f>
        <v>0</v>
      </c>
      <c r="O84" s="4">
        <f>IF('KWh (Cumulative)'!O84=0,0,((('KWh Monthly'!O84*0.5)+'KWh (Cumulative)'!N84-Rebasing!O74)*O112)*O$19*O168)</f>
        <v>5.3052754685900756E-6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1.2140774873054631E-10</v>
      </c>
      <c r="AB84" s="4">
        <f>IF('KWh (Cumulative)'!AB84=0,0,((('KWh Monthly'!AB84*0.5)+'KWh (Cumulative)'!AA84-Rebasing!AB74)*AB112)*AB$19*AB168)</f>
        <v>1.499385696822247E-8</v>
      </c>
      <c r="AC84" s="4">
        <f>IF('KWh (Cumulative)'!AC84=0,0,((('KWh Monthly'!AC84*0.5)+'KWh (Cumulative)'!AB84-Rebasing!AC74)*AC112)*AC$19*AC168)</f>
        <v>1.4881921692195078E-6</v>
      </c>
      <c r="AD84" s="4">
        <f>IF('KWh (Cumulative)'!AD84=0,0,((('KWh Monthly'!AD84*0.5)+'KWh (Cumulative)'!AC84-Rebasing!AD74)*AD112)*AD$19*AD168)</f>
        <v>6.4085285185287705E-6</v>
      </c>
      <c r="AE84" s="4">
        <f>IF('KWh (Cumulative)'!AE84=0,0,((('KWh Monthly'!AE84*0.5)+'KWh (Cumulative)'!AD84-Rebasing!AE74)*AE112)*AE$19*AE168)</f>
        <v>3.6286501367960445E-5</v>
      </c>
      <c r="AF84" s="4">
        <f>IF('KWh (Cumulative)'!AF84=0,0,((('KWh Monthly'!AF84*0.5)+'KWh (Cumulative)'!AE84-Rebasing!AF74)*AF112)*AF$19*AF168)</f>
        <v>2.7623011813025035E-4</v>
      </c>
      <c r="AG84" s="4">
        <f>IF('KWh (Cumulative)'!AG84=0,0,((('KWh Monthly'!AG84*0.5)+'KWh (Cumulative)'!AF84-Rebasing!AG74)*AG112)*AG$19*AG168)</f>
        <v>3.5330642084356774E-4</v>
      </c>
      <c r="AH84" s="4">
        <f>IF('KWh (Cumulative)'!AH84=0,0,((('KWh Monthly'!AH84*0.5)+'KWh (Cumulative)'!AG84-Rebasing!AH74)*AH112)*AH$19*AH168)</f>
        <v>4.4303971095550746E-4</v>
      </c>
      <c r="AI84" s="4">
        <f>IF('KWh (Cumulative)'!AI84=0,0,((('KWh Monthly'!AI84*0.5)+'KWh (Cumulative)'!AH84-Rebasing!AI74)*AI112)*AI$19*AI168)</f>
        <v>2.471427548006437E-4</v>
      </c>
      <c r="AJ84" s="4">
        <f>IF('KWh (Cumulative)'!AJ84=0,0,((('KWh Monthly'!AJ84*0.5)+'KWh (Cumulative)'!AI84-Rebasing!AJ74)*AJ112)*AJ$19*AJ168)</f>
        <v>1.6106480096187765E-5</v>
      </c>
      <c r="AK84" s="4">
        <f>IF('KWh (Cumulative)'!AK84=0,0,((('KWh Monthly'!AK84*0.5)+'KWh (Cumulative)'!AJ84-Rebasing!AK74)*AK112)*AK$19*AK168)</f>
        <v>5.4032518572529644E-6</v>
      </c>
      <c r="AL84" s="4">
        <f>IF('KWh (Cumulative)'!AL84=0,0,((('KWh Monthly'!AL84*0.5)+'KWh (Cumulative)'!AK84-Rebasing!AL74)*AL112)*AL$19*AL168)</f>
        <v>2.9785367688560699E-8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5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0</v>
      </c>
      <c r="F85" s="4">
        <f>IF('KWh (Cumulative)'!F85=0,0,((('KWh Monthly'!F85*0.5)+'KWh (Cumulative)'!E85-Rebasing!F75)*F113)*F$19*F169)</f>
        <v>0</v>
      </c>
      <c r="G85" s="4">
        <f>IF('KWh (Cumulative)'!G85=0,0,((('KWh Monthly'!G85*0.5)+'KWh (Cumulative)'!F85-Rebasing!G75)*G113)*G$19*G169)</f>
        <v>0</v>
      </c>
      <c r="H85" s="4">
        <f>IF('KWh (Cumulative)'!H85=0,0,((('KWh Monthly'!H85*0.5)+'KWh (Cumulative)'!G85-Rebasing!H75)*H113)*H$19*H169)</f>
        <v>0</v>
      </c>
      <c r="I85" s="4">
        <f>IF('KWh (Cumulative)'!I85=0,0,((('KWh Monthly'!I85*0.5)+'KWh (Cumulative)'!H85-Rebasing!I75)*I113)*I$19*I169)</f>
        <v>0</v>
      </c>
      <c r="J85" s="4">
        <f>IF('KWh (Cumulative)'!J85=0,0,((('KWh Monthly'!J85*0.5)+'KWh (Cumulative)'!I85-Rebasing!J75)*J113)*J$19*J169)</f>
        <v>0</v>
      </c>
      <c r="K85" s="4">
        <f>IF('KWh (Cumulative)'!K85=0,0,((('KWh Monthly'!K85*0.5)+'KWh (Cumulative)'!J85-Rebasing!K75)*K113)*K$19*K169)</f>
        <v>0</v>
      </c>
      <c r="L85" s="4">
        <f>IF('KWh (Cumulative)'!L85=0,0,((('KWh Monthly'!L85*0.5)+'KWh (Cumulative)'!K85-Rebasing!L75)*L113)*L$19*L169)</f>
        <v>0</v>
      </c>
      <c r="M85" s="4">
        <f>IF('KWh (Cumulative)'!M85=0,0,((('KWh Monthly'!M85*0.5)+'KWh (Cumulative)'!L85-Rebasing!M75)*M113)*M$19*M169)</f>
        <v>0</v>
      </c>
      <c r="N85" s="4">
        <f>IF('KWh (Cumulative)'!N85=0,0,((('KWh Monthly'!N85*0.5)+'KWh (Cumulative)'!M85-Rebasing!N75)*N113)*N$19*N169)</f>
        <v>0</v>
      </c>
      <c r="O85" s="4">
        <f>IF('KWh (Cumulative)'!O85=0,0,((('KWh Monthly'!O85*0.5)+'KWh (Cumulative)'!N85-Rebasing!O75)*O113)*O$19*O169)</f>
        <v>0.38811099157657725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5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0</v>
      </c>
      <c r="F86" s="4">
        <f>IF('KWh (Cumulative)'!F86=0,0,((('KWh Monthly'!F86*0.5)+'KWh (Cumulative)'!E86-Rebasing!F76)*F114)*F$19*F170)</f>
        <v>0</v>
      </c>
      <c r="G86" s="4">
        <f>IF('KWh (Cumulative)'!G86=0,0,((('KWh Monthly'!G86*0.5)+'KWh (Cumulative)'!F86-Rebasing!G76)*G114)*G$19*G170)</f>
        <v>0</v>
      </c>
      <c r="H86" s="4">
        <f>IF('KWh (Cumulative)'!H86=0,0,((('KWh Monthly'!H86*0.5)+'KWh (Cumulative)'!G86-Rebasing!H76)*H114)*H$19*H170)</f>
        <v>0</v>
      </c>
      <c r="I86" s="4">
        <f>IF('KWh (Cumulative)'!I86=0,0,((('KWh Monthly'!I86*0.5)+'KWh (Cumulative)'!H86-Rebasing!I76)*I114)*I$19*I170)</f>
        <v>0</v>
      </c>
      <c r="J86" s="4">
        <f>IF('KWh (Cumulative)'!J86=0,0,((('KWh Monthly'!J86*0.5)+'KWh (Cumulative)'!I86-Rebasing!J76)*J114)*J$19*J170)</f>
        <v>0</v>
      </c>
      <c r="K86" s="4">
        <f>IF('KWh (Cumulative)'!K86=0,0,((('KWh Monthly'!K86*0.5)+'KWh (Cumulative)'!J86-Rebasing!K76)*K114)*K$19*K170)</f>
        <v>0</v>
      </c>
      <c r="L86" s="4">
        <f>IF('KWh (Cumulative)'!L86=0,0,((('KWh Monthly'!L86*0.5)+'KWh (Cumulative)'!K86-Rebasing!L76)*L114)*L$19*L170)</f>
        <v>0</v>
      </c>
      <c r="M86" s="4">
        <f>IF('KWh (Cumulative)'!M86=0,0,((('KWh Monthly'!M86*0.5)+'KWh (Cumulative)'!L86-Rebasing!M76)*M114)*M$19*M170)</f>
        <v>0</v>
      </c>
      <c r="N86" s="4">
        <f>IF('KWh (Cumulative)'!N86=0,0,((('KWh Monthly'!N86*0.5)+'KWh (Cumulative)'!M86-Rebasing!N76)*N114)*N$19*N170)</f>
        <v>0</v>
      </c>
      <c r="O86" s="4">
        <f>IF('KWh (Cumulative)'!O86=0,0,((('KWh Monthly'!O86*0.5)+'KWh (Cumulative)'!N86-Rebasing!O76)*O114)*O$19*O170)</f>
        <v>4.3542019363370255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5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0</v>
      </c>
      <c r="F87" s="4">
        <f>IF('KWh (Cumulative)'!F87=0,0,((('KWh Monthly'!F87*0.5)+'KWh (Cumulative)'!E87-Rebasing!F77)*F115)*F$19*F171)</f>
        <v>0</v>
      </c>
      <c r="G87" s="4">
        <f>IF('KWh (Cumulative)'!G87=0,0,((('KWh Monthly'!G87*0.5)+'KWh (Cumulative)'!F87-Rebasing!G77)*G115)*G$19*G171)</f>
        <v>0</v>
      </c>
      <c r="H87" s="4">
        <f>IF('KWh (Cumulative)'!H87=0,0,((('KWh Monthly'!H87*0.5)+'KWh (Cumulative)'!G87-Rebasing!H77)*H115)*H$19*H171)</f>
        <v>0</v>
      </c>
      <c r="I87" s="4">
        <f>IF('KWh (Cumulative)'!I87=0,0,((('KWh Monthly'!I87*0.5)+'KWh (Cumulative)'!H87-Rebasing!I77)*I115)*I$19*I171)</f>
        <v>0</v>
      </c>
      <c r="J87" s="4">
        <f>IF('KWh (Cumulative)'!J87=0,0,((('KWh Monthly'!J87*0.5)+'KWh (Cumulative)'!I87-Rebasing!J77)*J115)*J$19*J171)</f>
        <v>0</v>
      </c>
      <c r="K87" s="4">
        <f>IF('KWh (Cumulative)'!K87=0,0,((('KWh Monthly'!K87*0.5)+'KWh (Cumulative)'!J87-Rebasing!K77)*K115)*K$19*K171)</f>
        <v>0</v>
      </c>
      <c r="L87" s="4">
        <f>IF('KWh (Cumulative)'!L87=0,0,((('KWh Monthly'!L87*0.5)+'KWh (Cumulative)'!K87-Rebasing!L77)*L115)*L$19*L171)</f>
        <v>0</v>
      </c>
      <c r="M87" s="4">
        <f>IF('KWh (Cumulative)'!M87=0,0,((('KWh Monthly'!M87*0.5)+'KWh (Cumulative)'!L87-Rebasing!M77)*M115)*M$19*M171)</f>
        <v>0</v>
      </c>
      <c r="N87" s="4">
        <f>IF('KWh (Cumulative)'!N87=0,0,((('KWh Monthly'!N87*0.5)+'KWh (Cumulative)'!M87-Rebasing!N77)*N115)*N$19*N171)</f>
        <v>0</v>
      </c>
      <c r="O87" s="4">
        <f>IF('KWh (Cumulative)'!O87=0,0,((('KWh Monthly'!O87*0.5)+'KWh (Cumulative)'!N87-Rebasing!O77)*O115)*O$19*O171)</f>
        <v>0.52504179830905873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5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0</v>
      </c>
      <c r="F88" s="4">
        <f>IF('KWh (Cumulative)'!F88=0,0,((('KWh Monthly'!F88*0.5)+'KWh (Cumulative)'!E88-Rebasing!F78)*F116)*F$19*F172)</f>
        <v>0</v>
      </c>
      <c r="G88" s="4">
        <f>IF('KWh (Cumulative)'!G88=0,0,((('KWh Monthly'!G88*0.5)+'KWh (Cumulative)'!F88-Rebasing!G78)*G116)*G$19*G172)</f>
        <v>0</v>
      </c>
      <c r="H88" s="4">
        <f>IF('KWh (Cumulative)'!H88=0,0,((('KWh Monthly'!H88*0.5)+'KWh (Cumulative)'!G88-Rebasing!H78)*H116)*H$19*H172)</f>
        <v>0</v>
      </c>
      <c r="I88" s="4">
        <f>IF('KWh (Cumulative)'!I88=0,0,((('KWh Monthly'!I88*0.5)+'KWh (Cumulative)'!H88-Rebasing!I78)*I116)*I$19*I172)</f>
        <v>0</v>
      </c>
      <c r="J88" s="4">
        <f>IF('KWh (Cumulative)'!J88=0,0,((('KWh Monthly'!J88*0.5)+'KWh (Cumulative)'!I88-Rebasing!J78)*J116)*J$19*J172)</f>
        <v>0</v>
      </c>
      <c r="K88" s="4">
        <f>IF('KWh (Cumulative)'!K88=0,0,((('KWh Monthly'!K88*0.5)+'KWh (Cumulative)'!J88-Rebasing!K78)*K116)*K$19*K172)</f>
        <v>0</v>
      </c>
      <c r="L88" s="4">
        <f>IF('KWh (Cumulative)'!L88=0,0,((('KWh Monthly'!L88*0.5)+'KWh (Cumulative)'!K88-Rebasing!L78)*L116)*L$19*L172)</f>
        <v>0</v>
      </c>
      <c r="M88" s="4">
        <f>IF('KWh (Cumulative)'!M88=0,0,((('KWh Monthly'!M88*0.5)+'KWh (Cumulative)'!L88-Rebasing!M78)*M116)*M$19*M172)</f>
        <v>0</v>
      </c>
      <c r="N88" s="4">
        <f>IF('KWh (Cumulative)'!N88=0,0,((('KWh Monthly'!N88*0.5)+'KWh (Cumulative)'!M88-Rebasing!N78)*N116)*N$19*N172)</f>
        <v>0</v>
      </c>
      <c r="O88" s="4">
        <f>IF('KWh (Cumulative)'!O88=0,0,((('KWh Monthly'!O88*0.5)+'KWh (Cumulative)'!N88-Rebasing!O78)*O116)*O$19*O172)</f>
        <v>5.7577138082405597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5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0</v>
      </c>
      <c r="F89" s="4">
        <f>IF('KWh (Cumulative)'!F89=0,0,((('KWh Monthly'!F89*0.5)+'KWh (Cumulative)'!E89-Rebasing!F79)*F117)*F$19*F173)</f>
        <v>0</v>
      </c>
      <c r="G89" s="4">
        <f>IF('KWh (Cumulative)'!G89=0,0,((('KWh Monthly'!G89*0.5)+'KWh (Cumulative)'!F89-Rebasing!G79)*G117)*G$19*G173)</f>
        <v>0</v>
      </c>
      <c r="H89" s="4">
        <f>IF('KWh (Cumulative)'!H89=0,0,((('KWh Monthly'!H89*0.5)+'KWh (Cumulative)'!G89-Rebasing!H79)*H117)*H$19*H173)</f>
        <v>0</v>
      </c>
      <c r="I89" s="4">
        <f>IF('KWh (Cumulative)'!I89=0,0,((('KWh Monthly'!I89*0.5)+'KWh (Cumulative)'!H89-Rebasing!I79)*I117)*I$19*I173)</f>
        <v>0</v>
      </c>
      <c r="J89" s="4">
        <f>IF('KWh (Cumulative)'!J89=0,0,((('KWh Monthly'!J89*0.5)+'KWh (Cumulative)'!I89-Rebasing!J79)*J117)*J$19*J173)</f>
        <v>0</v>
      </c>
      <c r="K89" s="4">
        <f>IF('KWh (Cumulative)'!K89=0,0,((('KWh Monthly'!K89*0.5)+'KWh (Cumulative)'!J89-Rebasing!K79)*K117)*K$19*K173)</f>
        <v>0</v>
      </c>
      <c r="L89" s="4">
        <f>IF('KWh (Cumulative)'!L89=0,0,((('KWh Monthly'!L89*0.5)+'KWh (Cumulative)'!K89-Rebasing!L79)*L117)*L$19*L173)</f>
        <v>0</v>
      </c>
      <c r="M89" s="4">
        <f>IF('KWh (Cumulative)'!M89=0,0,((('KWh Monthly'!M89*0.5)+'KWh (Cumulative)'!L89-Rebasing!M79)*M117)*M$19*M173)</f>
        <v>0</v>
      </c>
      <c r="N89" s="4">
        <f>IF('KWh (Cumulative)'!N89=0,0,((('KWh Monthly'!N89*0.5)+'KWh (Cumulative)'!M89-Rebasing!N79)*N117)*N$19*N173)</f>
        <v>0</v>
      </c>
      <c r="O89" s="4">
        <f>IF('KWh (Cumulative)'!O89=0,0,((('KWh Monthly'!O89*0.5)+'KWh (Cumulative)'!N89-Rebasing!O79)*O117)*O$19*O173)</f>
        <v>1.5171954455753156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6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0</v>
      </c>
      <c r="F90" s="4">
        <f>IF('KWh (Cumulative)'!F90=0,0,((('KWh Monthly'!F90*0.5)+'KWh (Cumulative)'!E90-Rebasing!F80)*F118)*F$19*F174)</f>
        <v>0</v>
      </c>
      <c r="G90" s="4">
        <f>IF('KWh (Cumulative)'!G90=0,0,((('KWh Monthly'!G90*0.5)+'KWh (Cumulative)'!F90-Rebasing!G80)*G118)*G$19*G174)</f>
        <v>0</v>
      </c>
      <c r="H90" s="4">
        <f>IF('KWh (Cumulative)'!H90=0,0,((('KWh Monthly'!H90*0.5)+'KWh (Cumulative)'!G90-Rebasing!H80)*H118)*H$19*H174)</f>
        <v>0</v>
      </c>
      <c r="I90" s="4">
        <f>IF('KWh (Cumulative)'!I90=0,0,((('KWh Monthly'!I90*0.5)+'KWh (Cumulative)'!H90-Rebasing!I80)*I118)*I$19*I174)</f>
        <v>0</v>
      </c>
      <c r="J90" s="4">
        <f>IF('KWh (Cumulative)'!J90=0,0,((('KWh Monthly'!J90*0.5)+'KWh (Cumulative)'!I90-Rebasing!J80)*J118)*J$19*J174)</f>
        <v>0</v>
      </c>
      <c r="K90" s="4">
        <f>IF('KWh (Cumulative)'!K90=0,0,((('KWh Monthly'!K90*0.5)+'KWh (Cumulative)'!J90-Rebasing!K80)*K118)*K$19*K174)</f>
        <v>0</v>
      </c>
      <c r="L90" s="4">
        <f>IF('KWh (Cumulative)'!L90=0,0,((('KWh Monthly'!L90*0.5)+'KWh (Cumulative)'!K90-Rebasing!L80)*L118)*L$19*L174)</f>
        <v>0</v>
      </c>
      <c r="M90" s="4">
        <f>IF('KWh (Cumulative)'!M90=0,0,((('KWh Monthly'!M90*0.5)+'KWh (Cumulative)'!L90-Rebasing!M80)*M118)*M$19*M174)</f>
        <v>0</v>
      </c>
      <c r="N90" s="4">
        <f>IF('KWh (Cumulative)'!N90=0,0,((('KWh Monthly'!N90*0.5)+'KWh (Cumulative)'!M90-Rebasing!N80)*N118)*N$19*N174)</f>
        <v>0</v>
      </c>
      <c r="O90" s="4">
        <f>IF('KWh (Cumulative)'!O90=0,0,((('KWh Monthly'!O90*0.5)+'KWh (Cumulative)'!N90-Rebasing!O80)*O118)*O$19*O174)</f>
        <v>0.12136704211143501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6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0</v>
      </c>
      <c r="F91" s="4">
        <f>IF('KWh (Cumulative)'!F91=0,0,((('KWh Monthly'!F91*0.5)+'KWh (Cumulative)'!E91-Rebasing!F81)*F119)*F$19*F175)</f>
        <v>0</v>
      </c>
      <c r="G91" s="4">
        <f>IF('KWh (Cumulative)'!G91=0,0,((('KWh Monthly'!G91*0.5)+'KWh (Cumulative)'!F91-Rebasing!G81)*G119)*G$19*G175)</f>
        <v>0</v>
      </c>
      <c r="H91" s="4">
        <f>IF('KWh (Cumulative)'!H91=0,0,((('KWh Monthly'!H91*0.5)+'KWh (Cumulative)'!G91-Rebasing!H81)*H119)*H$19*H175)</f>
        <v>0</v>
      </c>
      <c r="I91" s="4">
        <f>IF('KWh (Cumulative)'!I91=0,0,((('KWh Monthly'!I91*0.5)+'KWh (Cumulative)'!H91-Rebasing!I81)*I119)*I$19*I175)</f>
        <v>0</v>
      </c>
      <c r="J91" s="4">
        <f>IF('KWh (Cumulative)'!J91=0,0,((('KWh Monthly'!J91*0.5)+'KWh (Cumulative)'!I91-Rebasing!J81)*J119)*J$19*J175)</f>
        <v>0</v>
      </c>
      <c r="K91" s="4">
        <f>IF('KWh (Cumulative)'!K91=0,0,((('KWh Monthly'!K91*0.5)+'KWh (Cumulative)'!J91-Rebasing!K81)*K119)*K$19*K175)</f>
        <v>0</v>
      </c>
      <c r="L91" s="4">
        <f>IF('KWh (Cumulative)'!L91=0,0,((('KWh Monthly'!L91*0.5)+'KWh (Cumulative)'!K91-Rebasing!L81)*L119)*L$19*L175)</f>
        <v>0</v>
      </c>
      <c r="M91" s="4">
        <f>IF('KWh (Cumulative)'!M91=0,0,((('KWh Monthly'!M91*0.5)+'KWh (Cumulative)'!L91-Rebasing!M81)*M119)*M$19*M175)</f>
        <v>0</v>
      </c>
      <c r="N91" s="4">
        <f>IF('KWh (Cumulative)'!N91=0,0,((('KWh Monthly'!N91*0.5)+'KWh (Cumulative)'!M91-Rebasing!N81)*N119)*N$19*N175)</f>
        <v>0</v>
      </c>
      <c r="O91" s="4">
        <f>IF('KWh (Cumulative)'!O91=0,0,((('KWh Monthly'!O91*0.5)+'KWh (Cumulative)'!N91-Rebasing!O81)*O119)*O$19*O175)</f>
        <v>0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6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0</v>
      </c>
      <c r="F92" s="4">
        <f>IF('KWh (Cumulative)'!F92=0,0,((('KWh Monthly'!F92*0.5)+'KWh (Cumulative)'!E92-Rebasing!F82)*F120)*F$19*F176)</f>
        <v>0</v>
      </c>
      <c r="G92" s="4">
        <f>IF('KWh (Cumulative)'!G92=0,0,((('KWh Monthly'!G92*0.5)+'KWh (Cumulative)'!F92-Rebasing!G82)*G120)*G$19*G176)</f>
        <v>0</v>
      </c>
      <c r="H92" s="4">
        <f>IF('KWh (Cumulative)'!H92=0,0,((('KWh Monthly'!H92*0.5)+'KWh (Cumulative)'!G92-Rebasing!H82)*H120)*H$19*H176)</f>
        <v>0</v>
      </c>
      <c r="I92" s="4">
        <f>IF('KWh (Cumulative)'!I92=0,0,((('KWh Monthly'!I92*0.5)+'KWh (Cumulative)'!H92-Rebasing!I82)*I120)*I$19*I176)</f>
        <v>0</v>
      </c>
      <c r="J92" s="4">
        <f>IF('KWh (Cumulative)'!J92=0,0,((('KWh Monthly'!J92*0.5)+'KWh (Cumulative)'!I92-Rebasing!J82)*J120)*J$19*J176)</f>
        <v>0</v>
      </c>
      <c r="K92" s="4">
        <f>IF('KWh (Cumulative)'!K92=0,0,((('KWh Monthly'!K92*0.5)+'KWh (Cumulative)'!J92-Rebasing!K82)*K120)*K$19*K176)</f>
        <v>0</v>
      </c>
      <c r="L92" s="4">
        <f>IF('KWh (Cumulative)'!L92=0,0,((('KWh Monthly'!L92*0.5)+'KWh (Cumulative)'!K92-Rebasing!L82)*L120)*L$19*L176)</f>
        <v>0</v>
      </c>
      <c r="M92" s="4">
        <f>IF('KWh (Cumulative)'!M92=0,0,((('KWh Monthly'!M92*0.5)+'KWh (Cumulative)'!L92-Rebasing!M82)*M120)*M$19*M176)</f>
        <v>0</v>
      </c>
      <c r="N92" s="4">
        <f>IF('KWh (Cumulative)'!N92=0,0,((('KWh Monthly'!N92*0.5)+'KWh (Cumulative)'!M92-Rebasing!N82)*N120)*N$19*N176)</f>
        <v>0</v>
      </c>
      <c r="O92" s="4">
        <f>IF('KWh (Cumulative)'!O92=0,0,((('KWh Monthly'!O92*0.5)+'KWh (Cumulative)'!N92-Rebasing!O82)*O120)*O$19*O176)</f>
        <v>0.18031788036224186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7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0</v>
      </c>
      <c r="F93" s="4">
        <f>IF('KWh (Cumulative)'!F93=0,0,((('KWh Monthly'!F93*0.5)+'KWh (Cumulative)'!E93-Rebasing!F83)*F121)*F$19*F177)</f>
        <v>0</v>
      </c>
      <c r="G93" s="4">
        <f>IF('KWh (Cumulative)'!G93=0,0,((('KWh Monthly'!G93*0.5)+'KWh (Cumulative)'!F93-Rebasing!G83)*G121)*G$19*G177)</f>
        <v>0</v>
      </c>
      <c r="H93" s="4">
        <f>IF('KWh (Cumulative)'!H93=0,0,((('KWh Monthly'!H93*0.5)+'KWh (Cumulative)'!G93-Rebasing!H83)*H121)*H$19*H177)</f>
        <v>0</v>
      </c>
      <c r="I93" s="4">
        <f>IF('KWh (Cumulative)'!I93=0,0,((('KWh Monthly'!I93*0.5)+'KWh (Cumulative)'!H93-Rebasing!I83)*I121)*I$19*I177)</f>
        <v>0</v>
      </c>
      <c r="J93" s="4">
        <f>IF('KWh (Cumulative)'!J93=0,0,((('KWh Monthly'!J93*0.5)+'KWh (Cumulative)'!I93-Rebasing!J83)*J121)*J$19*J177)</f>
        <v>0</v>
      </c>
      <c r="K93" s="4">
        <f>IF('KWh (Cumulative)'!K93=0,0,((('KWh Monthly'!K93*0.5)+'KWh (Cumulative)'!J93-Rebasing!K83)*K121)*K$19*K177)</f>
        <v>0</v>
      </c>
      <c r="L93" s="4">
        <f>IF('KWh (Cumulative)'!L93=0,0,((('KWh Monthly'!L93*0.5)+'KWh (Cumulative)'!K93-Rebasing!L83)*L121)*L$19*L177)</f>
        <v>0</v>
      </c>
      <c r="M93" s="4">
        <f>IF('KWh (Cumulative)'!M93=0,0,((('KWh Monthly'!M93*0.5)+'KWh (Cumulative)'!L93-Rebasing!M83)*M121)*M$19*M177)</f>
        <v>0</v>
      </c>
      <c r="N93" s="4">
        <f>IF('KWh (Cumulative)'!N93=0,0,((('KWh Monthly'!N93*0.5)+'KWh (Cumulative)'!M93-Rebasing!N83)*N121)*N$19*N177)</f>
        <v>0</v>
      </c>
      <c r="O93" s="4">
        <f>IF('KWh (Cumulative)'!O93=0,0,((('KWh Monthly'!O93*0.5)+'KWh (Cumulative)'!N93-Rebasing!O83)*O121)*O$19*O177)</f>
        <v>0.19782184501170097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82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3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3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3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3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3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3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3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3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4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5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6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6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6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6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6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6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6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6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7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7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7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7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8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9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9">
        <v>4.0911999999999997E-2</v>
      </c>
      <c r="P126" s="109">
        <v>4.2255000000000001E-2</v>
      </c>
      <c r="Q126" s="109">
        <v>4.4016E-2</v>
      </c>
      <c r="R126" s="109">
        <v>4.7279000000000002E-2</v>
      </c>
      <c r="S126" s="109">
        <v>4.8668999999999997E-2</v>
      </c>
      <c r="T126" s="109">
        <v>0.10308100000000001</v>
      </c>
      <c r="U126" s="109">
        <v>0.10308100000000001</v>
      </c>
      <c r="V126" s="109">
        <v>0.10308100000000001</v>
      </c>
      <c r="W126" s="109">
        <v>0.10308100000000001</v>
      </c>
      <c r="X126" s="109">
        <v>4.4204E-2</v>
      </c>
      <c r="Y126" s="109">
        <v>4.7620000000000003E-2</v>
      </c>
      <c r="Z126" s="109">
        <v>4.4223999999999999E-2</v>
      </c>
      <c r="AA126" s="109">
        <v>4.0911999999999997E-2</v>
      </c>
      <c r="AB126" s="109">
        <v>4.2255000000000001E-2</v>
      </c>
      <c r="AC126" s="109">
        <v>4.4016E-2</v>
      </c>
      <c r="AD126" s="109">
        <v>4.7279000000000002E-2</v>
      </c>
      <c r="AE126" s="109">
        <v>4.8668999999999997E-2</v>
      </c>
      <c r="AF126" s="109">
        <v>0.10308100000000001</v>
      </c>
      <c r="AG126" s="109">
        <v>0.10308100000000001</v>
      </c>
      <c r="AH126" s="109">
        <v>0.10308100000000001</v>
      </c>
      <c r="AI126" s="109">
        <v>0.10308100000000001</v>
      </c>
      <c r="AJ126" s="109">
        <v>4.4204E-2</v>
      </c>
      <c r="AK126" s="109">
        <v>4.7620000000000003E-2</v>
      </c>
      <c r="AL126" s="109">
        <v>4.4223999999999999E-2</v>
      </c>
      <c r="AM126" s="109">
        <v>4.0911999999999997E-2</v>
      </c>
      <c r="AN126" s="109">
        <v>4.2255000000000001E-2</v>
      </c>
      <c r="AO126" s="109">
        <v>4.4016E-2</v>
      </c>
      <c r="AP126" s="109">
        <v>4.7279000000000002E-2</v>
      </c>
      <c r="AQ126" s="109">
        <v>4.8668999999999997E-2</v>
      </c>
      <c r="AR126" s="109">
        <v>0.10308100000000001</v>
      </c>
      <c r="AS126" s="109">
        <v>0.10308100000000001</v>
      </c>
      <c r="AT126" s="109">
        <v>0.10308100000000001</v>
      </c>
      <c r="AU126" s="109">
        <v>0.10308100000000001</v>
      </c>
      <c r="AV126" s="109">
        <v>4.4204E-2</v>
      </c>
      <c r="AW126" s="109">
        <v>4.7620000000000003E-2</v>
      </c>
      <c r="AX126" s="109">
        <v>4.4223999999999999E-2</v>
      </c>
      <c r="AY126" s="109">
        <v>4.0911999999999997E-2</v>
      </c>
      <c r="AZ126" s="109">
        <v>4.2255000000000001E-2</v>
      </c>
      <c r="BA126" s="109">
        <v>4.4016E-2</v>
      </c>
      <c r="BB126" s="109">
        <v>4.7279000000000002E-2</v>
      </c>
      <c r="BC126" s="109">
        <v>4.8668999999999997E-2</v>
      </c>
      <c r="BD126" s="109">
        <v>0.10308100000000001</v>
      </c>
      <c r="BE126" s="109">
        <v>0.10308100000000001</v>
      </c>
      <c r="BF126" s="109">
        <v>0.10308100000000001</v>
      </c>
      <c r="BG126" s="109">
        <v>0.10308100000000001</v>
      </c>
      <c r="BH126" s="109">
        <v>4.4204E-2</v>
      </c>
      <c r="BI126" s="109">
        <v>4.7620000000000003E-2</v>
      </c>
      <c r="BJ126" s="109">
        <v>4.4223999999999999E-2</v>
      </c>
      <c r="BK126" s="109">
        <v>4.0911999999999997E-2</v>
      </c>
      <c r="BL126" s="109">
        <v>4.2255000000000001E-2</v>
      </c>
      <c r="BM126" s="109">
        <v>4.4016E-2</v>
      </c>
      <c r="BN126" s="109">
        <v>4.7279000000000002E-2</v>
      </c>
      <c r="BO126" s="109">
        <v>4.8668999999999997E-2</v>
      </c>
      <c r="BP126" s="109">
        <v>0.10308100000000001</v>
      </c>
      <c r="BQ126" s="109">
        <v>0.10308100000000001</v>
      </c>
      <c r="BR126" s="109">
        <v>0.10308100000000001</v>
      </c>
      <c r="BS126" s="109">
        <v>0.10308100000000001</v>
      </c>
      <c r="BT126" s="109">
        <v>4.4204E-2</v>
      </c>
      <c r="BU126" s="109">
        <v>4.7620000000000003E-2</v>
      </c>
      <c r="BV126" s="109">
        <v>4.4223999999999999E-2</v>
      </c>
      <c r="BW126" s="109">
        <v>4.0911999999999997E-2</v>
      </c>
      <c r="BX126" s="109">
        <v>4.2255000000000001E-2</v>
      </c>
      <c r="BY126" s="109">
        <v>4.4016E-2</v>
      </c>
      <c r="BZ126" s="109">
        <v>4.7279000000000002E-2</v>
      </c>
      <c r="CA126" s="109">
        <v>4.8668999999999997E-2</v>
      </c>
      <c r="CB126" s="109">
        <v>0.10308100000000001</v>
      </c>
      <c r="CC126" s="109">
        <v>0.10308100000000001</v>
      </c>
      <c r="CD126" s="109">
        <v>0.10308100000000001</v>
      </c>
      <c r="CE126" s="109">
        <v>0.10308100000000001</v>
      </c>
      <c r="CF126" s="109">
        <v>4.4204E-2</v>
      </c>
      <c r="CG126" s="109">
        <v>4.7620000000000003E-2</v>
      </c>
      <c r="CH126" s="109">
        <v>4.4223999999999999E-2</v>
      </c>
      <c r="CI126" s="109">
        <v>4.0911999999999997E-2</v>
      </c>
      <c r="CJ126" s="109">
        <v>4.2255000000000001E-2</v>
      </c>
      <c r="CK126" s="109">
        <v>4.4016E-2</v>
      </c>
      <c r="CL126" s="109">
        <v>4.7279000000000002E-2</v>
      </c>
      <c r="CM126" s="109">
        <v>4.8668999999999997E-2</v>
      </c>
      <c r="CN126" s="109">
        <v>0.10308100000000001</v>
      </c>
      <c r="CO126" s="109">
        <v>0.10308100000000001</v>
      </c>
      <c r="CP126" s="109">
        <v>0.10308100000000001</v>
      </c>
      <c r="CQ126" s="109">
        <v>0.10308100000000001</v>
      </c>
      <c r="CR126" s="109">
        <v>4.4204E-2</v>
      </c>
      <c r="CS126" s="109">
        <v>4.7620000000000003E-2</v>
      </c>
      <c r="CT126" s="109">
        <v>4.4223999999999999E-2</v>
      </c>
      <c r="CU126" s="109">
        <v>4.0911999999999997E-2</v>
      </c>
      <c r="CV126" s="109">
        <v>4.2255000000000001E-2</v>
      </c>
      <c r="CW126" s="109">
        <v>4.4016E-2</v>
      </c>
      <c r="CX126" s="109">
        <v>4.7279000000000002E-2</v>
      </c>
      <c r="CY126" s="109">
        <v>4.8668999999999997E-2</v>
      </c>
      <c r="CZ126" s="109">
        <v>0.10308100000000001</v>
      </c>
      <c r="DA126" s="109">
        <v>0.10308100000000001</v>
      </c>
      <c r="DB126" s="109">
        <v>0.10308100000000001</v>
      </c>
      <c r="DC126" s="109">
        <v>0.10308100000000001</v>
      </c>
      <c r="DD126" s="109">
        <v>4.4204E-2</v>
      </c>
      <c r="DE126" s="109">
        <v>4.7620000000000003E-2</v>
      </c>
      <c r="DF126" s="109">
        <v>4.4223999999999999E-2</v>
      </c>
      <c r="DG126" s="109">
        <v>4.0911999999999997E-2</v>
      </c>
      <c r="DH126" s="109">
        <v>4.2255000000000001E-2</v>
      </c>
      <c r="DI126" s="109">
        <v>4.4016E-2</v>
      </c>
      <c r="DJ126" s="109">
        <v>4.7279000000000002E-2</v>
      </c>
      <c r="DK126" s="109">
        <v>4.8668999999999997E-2</v>
      </c>
      <c r="DL126" s="109">
        <v>0.10308100000000001</v>
      </c>
      <c r="DM126" s="109">
        <v>0.10308100000000001</v>
      </c>
      <c r="DN126" s="109">
        <v>0.10308100000000001</v>
      </c>
      <c r="DO126" s="109">
        <v>0.10308100000000001</v>
      </c>
      <c r="DP126" s="109">
        <v>4.4204E-2</v>
      </c>
      <c r="DQ126" s="109">
        <v>4.7620000000000003E-2</v>
      </c>
      <c r="DR126" s="109">
        <v>4.4223999999999999E-2</v>
      </c>
    </row>
    <row r="127" spans="1:122" x14ac:dyDescent="0.25">
      <c r="A127" s="189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9">
        <v>4.8845E-2</v>
      </c>
      <c r="P127" s="109">
        <v>5.0525E-2</v>
      </c>
      <c r="Q127" s="109">
        <v>5.3254999999999997E-2</v>
      </c>
      <c r="R127" s="109">
        <v>5.6875000000000002E-2</v>
      </c>
      <c r="S127" s="109">
        <v>5.8104000000000003E-2</v>
      </c>
      <c r="T127" s="109">
        <v>8.9680999999999997E-2</v>
      </c>
      <c r="U127" s="109">
        <v>8.9680999999999997E-2</v>
      </c>
      <c r="V127" s="109">
        <v>8.9680999999999997E-2</v>
      </c>
      <c r="W127" s="109">
        <v>8.9680999999999997E-2</v>
      </c>
      <c r="X127" s="109">
        <v>5.4614000000000003E-2</v>
      </c>
      <c r="Y127" s="109">
        <v>5.6771000000000002E-2</v>
      </c>
      <c r="Z127" s="109">
        <v>5.4182000000000001E-2</v>
      </c>
      <c r="AA127" s="109">
        <v>4.8845E-2</v>
      </c>
      <c r="AB127" s="109">
        <v>5.0525E-2</v>
      </c>
      <c r="AC127" s="109">
        <v>5.3254999999999997E-2</v>
      </c>
      <c r="AD127" s="109">
        <v>5.6875000000000002E-2</v>
      </c>
      <c r="AE127" s="109">
        <v>5.8104000000000003E-2</v>
      </c>
      <c r="AF127" s="109">
        <v>8.9680999999999997E-2</v>
      </c>
      <c r="AG127" s="109">
        <v>8.9680999999999997E-2</v>
      </c>
      <c r="AH127" s="109">
        <v>8.9680999999999997E-2</v>
      </c>
      <c r="AI127" s="109">
        <v>8.9680999999999997E-2</v>
      </c>
      <c r="AJ127" s="109">
        <v>5.4614000000000003E-2</v>
      </c>
      <c r="AK127" s="109">
        <v>5.6771000000000002E-2</v>
      </c>
      <c r="AL127" s="109">
        <v>5.4182000000000001E-2</v>
      </c>
      <c r="AM127" s="109">
        <v>4.8845E-2</v>
      </c>
      <c r="AN127" s="109">
        <v>5.0525E-2</v>
      </c>
      <c r="AO127" s="109">
        <v>5.3254999999999997E-2</v>
      </c>
      <c r="AP127" s="109">
        <v>5.6875000000000002E-2</v>
      </c>
      <c r="AQ127" s="109">
        <v>5.8104000000000003E-2</v>
      </c>
      <c r="AR127" s="109">
        <v>8.9680999999999997E-2</v>
      </c>
      <c r="AS127" s="109">
        <v>8.9680999999999997E-2</v>
      </c>
      <c r="AT127" s="109">
        <v>8.9680999999999997E-2</v>
      </c>
      <c r="AU127" s="109">
        <v>8.9680999999999997E-2</v>
      </c>
      <c r="AV127" s="109">
        <v>5.4614000000000003E-2</v>
      </c>
      <c r="AW127" s="109">
        <v>5.6771000000000002E-2</v>
      </c>
      <c r="AX127" s="109">
        <v>5.4182000000000001E-2</v>
      </c>
      <c r="AY127" s="109">
        <v>4.8845E-2</v>
      </c>
      <c r="AZ127" s="109">
        <v>5.0525E-2</v>
      </c>
      <c r="BA127" s="109">
        <v>5.3254999999999997E-2</v>
      </c>
      <c r="BB127" s="109">
        <v>5.6875000000000002E-2</v>
      </c>
      <c r="BC127" s="109">
        <v>5.8104000000000003E-2</v>
      </c>
      <c r="BD127" s="109">
        <v>8.9680999999999997E-2</v>
      </c>
      <c r="BE127" s="109">
        <v>8.9680999999999997E-2</v>
      </c>
      <c r="BF127" s="109">
        <v>8.9680999999999997E-2</v>
      </c>
      <c r="BG127" s="109">
        <v>8.9680999999999997E-2</v>
      </c>
      <c r="BH127" s="109">
        <v>5.4614000000000003E-2</v>
      </c>
      <c r="BI127" s="109">
        <v>5.6771000000000002E-2</v>
      </c>
      <c r="BJ127" s="109">
        <v>5.4182000000000001E-2</v>
      </c>
      <c r="BK127" s="109">
        <v>4.8845E-2</v>
      </c>
      <c r="BL127" s="109">
        <v>5.0525E-2</v>
      </c>
      <c r="BM127" s="109">
        <v>5.3254999999999997E-2</v>
      </c>
      <c r="BN127" s="109">
        <v>5.6875000000000002E-2</v>
      </c>
      <c r="BO127" s="109">
        <v>5.8104000000000003E-2</v>
      </c>
      <c r="BP127" s="109">
        <v>8.9680999999999997E-2</v>
      </c>
      <c r="BQ127" s="109">
        <v>8.9680999999999997E-2</v>
      </c>
      <c r="BR127" s="109">
        <v>8.9680999999999997E-2</v>
      </c>
      <c r="BS127" s="109">
        <v>8.9680999999999997E-2</v>
      </c>
      <c r="BT127" s="109">
        <v>5.4614000000000003E-2</v>
      </c>
      <c r="BU127" s="109">
        <v>5.6771000000000002E-2</v>
      </c>
      <c r="BV127" s="109">
        <v>5.4182000000000001E-2</v>
      </c>
      <c r="BW127" s="109">
        <v>4.8845E-2</v>
      </c>
      <c r="BX127" s="109">
        <v>5.0525E-2</v>
      </c>
      <c r="BY127" s="109">
        <v>5.3254999999999997E-2</v>
      </c>
      <c r="BZ127" s="109">
        <v>5.6875000000000002E-2</v>
      </c>
      <c r="CA127" s="109">
        <v>5.8104000000000003E-2</v>
      </c>
      <c r="CB127" s="109">
        <v>8.9680999999999997E-2</v>
      </c>
      <c r="CC127" s="109">
        <v>8.9680999999999997E-2</v>
      </c>
      <c r="CD127" s="109">
        <v>8.9680999999999997E-2</v>
      </c>
      <c r="CE127" s="109">
        <v>8.9680999999999997E-2</v>
      </c>
      <c r="CF127" s="109">
        <v>5.4614000000000003E-2</v>
      </c>
      <c r="CG127" s="109">
        <v>5.6771000000000002E-2</v>
      </c>
      <c r="CH127" s="109">
        <v>5.4182000000000001E-2</v>
      </c>
      <c r="CI127" s="109">
        <v>4.8845E-2</v>
      </c>
      <c r="CJ127" s="109">
        <v>5.0525E-2</v>
      </c>
      <c r="CK127" s="109">
        <v>5.3254999999999997E-2</v>
      </c>
      <c r="CL127" s="109">
        <v>5.6875000000000002E-2</v>
      </c>
      <c r="CM127" s="109">
        <v>5.8104000000000003E-2</v>
      </c>
      <c r="CN127" s="109">
        <v>8.9680999999999997E-2</v>
      </c>
      <c r="CO127" s="109">
        <v>8.9680999999999997E-2</v>
      </c>
      <c r="CP127" s="109">
        <v>8.9680999999999997E-2</v>
      </c>
      <c r="CQ127" s="109">
        <v>8.9680999999999997E-2</v>
      </c>
      <c r="CR127" s="109">
        <v>5.4614000000000003E-2</v>
      </c>
      <c r="CS127" s="109">
        <v>5.6771000000000002E-2</v>
      </c>
      <c r="CT127" s="109">
        <v>5.4182000000000001E-2</v>
      </c>
      <c r="CU127" s="109">
        <v>4.8845E-2</v>
      </c>
      <c r="CV127" s="109">
        <v>5.0525E-2</v>
      </c>
      <c r="CW127" s="109">
        <v>5.3254999999999997E-2</v>
      </c>
      <c r="CX127" s="109">
        <v>5.6875000000000002E-2</v>
      </c>
      <c r="CY127" s="109">
        <v>5.8104000000000003E-2</v>
      </c>
      <c r="CZ127" s="109">
        <v>8.9680999999999997E-2</v>
      </c>
      <c r="DA127" s="109">
        <v>8.9680999999999997E-2</v>
      </c>
      <c r="DB127" s="109">
        <v>8.9680999999999997E-2</v>
      </c>
      <c r="DC127" s="109">
        <v>8.9680999999999997E-2</v>
      </c>
      <c r="DD127" s="109">
        <v>5.4614000000000003E-2</v>
      </c>
      <c r="DE127" s="109">
        <v>5.6771000000000002E-2</v>
      </c>
      <c r="DF127" s="109">
        <v>5.4182000000000001E-2</v>
      </c>
      <c r="DG127" s="109">
        <v>4.8845E-2</v>
      </c>
      <c r="DH127" s="109">
        <v>5.0525E-2</v>
      </c>
      <c r="DI127" s="109">
        <v>5.3254999999999997E-2</v>
      </c>
      <c r="DJ127" s="109">
        <v>5.6875000000000002E-2</v>
      </c>
      <c r="DK127" s="109">
        <v>5.8104000000000003E-2</v>
      </c>
      <c r="DL127" s="109">
        <v>8.9680999999999997E-2</v>
      </c>
      <c r="DM127" s="109">
        <v>8.9680999999999997E-2</v>
      </c>
      <c r="DN127" s="109">
        <v>8.9680999999999997E-2</v>
      </c>
      <c r="DO127" s="109">
        <v>8.9680999999999997E-2</v>
      </c>
      <c r="DP127" s="109">
        <v>5.4614000000000003E-2</v>
      </c>
      <c r="DQ127" s="109">
        <v>5.6771000000000002E-2</v>
      </c>
      <c r="DR127" s="109">
        <v>5.4182000000000001E-2</v>
      </c>
    </row>
    <row r="128" spans="1:122" x14ac:dyDescent="0.25">
      <c r="A128" s="189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9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90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9">
        <v>2.8837000000000002E-2</v>
      </c>
      <c r="D135" s="159">
        <v>3.0424E-2</v>
      </c>
      <c r="E135" s="159">
        <v>2.7962999999999998E-2</v>
      </c>
      <c r="F135" s="159">
        <v>3.1393999999999998E-2</v>
      </c>
      <c r="G135" s="159">
        <v>3.3144E-2</v>
      </c>
      <c r="H135" s="159">
        <v>6.7465999999999998E-2</v>
      </c>
      <c r="I135" s="159">
        <v>6.4868999999999996E-2</v>
      </c>
      <c r="J135" s="159">
        <v>6.4940999999999999E-2</v>
      </c>
      <c r="K135" s="159">
        <v>6.4743999999999996E-2</v>
      </c>
      <c r="L135" s="159">
        <v>3.1406000000000003E-2</v>
      </c>
      <c r="M135" s="159">
        <v>3.1883000000000002E-2</v>
      </c>
      <c r="N135" s="160">
        <v>3.1376000000000001E-2</v>
      </c>
      <c r="O135" s="159">
        <v>2.8837000000000002E-2</v>
      </c>
      <c r="P135" s="159">
        <v>3.0424E-2</v>
      </c>
      <c r="Q135" s="159">
        <v>2.7962999999999998E-2</v>
      </c>
      <c r="R135" s="159">
        <v>3.1393999999999998E-2</v>
      </c>
      <c r="S135" s="159">
        <v>3.3144E-2</v>
      </c>
      <c r="T135" s="159">
        <v>6.7465999999999998E-2</v>
      </c>
      <c r="U135" s="159">
        <v>6.4868999999999996E-2</v>
      </c>
      <c r="V135" s="159">
        <v>6.4940999999999999E-2</v>
      </c>
      <c r="W135" s="159">
        <v>6.4743999999999996E-2</v>
      </c>
      <c r="X135" s="159">
        <v>3.1406000000000003E-2</v>
      </c>
      <c r="Y135" s="159">
        <v>3.1883000000000002E-2</v>
      </c>
      <c r="Z135" s="160">
        <v>3.1376000000000001E-2</v>
      </c>
      <c r="AA135" s="159">
        <v>2.8837000000000002E-2</v>
      </c>
      <c r="AB135" s="159">
        <v>3.0424E-2</v>
      </c>
      <c r="AC135" s="159">
        <v>2.7962999999999998E-2</v>
      </c>
      <c r="AD135" s="159">
        <v>3.1393999999999998E-2</v>
      </c>
      <c r="AE135" s="159">
        <v>3.3144E-2</v>
      </c>
      <c r="AF135" s="159">
        <v>6.7465999999999998E-2</v>
      </c>
      <c r="AG135" s="159">
        <v>6.4868999999999996E-2</v>
      </c>
      <c r="AH135" s="159">
        <v>6.4940999999999999E-2</v>
      </c>
      <c r="AI135" s="159">
        <v>6.4743999999999996E-2</v>
      </c>
      <c r="AJ135" s="159">
        <v>3.1406000000000003E-2</v>
      </c>
      <c r="AK135" s="159">
        <v>3.1883000000000002E-2</v>
      </c>
      <c r="AL135" s="160">
        <v>3.1376000000000001E-2</v>
      </c>
      <c r="AM135" s="159">
        <v>2.8837000000000002E-2</v>
      </c>
      <c r="AN135" s="159">
        <v>3.0424E-2</v>
      </c>
      <c r="AO135" s="159">
        <v>2.7962999999999998E-2</v>
      </c>
      <c r="AP135" s="159">
        <v>3.1393999999999998E-2</v>
      </c>
      <c r="AQ135" s="159">
        <v>3.3144E-2</v>
      </c>
      <c r="AR135" s="159">
        <v>6.7465999999999998E-2</v>
      </c>
      <c r="AS135" s="159">
        <v>6.4868999999999996E-2</v>
      </c>
      <c r="AT135" s="159">
        <v>6.4940999999999999E-2</v>
      </c>
      <c r="AU135" s="159">
        <v>6.4743999999999996E-2</v>
      </c>
      <c r="AV135" s="159">
        <v>3.1406000000000003E-2</v>
      </c>
      <c r="AW135" s="159">
        <v>3.1883000000000002E-2</v>
      </c>
      <c r="AX135" s="160">
        <v>3.1376000000000001E-2</v>
      </c>
      <c r="AY135" s="159">
        <v>2.8837000000000002E-2</v>
      </c>
      <c r="AZ135" s="159">
        <v>3.0424E-2</v>
      </c>
      <c r="BA135" s="159">
        <v>2.7962999999999998E-2</v>
      </c>
      <c r="BB135" s="159">
        <v>3.1393999999999998E-2</v>
      </c>
      <c r="BC135" s="159">
        <v>3.3144E-2</v>
      </c>
      <c r="BD135" s="159">
        <v>6.7465999999999998E-2</v>
      </c>
      <c r="BE135" s="159">
        <v>6.4868999999999996E-2</v>
      </c>
      <c r="BF135" s="159">
        <v>6.4940999999999999E-2</v>
      </c>
      <c r="BG135" s="159">
        <v>6.4743999999999996E-2</v>
      </c>
      <c r="BH135" s="159">
        <v>3.1406000000000003E-2</v>
      </c>
      <c r="BI135" s="159">
        <v>3.1883000000000002E-2</v>
      </c>
      <c r="BJ135" s="160">
        <v>3.1376000000000001E-2</v>
      </c>
      <c r="BK135" s="159">
        <v>2.8837000000000002E-2</v>
      </c>
      <c r="BL135" s="159">
        <v>3.0424E-2</v>
      </c>
      <c r="BM135" s="159">
        <v>2.7962999999999998E-2</v>
      </c>
      <c r="BN135" s="159">
        <v>3.1393999999999998E-2</v>
      </c>
      <c r="BO135" s="159">
        <v>3.3144E-2</v>
      </c>
      <c r="BP135" s="159">
        <v>6.7465999999999998E-2</v>
      </c>
      <c r="BQ135" s="159">
        <v>6.4868999999999996E-2</v>
      </c>
      <c r="BR135" s="159">
        <v>6.4940999999999999E-2</v>
      </c>
      <c r="BS135" s="159">
        <v>6.4743999999999996E-2</v>
      </c>
      <c r="BT135" s="159">
        <v>3.1406000000000003E-2</v>
      </c>
      <c r="BU135" s="159">
        <v>3.1883000000000002E-2</v>
      </c>
      <c r="BV135" s="160">
        <v>3.1376000000000001E-2</v>
      </c>
      <c r="BW135" s="159">
        <v>2.8837000000000002E-2</v>
      </c>
      <c r="BX135" s="159">
        <v>3.0424E-2</v>
      </c>
      <c r="BY135" s="159">
        <v>2.7962999999999998E-2</v>
      </c>
      <c r="BZ135" s="159">
        <v>3.1393999999999998E-2</v>
      </c>
      <c r="CA135" s="159">
        <v>3.3144E-2</v>
      </c>
      <c r="CB135" s="159">
        <v>6.7465999999999998E-2</v>
      </c>
      <c r="CC135" s="159">
        <v>6.4868999999999996E-2</v>
      </c>
      <c r="CD135" s="159">
        <v>6.4940999999999999E-2</v>
      </c>
      <c r="CE135" s="159">
        <v>6.4743999999999996E-2</v>
      </c>
      <c r="CF135" s="159">
        <v>3.1406000000000003E-2</v>
      </c>
      <c r="CG135" s="159">
        <v>3.1883000000000002E-2</v>
      </c>
      <c r="CH135" s="160">
        <v>3.1376000000000001E-2</v>
      </c>
      <c r="CI135" s="159">
        <v>2.8837000000000002E-2</v>
      </c>
      <c r="CJ135" s="159">
        <v>3.0424E-2</v>
      </c>
      <c r="CK135" s="159">
        <v>2.7962999999999998E-2</v>
      </c>
      <c r="CL135" s="159">
        <v>3.1393999999999998E-2</v>
      </c>
      <c r="CM135" s="159">
        <v>3.3144E-2</v>
      </c>
      <c r="CN135" s="159">
        <v>6.7465999999999998E-2</v>
      </c>
      <c r="CO135" s="159">
        <v>6.4868999999999996E-2</v>
      </c>
      <c r="CP135" s="159">
        <v>6.4940999999999999E-2</v>
      </c>
      <c r="CQ135" s="159">
        <v>6.4743999999999996E-2</v>
      </c>
      <c r="CR135" s="159">
        <v>3.1406000000000003E-2</v>
      </c>
      <c r="CS135" s="159">
        <v>3.1883000000000002E-2</v>
      </c>
      <c r="CT135" s="160">
        <v>3.1376000000000001E-2</v>
      </c>
      <c r="CU135" s="159">
        <v>2.8837000000000002E-2</v>
      </c>
      <c r="CV135" s="159">
        <v>3.0424E-2</v>
      </c>
      <c r="CW135" s="159">
        <v>2.7962999999999998E-2</v>
      </c>
      <c r="CX135" s="159">
        <v>3.1393999999999998E-2</v>
      </c>
      <c r="CY135" s="159">
        <v>3.3144E-2</v>
      </c>
      <c r="CZ135" s="159">
        <v>6.7465999999999998E-2</v>
      </c>
      <c r="DA135" s="159">
        <v>6.4868999999999996E-2</v>
      </c>
      <c r="DB135" s="159">
        <v>6.4940999999999999E-2</v>
      </c>
      <c r="DC135" s="159">
        <v>6.4743999999999996E-2</v>
      </c>
      <c r="DD135" s="159">
        <v>3.1406000000000003E-2</v>
      </c>
      <c r="DE135" s="159">
        <v>3.1883000000000002E-2</v>
      </c>
      <c r="DF135" s="160">
        <v>3.1376000000000001E-2</v>
      </c>
      <c r="DG135" s="159">
        <v>2.8837000000000002E-2</v>
      </c>
      <c r="DH135" s="159">
        <v>3.0424E-2</v>
      </c>
      <c r="DI135" s="159">
        <v>2.7962999999999998E-2</v>
      </c>
      <c r="DJ135" s="159">
        <v>3.1393999999999998E-2</v>
      </c>
      <c r="DK135" s="159">
        <v>3.3144E-2</v>
      </c>
      <c r="DL135" s="159">
        <v>6.7465999999999998E-2</v>
      </c>
      <c r="DM135" s="159">
        <v>6.4868999999999996E-2</v>
      </c>
      <c r="DN135" s="159">
        <v>6.4940999999999999E-2</v>
      </c>
      <c r="DO135" s="159">
        <v>6.4743999999999996E-2</v>
      </c>
      <c r="DP135" s="159">
        <v>3.1406000000000003E-2</v>
      </c>
      <c r="DQ135" s="159">
        <v>3.1883000000000002E-2</v>
      </c>
      <c r="DR135" s="160">
        <v>3.1376000000000001E-2</v>
      </c>
    </row>
    <row r="136" spans="1:122" ht="15.75" thickBot="1" x14ac:dyDescent="0.3">
      <c r="B136" s="30" t="s">
        <v>6</v>
      </c>
      <c r="C136" s="159">
        <v>3.0917E-2</v>
      </c>
      <c r="D136" s="159">
        <v>3.3917999999999997E-2</v>
      </c>
      <c r="E136" s="159">
        <v>3.1923E-2</v>
      </c>
      <c r="F136" s="159">
        <v>3.1831999999999999E-2</v>
      </c>
      <c r="G136" s="159">
        <v>3.9836000000000003E-2</v>
      </c>
      <c r="H136" s="159">
        <v>8.4588999999999998E-2</v>
      </c>
      <c r="I136" s="159">
        <v>7.9186000000000006E-2</v>
      </c>
      <c r="J136" s="159">
        <v>8.0331E-2</v>
      </c>
      <c r="K136" s="159">
        <v>8.2672999999999996E-2</v>
      </c>
      <c r="L136" s="159">
        <v>3.1611E-2</v>
      </c>
      <c r="M136" s="159">
        <v>3.4070999999999997E-2</v>
      </c>
      <c r="N136" s="160">
        <v>3.2547E-2</v>
      </c>
      <c r="O136" s="159">
        <v>3.0917E-2</v>
      </c>
      <c r="P136" s="159">
        <v>3.3917999999999997E-2</v>
      </c>
      <c r="Q136" s="159">
        <v>3.1923E-2</v>
      </c>
      <c r="R136" s="159">
        <v>3.1831999999999999E-2</v>
      </c>
      <c r="S136" s="159">
        <v>3.9836000000000003E-2</v>
      </c>
      <c r="T136" s="159">
        <v>8.4588999999999998E-2</v>
      </c>
      <c r="U136" s="159">
        <v>7.9186000000000006E-2</v>
      </c>
      <c r="V136" s="159">
        <v>8.0331E-2</v>
      </c>
      <c r="W136" s="159">
        <v>8.2672999999999996E-2</v>
      </c>
      <c r="X136" s="159">
        <v>3.1611E-2</v>
      </c>
      <c r="Y136" s="159">
        <v>3.4070999999999997E-2</v>
      </c>
      <c r="Z136" s="160">
        <v>3.2547E-2</v>
      </c>
      <c r="AA136" s="159">
        <v>3.0917E-2</v>
      </c>
      <c r="AB136" s="159">
        <v>3.3917999999999997E-2</v>
      </c>
      <c r="AC136" s="159">
        <v>3.1923E-2</v>
      </c>
      <c r="AD136" s="159">
        <v>3.1831999999999999E-2</v>
      </c>
      <c r="AE136" s="159">
        <v>3.9836000000000003E-2</v>
      </c>
      <c r="AF136" s="159">
        <v>8.4588999999999998E-2</v>
      </c>
      <c r="AG136" s="159">
        <v>7.9186000000000006E-2</v>
      </c>
      <c r="AH136" s="159">
        <v>8.0331E-2</v>
      </c>
      <c r="AI136" s="159">
        <v>8.2672999999999996E-2</v>
      </c>
      <c r="AJ136" s="159">
        <v>3.1611E-2</v>
      </c>
      <c r="AK136" s="159">
        <v>3.4070999999999997E-2</v>
      </c>
      <c r="AL136" s="160">
        <v>3.2547E-2</v>
      </c>
      <c r="AM136" s="159">
        <v>3.0917E-2</v>
      </c>
      <c r="AN136" s="159">
        <v>3.3917999999999997E-2</v>
      </c>
      <c r="AO136" s="159">
        <v>3.1923E-2</v>
      </c>
      <c r="AP136" s="159">
        <v>3.1831999999999999E-2</v>
      </c>
      <c r="AQ136" s="159">
        <v>3.9836000000000003E-2</v>
      </c>
      <c r="AR136" s="159">
        <v>8.4588999999999998E-2</v>
      </c>
      <c r="AS136" s="159">
        <v>7.9186000000000006E-2</v>
      </c>
      <c r="AT136" s="159">
        <v>8.0331E-2</v>
      </c>
      <c r="AU136" s="159">
        <v>8.2672999999999996E-2</v>
      </c>
      <c r="AV136" s="159">
        <v>3.1611E-2</v>
      </c>
      <c r="AW136" s="159">
        <v>3.4070999999999997E-2</v>
      </c>
      <c r="AX136" s="160">
        <v>3.2547E-2</v>
      </c>
      <c r="AY136" s="159">
        <v>3.0917E-2</v>
      </c>
      <c r="AZ136" s="159">
        <v>3.3917999999999997E-2</v>
      </c>
      <c r="BA136" s="159">
        <v>3.1923E-2</v>
      </c>
      <c r="BB136" s="159">
        <v>3.1831999999999999E-2</v>
      </c>
      <c r="BC136" s="159">
        <v>3.9836000000000003E-2</v>
      </c>
      <c r="BD136" s="159">
        <v>8.4588999999999998E-2</v>
      </c>
      <c r="BE136" s="159">
        <v>7.9186000000000006E-2</v>
      </c>
      <c r="BF136" s="159">
        <v>8.0331E-2</v>
      </c>
      <c r="BG136" s="159">
        <v>8.2672999999999996E-2</v>
      </c>
      <c r="BH136" s="159">
        <v>3.1611E-2</v>
      </c>
      <c r="BI136" s="159">
        <v>3.4070999999999997E-2</v>
      </c>
      <c r="BJ136" s="160">
        <v>3.2547E-2</v>
      </c>
      <c r="BK136" s="159">
        <v>3.0917E-2</v>
      </c>
      <c r="BL136" s="159">
        <v>3.3917999999999997E-2</v>
      </c>
      <c r="BM136" s="159">
        <v>3.1923E-2</v>
      </c>
      <c r="BN136" s="159">
        <v>3.1831999999999999E-2</v>
      </c>
      <c r="BO136" s="159">
        <v>3.9836000000000003E-2</v>
      </c>
      <c r="BP136" s="159">
        <v>8.4588999999999998E-2</v>
      </c>
      <c r="BQ136" s="159">
        <v>7.9186000000000006E-2</v>
      </c>
      <c r="BR136" s="159">
        <v>8.0331E-2</v>
      </c>
      <c r="BS136" s="159">
        <v>8.2672999999999996E-2</v>
      </c>
      <c r="BT136" s="159">
        <v>3.1611E-2</v>
      </c>
      <c r="BU136" s="159">
        <v>3.4070999999999997E-2</v>
      </c>
      <c r="BV136" s="160">
        <v>3.2547E-2</v>
      </c>
      <c r="BW136" s="159">
        <v>3.0917E-2</v>
      </c>
      <c r="BX136" s="159">
        <v>3.3917999999999997E-2</v>
      </c>
      <c r="BY136" s="159">
        <v>3.1923E-2</v>
      </c>
      <c r="BZ136" s="159">
        <v>3.1831999999999999E-2</v>
      </c>
      <c r="CA136" s="159">
        <v>3.9836000000000003E-2</v>
      </c>
      <c r="CB136" s="159">
        <v>8.4588999999999998E-2</v>
      </c>
      <c r="CC136" s="159">
        <v>7.9186000000000006E-2</v>
      </c>
      <c r="CD136" s="159">
        <v>8.0331E-2</v>
      </c>
      <c r="CE136" s="159">
        <v>8.2672999999999996E-2</v>
      </c>
      <c r="CF136" s="159">
        <v>3.1611E-2</v>
      </c>
      <c r="CG136" s="159">
        <v>3.4070999999999997E-2</v>
      </c>
      <c r="CH136" s="160">
        <v>3.2547E-2</v>
      </c>
      <c r="CI136" s="159">
        <v>3.0917E-2</v>
      </c>
      <c r="CJ136" s="159">
        <v>3.3917999999999997E-2</v>
      </c>
      <c r="CK136" s="159">
        <v>3.1923E-2</v>
      </c>
      <c r="CL136" s="159">
        <v>3.1831999999999999E-2</v>
      </c>
      <c r="CM136" s="159">
        <v>3.9836000000000003E-2</v>
      </c>
      <c r="CN136" s="159">
        <v>8.4588999999999998E-2</v>
      </c>
      <c r="CO136" s="159">
        <v>7.9186000000000006E-2</v>
      </c>
      <c r="CP136" s="159">
        <v>8.0331E-2</v>
      </c>
      <c r="CQ136" s="159">
        <v>8.2672999999999996E-2</v>
      </c>
      <c r="CR136" s="159">
        <v>3.1611E-2</v>
      </c>
      <c r="CS136" s="159">
        <v>3.4070999999999997E-2</v>
      </c>
      <c r="CT136" s="160">
        <v>3.2547E-2</v>
      </c>
      <c r="CU136" s="159">
        <v>3.0917E-2</v>
      </c>
      <c r="CV136" s="159">
        <v>3.3917999999999997E-2</v>
      </c>
      <c r="CW136" s="159">
        <v>3.1923E-2</v>
      </c>
      <c r="CX136" s="159">
        <v>3.1831999999999999E-2</v>
      </c>
      <c r="CY136" s="159">
        <v>3.9836000000000003E-2</v>
      </c>
      <c r="CZ136" s="159">
        <v>8.4588999999999998E-2</v>
      </c>
      <c r="DA136" s="159">
        <v>7.9186000000000006E-2</v>
      </c>
      <c r="DB136" s="159">
        <v>8.0331E-2</v>
      </c>
      <c r="DC136" s="159">
        <v>8.2672999999999996E-2</v>
      </c>
      <c r="DD136" s="159">
        <v>3.1611E-2</v>
      </c>
      <c r="DE136" s="159">
        <v>3.4070999999999997E-2</v>
      </c>
      <c r="DF136" s="160">
        <v>3.2547E-2</v>
      </c>
      <c r="DG136" s="159">
        <v>3.0917E-2</v>
      </c>
      <c r="DH136" s="159">
        <v>3.3917999999999997E-2</v>
      </c>
      <c r="DI136" s="159">
        <v>3.1923E-2</v>
      </c>
      <c r="DJ136" s="159">
        <v>3.1831999999999999E-2</v>
      </c>
      <c r="DK136" s="159">
        <v>3.9836000000000003E-2</v>
      </c>
      <c r="DL136" s="159">
        <v>8.4588999999999998E-2</v>
      </c>
      <c r="DM136" s="159">
        <v>7.9186000000000006E-2</v>
      </c>
      <c r="DN136" s="159">
        <v>8.0331E-2</v>
      </c>
      <c r="DO136" s="159">
        <v>8.2672999999999996E-2</v>
      </c>
      <c r="DP136" s="159">
        <v>3.1611E-2</v>
      </c>
      <c r="DQ136" s="159">
        <v>3.4070999999999997E-2</v>
      </c>
      <c r="DR136" s="160">
        <v>3.2547E-2</v>
      </c>
    </row>
    <row r="137" spans="1:122" ht="15.75" thickBot="1" x14ac:dyDescent="0.3">
      <c r="B137" s="30" t="s">
        <v>10</v>
      </c>
      <c r="C137" s="159">
        <v>2.9335E-2</v>
      </c>
      <c r="D137" s="159">
        <v>3.0443999999999999E-2</v>
      </c>
      <c r="E137" s="159">
        <v>2.7954E-2</v>
      </c>
      <c r="F137" s="159">
        <v>3.4623000000000001E-2</v>
      </c>
      <c r="G137" s="159">
        <v>3.5034999999999997E-2</v>
      </c>
      <c r="H137" s="159">
        <v>7.2717000000000004E-2</v>
      </c>
      <c r="I137" s="159">
        <v>6.9794999999999996E-2</v>
      </c>
      <c r="J137" s="159">
        <v>7.0016999999999996E-2</v>
      </c>
      <c r="K137" s="159">
        <v>6.9061999999999998E-2</v>
      </c>
      <c r="L137" s="159">
        <v>3.3169999999999998E-2</v>
      </c>
      <c r="M137" s="159">
        <v>3.2780999999999998E-2</v>
      </c>
      <c r="N137" s="160">
        <v>3.2272000000000002E-2</v>
      </c>
      <c r="O137" s="159">
        <v>2.9335E-2</v>
      </c>
      <c r="P137" s="159">
        <v>3.0443999999999999E-2</v>
      </c>
      <c r="Q137" s="159">
        <v>2.7954E-2</v>
      </c>
      <c r="R137" s="159">
        <v>3.4623000000000001E-2</v>
      </c>
      <c r="S137" s="159">
        <v>3.5034999999999997E-2</v>
      </c>
      <c r="T137" s="159">
        <v>7.2717000000000004E-2</v>
      </c>
      <c r="U137" s="159">
        <v>6.9794999999999996E-2</v>
      </c>
      <c r="V137" s="159">
        <v>7.0016999999999996E-2</v>
      </c>
      <c r="W137" s="159">
        <v>6.9061999999999998E-2</v>
      </c>
      <c r="X137" s="159">
        <v>3.3169999999999998E-2</v>
      </c>
      <c r="Y137" s="159">
        <v>3.2780999999999998E-2</v>
      </c>
      <c r="Z137" s="160">
        <v>3.2272000000000002E-2</v>
      </c>
      <c r="AA137" s="159">
        <v>2.9335E-2</v>
      </c>
      <c r="AB137" s="159">
        <v>3.0443999999999999E-2</v>
      </c>
      <c r="AC137" s="159">
        <v>2.7954E-2</v>
      </c>
      <c r="AD137" s="159">
        <v>3.4623000000000001E-2</v>
      </c>
      <c r="AE137" s="159">
        <v>3.5034999999999997E-2</v>
      </c>
      <c r="AF137" s="159">
        <v>7.2717000000000004E-2</v>
      </c>
      <c r="AG137" s="159">
        <v>6.9794999999999996E-2</v>
      </c>
      <c r="AH137" s="159">
        <v>7.0016999999999996E-2</v>
      </c>
      <c r="AI137" s="159">
        <v>6.9061999999999998E-2</v>
      </c>
      <c r="AJ137" s="159">
        <v>3.3169999999999998E-2</v>
      </c>
      <c r="AK137" s="159">
        <v>3.2780999999999998E-2</v>
      </c>
      <c r="AL137" s="160">
        <v>3.2272000000000002E-2</v>
      </c>
      <c r="AM137" s="159">
        <v>2.9335E-2</v>
      </c>
      <c r="AN137" s="159">
        <v>3.0443999999999999E-2</v>
      </c>
      <c r="AO137" s="159">
        <v>2.7954E-2</v>
      </c>
      <c r="AP137" s="159">
        <v>3.4623000000000001E-2</v>
      </c>
      <c r="AQ137" s="159">
        <v>3.5034999999999997E-2</v>
      </c>
      <c r="AR137" s="159">
        <v>7.2717000000000004E-2</v>
      </c>
      <c r="AS137" s="159">
        <v>6.9794999999999996E-2</v>
      </c>
      <c r="AT137" s="159">
        <v>7.0016999999999996E-2</v>
      </c>
      <c r="AU137" s="159">
        <v>6.9061999999999998E-2</v>
      </c>
      <c r="AV137" s="159">
        <v>3.3169999999999998E-2</v>
      </c>
      <c r="AW137" s="159">
        <v>3.2780999999999998E-2</v>
      </c>
      <c r="AX137" s="160">
        <v>3.2272000000000002E-2</v>
      </c>
      <c r="AY137" s="159">
        <v>2.9335E-2</v>
      </c>
      <c r="AZ137" s="159">
        <v>3.0443999999999999E-2</v>
      </c>
      <c r="BA137" s="159">
        <v>2.7954E-2</v>
      </c>
      <c r="BB137" s="159">
        <v>3.4623000000000001E-2</v>
      </c>
      <c r="BC137" s="159">
        <v>3.5034999999999997E-2</v>
      </c>
      <c r="BD137" s="159">
        <v>7.2717000000000004E-2</v>
      </c>
      <c r="BE137" s="159">
        <v>6.9794999999999996E-2</v>
      </c>
      <c r="BF137" s="159">
        <v>7.0016999999999996E-2</v>
      </c>
      <c r="BG137" s="159">
        <v>6.9061999999999998E-2</v>
      </c>
      <c r="BH137" s="159">
        <v>3.3169999999999998E-2</v>
      </c>
      <c r="BI137" s="159">
        <v>3.2780999999999998E-2</v>
      </c>
      <c r="BJ137" s="160">
        <v>3.2272000000000002E-2</v>
      </c>
      <c r="BK137" s="159">
        <v>2.9335E-2</v>
      </c>
      <c r="BL137" s="159">
        <v>3.0443999999999999E-2</v>
      </c>
      <c r="BM137" s="159">
        <v>2.7954E-2</v>
      </c>
      <c r="BN137" s="159">
        <v>3.4623000000000001E-2</v>
      </c>
      <c r="BO137" s="159">
        <v>3.5034999999999997E-2</v>
      </c>
      <c r="BP137" s="159">
        <v>7.2717000000000004E-2</v>
      </c>
      <c r="BQ137" s="159">
        <v>6.9794999999999996E-2</v>
      </c>
      <c r="BR137" s="159">
        <v>7.0016999999999996E-2</v>
      </c>
      <c r="BS137" s="159">
        <v>6.9061999999999998E-2</v>
      </c>
      <c r="BT137" s="159">
        <v>3.3169999999999998E-2</v>
      </c>
      <c r="BU137" s="159">
        <v>3.2780999999999998E-2</v>
      </c>
      <c r="BV137" s="160">
        <v>3.2272000000000002E-2</v>
      </c>
      <c r="BW137" s="159">
        <v>2.9335E-2</v>
      </c>
      <c r="BX137" s="159">
        <v>3.0443999999999999E-2</v>
      </c>
      <c r="BY137" s="159">
        <v>2.7954E-2</v>
      </c>
      <c r="BZ137" s="159">
        <v>3.4623000000000001E-2</v>
      </c>
      <c r="CA137" s="159">
        <v>3.5034999999999997E-2</v>
      </c>
      <c r="CB137" s="159">
        <v>7.2717000000000004E-2</v>
      </c>
      <c r="CC137" s="159">
        <v>6.9794999999999996E-2</v>
      </c>
      <c r="CD137" s="159">
        <v>7.0016999999999996E-2</v>
      </c>
      <c r="CE137" s="159">
        <v>6.9061999999999998E-2</v>
      </c>
      <c r="CF137" s="159">
        <v>3.3169999999999998E-2</v>
      </c>
      <c r="CG137" s="159">
        <v>3.2780999999999998E-2</v>
      </c>
      <c r="CH137" s="160">
        <v>3.2272000000000002E-2</v>
      </c>
      <c r="CI137" s="159">
        <v>2.9335E-2</v>
      </c>
      <c r="CJ137" s="159">
        <v>3.0443999999999999E-2</v>
      </c>
      <c r="CK137" s="159">
        <v>2.7954E-2</v>
      </c>
      <c r="CL137" s="159">
        <v>3.4623000000000001E-2</v>
      </c>
      <c r="CM137" s="159">
        <v>3.5034999999999997E-2</v>
      </c>
      <c r="CN137" s="159">
        <v>7.2717000000000004E-2</v>
      </c>
      <c r="CO137" s="159">
        <v>6.9794999999999996E-2</v>
      </c>
      <c r="CP137" s="159">
        <v>7.0016999999999996E-2</v>
      </c>
      <c r="CQ137" s="159">
        <v>6.9061999999999998E-2</v>
      </c>
      <c r="CR137" s="159">
        <v>3.3169999999999998E-2</v>
      </c>
      <c r="CS137" s="159">
        <v>3.2780999999999998E-2</v>
      </c>
      <c r="CT137" s="160">
        <v>3.2272000000000002E-2</v>
      </c>
      <c r="CU137" s="159">
        <v>2.9335E-2</v>
      </c>
      <c r="CV137" s="159">
        <v>3.0443999999999999E-2</v>
      </c>
      <c r="CW137" s="159">
        <v>2.7954E-2</v>
      </c>
      <c r="CX137" s="159">
        <v>3.4623000000000001E-2</v>
      </c>
      <c r="CY137" s="159">
        <v>3.5034999999999997E-2</v>
      </c>
      <c r="CZ137" s="159">
        <v>7.2717000000000004E-2</v>
      </c>
      <c r="DA137" s="159">
        <v>6.9794999999999996E-2</v>
      </c>
      <c r="DB137" s="159">
        <v>7.0016999999999996E-2</v>
      </c>
      <c r="DC137" s="159">
        <v>6.9061999999999998E-2</v>
      </c>
      <c r="DD137" s="159">
        <v>3.3169999999999998E-2</v>
      </c>
      <c r="DE137" s="159">
        <v>3.2780999999999998E-2</v>
      </c>
      <c r="DF137" s="160">
        <v>3.2272000000000002E-2</v>
      </c>
      <c r="DG137" s="159">
        <v>2.9335E-2</v>
      </c>
      <c r="DH137" s="159">
        <v>3.0443999999999999E-2</v>
      </c>
      <c r="DI137" s="159">
        <v>2.7954E-2</v>
      </c>
      <c r="DJ137" s="159">
        <v>3.4623000000000001E-2</v>
      </c>
      <c r="DK137" s="159">
        <v>3.5034999999999997E-2</v>
      </c>
      <c r="DL137" s="159">
        <v>7.2717000000000004E-2</v>
      </c>
      <c r="DM137" s="159">
        <v>6.9794999999999996E-2</v>
      </c>
      <c r="DN137" s="159">
        <v>7.0016999999999996E-2</v>
      </c>
      <c r="DO137" s="159">
        <v>6.9061999999999998E-2</v>
      </c>
      <c r="DP137" s="159">
        <v>3.3169999999999998E-2</v>
      </c>
      <c r="DQ137" s="159">
        <v>3.2780999999999998E-2</v>
      </c>
      <c r="DR137" s="160">
        <v>3.2272000000000002E-2</v>
      </c>
    </row>
    <row r="138" spans="1:122" ht="15.75" thickBot="1" x14ac:dyDescent="0.3">
      <c r="B138" s="30" t="s">
        <v>1</v>
      </c>
      <c r="C138" s="159">
        <v>2.0434000000000001E-2</v>
      </c>
      <c r="D138" s="159">
        <v>2.1371000000000001E-2</v>
      </c>
      <c r="E138" s="159">
        <v>2.0813999999999999E-2</v>
      </c>
      <c r="F138" s="159">
        <v>3.6472999999999998E-2</v>
      </c>
      <c r="G138" s="159">
        <v>4.7361E-2</v>
      </c>
      <c r="H138" s="159">
        <v>8.5470000000000004E-2</v>
      </c>
      <c r="I138" s="159">
        <v>7.9600000000000004E-2</v>
      </c>
      <c r="J138" s="159">
        <v>8.0857999999999999E-2</v>
      </c>
      <c r="K138" s="159">
        <v>8.6388000000000006E-2</v>
      </c>
      <c r="L138" s="159">
        <v>3.5668999999999999E-2</v>
      </c>
      <c r="M138" s="159">
        <v>3.6270999999999998E-2</v>
      </c>
      <c r="N138" s="160">
        <v>2.1905999999999998E-2</v>
      </c>
      <c r="O138" s="159">
        <v>2.0434000000000001E-2</v>
      </c>
      <c r="P138" s="159">
        <v>2.1371000000000001E-2</v>
      </c>
      <c r="Q138" s="159">
        <v>2.0813999999999999E-2</v>
      </c>
      <c r="R138" s="159">
        <v>3.6472999999999998E-2</v>
      </c>
      <c r="S138" s="159">
        <v>4.7361E-2</v>
      </c>
      <c r="T138" s="159">
        <v>8.5470000000000004E-2</v>
      </c>
      <c r="U138" s="159">
        <v>7.9600000000000004E-2</v>
      </c>
      <c r="V138" s="159">
        <v>8.0857999999999999E-2</v>
      </c>
      <c r="W138" s="159">
        <v>8.6388000000000006E-2</v>
      </c>
      <c r="X138" s="159">
        <v>3.5668999999999999E-2</v>
      </c>
      <c r="Y138" s="159">
        <v>3.6270999999999998E-2</v>
      </c>
      <c r="Z138" s="160">
        <v>2.1905999999999998E-2</v>
      </c>
      <c r="AA138" s="159">
        <v>2.0434000000000001E-2</v>
      </c>
      <c r="AB138" s="159">
        <v>2.1371000000000001E-2</v>
      </c>
      <c r="AC138" s="159">
        <v>2.0813999999999999E-2</v>
      </c>
      <c r="AD138" s="159">
        <v>3.6472999999999998E-2</v>
      </c>
      <c r="AE138" s="159">
        <v>4.7361E-2</v>
      </c>
      <c r="AF138" s="159">
        <v>8.5470000000000004E-2</v>
      </c>
      <c r="AG138" s="159">
        <v>7.9600000000000004E-2</v>
      </c>
      <c r="AH138" s="159">
        <v>8.0857999999999999E-2</v>
      </c>
      <c r="AI138" s="159">
        <v>8.6388000000000006E-2</v>
      </c>
      <c r="AJ138" s="159">
        <v>3.5668999999999999E-2</v>
      </c>
      <c r="AK138" s="159">
        <v>3.6270999999999998E-2</v>
      </c>
      <c r="AL138" s="160">
        <v>2.1905999999999998E-2</v>
      </c>
      <c r="AM138" s="159">
        <v>2.0434000000000001E-2</v>
      </c>
      <c r="AN138" s="159">
        <v>2.1371000000000001E-2</v>
      </c>
      <c r="AO138" s="159">
        <v>2.0813999999999999E-2</v>
      </c>
      <c r="AP138" s="159">
        <v>3.6472999999999998E-2</v>
      </c>
      <c r="AQ138" s="159">
        <v>4.7361E-2</v>
      </c>
      <c r="AR138" s="159">
        <v>8.5470000000000004E-2</v>
      </c>
      <c r="AS138" s="159">
        <v>7.9600000000000004E-2</v>
      </c>
      <c r="AT138" s="159">
        <v>8.0857999999999999E-2</v>
      </c>
      <c r="AU138" s="159">
        <v>8.6388000000000006E-2</v>
      </c>
      <c r="AV138" s="159">
        <v>3.5668999999999999E-2</v>
      </c>
      <c r="AW138" s="159">
        <v>3.6270999999999998E-2</v>
      </c>
      <c r="AX138" s="160">
        <v>2.1905999999999998E-2</v>
      </c>
      <c r="AY138" s="159">
        <v>2.0434000000000001E-2</v>
      </c>
      <c r="AZ138" s="159">
        <v>2.1371000000000001E-2</v>
      </c>
      <c r="BA138" s="159">
        <v>2.0813999999999999E-2</v>
      </c>
      <c r="BB138" s="159">
        <v>3.6472999999999998E-2</v>
      </c>
      <c r="BC138" s="159">
        <v>4.7361E-2</v>
      </c>
      <c r="BD138" s="159">
        <v>8.5470000000000004E-2</v>
      </c>
      <c r="BE138" s="159">
        <v>7.9600000000000004E-2</v>
      </c>
      <c r="BF138" s="159">
        <v>8.0857999999999999E-2</v>
      </c>
      <c r="BG138" s="159">
        <v>8.6388000000000006E-2</v>
      </c>
      <c r="BH138" s="159">
        <v>3.5668999999999999E-2</v>
      </c>
      <c r="BI138" s="159">
        <v>3.6270999999999998E-2</v>
      </c>
      <c r="BJ138" s="160">
        <v>2.1905999999999998E-2</v>
      </c>
      <c r="BK138" s="159">
        <v>2.0434000000000001E-2</v>
      </c>
      <c r="BL138" s="159">
        <v>2.1371000000000001E-2</v>
      </c>
      <c r="BM138" s="159">
        <v>2.0813999999999999E-2</v>
      </c>
      <c r="BN138" s="159">
        <v>3.6472999999999998E-2</v>
      </c>
      <c r="BO138" s="159">
        <v>4.7361E-2</v>
      </c>
      <c r="BP138" s="159">
        <v>8.5470000000000004E-2</v>
      </c>
      <c r="BQ138" s="159">
        <v>7.9600000000000004E-2</v>
      </c>
      <c r="BR138" s="159">
        <v>8.0857999999999999E-2</v>
      </c>
      <c r="BS138" s="159">
        <v>8.6388000000000006E-2</v>
      </c>
      <c r="BT138" s="159">
        <v>3.5668999999999999E-2</v>
      </c>
      <c r="BU138" s="159">
        <v>3.6270999999999998E-2</v>
      </c>
      <c r="BV138" s="160">
        <v>2.1905999999999998E-2</v>
      </c>
      <c r="BW138" s="159">
        <v>2.0434000000000001E-2</v>
      </c>
      <c r="BX138" s="159">
        <v>2.1371000000000001E-2</v>
      </c>
      <c r="BY138" s="159">
        <v>2.0813999999999999E-2</v>
      </c>
      <c r="BZ138" s="159">
        <v>3.6472999999999998E-2</v>
      </c>
      <c r="CA138" s="159">
        <v>4.7361E-2</v>
      </c>
      <c r="CB138" s="159">
        <v>8.5470000000000004E-2</v>
      </c>
      <c r="CC138" s="159">
        <v>7.9600000000000004E-2</v>
      </c>
      <c r="CD138" s="159">
        <v>8.0857999999999999E-2</v>
      </c>
      <c r="CE138" s="159">
        <v>8.6388000000000006E-2</v>
      </c>
      <c r="CF138" s="159">
        <v>3.5668999999999999E-2</v>
      </c>
      <c r="CG138" s="159">
        <v>3.6270999999999998E-2</v>
      </c>
      <c r="CH138" s="160">
        <v>2.1905999999999998E-2</v>
      </c>
      <c r="CI138" s="159">
        <v>2.0434000000000001E-2</v>
      </c>
      <c r="CJ138" s="159">
        <v>2.1371000000000001E-2</v>
      </c>
      <c r="CK138" s="159">
        <v>2.0813999999999999E-2</v>
      </c>
      <c r="CL138" s="159">
        <v>3.6472999999999998E-2</v>
      </c>
      <c r="CM138" s="159">
        <v>4.7361E-2</v>
      </c>
      <c r="CN138" s="159">
        <v>8.5470000000000004E-2</v>
      </c>
      <c r="CO138" s="159">
        <v>7.9600000000000004E-2</v>
      </c>
      <c r="CP138" s="159">
        <v>8.0857999999999999E-2</v>
      </c>
      <c r="CQ138" s="159">
        <v>8.6388000000000006E-2</v>
      </c>
      <c r="CR138" s="159">
        <v>3.5668999999999999E-2</v>
      </c>
      <c r="CS138" s="159">
        <v>3.6270999999999998E-2</v>
      </c>
      <c r="CT138" s="160">
        <v>2.1905999999999998E-2</v>
      </c>
      <c r="CU138" s="159">
        <v>2.0434000000000001E-2</v>
      </c>
      <c r="CV138" s="159">
        <v>2.1371000000000001E-2</v>
      </c>
      <c r="CW138" s="159">
        <v>2.0813999999999999E-2</v>
      </c>
      <c r="CX138" s="159">
        <v>3.6472999999999998E-2</v>
      </c>
      <c r="CY138" s="159">
        <v>4.7361E-2</v>
      </c>
      <c r="CZ138" s="159">
        <v>8.5470000000000004E-2</v>
      </c>
      <c r="DA138" s="159">
        <v>7.9600000000000004E-2</v>
      </c>
      <c r="DB138" s="159">
        <v>8.0857999999999999E-2</v>
      </c>
      <c r="DC138" s="159">
        <v>8.6388000000000006E-2</v>
      </c>
      <c r="DD138" s="159">
        <v>3.5668999999999999E-2</v>
      </c>
      <c r="DE138" s="159">
        <v>3.6270999999999998E-2</v>
      </c>
      <c r="DF138" s="160">
        <v>2.1905999999999998E-2</v>
      </c>
      <c r="DG138" s="159">
        <v>2.0434000000000001E-2</v>
      </c>
      <c r="DH138" s="159">
        <v>2.1371000000000001E-2</v>
      </c>
      <c r="DI138" s="159">
        <v>2.0813999999999999E-2</v>
      </c>
      <c r="DJ138" s="159">
        <v>3.6472999999999998E-2</v>
      </c>
      <c r="DK138" s="159">
        <v>4.7361E-2</v>
      </c>
      <c r="DL138" s="159">
        <v>8.5470000000000004E-2</v>
      </c>
      <c r="DM138" s="159">
        <v>7.9600000000000004E-2</v>
      </c>
      <c r="DN138" s="159">
        <v>8.0857999999999999E-2</v>
      </c>
      <c r="DO138" s="159">
        <v>8.6388000000000006E-2</v>
      </c>
      <c r="DP138" s="159">
        <v>3.5668999999999999E-2</v>
      </c>
      <c r="DQ138" s="159">
        <v>3.6270999999999998E-2</v>
      </c>
      <c r="DR138" s="160">
        <v>2.1905999999999998E-2</v>
      </c>
    </row>
    <row r="139" spans="1:122" ht="15.75" thickBot="1" x14ac:dyDescent="0.3">
      <c r="B139" s="30" t="s">
        <v>11</v>
      </c>
      <c r="C139" s="159">
        <v>2.0459000000000001E-2</v>
      </c>
      <c r="D139" s="159">
        <v>2.1388999999999998E-2</v>
      </c>
      <c r="E139" s="159">
        <v>2.0832E-2</v>
      </c>
      <c r="F139" s="159">
        <v>2.4081999999999999E-2</v>
      </c>
      <c r="G139" s="159">
        <v>2.3473999999999998E-2</v>
      </c>
      <c r="H139" s="159">
        <v>4.3839000000000003E-2</v>
      </c>
      <c r="I139" s="159">
        <v>4.1855000000000003E-2</v>
      </c>
      <c r="J139" s="159">
        <v>4.2049000000000003E-2</v>
      </c>
      <c r="K139" s="159">
        <v>4.3088000000000001E-2</v>
      </c>
      <c r="L139" s="159">
        <v>2.2105E-2</v>
      </c>
      <c r="M139" s="159">
        <v>2.2845000000000001E-2</v>
      </c>
      <c r="N139" s="160">
        <v>2.2103000000000001E-2</v>
      </c>
      <c r="O139" s="159">
        <v>2.0459000000000001E-2</v>
      </c>
      <c r="P139" s="159">
        <v>2.1388999999999998E-2</v>
      </c>
      <c r="Q139" s="159">
        <v>2.0832E-2</v>
      </c>
      <c r="R139" s="159">
        <v>2.4081999999999999E-2</v>
      </c>
      <c r="S139" s="159">
        <v>2.3473999999999998E-2</v>
      </c>
      <c r="T139" s="159">
        <v>4.3839000000000003E-2</v>
      </c>
      <c r="U139" s="159">
        <v>4.1855000000000003E-2</v>
      </c>
      <c r="V139" s="159">
        <v>4.2049000000000003E-2</v>
      </c>
      <c r="W139" s="159">
        <v>4.3088000000000001E-2</v>
      </c>
      <c r="X139" s="159">
        <v>2.2105E-2</v>
      </c>
      <c r="Y139" s="159">
        <v>2.2845000000000001E-2</v>
      </c>
      <c r="Z139" s="160">
        <v>2.2103000000000001E-2</v>
      </c>
      <c r="AA139" s="159">
        <v>2.0459000000000001E-2</v>
      </c>
      <c r="AB139" s="159">
        <v>2.1388999999999998E-2</v>
      </c>
      <c r="AC139" s="159">
        <v>2.0832E-2</v>
      </c>
      <c r="AD139" s="159">
        <v>2.4081999999999999E-2</v>
      </c>
      <c r="AE139" s="159">
        <v>2.3473999999999998E-2</v>
      </c>
      <c r="AF139" s="159">
        <v>4.3839000000000003E-2</v>
      </c>
      <c r="AG139" s="159">
        <v>4.1855000000000003E-2</v>
      </c>
      <c r="AH139" s="159">
        <v>4.2049000000000003E-2</v>
      </c>
      <c r="AI139" s="159">
        <v>4.3088000000000001E-2</v>
      </c>
      <c r="AJ139" s="159">
        <v>2.2105E-2</v>
      </c>
      <c r="AK139" s="159">
        <v>2.2845000000000001E-2</v>
      </c>
      <c r="AL139" s="160">
        <v>2.2103000000000001E-2</v>
      </c>
      <c r="AM139" s="159">
        <v>2.0459000000000001E-2</v>
      </c>
      <c r="AN139" s="159">
        <v>2.1388999999999998E-2</v>
      </c>
      <c r="AO139" s="159">
        <v>2.0832E-2</v>
      </c>
      <c r="AP139" s="159">
        <v>2.4081999999999999E-2</v>
      </c>
      <c r="AQ139" s="159">
        <v>2.3473999999999998E-2</v>
      </c>
      <c r="AR139" s="159">
        <v>4.3839000000000003E-2</v>
      </c>
      <c r="AS139" s="159">
        <v>4.1855000000000003E-2</v>
      </c>
      <c r="AT139" s="159">
        <v>4.2049000000000003E-2</v>
      </c>
      <c r="AU139" s="159">
        <v>4.3088000000000001E-2</v>
      </c>
      <c r="AV139" s="159">
        <v>2.2105E-2</v>
      </c>
      <c r="AW139" s="159">
        <v>2.2845000000000001E-2</v>
      </c>
      <c r="AX139" s="160">
        <v>2.2103000000000001E-2</v>
      </c>
      <c r="AY139" s="159">
        <v>2.0459000000000001E-2</v>
      </c>
      <c r="AZ139" s="159">
        <v>2.1388999999999998E-2</v>
      </c>
      <c r="BA139" s="159">
        <v>2.0832E-2</v>
      </c>
      <c r="BB139" s="159">
        <v>2.4081999999999999E-2</v>
      </c>
      <c r="BC139" s="159">
        <v>2.3473999999999998E-2</v>
      </c>
      <c r="BD139" s="159">
        <v>4.3839000000000003E-2</v>
      </c>
      <c r="BE139" s="159">
        <v>4.1855000000000003E-2</v>
      </c>
      <c r="BF139" s="159">
        <v>4.2049000000000003E-2</v>
      </c>
      <c r="BG139" s="159">
        <v>4.3088000000000001E-2</v>
      </c>
      <c r="BH139" s="159">
        <v>2.2105E-2</v>
      </c>
      <c r="BI139" s="159">
        <v>2.2845000000000001E-2</v>
      </c>
      <c r="BJ139" s="160">
        <v>2.2103000000000001E-2</v>
      </c>
      <c r="BK139" s="159">
        <v>2.0459000000000001E-2</v>
      </c>
      <c r="BL139" s="159">
        <v>2.1388999999999998E-2</v>
      </c>
      <c r="BM139" s="159">
        <v>2.0832E-2</v>
      </c>
      <c r="BN139" s="159">
        <v>2.4081999999999999E-2</v>
      </c>
      <c r="BO139" s="159">
        <v>2.3473999999999998E-2</v>
      </c>
      <c r="BP139" s="159">
        <v>4.3839000000000003E-2</v>
      </c>
      <c r="BQ139" s="159">
        <v>4.1855000000000003E-2</v>
      </c>
      <c r="BR139" s="159">
        <v>4.2049000000000003E-2</v>
      </c>
      <c r="BS139" s="159">
        <v>4.3088000000000001E-2</v>
      </c>
      <c r="BT139" s="159">
        <v>2.2105E-2</v>
      </c>
      <c r="BU139" s="159">
        <v>2.2845000000000001E-2</v>
      </c>
      <c r="BV139" s="160">
        <v>2.2103000000000001E-2</v>
      </c>
      <c r="BW139" s="159">
        <v>2.0459000000000001E-2</v>
      </c>
      <c r="BX139" s="159">
        <v>2.1388999999999998E-2</v>
      </c>
      <c r="BY139" s="159">
        <v>2.0832E-2</v>
      </c>
      <c r="BZ139" s="159">
        <v>2.4081999999999999E-2</v>
      </c>
      <c r="CA139" s="159">
        <v>2.3473999999999998E-2</v>
      </c>
      <c r="CB139" s="159">
        <v>4.3839000000000003E-2</v>
      </c>
      <c r="CC139" s="159">
        <v>4.1855000000000003E-2</v>
      </c>
      <c r="CD139" s="159">
        <v>4.2049000000000003E-2</v>
      </c>
      <c r="CE139" s="159">
        <v>4.3088000000000001E-2</v>
      </c>
      <c r="CF139" s="159">
        <v>2.2105E-2</v>
      </c>
      <c r="CG139" s="159">
        <v>2.2845000000000001E-2</v>
      </c>
      <c r="CH139" s="160">
        <v>2.2103000000000001E-2</v>
      </c>
      <c r="CI139" s="159">
        <v>2.0459000000000001E-2</v>
      </c>
      <c r="CJ139" s="159">
        <v>2.1388999999999998E-2</v>
      </c>
      <c r="CK139" s="159">
        <v>2.0832E-2</v>
      </c>
      <c r="CL139" s="159">
        <v>2.4081999999999999E-2</v>
      </c>
      <c r="CM139" s="159">
        <v>2.3473999999999998E-2</v>
      </c>
      <c r="CN139" s="159">
        <v>4.3839000000000003E-2</v>
      </c>
      <c r="CO139" s="159">
        <v>4.1855000000000003E-2</v>
      </c>
      <c r="CP139" s="159">
        <v>4.2049000000000003E-2</v>
      </c>
      <c r="CQ139" s="159">
        <v>4.3088000000000001E-2</v>
      </c>
      <c r="CR139" s="159">
        <v>2.2105E-2</v>
      </c>
      <c r="CS139" s="159">
        <v>2.2845000000000001E-2</v>
      </c>
      <c r="CT139" s="160">
        <v>2.2103000000000001E-2</v>
      </c>
      <c r="CU139" s="159">
        <v>2.0459000000000001E-2</v>
      </c>
      <c r="CV139" s="159">
        <v>2.1388999999999998E-2</v>
      </c>
      <c r="CW139" s="159">
        <v>2.0832E-2</v>
      </c>
      <c r="CX139" s="159">
        <v>2.4081999999999999E-2</v>
      </c>
      <c r="CY139" s="159">
        <v>2.3473999999999998E-2</v>
      </c>
      <c r="CZ139" s="159">
        <v>4.3839000000000003E-2</v>
      </c>
      <c r="DA139" s="159">
        <v>4.1855000000000003E-2</v>
      </c>
      <c r="DB139" s="159">
        <v>4.2049000000000003E-2</v>
      </c>
      <c r="DC139" s="159">
        <v>4.3088000000000001E-2</v>
      </c>
      <c r="DD139" s="159">
        <v>2.2105E-2</v>
      </c>
      <c r="DE139" s="159">
        <v>2.2845000000000001E-2</v>
      </c>
      <c r="DF139" s="160">
        <v>2.2103000000000001E-2</v>
      </c>
      <c r="DG139" s="159">
        <v>2.0459000000000001E-2</v>
      </c>
      <c r="DH139" s="159">
        <v>2.1388999999999998E-2</v>
      </c>
      <c r="DI139" s="159">
        <v>2.0832E-2</v>
      </c>
      <c r="DJ139" s="159">
        <v>2.4081999999999999E-2</v>
      </c>
      <c r="DK139" s="159">
        <v>2.3473999999999998E-2</v>
      </c>
      <c r="DL139" s="159">
        <v>4.3839000000000003E-2</v>
      </c>
      <c r="DM139" s="159">
        <v>4.1855000000000003E-2</v>
      </c>
      <c r="DN139" s="159">
        <v>4.2049000000000003E-2</v>
      </c>
      <c r="DO139" s="159">
        <v>4.3088000000000001E-2</v>
      </c>
      <c r="DP139" s="159">
        <v>2.2105E-2</v>
      </c>
      <c r="DQ139" s="159">
        <v>2.2845000000000001E-2</v>
      </c>
      <c r="DR139" s="160">
        <v>2.2103000000000001E-2</v>
      </c>
    </row>
    <row r="140" spans="1:122" ht="15.75" thickBot="1" x14ac:dyDescent="0.3">
      <c r="B140" s="30" t="s">
        <v>12</v>
      </c>
      <c r="C140" s="159">
        <v>3.0918000000000001E-2</v>
      </c>
      <c r="D140" s="159">
        <v>3.3936000000000001E-2</v>
      </c>
      <c r="E140" s="159">
        <v>3.2333000000000001E-2</v>
      </c>
      <c r="F140" s="159">
        <v>3.4872E-2</v>
      </c>
      <c r="G140" s="159">
        <v>3.1898000000000003E-2</v>
      </c>
      <c r="H140" s="159">
        <v>4.3387000000000002E-2</v>
      </c>
      <c r="I140" s="159">
        <v>4.1418000000000003E-2</v>
      </c>
      <c r="J140" s="159">
        <v>4.1611000000000002E-2</v>
      </c>
      <c r="K140" s="159">
        <v>6.6915000000000002E-2</v>
      </c>
      <c r="L140" s="159">
        <v>3.3551999999999998E-2</v>
      </c>
      <c r="M140" s="159">
        <v>3.4640999999999998E-2</v>
      </c>
      <c r="N140" s="160">
        <v>3.2551999999999998E-2</v>
      </c>
      <c r="O140" s="159">
        <v>3.0918000000000001E-2</v>
      </c>
      <c r="P140" s="159">
        <v>3.3936000000000001E-2</v>
      </c>
      <c r="Q140" s="159">
        <v>3.2333000000000001E-2</v>
      </c>
      <c r="R140" s="159">
        <v>3.4872E-2</v>
      </c>
      <c r="S140" s="159">
        <v>3.1898000000000003E-2</v>
      </c>
      <c r="T140" s="159">
        <v>4.3387000000000002E-2</v>
      </c>
      <c r="U140" s="159">
        <v>4.1418000000000003E-2</v>
      </c>
      <c r="V140" s="159">
        <v>4.1611000000000002E-2</v>
      </c>
      <c r="W140" s="159">
        <v>6.6915000000000002E-2</v>
      </c>
      <c r="X140" s="159">
        <v>3.3551999999999998E-2</v>
      </c>
      <c r="Y140" s="159">
        <v>3.4640999999999998E-2</v>
      </c>
      <c r="Z140" s="160">
        <v>3.2551999999999998E-2</v>
      </c>
      <c r="AA140" s="159">
        <v>3.0918000000000001E-2</v>
      </c>
      <c r="AB140" s="159">
        <v>3.3936000000000001E-2</v>
      </c>
      <c r="AC140" s="159">
        <v>3.2333000000000001E-2</v>
      </c>
      <c r="AD140" s="159">
        <v>3.4872E-2</v>
      </c>
      <c r="AE140" s="159">
        <v>3.1898000000000003E-2</v>
      </c>
      <c r="AF140" s="159">
        <v>4.3387000000000002E-2</v>
      </c>
      <c r="AG140" s="159">
        <v>4.1418000000000003E-2</v>
      </c>
      <c r="AH140" s="159">
        <v>4.1611000000000002E-2</v>
      </c>
      <c r="AI140" s="159">
        <v>6.6915000000000002E-2</v>
      </c>
      <c r="AJ140" s="159">
        <v>3.3551999999999998E-2</v>
      </c>
      <c r="AK140" s="159">
        <v>3.4640999999999998E-2</v>
      </c>
      <c r="AL140" s="160">
        <v>3.2551999999999998E-2</v>
      </c>
      <c r="AM140" s="159">
        <v>3.0918000000000001E-2</v>
      </c>
      <c r="AN140" s="159">
        <v>3.3936000000000001E-2</v>
      </c>
      <c r="AO140" s="159">
        <v>3.2333000000000001E-2</v>
      </c>
      <c r="AP140" s="159">
        <v>3.4872E-2</v>
      </c>
      <c r="AQ140" s="159">
        <v>3.1898000000000003E-2</v>
      </c>
      <c r="AR140" s="159">
        <v>4.3387000000000002E-2</v>
      </c>
      <c r="AS140" s="159">
        <v>4.1418000000000003E-2</v>
      </c>
      <c r="AT140" s="159">
        <v>4.1611000000000002E-2</v>
      </c>
      <c r="AU140" s="159">
        <v>6.6915000000000002E-2</v>
      </c>
      <c r="AV140" s="159">
        <v>3.3551999999999998E-2</v>
      </c>
      <c r="AW140" s="159">
        <v>3.4640999999999998E-2</v>
      </c>
      <c r="AX140" s="160">
        <v>3.2551999999999998E-2</v>
      </c>
      <c r="AY140" s="159">
        <v>3.0918000000000001E-2</v>
      </c>
      <c r="AZ140" s="159">
        <v>3.3936000000000001E-2</v>
      </c>
      <c r="BA140" s="159">
        <v>3.2333000000000001E-2</v>
      </c>
      <c r="BB140" s="159">
        <v>3.4872E-2</v>
      </c>
      <c r="BC140" s="159">
        <v>3.1898000000000003E-2</v>
      </c>
      <c r="BD140" s="159">
        <v>4.3387000000000002E-2</v>
      </c>
      <c r="BE140" s="159">
        <v>4.1418000000000003E-2</v>
      </c>
      <c r="BF140" s="159">
        <v>4.1611000000000002E-2</v>
      </c>
      <c r="BG140" s="159">
        <v>6.6915000000000002E-2</v>
      </c>
      <c r="BH140" s="159">
        <v>3.3551999999999998E-2</v>
      </c>
      <c r="BI140" s="159">
        <v>3.4640999999999998E-2</v>
      </c>
      <c r="BJ140" s="160">
        <v>3.2551999999999998E-2</v>
      </c>
      <c r="BK140" s="159">
        <v>3.0918000000000001E-2</v>
      </c>
      <c r="BL140" s="159">
        <v>3.3936000000000001E-2</v>
      </c>
      <c r="BM140" s="159">
        <v>3.2333000000000001E-2</v>
      </c>
      <c r="BN140" s="159">
        <v>3.4872E-2</v>
      </c>
      <c r="BO140" s="159">
        <v>3.1898000000000003E-2</v>
      </c>
      <c r="BP140" s="159">
        <v>4.3387000000000002E-2</v>
      </c>
      <c r="BQ140" s="159">
        <v>4.1418000000000003E-2</v>
      </c>
      <c r="BR140" s="159">
        <v>4.1611000000000002E-2</v>
      </c>
      <c r="BS140" s="159">
        <v>6.6915000000000002E-2</v>
      </c>
      <c r="BT140" s="159">
        <v>3.3551999999999998E-2</v>
      </c>
      <c r="BU140" s="159">
        <v>3.4640999999999998E-2</v>
      </c>
      <c r="BV140" s="160">
        <v>3.2551999999999998E-2</v>
      </c>
      <c r="BW140" s="159">
        <v>3.0918000000000001E-2</v>
      </c>
      <c r="BX140" s="159">
        <v>3.3936000000000001E-2</v>
      </c>
      <c r="BY140" s="159">
        <v>3.2333000000000001E-2</v>
      </c>
      <c r="BZ140" s="159">
        <v>3.4872E-2</v>
      </c>
      <c r="CA140" s="159">
        <v>3.1898000000000003E-2</v>
      </c>
      <c r="CB140" s="159">
        <v>4.3387000000000002E-2</v>
      </c>
      <c r="CC140" s="159">
        <v>4.1418000000000003E-2</v>
      </c>
      <c r="CD140" s="159">
        <v>4.1611000000000002E-2</v>
      </c>
      <c r="CE140" s="159">
        <v>6.6915000000000002E-2</v>
      </c>
      <c r="CF140" s="159">
        <v>3.3551999999999998E-2</v>
      </c>
      <c r="CG140" s="159">
        <v>3.4640999999999998E-2</v>
      </c>
      <c r="CH140" s="160">
        <v>3.2551999999999998E-2</v>
      </c>
      <c r="CI140" s="159">
        <v>3.0918000000000001E-2</v>
      </c>
      <c r="CJ140" s="159">
        <v>3.3936000000000001E-2</v>
      </c>
      <c r="CK140" s="159">
        <v>3.2333000000000001E-2</v>
      </c>
      <c r="CL140" s="159">
        <v>3.4872E-2</v>
      </c>
      <c r="CM140" s="159">
        <v>3.1898000000000003E-2</v>
      </c>
      <c r="CN140" s="159">
        <v>4.3387000000000002E-2</v>
      </c>
      <c r="CO140" s="159">
        <v>4.1418000000000003E-2</v>
      </c>
      <c r="CP140" s="159">
        <v>4.1611000000000002E-2</v>
      </c>
      <c r="CQ140" s="159">
        <v>6.6915000000000002E-2</v>
      </c>
      <c r="CR140" s="159">
        <v>3.3551999999999998E-2</v>
      </c>
      <c r="CS140" s="159">
        <v>3.4640999999999998E-2</v>
      </c>
      <c r="CT140" s="160">
        <v>3.2551999999999998E-2</v>
      </c>
      <c r="CU140" s="159">
        <v>3.0918000000000001E-2</v>
      </c>
      <c r="CV140" s="159">
        <v>3.3936000000000001E-2</v>
      </c>
      <c r="CW140" s="159">
        <v>3.2333000000000001E-2</v>
      </c>
      <c r="CX140" s="159">
        <v>3.4872E-2</v>
      </c>
      <c r="CY140" s="159">
        <v>3.1898000000000003E-2</v>
      </c>
      <c r="CZ140" s="159">
        <v>4.3387000000000002E-2</v>
      </c>
      <c r="DA140" s="159">
        <v>4.1418000000000003E-2</v>
      </c>
      <c r="DB140" s="159">
        <v>4.1611000000000002E-2</v>
      </c>
      <c r="DC140" s="159">
        <v>6.6915000000000002E-2</v>
      </c>
      <c r="DD140" s="159">
        <v>3.3551999999999998E-2</v>
      </c>
      <c r="DE140" s="159">
        <v>3.4640999999999998E-2</v>
      </c>
      <c r="DF140" s="160">
        <v>3.2551999999999998E-2</v>
      </c>
      <c r="DG140" s="159">
        <v>3.0918000000000001E-2</v>
      </c>
      <c r="DH140" s="159">
        <v>3.3936000000000001E-2</v>
      </c>
      <c r="DI140" s="159">
        <v>3.2333000000000001E-2</v>
      </c>
      <c r="DJ140" s="159">
        <v>3.4872E-2</v>
      </c>
      <c r="DK140" s="159">
        <v>3.1898000000000003E-2</v>
      </c>
      <c r="DL140" s="159">
        <v>4.3387000000000002E-2</v>
      </c>
      <c r="DM140" s="159">
        <v>4.1418000000000003E-2</v>
      </c>
      <c r="DN140" s="159">
        <v>4.1611000000000002E-2</v>
      </c>
      <c r="DO140" s="159">
        <v>6.6915000000000002E-2</v>
      </c>
      <c r="DP140" s="159">
        <v>3.3551999999999998E-2</v>
      </c>
      <c r="DQ140" s="159">
        <v>3.4640999999999998E-2</v>
      </c>
      <c r="DR140" s="160">
        <v>3.2551999999999998E-2</v>
      </c>
    </row>
    <row r="141" spans="1:122" ht="15.75" thickBot="1" x14ac:dyDescent="0.3">
      <c r="B141" s="30" t="s">
        <v>3</v>
      </c>
      <c r="C141" s="159">
        <v>3.0917E-2</v>
      </c>
      <c r="D141" s="159">
        <v>3.3917999999999997E-2</v>
      </c>
      <c r="E141" s="159">
        <v>3.1923E-2</v>
      </c>
      <c r="F141" s="159">
        <v>3.1831999999999999E-2</v>
      </c>
      <c r="G141" s="159">
        <v>3.9836000000000003E-2</v>
      </c>
      <c r="H141" s="159">
        <v>8.4588999999999998E-2</v>
      </c>
      <c r="I141" s="159">
        <v>7.9186000000000006E-2</v>
      </c>
      <c r="J141" s="159">
        <v>8.0331E-2</v>
      </c>
      <c r="K141" s="159">
        <v>8.2672999999999996E-2</v>
      </c>
      <c r="L141" s="159">
        <v>3.1611E-2</v>
      </c>
      <c r="M141" s="159">
        <v>3.4070999999999997E-2</v>
      </c>
      <c r="N141" s="160">
        <v>3.2547E-2</v>
      </c>
      <c r="O141" s="159">
        <v>3.0917E-2</v>
      </c>
      <c r="P141" s="159">
        <v>3.3917999999999997E-2</v>
      </c>
      <c r="Q141" s="159">
        <v>3.1923E-2</v>
      </c>
      <c r="R141" s="159">
        <v>3.1831999999999999E-2</v>
      </c>
      <c r="S141" s="159">
        <v>3.9836000000000003E-2</v>
      </c>
      <c r="T141" s="159">
        <v>8.4588999999999998E-2</v>
      </c>
      <c r="U141" s="159">
        <v>7.9186000000000006E-2</v>
      </c>
      <c r="V141" s="159">
        <v>8.0331E-2</v>
      </c>
      <c r="W141" s="159">
        <v>8.2672999999999996E-2</v>
      </c>
      <c r="X141" s="159">
        <v>3.1611E-2</v>
      </c>
      <c r="Y141" s="159">
        <v>3.4070999999999997E-2</v>
      </c>
      <c r="Z141" s="160">
        <v>3.2547E-2</v>
      </c>
      <c r="AA141" s="159">
        <v>3.0917E-2</v>
      </c>
      <c r="AB141" s="159">
        <v>3.3917999999999997E-2</v>
      </c>
      <c r="AC141" s="159">
        <v>3.1923E-2</v>
      </c>
      <c r="AD141" s="159">
        <v>3.1831999999999999E-2</v>
      </c>
      <c r="AE141" s="159">
        <v>3.9836000000000003E-2</v>
      </c>
      <c r="AF141" s="159">
        <v>8.4588999999999998E-2</v>
      </c>
      <c r="AG141" s="159">
        <v>7.9186000000000006E-2</v>
      </c>
      <c r="AH141" s="159">
        <v>8.0331E-2</v>
      </c>
      <c r="AI141" s="159">
        <v>8.2672999999999996E-2</v>
      </c>
      <c r="AJ141" s="159">
        <v>3.1611E-2</v>
      </c>
      <c r="AK141" s="159">
        <v>3.4070999999999997E-2</v>
      </c>
      <c r="AL141" s="160">
        <v>3.2547E-2</v>
      </c>
      <c r="AM141" s="159">
        <v>3.0917E-2</v>
      </c>
      <c r="AN141" s="159">
        <v>3.3917999999999997E-2</v>
      </c>
      <c r="AO141" s="159">
        <v>3.1923E-2</v>
      </c>
      <c r="AP141" s="159">
        <v>3.1831999999999999E-2</v>
      </c>
      <c r="AQ141" s="159">
        <v>3.9836000000000003E-2</v>
      </c>
      <c r="AR141" s="159">
        <v>8.4588999999999998E-2</v>
      </c>
      <c r="AS141" s="159">
        <v>7.9186000000000006E-2</v>
      </c>
      <c r="AT141" s="159">
        <v>8.0331E-2</v>
      </c>
      <c r="AU141" s="159">
        <v>8.2672999999999996E-2</v>
      </c>
      <c r="AV141" s="159">
        <v>3.1611E-2</v>
      </c>
      <c r="AW141" s="159">
        <v>3.4070999999999997E-2</v>
      </c>
      <c r="AX141" s="160">
        <v>3.2547E-2</v>
      </c>
      <c r="AY141" s="159">
        <v>3.0917E-2</v>
      </c>
      <c r="AZ141" s="159">
        <v>3.3917999999999997E-2</v>
      </c>
      <c r="BA141" s="159">
        <v>3.1923E-2</v>
      </c>
      <c r="BB141" s="159">
        <v>3.1831999999999999E-2</v>
      </c>
      <c r="BC141" s="159">
        <v>3.9836000000000003E-2</v>
      </c>
      <c r="BD141" s="159">
        <v>8.4588999999999998E-2</v>
      </c>
      <c r="BE141" s="159">
        <v>7.9186000000000006E-2</v>
      </c>
      <c r="BF141" s="159">
        <v>8.0331E-2</v>
      </c>
      <c r="BG141" s="159">
        <v>8.2672999999999996E-2</v>
      </c>
      <c r="BH141" s="159">
        <v>3.1611E-2</v>
      </c>
      <c r="BI141" s="159">
        <v>3.4070999999999997E-2</v>
      </c>
      <c r="BJ141" s="160">
        <v>3.2547E-2</v>
      </c>
      <c r="BK141" s="159">
        <v>3.0917E-2</v>
      </c>
      <c r="BL141" s="159">
        <v>3.3917999999999997E-2</v>
      </c>
      <c r="BM141" s="159">
        <v>3.1923E-2</v>
      </c>
      <c r="BN141" s="159">
        <v>3.1831999999999999E-2</v>
      </c>
      <c r="BO141" s="159">
        <v>3.9836000000000003E-2</v>
      </c>
      <c r="BP141" s="159">
        <v>8.4588999999999998E-2</v>
      </c>
      <c r="BQ141" s="159">
        <v>7.9186000000000006E-2</v>
      </c>
      <c r="BR141" s="159">
        <v>8.0331E-2</v>
      </c>
      <c r="BS141" s="159">
        <v>8.2672999999999996E-2</v>
      </c>
      <c r="BT141" s="159">
        <v>3.1611E-2</v>
      </c>
      <c r="BU141" s="159">
        <v>3.4070999999999997E-2</v>
      </c>
      <c r="BV141" s="160">
        <v>3.2547E-2</v>
      </c>
      <c r="BW141" s="159">
        <v>3.0917E-2</v>
      </c>
      <c r="BX141" s="159">
        <v>3.3917999999999997E-2</v>
      </c>
      <c r="BY141" s="159">
        <v>3.1923E-2</v>
      </c>
      <c r="BZ141" s="159">
        <v>3.1831999999999999E-2</v>
      </c>
      <c r="CA141" s="159">
        <v>3.9836000000000003E-2</v>
      </c>
      <c r="CB141" s="159">
        <v>8.4588999999999998E-2</v>
      </c>
      <c r="CC141" s="159">
        <v>7.9186000000000006E-2</v>
      </c>
      <c r="CD141" s="159">
        <v>8.0331E-2</v>
      </c>
      <c r="CE141" s="159">
        <v>8.2672999999999996E-2</v>
      </c>
      <c r="CF141" s="159">
        <v>3.1611E-2</v>
      </c>
      <c r="CG141" s="159">
        <v>3.4070999999999997E-2</v>
      </c>
      <c r="CH141" s="160">
        <v>3.2547E-2</v>
      </c>
      <c r="CI141" s="159">
        <v>3.0917E-2</v>
      </c>
      <c r="CJ141" s="159">
        <v>3.3917999999999997E-2</v>
      </c>
      <c r="CK141" s="159">
        <v>3.1923E-2</v>
      </c>
      <c r="CL141" s="159">
        <v>3.1831999999999999E-2</v>
      </c>
      <c r="CM141" s="159">
        <v>3.9836000000000003E-2</v>
      </c>
      <c r="CN141" s="159">
        <v>8.4588999999999998E-2</v>
      </c>
      <c r="CO141" s="159">
        <v>7.9186000000000006E-2</v>
      </c>
      <c r="CP141" s="159">
        <v>8.0331E-2</v>
      </c>
      <c r="CQ141" s="159">
        <v>8.2672999999999996E-2</v>
      </c>
      <c r="CR141" s="159">
        <v>3.1611E-2</v>
      </c>
      <c r="CS141" s="159">
        <v>3.4070999999999997E-2</v>
      </c>
      <c r="CT141" s="160">
        <v>3.2547E-2</v>
      </c>
      <c r="CU141" s="159">
        <v>3.0917E-2</v>
      </c>
      <c r="CV141" s="159">
        <v>3.3917999999999997E-2</v>
      </c>
      <c r="CW141" s="159">
        <v>3.1923E-2</v>
      </c>
      <c r="CX141" s="159">
        <v>3.1831999999999999E-2</v>
      </c>
      <c r="CY141" s="159">
        <v>3.9836000000000003E-2</v>
      </c>
      <c r="CZ141" s="159">
        <v>8.4588999999999998E-2</v>
      </c>
      <c r="DA141" s="159">
        <v>7.9186000000000006E-2</v>
      </c>
      <c r="DB141" s="159">
        <v>8.0331E-2</v>
      </c>
      <c r="DC141" s="159">
        <v>8.2672999999999996E-2</v>
      </c>
      <c r="DD141" s="159">
        <v>3.1611E-2</v>
      </c>
      <c r="DE141" s="159">
        <v>3.4070999999999997E-2</v>
      </c>
      <c r="DF141" s="160">
        <v>3.2547E-2</v>
      </c>
      <c r="DG141" s="159">
        <v>3.0917E-2</v>
      </c>
      <c r="DH141" s="159">
        <v>3.3917999999999997E-2</v>
      </c>
      <c r="DI141" s="159">
        <v>3.1923E-2</v>
      </c>
      <c r="DJ141" s="159">
        <v>3.1831999999999999E-2</v>
      </c>
      <c r="DK141" s="159">
        <v>3.9836000000000003E-2</v>
      </c>
      <c r="DL141" s="159">
        <v>8.4588999999999998E-2</v>
      </c>
      <c r="DM141" s="159">
        <v>7.9186000000000006E-2</v>
      </c>
      <c r="DN141" s="159">
        <v>8.0331E-2</v>
      </c>
      <c r="DO141" s="159">
        <v>8.2672999999999996E-2</v>
      </c>
      <c r="DP141" s="159">
        <v>3.1611E-2</v>
      </c>
      <c r="DQ141" s="159">
        <v>3.4070999999999997E-2</v>
      </c>
      <c r="DR141" s="160">
        <v>3.2547E-2</v>
      </c>
    </row>
    <row r="142" spans="1:122" ht="15.75" thickBot="1" x14ac:dyDescent="0.3">
      <c r="B142" s="30" t="s">
        <v>13</v>
      </c>
      <c r="C142" s="159">
        <v>3.0336999999999999E-2</v>
      </c>
      <c r="D142" s="159">
        <v>3.1578000000000002E-2</v>
      </c>
      <c r="E142" s="159">
        <v>2.9073000000000002E-2</v>
      </c>
      <c r="F142" s="159">
        <v>3.3868000000000002E-2</v>
      </c>
      <c r="G142" s="159">
        <v>3.5269000000000002E-2</v>
      </c>
      <c r="H142" s="159">
        <v>7.1684999999999999E-2</v>
      </c>
      <c r="I142" s="159">
        <v>6.8940000000000001E-2</v>
      </c>
      <c r="J142" s="159">
        <v>6.8929000000000004E-2</v>
      </c>
      <c r="K142" s="159">
        <v>6.6718E-2</v>
      </c>
      <c r="L142" s="159">
        <v>3.3522999999999997E-2</v>
      </c>
      <c r="M142" s="159">
        <v>3.2967999999999997E-2</v>
      </c>
      <c r="N142" s="160">
        <v>3.1876000000000002E-2</v>
      </c>
      <c r="O142" s="159">
        <v>3.0336999999999999E-2</v>
      </c>
      <c r="P142" s="159">
        <v>3.1578000000000002E-2</v>
      </c>
      <c r="Q142" s="159">
        <v>2.9073000000000002E-2</v>
      </c>
      <c r="R142" s="159">
        <v>3.3868000000000002E-2</v>
      </c>
      <c r="S142" s="159">
        <v>3.5269000000000002E-2</v>
      </c>
      <c r="T142" s="159">
        <v>7.1684999999999999E-2</v>
      </c>
      <c r="U142" s="159">
        <v>6.8940000000000001E-2</v>
      </c>
      <c r="V142" s="159">
        <v>6.8929000000000004E-2</v>
      </c>
      <c r="W142" s="159">
        <v>6.6718E-2</v>
      </c>
      <c r="X142" s="159">
        <v>3.3522999999999997E-2</v>
      </c>
      <c r="Y142" s="159">
        <v>3.2967999999999997E-2</v>
      </c>
      <c r="Z142" s="160">
        <v>3.1876000000000002E-2</v>
      </c>
      <c r="AA142" s="159">
        <v>3.0336999999999999E-2</v>
      </c>
      <c r="AB142" s="159">
        <v>3.1578000000000002E-2</v>
      </c>
      <c r="AC142" s="159">
        <v>2.9073000000000002E-2</v>
      </c>
      <c r="AD142" s="159">
        <v>3.3868000000000002E-2</v>
      </c>
      <c r="AE142" s="159">
        <v>3.5269000000000002E-2</v>
      </c>
      <c r="AF142" s="159">
        <v>7.1684999999999999E-2</v>
      </c>
      <c r="AG142" s="159">
        <v>6.8940000000000001E-2</v>
      </c>
      <c r="AH142" s="159">
        <v>6.8929000000000004E-2</v>
      </c>
      <c r="AI142" s="159">
        <v>6.6718E-2</v>
      </c>
      <c r="AJ142" s="159">
        <v>3.3522999999999997E-2</v>
      </c>
      <c r="AK142" s="159">
        <v>3.2967999999999997E-2</v>
      </c>
      <c r="AL142" s="160">
        <v>3.1876000000000002E-2</v>
      </c>
      <c r="AM142" s="159">
        <v>3.0336999999999999E-2</v>
      </c>
      <c r="AN142" s="159">
        <v>3.1578000000000002E-2</v>
      </c>
      <c r="AO142" s="159">
        <v>2.9073000000000002E-2</v>
      </c>
      <c r="AP142" s="159">
        <v>3.3868000000000002E-2</v>
      </c>
      <c r="AQ142" s="159">
        <v>3.5269000000000002E-2</v>
      </c>
      <c r="AR142" s="159">
        <v>7.1684999999999999E-2</v>
      </c>
      <c r="AS142" s="159">
        <v>6.8940000000000001E-2</v>
      </c>
      <c r="AT142" s="159">
        <v>6.8929000000000004E-2</v>
      </c>
      <c r="AU142" s="159">
        <v>6.6718E-2</v>
      </c>
      <c r="AV142" s="159">
        <v>3.3522999999999997E-2</v>
      </c>
      <c r="AW142" s="159">
        <v>3.2967999999999997E-2</v>
      </c>
      <c r="AX142" s="160">
        <v>3.1876000000000002E-2</v>
      </c>
      <c r="AY142" s="159">
        <v>3.0336999999999999E-2</v>
      </c>
      <c r="AZ142" s="159">
        <v>3.1578000000000002E-2</v>
      </c>
      <c r="BA142" s="159">
        <v>2.9073000000000002E-2</v>
      </c>
      <c r="BB142" s="159">
        <v>3.3868000000000002E-2</v>
      </c>
      <c r="BC142" s="159">
        <v>3.5269000000000002E-2</v>
      </c>
      <c r="BD142" s="159">
        <v>7.1684999999999999E-2</v>
      </c>
      <c r="BE142" s="159">
        <v>6.8940000000000001E-2</v>
      </c>
      <c r="BF142" s="159">
        <v>6.8929000000000004E-2</v>
      </c>
      <c r="BG142" s="159">
        <v>6.6718E-2</v>
      </c>
      <c r="BH142" s="159">
        <v>3.3522999999999997E-2</v>
      </c>
      <c r="BI142" s="159">
        <v>3.2967999999999997E-2</v>
      </c>
      <c r="BJ142" s="160">
        <v>3.1876000000000002E-2</v>
      </c>
      <c r="BK142" s="159">
        <v>3.0336999999999999E-2</v>
      </c>
      <c r="BL142" s="159">
        <v>3.1578000000000002E-2</v>
      </c>
      <c r="BM142" s="159">
        <v>2.9073000000000002E-2</v>
      </c>
      <c r="BN142" s="159">
        <v>3.3868000000000002E-2</v>
      </c>
      <c r="BO142" s="159">
        <v>3.5269000000000002E-2</v>
      </c>
      <c r="BP142" s="159">
        <v>7.1684999999999999E-2</v>
      </c>
      <c r="BQ142" s="159">
        <v>6.8940000000000001E-2</v>
      </c>
      <c r="BR142" s="159">
        <v>6.8929000000000004E-2</v>
      </c>
      <c r="BS142" s="159">
        <v>6.6718E-2</v>
      </c>
      <c r="BT142" s="159">
        <v>3.3522999999999997E-2</v>
      </c>
      <c r="BU142" s="159">
        <v>3.2967999999999997E-2</v>
      </c>
      <c r="BV142" s="160">
        <v>3.1876000000000002E-2</v>
      </c>
      <c r="BW142" s="159">
        <v>3.0336999999999999E-2</v>
      </c>
      <c r="BX142" s="159">
        <v>3.1578000000000002E-2</v>
      </c>
      <c r="BY142" s="159">
        <v>2.9073000000000002E-2</v>
      </c>
      <c r="BZ142" s="159">
        <v>3.3868000000000002E-2</v>
      </c>
      <c r="CA142" s="159">
        <v>3.5269000000000002E-2</v>
      </c>
      <c r="CB142" s="159">
        <v>7.1684999999999999E-2</v>
      </c>
      <c r="CC142" s="159">
        <v>6.8940000000000001E-2</v>
      </c>
      <c r="CD142" s="159">
        <v>6.8929000000000004E-2</v>
      </c>
      <c r="CE142" s="159">
        <v>6.6718E-2</v>
      </c>
      <c r="CF142" s="159">
        <v>3.3522999999999997E-2</v>
      </c>
      <c r="CG142" s="159">
        <v>3.2967999999999997E-2</v>
      </c>
      <c r="CH142" s="160">
        <v>3.1876000000000002E-2</v>
      </c>
      <c r="CI142" s="159">
        <v>3.0336999999999999E-2</v>
      </c>
      <c r="CJ142" s="159">
        <v>3.1578000000000002E-2</v>
      </c>
      <c r="CK142" s="159">
        <v>2.9073000000000002E-2</v>
      </c>
      <c r="CL142" s="159">
        <v>3.3868000000000002E-2</v>
      </c>
      <c r="CM142" s="159">
        <v>3.5269000000000002E-2</v>
      </c>
      <c r="CN142" s="159">
        <v>7.1684999999999999E-2</v>
      </c>
      <c r="CO142" s="159">
        <v>6.8940000000000001E-2</v>
      </c>
      <c r="CP142" s="159">
        <v>6.8929000000000004E-2</v>
      </c>
      <c r="CQ142" s="159">
        <v>6.6718E-2</v>
      </c>
      <c r="CR142" s="159">
        <v>3.3522999999999997E-2</v>
      </c>
      <c r="CS142" s="159">
        <v>3.2967999999999997E-2</v>
      </c>
      <c r="CT142" s="160">
        <v>3.1876000000000002E-2</v>
      </c>
      <c r="CU142" s="159">
        <v>3.0336999999999999E-2</v>
      </c>
      <c r="CV142" s="159">
        <v>3.1578000000000002E-2</v>
      </c>
      <c r="CW142" s="159">
        <v>2.9073000000000002E-2</v>
      </c>
      <c r="CX142" s="159">
        <v>3.3868000000000002E-2</v>
      </c>
      <c r="CY142" s="159">
        <v>3.5269000000000002E-2</v>
      </c>
      <c r="CZ142" s="159">
        <v>7.1684999999999999E-2</v>
      </c>
      <c r="DA142" s="159">
        <v>6.8940000000000001E-2</v>
      </c>
      <c r="DB142" s="159">
        <v>6.8929000000000004E-2</v>
      </c>
      <c r="DC142" s="159">
        <v>6.6718E-2</v>
      </c>
      <c r="DD142" s="159">
        <v>3.3522999999999997E-2</v>
      </c>
      <c r="DE142" s="159">
        <v>3.2967999999999997E-2</v>
      </c>
      <c r="DF142" s="160">
        <v>3.1876000000000002E-2</v>
      </c>
      <c r="DG142" s="159">
        <v>3.0336999999999999E-2</v>
      </c>
      <c r="DH142" s="159">
        <v>3.1578000000000002E-2</v>
      </c>
      <c r="DI142" s="159">
        <v>2.9073000000000002E-2</v>
      </c>
      <c r="DJ142" s="159">
        <v>3.3868000000000002E-2</v>
      </c>
      <c r="DK142" s="159">
        <v>3.5269000000000002E-2</v>
      </c>
      <c r="DL142" s="159">
        <v>7.1684999999999999E-2</v>
      </c>
      <c r="DM142" s="159">
        <v>6.8940000000000001E-2</v>
      </c>
      <c r="DN142" s="159">
        <v>6.8929000000000004E-2</v>
      </c>
      <c r="DO142" s="159">
        <v>6.6718E-2</v>
      </c>
      <c r="DP142" s="159">
        <v>3.3522999999999997E-2</v>
      </c>
      <c r="DQ142" s="159">
        <v>3.2967999999999997E-2</v>
      </c>
      <c r="DR142" s="160">
        <v>3.1876000000000002E-2</v>
      </c>
    </row>
    <row r="143" spans="1:122" ht="15.75" thickBot="1" x14ac:dyDescent="0.3">
      <c r="B143" s="30" t="s">
        <v>4</v>
      </c>
      <c r="C143" s="159">
        <v>2.8837000000000002E-2</v>
      </c>
      <c r="D143" s="159">
        <v>3.0424E-2</v>
      </c>
      <c r="E143" s="159">
        <v>2.7962999999999998E-2</v>
      </c>
      <c r="F143" s="159">
        <v>3.1393999999999998E-2</v>
      </c>
      <c r="G143" s="159">
        <v>3.3144E-2</v>
      </c>
      <c r="H143" s="159">
        <v>6.7465999999999998E-2</v>
      </c>
      <c r="I143" s="159">
        <v>6.4868999999999996E-2</v>
      </c>
      <c r="J143" s="159">
        <v>6.4940999999999999E-2</v>
      </c>
      <c r="K143" s="159">
        <v>6.4743999999999996E-2</v>
      </c>
      <c r="L143" s="159">
        <v>3.1406000000000003E-2</v>
      </c>
      <c r="M143" s="159">
        <v>3.1883000000000002E-2</v>
      </c>
      <c r="N143" s="160">
        <v>3.1376000000000001E-2</v>
      </c>
      <c r="O143" s="159">
        <v>2.8837000000000002E-2</v>
      </c>
      <c r="P143" s="159">
        <v>3.0424E-2</v>
      </c>
      <c r="Q143" s="159">
        <v>2.7962999999999998E-2</v>
      </c>
      <c r="R143" s="159">
        <v>3.1393999999999998E-2</v>
      </c>
      <c r="S143" s="159">
        <v>3.3144E-2</v>
      </c>
      <c r="T143" s="159">
        <v>6.7465999999999998E-2</v>
      </c>
      <c r="U143" s="159">
        <v>6.4868999999999996E-2</v>
      </c>
      <c r="V143" s="159">
        <v>6.4940999999999999E-2</v>
      </c>
      <c r="W143" s="159">
        <v>6.4743999999999996E-2</v>
      </c>
      <c r="X143" s="159">
        <v>3.1406000000000003E-2</v>
      </c>
      <c r="Y143" s="159">
        <v>3.1883000000000002E-2</v>
      </c>
      <c r="Z143" s="160">
        <v>3.1376000000000001E-2</v>
      </c>
      <c r="AA143" s="159">
        <v>2.8837000000000002E-2</v>
      </c>
      <c r="AB143" s="159">
        <v>3.0424E-2</v>
      </c>
      <c r="AC143" s="159">
        <v>2.7962999999999998E-2</v>
      </c>
      <c r="AD143" s="159">
        <v>3.1393999999999998E-2</v>
      </c>
      <c r="AE143" s="159">
        <v>3.3144E-2</v>
      </c>
      <c r="AF143" s="159">
        <v>6.7465999999999998E-2</v>
      </c>
      <c r="AG143" s="159">
        <v>6.4868999999999996E-2</v>
      </c>
      <c r="AH143" s="159">
        <v>6.4940999999999999E-2</v>
      </c>
      <c r="AI143" s="159">
        <v>6.4743999999999996E-2</v>
      </c>
      <c r="AJ143" s="159">
        <v>3.1406000000000003E-2</v>
      </c>
      <c r="AK143" s="159">
        <v>3.1883000000000002E-2</v>
      </c>
      <c r="AL143" s="160">
        <v>3.1376000000000001E-2</v>
      </c>
      <c r="AM143" s="159">
        <v>2.8837000000000002E-2</v>
      </c>
      <c r="AN143" s="159">
        <v>3.0424E-2</v>
      </c>
      <c r="AO143" s="159">
        <v>2.7962999999999998E-2</v>
      </c>
      <c r="AP143" s="159">
        <v>3.1393999999999998E-2</v>
      </c>
      <c r="AQ143" s="159">
        <v>3.3144E-2</v>
      </c>
      <c r="AR143" s="159">
        <v>6.7465999999999998E-2</v>
      </c>
      <c r="AS143" s="159">
        <v>6.4868999999999996E-2</v>
      </c>
      <c r="AT143" s="159">
        <v>6.4940999999999999E-2</v>
      </c>
      <c r="AU143" s="159">
        <v>6.4743999999999996E-2</v>
      </c>
      <c r="AV143" s="159">
        <v>3.1406000000000003E-2</v>
      </c>
      <c r="AW143" s="159">
        <v>3.1883000000000002E-2</v>
      </c>
      <c r="AX143" s="160">
        <v>3.1376000000000001E-2</v>
      </c>
      <c r="AY143" s="159">
        <v>2.8837000000000002E-2</v>
      </c>
      <c r="AZ143" s="159">
        <v>3.0424E-2</v>
      </c>
      <c r="BA143" s="159">
        <v>2.7962999999999998E-2</v>
      </c>
      <c r="BB143" s="159">
        <v>3.1393999999999998E-2</v>
      </c>
      <c r="BC143" s="159">
        <v>3.3144E-2</v>
      </c>
      <c r="BD143" s="159">
        <v>6.7465999999999998E-2</v>
      </c>
      <c r="BE143" s="159">
        <v>6.4868999999999996E-2</v>
      </c>
      <c r="BF143" s="159">
        <v>6.4940999999999999E-2</v>
      </c>
      <c r="BG143" s="159">
        <v>6.4743999999999996E-2</v>
      </c>
      <c r="BH143" s="159">
        <v>3.1406000000000003E-2</v>
      </c>
      <c r="BI143" s="159">
        <v>3.1883000000000002E-2</v>
      </c>
      <c r="BJ143" s="160">
        <v>3.1376000000000001E-2</v>
      </c>
      <c r="BK143" s="159">
        <v>2.8837000000000002E-2</v>
      </c>
      <c r="BL143" s="159">
        <v>3.0424E-2</v>
      </c>
      <c r="BM143" s="159">
        <v>2.7962999999999998E-2</v>
      </c>
      <c r="BN143" s="159">
        <v>3.1393999999999998E-2</v>
      </c>
      <c r="BO143" s="159">
        <v>3.3144E-2</v>
      </c>
      <c r="BP143" s="159">
        <v>6.7465999999999998E-2</v>
      </c>
      <c r="BQ143" s="159">
        <v>6.4868999999999996E-2</v>
      </c>
      <c r="BR143" s="159">
        <v>6.4940999999999999E-2</v>
      </c>
      <c r="BS143" s="159">
        <v>6.4743999999999996E-2</v>
      </c>
      <c r="BT143" s="159">
        <v>3.1406000000000003E-2</v>
      </c>
      <c r="BU143" s="159">
        <v>3.1883000000000002E-2</v>
      </c>
      <c r="BV143" s="160">
        <v>3.1376000000000001E-2</v>
      </c>
      <c r="BW143" s="159">
        <v>2.8837000000000002E-2</v>
      </c>
      <c r="BX143" s="159">
        <v>3.0424E-2</v>
      </c>
      <c r="BY143" s="159">
        <v>2.7962999999999998E-2</v>
      </c>
      <c r="BZ143" s="159">
        <v>3.1393999999999998E-2</v>
      </c>
      <c r="CA143" s="159">
        <v>3.3144E-2</v>
      </c>
      <c r="CB143" s="159">
        <v>6.7465999999999998E-2</v>
      </c>
      <c r="CC143" s="159">
        <v>6.4868999999999996E-2</v>
      </c>
      <c r="CD143" s="159">
        <v>6.4940999999999999E-2</v>
      </c>
      <c r="CE143" s="159">
        <v>6.4743999999999996E-2</v>
      </c>
      <c r="CF143" s="159">
        <v>3.1406000000000003E-2</v>
      </c>
      <c r="CG143" s="159">
        <v>3.1883000000000002E-2</v>
      </c>
      <c r="CH143" s="160">
        <v>3.1376000000000001E-2</v>
      </c>
      <c r="CI143" s="159">
        <v>2.8837000000000002E-2</v>
      </c>
      <c r="CJ143" s="159">
        <v>3.0424E-2</v>
      </c>
      <c r="CK143" s="159">
        <v>2.7962999999999998E-2</v>
      </c>
      <c r="CL143" s="159">
        <v>3.1393999999999998E-2</v>
      </c>
      <c r="CM143" s="159">
        <v>3.3144E-2</v>
      </c>
      <c r="CN143" s="159">
        <v>6.7465999999999998E-2</v>
      </c>
      <c r="CO143" s="159">
        <v>6.4868999999999996E-2</v>
      </c>
      <c r="CP143" s="159">
        <v>6.4940999999999999E-2</v>
      </c>
      <c r="CQ143" s="159">
        <v>6.4743999999999996E-2</v>
      </c>
      <c r="CR143" s="159">
        <v>3.1406000000000003E-2</v>
      </c>
      <c r="CS143" s="159">
        <v>3.1883000000000002E-2</v>
      </c>
      <c r="CT143" s="160">
        <v>3.1376000000000001E-2</v>
      </c>
      <c r="CU143" s="159">
        <v>2.8837000000000002E-2</v>
      </c>
      <c r="CV143" s="159">
        <v>3.0424E-2</v>
      </c>
      <c r="CW143" s="159">
        <v>2.7962999999999998E-2</v>
      </c>
      <c r="CX143" s="159">
        <v>3.1393999999999998E-2</v>
      </c>
      <c r="CY143" s="159">
        <v>3.3144E-2</v>
      </c>
      <c r="CZ143" s="159">
        <v>6.7465999999999998E-2</v>
      </c>
      <c r="DA143" s="159">
        <v>6.4868999999999996E-2</v>
      </c>
      <c r="DB143" s="159">
        <v>6.4940999999999999E-2</v>
      </c>
      <c r="DC143" s="159">
        <v>6.4743999999999996E-2</v>
      </c>
      <c r="DD143" s="159">
        <v>3.1406000000000003E-2</v>
      </c>
      <c r="DE143" s="159">
        <v>3.1883000000000002E-2</v>
      </c>
      <c r="DF143" s="160">
        <v>3.1376000000000001E-2</v>
      </c>
      <c r="DG143" s="159">
        <v>2.8837000000000002E-2</v>
      </c>
      <c r="DH143" s="159">
        <v>3.0424E-2</v>
      </c>
      <c r="DI143" s="159">
        <v>2.7962999999999998E-2</v>
      </c>
      <c r="DJ143" s="159">
        <v>3.1393999999999998E-2</v>
      </c>
      <c r="DK143" s="159">
        <v>3.3144E-2</v>
      </c>
      <c r="DL143" s="159">
        <v>6.7465999999999998E-2</v>
      </c>
      <c r="DM143" s="159">
        <v>6.4868999999999996E-2</v>
      </c>
      <c r="DN143" s="159">
        <v>6.4940999999999999E-2</v>
      </c>
      <c r="DO143" s="159">
        <v>6.4743999999999996E-2</v>
      </c>
      <c r="DP143" s="159">
        <v>3.1406000000000003E-2</v>
      </c>
      <c r="DQ143" s="159">
        <v>3.1883000000000002E-2</v>
      </c>
      <c r="DR143" s="160">
        <v>3.1376000000000001E-2</v>
      </c>
    </row>
    <row r="144" spans="1:122" ht="15.75" thickBot="1" x14ac:dyDescent="0.3">
      <c r="B144" s="30" t="s">
        <v>14</v>
      </c>
      <c r="C144" s="159">
        <v>2.8837000000000002E-2</v>
      </c>
      <c r="D144" s="159">
        <v>3.0424E-2</v>
      </c>
      <c r="E144" s="159">
        <v>2.7962999999999998E-2</v>
      </c>
      <c r="F144" s="159">
        <v>3.1393999999999998E-2</v>
      </c>
      <c r="G144" s="159">
        <v>3.3144E-2</v>
      </c>
      <c r="H144" s="159">
        <v>6.7465999999999998E-2</v>
      </c>
      <c r="I144" s="159">
        <v>6.4868999999999996E-2</v>
      </c>
      <c r="J144" s="159">
        <v>6.4940999999999999E-2</v>
      </c>
      <c r="K144" s="159">
        <v>6.4743999999999996E-2</v>
      </c>
      <c r="L144" s="159">
        <v>3.1406000000000003E-2</v>
      </c>
      <c r="M144" s="159">
        <v>3.1883000000000002E-2</v>
      </c>
      <c r="N144" s="160">
        <v>3.1376000000000001E-2</v>
      </c>
      <c r="O144" s="159">
        <v>2.8837000000000002E-2</v>
      </c>
      <c r="P144" s="159">
        <v>3.0424E-2</v>
      </c>
      <c r="Q144" s="159">
        <v>2.7962999999999998E-2</v>
      </c>
      <c r="R144" s="159">
        <v>3.1393999999999998E-2</v>
      </c>
      <c r="S144" s="159">
        <v>3.3144E-2</v>
      </c>
      <c r="T144" s="159">
        <v>6.7465999999999998E-2</v>
      </c>
      <c r="U144" s="159">
        <v>6.4868999999999996E-2</v>
      </c>
      <c r="V144" s="159">
        <v>6.4940999999999999E-2</v>
      </c>
      <c r="W144" s="159">
        <v>6.4743999999999996E-2</v>
      </c>
      <c r="X144" s="159">
        <v>3.1406000000000003E-2</v>
      </c>
      <c r="Y144" s="159">
        <v>3.1883000000000002E-2</v>
      </c>
      <c r="Z144" s="160">
        <v>3.1376000000000001E-2</v>
      </c>
      <c r="AA144" s="159">
        <v>2.8837000000000002E-2</v>
      </c>
      <c r="AB144" s="159">
        <v>3.0424E-2</v>
      </c>
      <c r="AC144" s="159">
        <v>2.7962999999999998E-2</v>
      </c>
      <c r="AD144" s="159">
        <v>3.1393999999999998E-2</v>
      </c>
      <c r="AE144" s="159">
        <v>3.3144E-2</v>
      </c>
      <c r="AF144" s="159">
        <v>6.7465999999999998E-2</v>
      </c>
      <c r="AG144" s="159">
        <v>6.4868999999999996E-2</v>
      </c>
      <c r="AH144" s="159">
        <v>6.4940999999999999E-2</v>
      </c>
      <c r="AI144" s="159">
        <v>6.4743999999999996E-2</v>
      </c>
      <c r="AJ144" s="159">
        <v>3.1406000000000003E-2</v>
      </c>
      <c r="AK144" s="159">
        <v>3.1883000000000002E-2</v>
      </c>
      <c r="AL144" s="160">
        <v>3.1376000000000001E-2</v>
      </c>
      <c r="AM144" s="159">
        <v>2.8837000000000002E-2</v>
      </c>
      <c r="AN144" s="159">
        <v>3.0424E-2</v>
      </c>
      <c r="AO144" s="159">
        <v>2.7962999999999998E-2</v>
      </c>
      <c r="AP144" s="159">
        <v>3.1393999999999998E-2</v>
      </c>
      <c r="AQ144" s="159">
        <v>3.3144E-2</v>
      </c>
      <c r="AR144" s="159">
        <v>6.7465999999999998E-2</v>
      </c>
      <c r="AS144" s="159">
        <v>6.4868999999999996E-2</v>
      </c>
      <c r="AT144" s="159">
        <v>6.4940999999999999E-2</v>
      </c>
      <c r="AU144" s="159">
        <v>6.4743999999999996E-2</v>
      </c>
      <c r="AV144" s="159">
        <v>3.1406000000000003E-2</v>
      </c>
      <c r="AW144" s="159">
        <v>3.1883000000000002E-2</v>
      </c>
      <c r="AX144" s="160">
        <v>3.1376000000000001E-2</v>
      </c>
      <c r="AY144" s="159">
        <v>2.8837000000000002E-2</v>
      </c>
      <c r="AZ144" s="159">
        <v>3.0424E-2</v>
      </c>
      <c r="BA144" s="159">
        <v>2.7962999999999998E-2</v>
      </c>
      <c r="BB144" s="159">
        <v>3.1393999999999998E-2</v>
      </c>
      <c r="BC144" s="159">
        <v>3.3144E-2</v>
      </c>
      <c r="BD144" s="159">
        <v>6.7465999999999998E-2</v>
      </c>
      <c r="BE144" s="159">
        <v>6.4868999999999996E-2</v>
      </c>
      <c r="BF144" s="159">
        <v>6.4940999999999999E-2</v>
      </c>
      <c r="BG144" s="159">
        <v>6.4743999999999996E-2</v>
      </c>
      <c r="BH144" s="159">
        <v>3.1406000000000003E-2</v>
      </c>
      <c r="BI144" s="159">
        <v>3.1883000000000002E-2</v>
      </c>
      <c r="BJ144" s="160">
        <v>3.1376000000000001E-2</v>
      </c>
      <c r="BK144" s="159">
        <v>2.8837000000000002E-2</v>
      </c>
      <c r="BL144" s="159">
        <v>3.0424E-2</v>
      </c>
      <c r="BM144" s="159">
        <v>2.7962999999999998E-2</v>
      </c>
      <c r="BN144" s="159">
        <v>3.1393999999999998E-2</v>
      </c>
      <c r="BO144" s="159">
        <v>3.3144E-2</v>
      </c>
      <c r="BP144" s="159">
        <v>6.7465999999999998E-2</v>
      </c>
      <c r="BQ144" s="159">
        <v>6.4868999999999996E-2</v>
      </c>
      <c r="BR144" s="159">
        <v>6.4940999999999999E-2</v>
      </c>
      <c r="BS144" s="159">
        <v>6.4743999999999996E-2</v>
      </c>
      <c r="BT144" s="159">
        <v>3.1406000000000003E-2</v>
      </c>
      <c r="BU144" s="159">
        <v>3.1883000000000002E-2</v>
      </c>
      <c r="BV144" s="160">
        <v>3.1376000000000001E-2</v>
      </c>
      <c r="BW144" s="159">
        <v>2.8837000000000002E-2</v>
      </c>
      <c r="BX144" s="159">
        <v>3.0424E-2</v>
      </c>
      <c r="BY144" s="159">
        <v>2.7962999999999998E-2</v>
      </c>
      <c r="BZ144" s="159">
        <v>3.1393999999999998E-2</v>
      </c>
      <c r="CA144" s="159">
        <v>3.3144E-2</v>
      </c>
      <c r="CB144" s="159">
        <v>6.7465999999999998E-2</v>
      </c>
      <c r="CC144" s="159">
        <v>6.4868999999999996E-2</v>
      </c>
      <c r="CD144" s="159">
        <v>6.4940999999999999E-2</v>
      </c>
      <c r="CE144" s="159">
        <v>6.4743999999999996E-2</v>
      </c>
      <c r="CF144" s="159">
        <v>3.1406000000000003E-2</v>
      </c>
      <c r="CG144" s="159">
        <v>3.1883000000000002E-2</v>
      </c>
      <c r="CH144" s="160">
        <v>3.1376000000000001E-2</v>
      </c>
      <c r="CI144" s="159">
        <v>2.8837000000000002E-2</v>
      </c>
      <c r="CJ144" s="159">
        <v>3.0424E-2</v>
      </c>
      <c r="CK144" s="159">
        <v>2.7962999999999998E-2</v>
      </c>
      <c r="CL144" s="159">
        <v>3.1393999999999998E-2</v>
      </c>
      <c r="CM144" s="159">
        <v>3.3144E-2</v>
      </c>
      <c r="CN144" s="159">
        <v>6.7465999999999998E-2</v>
      </c>
      <c r="CO144" s="159">
        <v>6.4868999999999996E-2</v>
      </c>
      <c r="CP144" s="159">
        <v>6.4940999999999999E-2</v>
      </c>
      <c r="CQ144" s="159">
        <v>6.4743999999999996E-2</v>
      </c>
      <c r="CR144" s="159">
        <v>3.1406000000000003E-2</v>
      </c>
      <c r="CS144" s="159">
        <v>3.1883000000000002E-2</v>
      </c>
      <c r="CT144" s="160">
        <v>3.1376000000000001E-2</v>
      </c>
      <c r="CU144" s="159">
        <v>2.8837000000000002E-2</v>
      </c>
      <c r="CV144" s="159">
        <v>3.0424E-2</v>
      </c>
      <c r="CW144" s="159">
        <v>2.7962999999999998E-2</v>
      </c>
      <c r="CX144" s="159">
        <v>3.1393999999999998E-2</v>
      </c>
      <c r="CY144" s="159">
        <v>3.3144E-2</v>
      </c>
      <c r="CZ144" s="159">
        <v>6.7465999999999998E-2</v>
      </c>
      <c r="DA144" s="159">
        <v>6.4868999999999996E-2</v>
      </c>
      <c r="DB144" s="159">
        <v>6.4940999999999999E-2</v>
      </c>
      <c r="DC144" s="159">
        <v>6.4743999999999996E-2</v>
      </c>
      <c r="DD144" s="159">
        <v>3.1406000000000003E-2</v>
      </c>
      <c r="DE144" s="159">
        <v>3.1883000000000002E-2</v>
      </c>
      <c r="DF144" s="160">
        <v>3.1376000000000001E-2</v>
      </c>
      <c r="DG144" s="159">
        <v>2.8837000000000002E-2</v>
      </c>
      <c r="DH144" s="159">
        <v>3.0424E-2</v>
      </c>
      <c r="DI144" s="159">
        <v>2.7962999999999998E-2</v>
      </c>
      <c r="DJ144" s="159">
        <v>3.1393999999999998E-2</v>
      </c>
      <c r="DK144" s="159">
        <v>3.3144E-2</v>
      </c>
      <c r="DL144" s="159">
        <v>6.7465999999999998E-2</v>
      </c>
      <c r="DM144" s="159">
        <v>6.4868999999999996E-2</v>
      </c>
      <c r="DN144" s="159">
        <v>6.4940999999999999E-2</v>
      </c>
      <c r="DO144" s="159">
        <v>6.4743999999999996E-2</v>
      </c>
      <c r="DP144" s="159">
        <v>3.1406000000000003E-2</v>
      </c>
      <c r="DQ144" s="159">
        <v>3.1883000000000002E-2</v>
      </c>
      <c r="DR144" s="160">
        <v>3.1376000000000001E-2</v>
      </c>
    </row>
    <row r="145" spans="2:122" ht="15.75" thickBot="1" x14ac:dyDescent="0.3">
      <c r="B145" s="30" t="s">
        <v>15</v>
      </c>
      <c r="C145" s="159">
        <v>2.8837000000000002E-2</v>
      </c>
      <c r="D145" s="159">
        <v>3.0424E-2</v>
      </c>
      <c r="E145" s="159">
        <v>2.7962999999999998E-2</v>
      </c>
      <c r="F145" s="159">
        <v>3.1393999999999998E-2</v>
      </c>
      <c r="G145" s="159">
        <v>3.3144E-2</v>
      </c>
      <c r="H145" s="159">
        <v>6.7465999999999998E-2</v>
      </c>
      <c r="I145" s="159">
        <v>6.4868999999999996E-2</v>
      </c>
      <c r="J145" s="159">
        <v>6.4940999999999999E-2</v>
      </c>
      <c r="K145" s="159">
        <v>6.4743999999999996E-2</v>
      </c>
      <c r="L145" s="159">
        <v>3.1406000000000003E-2</v>
      </c>
      <c r="M145" s="159">
        <v>3.1883000000000002E-2</v>
      </c>
      <c r="N145" s="160">
        <v>3.1376000000000001E-2</v>
      </c>
      <c r="O145" s="159">
        <v>2.8837000000000002E-2</v>
      </c>
      <c r="P145" s="159">
        <v>3.0424E-2</v>
      </c>
      <c r="Q145" s="159">
        <v>2.7962999999999998E-2</v>
      </c>
      <c r="R145" s="159">
        <v>3.1393999999999998E-2</v>
      </c>
      <c r="S145" s="159">
        <v>3.3144E-2</v>
      </c>
      <c r="T145" s="159">
        <v>6.7465999999999998E-2</v>
      </c>
      <c r="U145" s="159">
        <v>6.4868999999999996E-2</v>
      </c>
      <c r="V145" s="159">
        <v>6.4940999999999999E-2</v>
      </c>
      <c r="W145" s="159">
        <v>6.4743999999999996E-2</v>
      </c>
      <c r="X145" s="159">
        <v>3.1406000000000003E-2</v>
      </c>
      <c r="Y145" s="159">
        <v>3.1883000000000002E-2</v>
      </c>
      <c r="Z145" s="160">
        <v>3.1376000000000001E-2</v>
      </c>
      <c r="AA145" s="159">
        <v>2.8837000000000002E-2</v>
      </c>
      <c r="AB145" s="159">
        <v>3.0424E-2</v>
      </c>
      <c r="AC145" s="159">
        <v>2.7962999999999998E-2</v>
      </c>
      <c r="AD145" s="159">
        <v>3.1393999999999998E-2</v>
      </c>
      <c r="AE145" s="159">
        <v>3.3144E-2</v>
      </c>
      <c r="AF145" s="159">
        <v>6.7465999999999998E-2</v>
      </c>
      <c r="AG145" s="159">
        <v>6.4868999999999996E-2</v>
      </c>
      <c r="AH145" s="159">
        <v>6.4940999999999999E-2</v>
      </c>
      <c r="AI145" s="159">
        <v>6.4743999999999996E-2</v>
      </c>
      <c r="AJ145" s="159">
        <v>3.1406000000000003E-2</v>
      </c>
      <c r="AK145" s="159">
        <v>3.1883000000000002E-2</v>
      </c>
      <c r="AL145" s="160">
        <v>3.1376000000000001E-2</v>
      </c>
      <c r="AM145" s="159">
        <v>2.8837000000000002E-2</v>
      </c>
      <c r="AN145" s="159">
        <v>3.0424E-2</v>
      </c>
      <c r="AO145" s="159">
        <v>2.7962999999999998E-2</v>
      </c>
      <c r="AP145" s="159">
        <v>3.1393999999999998E-2</v>
      </c>
      <c r="AQ145" s="159">
        <v>3.3144E-2</v>
      </c>
      <c r="AR145" s="159">
        <v>6.7465999999999998E-2</v>
      </c>
      <c r="AS145" s="159">
        <v>6.4868999999999996E-2</v>
      </c>
      <c r="AT145" s="159">
        <v>6.4940999999999999E-2</v>
      </c>
      <c r="AU145" s="159">
        <v>6.4743999999999996E-2</v>
      </c>
      <c r="AV145" s="159">
        <v>3.1406000000000003E-2</v>
      </c>
      <c r="AW145" s="159">
        <v>3.1883000000000002E-2</v>
      </c>
      <c r="AX145" s="160">
        <v>3.1376000000000001E-2</v>
      </c>
      <c r="AY145" s="159">
        <v>2.8837000000000002E-2</v>
      </c>
      <c r="AZ145" s="159">
        <v>3.0424E-2</v>
      </c>
      <c r="BA145" s="159">
        <v>2.7962999999999998E-2</v>
      </c>
      <c r="BB145" s="159">
        <v>3.1393999999999998E-2</v>
      </c>
      <c r="BC145" s="159">
        <v>3.3144E-2</v>
      </c>
      <c r="BD145" s="159">
        <v>6.7465999999999998E-2</v>
      </c>
      <c r="BE145" s="159">
        <v>6.4868999999999996E-2</v>
      </c>
      <c r="BF145" s="159">
        <v>6.4940999999999999E-2</v>
      </c>
      <c r="BG145" s="159">
        <v>6.4743999999999996E-2</v>
      </c>
      <c r="BH145" s="159">
        <v>3.1406000000000003E-2</v>
      </c>
      <c r="BI145" s="159">
        <v>3.1883000000000002E-2</v>
      </c>
      <c r="BJ145" s="160">
        <v>3.1376000000000001E-2</v>
      </c>
      <c r="BK145" s="159">
        <v>2.8837000000000002E-2</v>
      </c>
      <c r="BL145" s="159">
        <v>3.0424E-2</v>
      </c>
      <c r="BM145" s="159">
        <v>2.7962999999999998E-2</v>
      </c>
      <c r="BN145" s="159">
        <v>3.1393999999999998E-2</v>
      </c>
      <c r="BO145" s="159">
        <v>3.3144E-2</v>
      </c>
      <c r="BP145" s="159">
        <v>6.7465999999999998E-2</v>
      </c>
      <c r="BQ145" s="159">
        <v>6.4868999999999996E-2</v>
      </c>
      <c r="BR145" s="159">
        <v>6.4940999999999999E-2</v>
      </c>
      <c r="BS145" s="159">
        <v>6.4743999999999996E-2</v>
      </c>
      <c r="BT145" s="159">
        <v>3.1406000000000003E-2</v>
      </c>
      <c r="BU145" s="159">
        <v>3.1883000000000002E-2</v>
      </c>
      <c r="BV145" s="160">
        <v>3.1376000000000001E-2</v>
      </c>
      <c r="BW145" s="159">
        <v>2.8837000000000002E-2</v>
      </c>
      <c r="BX145" s="159">
        <v>3.0424E-2</v>
      </c>
      <c r="BY145" s="159">
        <v>2.7962999999999998E-2</v>
      </c>
      <c r="BZ145" s="159">
        <v>3.1393999999999998E-2</v>
      </c>
      <c r="CA145" s="159">
        <v>3.3144E-2</v>
      </c>
      <c r="CB145" s="159">
        <v>6.7465999999999998E-2</v>
      </c>
      <c r="CC145" s="159">
        <v>6.4868999999999996E-2</v>
      </c>
      <c r="CD145" s="159">
        <v>6.4940999999999999E-2</v>
      </c>
      <c r="CE145" s="159">
        <v>6.4743999999999996E-2</v>
      </c>
      <c r="CF145" s="159">
        <v>3.1406000000000003E-2</v>
      </c>
      <c r="CG145" s="159">
        <v>3.1883000000000002E-2</v>
      </c>
      <c r="CH145" s="160">
        <v>3.1376000000000001E-2</v>
      </c>
      <c r="CI145" s="159">
        <v>2.8837000000000002E-2</v>
      </c>
      <c r="CJ145" s="159">
        <v>3.0424E-2</v>
      </c>
      <c r="CK145" s="159">
        <v>2.7962999999999998E-2</v>
      </c>
      <c r="CL145" s="159">
        <v>3.1393999999999998E-2</v>
      </c>
      <c r="CM145" s="159">
        <v>3.3144E-2</v>
      </c>
      <c r="CN145" s="159">
        <v>6.7465999999999998E-2</v>
      </c>
      <c r="CO145" s="159">
        <v>6.4868999999999996E-2</v>
      </c>
      <c r="CP145" s="159">
        <v>6.4940999999999999E-2</v>
      </c>
      <c r="CQ145" s="159">
        <v>6.4743999999999996E-2</v>
      </c>
      <c r="CR145" s="159">
        <v>3.1406000000000003E-2</v>
      </c>
      <c r="CS145" s="159">
        <v>3.1883000000000002E-2</v>
      </c>
      <c r="CT145" s="160">
        <v>3.1376000000000001E-2</v>
      </c>
      <c r="CU145" s="159">
        <v>2.8837000000000002E-2</v>
      </c>
      <c r="CV145" s="159">
        <v>3.0424E-2</v>
      </c>
      <c r="CW145" s="159">
        <v>2.7962999999999998E-2</v>
      </c>
      <c r="CX145" s="159">
        <v>3.1393999999999998E-2</v>
      </c>
      <c r="CY145" s="159">
        <v>3.3144E-2</v>
      </c>
      <c r="CZ145" s="159">
        <v>6.7465999999999998E-2</v>
      </c>
      <c r="DA145" s="159">
        <v>6.4868999999999996E-2</v>
      </c>
      <c r="DB145" s="159">
        <v>6.4940999999999999E-2</v>
      </c>
      <c r="DC145" s="159">
        <v>6.4743999999999996E-2</v>
      </c>
      <c r="DD145" s="159">
        <v>3.1406000000000003E-2</v>
      </c>
      <c r="DE145" s="159">
        <v>3.1883000000000002E-2</v>
      </c>
      <c r="DF145" s="160">
        <v>3.1376000000000001E-2</v>
      </c>
      <c r="DG145" s="159">
        <v>2.8837000000000002E-2</v>
      </c>
      <c r="DH145" s="159">
        <v>3.0424E-2</v>
      </c>
      <c r="DI145" s="159">
        <v>2.7962999999999998E-2</v>
      </c>
      <c r="DJ145" s="159">
        <v>3.1393999999999998E-2</v>
      </c>
      <c r="DK145" s="159">
        <v>3.3144E-2</v>
      </c>
      <c r="DL145" s="159">
        <v>6.7465999999999998E-2</v>
      </c>
      <c r="DM145" s="159">
        <v>6.4868999999999996E-2</v>
      </c>
      <c r="DN145" s="159">
        <v>6.4940999999999999E-2</v>
      </c>
      <c r="DO145" s="159">
        <v>6.4743999999999996E-2</v>
      </c>
      <c r="DP145" s="159">
        <v>3.1406000000000003E-2</v>
      </c>
      <c r="DQ145" s="159">
        <v>3.1883000000000002E-2</v>
      </c>
      <c r="DR145" s="160">
        <v>3.1376000000000001E-2</v>
      </c>
    </row>
    <row r="146" spans="2:122" ht="15.75" thickBot="1" x14ac:dyDescent="0.3">
      <c r="B146" s="30" t="s">
        <v>7</v>
      </c>
      <c r="C146" s="159">
        <v>2.7470999999999999E-2</v>
      </c>
      <c r="D146" s="159">
        <v>2.8761999999999999E-2</v>
      </c>
      <c r="E146" s="159">
        <v>2.6634999999999999E-2</v>
      </c>
      <c r="F146" s="159">
        <v>3.1028E-2</v>
      </c>
      <c r="G146" s="159">
        <v>3.1753999999999998E-2</v>
      </c>
      <c r="H146" s="159">
        <v>6.4432000000000003E-2</v>
      </c>
      <c r="I146" s="159">
        <v>6.1809000000000003E-2</v>
      </c>
      <c r="J146" s="159">
        <v>6.2075999999999999E-2</v>
      </c>
      <c r="K146" s="159">
        <v>6.1823999999999997E-2</v>
      </c>
      <c r="L146" s="159">
        <v>3.0009999999999998E-2</v>
      </c>
      <c r="M146" s="159">
        <v>3.0481000000000001E-2</v>
      </c>
      <c r="N146" s="160">
        <v>2.9911E-2</v>
      </c>
      <c r="O146" s="159">
        <v>2.7470999999999999E-2</v>
      </c>
      <c r="P146" s="159">
        <v>2.8761999999999999E-2</v>
      </c>
      <c r="Q146" s="159">
        <v>2.6634999999999999E-2</v>
      </c>
      <c r="R146" s="159">
        <v>3.1028E-2</v>
      </c>
      <c r="S146" s="159">
        <v>3.1753999999999998E-2</v>
      </c>
      <c r="T146" s="159">
        <v>6.4432000000000003E-2</v>
      </c>
      <c r="U146" s="159">
        <v>6.1809000000000003E-2</v>
      </c>
      <c r="V146" s="159">
        <v>6.2075999999999999E-2</v>
      </c>
      <c r="W146" s="159">
        <v>6.1823999999999997E-2</v>
      </c>
      <c r="X146" s="159">
        <v>3.0009999999999998E-2</v>
      </c>
      <c r="Y146" s="159">
        <v>3.0481000000000001E-2</v>
      </c>
      <c r="Z146" s="160">
        <v>2.9911E-2</v>
      </c>
      <c r="AA146" s="159">
        <v>2.7470999999999999E-2</v>
      </c>
      <c r="AB146" s="159">
        <v>2.8761999999999999E-2</v>
      </c>
      <c r="AC146" s="159">
        <v>2.6634999999999999E-2</v>
      </c>
      <c r="AD146" s="159">
        <v>3.1028E-2</v>
      </c>
      <c r="AE146" s="159">
        <v>3.1753999999999998E-2</v>
      </c>
      <c r="AF146" s="159">
        <v>6.4432000000000003E-2</v>
      </c>
      <c r="AG146" s="159">
        <v>6.1809000000000003E-2</v>
      </c>
      <c r="AH146" s="159">
        <v>6.2075999999999999E-2</v>
      </c>
      <c r="AI146" s="159">
        <v>6.1823999999999997E-2</v>
      </c>
      <c r="AJ146" s="159">
        <v>3.0009999999999998E-2</v>
      </c>
      <c r="AK146" s="159">
        <v>3.0481000000000001E-2</v>
      </c>
      <c r="AL146" s="160">
        <v>2.9911E-2</v>
      </c>
      <c r="AM146" s="159">
        <v>2.7470999999999999E-2</v>
      </c>
      <c r="AN146" s="159">
        <v>2.8761999999999999E-2</v>
      </c>
      <c r="AO146" s="159">
        <v>2.6634999999999999E-2</v>
      </c>
      <c r="AP146" s="159">
        <v>3.1028E-2</v>
      </c>
      <c r="AQ146" s="159">
        <v>3.1753999999999998E-2</v>
      </c>
      <c r="AR146" s="159">
        <v>6.4432000000000003E-2</v>
      </c>
      <c r="AS146" s="159">
        <v>6.1809000000000003E-2</v>
      </c>
      <c r="AT146" s="159">
        <v>6.2075999999999999E-2</v>
      </c>
      <c r="AU146" s="159">
        <v>6.1823999999999997E-2</v>
      </c>
      <c r="AV146" s="159">
        <v>3.0009999999999998E-2</v>
      </c>
      <c r="AW146" s="159">
        <v>3.0481000000000001E-2</v>
      </c>
      <c r="AX146" s="160">
        <v>2.9911E-2</v>
      </c>
      <c r="AY146" s="159">
        <v>2.7470999999999999E-2</v>
      </c>
      <c r="AZ146" s="159">
        <v>2.8761999999999999E-2</v>
      </c>
      <c r="BA146" s="159">
        <v>2.6634999999999999E-2</v>
      </c>
      <c r="BB146" s="159">
        <v>3.1028E-2</v>
      </c>
      <c r="BC146" s="159">
        <v>3.1753999999999998E-2</v>
      </c>
      <c r="BD146" s="159">
        <v>6.4432000000000003E-2</v>
      </c>
      <c r="BE146" s="159">
        <v>6.1809000000000003E-2</v>
      </c>
      <c r="BF146" s="159">
        <v>6.2075999999999999E-2</v>
      </c>
      <c r="BG146" s="159">
        <v>6.1823999999999997E-2</v>
      </c>
      <c r="BH146" s="159">
        <v>3.0009999999999998E-2</v>
      </c>
      <c r="BI146" s="159">
        <v>3.0481000000000001E-2</v>
      </c>
      <c r="BJ146" s="160">
        <v>2.9911E-2</v>
      </c>
      <c r="BK146" s="159">
        <v>2.7470999999999999E-2</v>
      </c>
      <c r="BL146" s="159">
        <v>2.8761999999999999E-2</v>
      </c>
      <c r="BM146" s="159">
        <v>2.6634999999999999E-2</v>
      </c>
      <c r="BN146" s="159">
        <v>3.1028E-2</v>
      </c>
      <c r="BO146" s="159">
        <v>3.1753999999999998E-2</v>
      </c>
      <c r="BP146" s="159">
        <v>6.4432000000000003E-2</v>
      </c>
      <c r="BQ146" s="159">
        <v>6.1809000000000003E-2</v>
      </c>
      <c r="BR146" s="159">
        <v>6.2075999999999999E-2</v>
      </c>
      <c r="BS146" s="159">
        <v>6.1823999999999997E-2</v>
      </c>
      <c r="BT146" s="159">
        <v>3.0009999999999998E-2</v>
      </c>
      <c r="BU146" s="159">
        <v>3.0481000000000001E-2</v>
      </c>
      <c r="BV146" s="160">
        <v>2.9911E-2</v>
      </c>
      <c r="BW146" s="159">
        <v>2.7470999999999999E-2</v>
      </c>
      <c r="BX146" s="159">
        <v>2.8761999999999999E-2</v>
      </c>
      <c r="BY146" s="159">
        <v>2.6634999999999999E-2</v>
      </c>
      <c r="BZ146" s="159">
        <v>3.1028E-2</v>
      </c>
      <c r="CA146" s="159">
        <v>3.1753999999999998E-2</v>
      </c>
      <c r="CB146" s="159">
        <v>6.4432000000000003E-2</v>
      </c>
      <c r="CC146" s="159">
        <v>6.1809000000000003E-2</v>
      </c>
      <c r="CD146" s="159">
        <v>6.2075999999999999E-2</v>
      </c>
      <c r="CE146" s="159">
        <v>6.1823999999999997E-2</v>
      </c>
      <c r="CF146" s="159">
        <v>3.0009999999999998E-2</v>
      </c>
      <c r="CG146" s="159">
        <v>3.0481000000000001E-2</v>
      </c>
      <c r="CH146" s="160">
        <v>2.9911E-2</v>
      </c>
      <c r="CI146" s="159">
        <v>2.7470999999999999E-2</v>
      </c>
      <c r="CJ146" s="159">
        <v>2.8761999999999999E-2</v>
      </c>
      <c r="CK146" s="159">
        <v>2.6634999999999999E-2</v>
      </c>
      <c r="CL146" s="159">
        <v>3.1028E-2</v>
      </c>
      <c r="CM146" s="159">
        <v>3.1753999999999998E-2</v>
      </c>
      <c r="CN146" s="159">
        <v>6.4432000000000003E-2</v>
      </c>
      <c r="CO146" s="159">
        <v>6.1809000000000003E-2</v>
      </c>
      <c r="CP146" s="159">
        <v>6.2075999999999999E-2</v>
      </c>
      <c r="CQ146" s="159">
        <v>6.1823999999999997E-2</v>
      </c>
      <c r="CR146" s="159">
        <v>3.0009999999999998E-2</v>
      </c>
      <c r="CS146" s="159">
        <v>3.0481000000000001E-2</v>
      </c>
      <c r="CT146" s="160">
        <v>2.9911E-2</v>
      </c>
      <c r="CU146" s="159">
        <v>2.7470999999999999E-2</v>
      </c>
      <c r="CV146" s="159">
        <v>2.8761999999999999E-2</v>
      </c>
      <c r="CW146" s="159">
        <v>2.6634999999999999E-2</v>
      </c>
      <c r="CX146" s="159">
        <v>3.1028E-2</v>
      </c>
      <c r="CY146" s="159">
        <v>3.1753999999999998E-2</v>
      </c>
      <c r="CZ146" s="159">
        <v>6.4432000000000003E-2</v>
      </c>
      <c r="DA146" s="159">
        <v>6.1809000000000003E-2</v>
      </c>
      <c r="DB146" s="159">
        <v>6.2075999999999999E-2</v>
      </c>
      <c r="DC146" s="159">
        <v>6.1823999999999997E-2</v>
      </c>
      <c r="DD146" s="159">
        <v>3.0009999999999998E-2</v>
      </c>
      <c r="DE146" s="159">
        <v>3.0481000000000001E-2</v>
      </c>
      <c r="DF146" s="160">
        <v>2.9911E-2</v>
      </c>
      <c r="DG146" s="159">
        <v>2.7470999999999999E-2</v>
      </c>
      <c r="DH146" s="159">
        <v>2.8761999999999999E-2</v>
      </c>
      <c r="DI146" s="159">
        <v>2.6634999999999999E-2</v>
      </c>
      <c r="DJ146" s="159">
        <v>3.1028E-2</v>
      </c>
      <c r="DK146" s="159">
        <v>3.1753999999999998E-2</v>
      </c>
      <c r="DL146" s="159">
        <v>6.4432000000000003E-2</v>
      </c>
      <c r="DM146" s="159">
        <v>6.1809000000000003E-2</v>
      </c>
      <c r="DN146" s="159">
        <v>6.2075999999999999E-2</v>
      </c>
      <c r="DO146" s="159">
        <v>6.1823999999999997E-2</v>
      </c>
      <c r="DP146" s="159">
        <v>3.0009999999999998E-2</v>
      </c>
      <c r="DQ146" s="159">
        <v>3.0481000000000001E-2</v>
      </c>
      <c r="DR146" s="160">
        <v>2.9911E-2</v>
      </c>
    </row>
    <row r="147" spans="2:122" ht="15.75" thickBot="1" x14ac:dyDescent="0.3">
      <c r="B147" s="30" t="s">
        <v>8</v>
      </c>
      <c r="C147" s="159">
        <v>2.8913999999999999E-2</v>
      </c>
      <c r="D147" s="159">
        <v>2.9624000000000001E-2</v>
      </c>
      <c r="E147" s="159">
        <v>2.69E-2</v>
      </c>
      <c r="F147" s="159">
        <v>3.3876999999999997E-2</v>
      </c>
      <c r="G147" s="159">
        <v>3.4613999999999999E-2</v>
      </c>
      <c r="H147" s="159">
        <v>7.2634000000000004E-2</v>
      </c>
      <c r="I147" s="159">
        <v>6.9796999999999998E-2</v>
      </c>
      <c r="J147" s="159">
        <v>6.9949999999999998E-2</v>
      </c>
      <c r="K147" s="159">
        <v>6.8093000000000001E-2</v>
      </c>
      <c r="L147" s="159">
        <v>3.2780999999999998E-2</v>
      </c>
      <c r="M147" s="159">
        <v>3.2648999999999997E-2</v>
      </c>
      <c r="N147" s="160">
        <v>3.2145E-2</v>
      </c>
      <c r="O147" s="159">
        <v>2.8913999999999999E-2</v>
      </c>
      <c r="P147" s="159">
        <v>2.9624000000000001E-2</v>
      </c>
      <c r="Q147" s="159">
        <v>2.69E-2</v>
      </c>
      <c r="R147" s="159">
        <v>3.3876999999999997E-2</v>
      </c>
      <c r="S147" s="159">
        <v>3.4613999999999999E-2</v>
      </c>
      <c r="T147" s="159">
        <v>7.2634000000000004E-2</v>
      </c>
      <c r="U147" s="159">
        <v>6.9796999999999998E-2</v>
      </c>
      <c r="V147" s="159">
        <v>6.9949999999999998E-2</v>
      </c>
      <c r="W147" s="159">
        <v>6.8093000000000001E-2</v>
      </c>
      <c r="X147" s="159">
        <v>3.2780999999999998E-2</v>
      </c>
      <c r="Y147" s="159">
        <v>3.2648999999999997E-2</v>
      </c>
      <c r="Z147" s="160">
        <v>3.2145E-2</v>
      </c>
      <c r="AA147" s="159">
        <v>2.8913999999999999E-2</v>
      </c>
      <c r="AB147" s="159">
        <v>2.9624000000000001E-2</v>
      </c>
      <c r="AC147" s="159">
        <v>2.69E-2</v>
      </c>
      <c r="AD147" s="159">
        <v>3.3876999999999997E-2</v>
      </c>
      <c r="AE147" s="159">
        <v>3.4613999999999999E-2</v>
      </c>
      <c r="AF147" s="159">
        <v>7.2634000000000004E-2</v>
      </c>
      <c r="AG147" s="159">
        <v>6.9796999999999998E-2</v>
      </c>
      <c r="AH147" s="159">
        <v>6.9949999999999998E-2</v>
      </c>
      <c r="AI147" s="159">
        <v>6.8093000000000001E-2</v>
      </c>
      <c r="AJ147" s="159">
        <v>3.2780999999999998E-2</v>
      </c>
      <c r="AK147" s="159">
        <v>3.2648999999999997E-2</v>
      </c>
      <c r="AL147" s="160">
        <v>3.2145E-2</v>
      </c>
      <c r="AM147" s="159">
        <v>2.8913999999999999E-2</v>
      </c>
      <c r="AN147" s="159">
        <v>2.9624000000000001E-2</v>
      </c>
      <c r="AO147" s="159">
        <v>2.69E-2</v>
      </c>
      <c r="AP147" s="159">
        <v>3.3876999999999997E-2</v>
      </c>
      <c r="AQ147" s="159">
        <v>3.4613999999999999E-2</v>
      </c>
      <c r="AR147" s="159">
        <v>7.2634000000000004E-2</v>
      </c>
      <c r="AS147" s="159">
        <v>6.9796999999999998E-2</v>
      </c>
      <c r="AT147" s="159">
        <v>6.9949999999999998E-2</v>
      </c>
      <c r="AU147" s="159">
        <v>6.8093000000000001E-2</v>
      </c>
      <c r="AV147" s="159">
        <v>3.2780999999999998E-2</v>
      </c>
      <c r="AW147" s="159">
        <v>3.2648999999999997E-2</v>
      </c>
      <c r="AX147" s="160">
        <v>3.2145E-2</v>
      </c>
      <c r="AY147" s="159">
        <v>2.8913999999999999E-2</v>
      </c>
      <c r="AZ147" s="159">
        <v>2.9624000000000001E-2</v>
      </c>
      <c r="BA147" s="159">
        <v>2.69E-2</v>
      </c>
      <c r="BB147" s="159">
        <v>3.3876999999999997E-2</v>
      </c>
      <c r="BC147" s="159">
        <v>3.4613999999999999E-2</v>
      </c>
      <c r="BD147" s="159">
        <v>7.2634000000000004E-2</v>
      </c>
      <c r="BE147" s="159">
        <v>6.9796999999999998E-2</v>
      </c>
      <c r="BF147" s="159">
        <v>6.9949999999999998E-2</v>
      </c>
      <c r="BG147" s="159">
        <v>6.8093000000000001E-2</v>
      </c>
      <c r="BH147" s="159">
        <v>3.2780999999999998E-2</v>
      </c>
      <c r="BI147" s="159">
        <v>3.2648999999999997E-2</v>
      </c>
      <c r="BJ147" s="160">
        <v>3.2145E-2</v>
      </c>
      <c r="BK147" s="159">
        <v>2.8913999999999999E-2</v>
      </c>
      <c r="BL147" s="159">
        <v>2.9624000000000001E-2</v>
      </c>
      <c r="BM147" s="159">
        <v>2.69E-2</v>
      </c>
      <c r="BN147" s="159">
        <v>3.3876999999999997E-2</v>
      </c>
      <c r="BO147" s="159">
        <v>3.4613999999999999E-2</v>
      </c>
      <c r="BP147" s="159">
        <v>7.2634000000000004E-2</v>
      </c>
      <c r="BQ147" s="159">
        <v>6.9796999999999998E-2</v>
      </c>
      <c r="BR147" s="159">
        <v>6.9949999999999998E-2</v>
      </c>
      <c r="BS147" s="159">
        <v>6.8093000000000001E-2</v>
      </c>
      <c r="BT147" s="159">
        <v>3.2780999999999998E-2</v>
      </c>
      <c r="BU147" s="159">
        <v>3.2648999999999997E-2</v>
      </c>
      <c r="BV147" s="160">
        <v>3.2145E-2</v>
      </c>
      <c r="BW147" s="159">
        <v>2.8913999999999999E-2</v>
      </c>
      <c r="BX147" s="159">
        <v>2.9624000000000001E-2</v>
      </c>
      <c r="BY147" s="159">
        <v>2.69E-2</v>
      </c>
      <c r="BZ147" s="159">
        <v>3.3876999999999997E-2</v>
      </c>
      <c r="CA147" s="159">
        <v>3.4613999999999999E-2</v>
      </c>
      <c r="CB147" s="159">
        <v>7.2634000000000004E-2</v>
      </c>
      <c r="CC147" s="159">
        <v>6.9796999999999998E-2</v>
      </c>
      <c r="CD147" s="159">
        <v>6.9949999999999998E-2</v>
      </c>
      <c r="CE147" s="159">
        <v>6.8093000000000001E-2</v>
      </c>
      <c r="CF147" s="159">
        <v>3.2780999999999998E-2</v>
      </c>
      <c r="CG147" s="159">
        <v>3.2648999999999997E-2</v>
      </c>
      <c r="CH147" s="160">
        <v>3.2145E-2</v>
      </c>
      <c r="CI147" s="159">
        <v>2.8913999999999999E-2</v>
      </c>
      <c r="CJ147" s="159">
        <v>2.9624000000000001E-2</v>
      </c>
      <c r="CK147" s="159">
        <v>2.69E-2</v>
      </c>
      <c r="CL147" s="159">
        <v>3.3876999999999997E-2</v>
      </c>
      <c r="CM147" s="159">
        <v>3.4613999999999999E-2</v>
      </c>
      <c r="CN147" s="159">
        <v>7.2634000000000004E-2</v>
      </c>
      <c r="CO147" s="159">
        <v>6.9796999999999998E-2</v>
      </c>
      <c r="CP147" s="159">
        <v>6.9949999999999998E-2</v>
      </c>
      <c r="CQ147" s="159">
        <v>6.8093000000000001E-2</v>
      </c>
      <c r="CR147" s="159">
        <v>3.2780999999999998E-2</v>
      </c>
      <c r="CS147" s="159">
        <v>3.2648999999999997E-2</v>
      </c>
      <c r="CT147" s="160">
        <v>3.2145E-2</v>
      </c>
      <c r="CU147" s="159">
        <v>2.8913999999999999E-2</v>
      </c>
      <c r="CV147" s="159">
        <v>2.9624000000000001E-2</v>
      </c>
      <c r="CW147" s="159">
        <v>2.69E-2</v>
      </c>
      <c r="CX147" s="159">
        <v>3.3876999999999997E-2</v>
      </c>
      <c r="CY147" s="159">
        <v>3.4613999999999999E-2</v>
      </c>
      <c r="CZ147" s="159">
        <v>7.2634000000000004E-2</v>
      </c>
      <c r="DA147" s="159">
        <v>6.9796999999999998E-2</v>
      </c>
      <c r="DB147" s="159">
        <v>6.9949999999999998E-2</v>
      </c>
      <c r="DC147" s="159">
        <v>6.8093000000000001E-2</v>
      </c>
      <c r="DD147" s="159">
        <v>3.2780999999999998E-2</v>
      </c>
      <c r="DE147" s="159">
        <v>3.2648999999999997E-2</v>
      </c>
      <c r="DF147" s="160">
        <v>3.2145E-2</v>
      </c>
      <c r="DG147" s="159">
        <v>2.8913999999999999E-2</v>
      </c>
      <c r="DH147" s="159">
        <v>2.9624000000000001E-2</v>
      </c>
      <c r="DI147" s="159">
        <v>2.69E-2</v>
      </c>
      <c r="DJ147" s="159">
        <v>3.3876999999999997E-2</v>
      </c>
      <c r="DK147" s="159">
        <v>3.4613999999999999E-2</v>
      </c>
      <c r="DL147" s="159">
        <v>7.2634000000000004E-2</v>
      </c>
      <c r="DM147" s="159">
        <v>6.9796999999999998E-2</v>
      </c>
      <c r="DN147" s="159">
        <v>6.9949999999999998E-2</v>
      </c>
      <c r="DO147" s="159">
        <v>6.8093000000000001E-2</v>
      </c>
      <c r="DP147" s="159">
        <v>3.2780999999999998E-2</v>
      </c>
      <c r="DQ147" s="159">
        <v>3.2648999999999997E-2</v>
      </c>
      <c r="DR147" s="160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61">
        <v>2.9367000000000001E-2</v>
      </c>
      <c r="D150" s="161">
        <v>2.8156E-2</v>
      </c>
      <c r="E150" s="161">
        <v>2.9522E-2</v>
      </c>
      <c r="F150" s="161">
        <v>2.9638000000000001E-2</v>
      </c>
      <c r="G150" s="161">
        <v>3.1688000000000001E-2</v>
      </c>
      <c r="H150" s="161">
        <v>6.3760999999999998E-2</v>
      </c>
      <c r="I150" s="161">
        <v>6.2198999999999997E-2</v>
      </c>
      <c r="J150" s="162">
        <v>6.2283999999999999E-2</v>
      </c>
      <c r="K150" s="162">
        <v>6.1713999999999998E-2</v>
      </c>
      <c r="L150" s="162">
        <v>3.0110000000000001E-2</v>
      </c>
      <c r="M150" s="162">
        <v>2.9600999999999999E-2</v>
      </c>
      <c r="N150" s="163">
        <v>2.9519E-2</v>
      </c>
      <c r="O150" s="161">
        <v>2.9367000000000001E-2</v>
      </c>
      <c r="P150" s="161">
        <v>2.8156E-2</v>
      </c>
      <c r="Q150" s="161">
        <v>2.9522E-2</v>
      </c>
      <c r="R150" s="161">
        <v>2.9638000000000001E-2</v>
      </c>
      <c r="S150" s="161">
        <v>3.1688000000000001E-2</v>
      </c>
      <c r="T150" s="161">
        <v>6.3760999999999998E-2</v>
      </c>
      <c r="U150" s="161">
        <v>6.2198999999999997E-2</v>
      </c>
      <c r="V150" s="162">
        <v>6.2283999999999999E-2</v>
      </c>
      <c r="W150" s="162">
        <v>6.1713999999999998E-2</v>
      </c>
      <c r="X150" s="162">
        <v>3.0110000000000001E-2</v>
      </c>
      <c r="Y150" s="162">
        <v>2.9600999999999999E-2</v>
      </c>
      <c r="Z150" s="163">
        <v>2.9519E-2</v>
      </c>
      <c r="AA150" s="161">
        <v>2.9367000000000001E-2</v>
      </c>
      <c r="AB150" s="161">
        <v>2.8156E-2</v>
      </c>
      <c r="AC150" s="161">
        <v>2.9522E-2</v>
      </c>
      <c r="AD150" s="161">
        <v>2.9638000000000001E-2</v>
      </c>
      <c r="AE150" s="161">
        <v>3.1688000000000001E-2</v>
      </c>
      <c r="AF150" s="161">
        <v>6.3760999999999998E-2</v>
      </c>
      <c r="AG150" s="161">
        <v>6.2198999999999997E-2</v>
      </c>
      <c r="AH150" s="162">
        <v>6.2283999999999999E-2</v>
      </c>
      <c r="AI150" s="162">
        <v>6.1713999999999998E-2</v>
      </c>
      <c r="AJ150" s="162">
        <v>3.0110000000000001E-2</v>
      </c>
      <c r="AK150" s="162">
        <v>2.9600999999999999E-2</v>
      </c>
      <c r="AL150" s="163">
        <v>2.9519E-2</v>
      </c>
      <c r="AM150" s="161">
        <v>2.9367000000000001E-2</v>
      </c>
      <c r="AN150" s="161">
        <v>2.8156E-2</v>
      </c>
      <c r="AO150" s="161">
        <v>2.9522E-2</v>
      </c>
      <c r="AP150" s="161">
        <v>2.9638000000000001E-2</v>
      </c>
      <c r="AQ150" s="161">
        <v>3.1688000000000001E-2</v>
      </c>
      <c r="AR150" s="161">
        <v>6.3760999999999998E-2</v>
      </c>
      <c r="AS150" s="161">
        <v>6.2198999999999997E-2</v>
      </c>
      <c r="AT150" s="162">
        <v>6.2283999999999999E-2</v>
      </c>
      <c r="AU150" s="162">
        <v>6.1713999999999998E-2</v>
      </c>
      <c r="AV150" s="162">
        <v>3.0110000000000001E-2</v>
      </c>
      <c r="AW150" s="162">
        <v>2.9600999999999999E-2</v>
      </c>
      <c r="AX150" s="163">
        <v>2.9519E-2</v>
      </c>
      <c r="AY150" s="161">
        <v>2.9367000000000001E-2</v>
      </c>
      <c r="AZ150" s="161">
        <v>2.8156E-2</v>
      </c>
      <c r="BA150" s="161">
        <v>2.9522E-2</v>
      </c>
      <c r="BB150" s="161">
        <v>2.9638000000000001E-2</v>
      </c>
      <c r="BC150" s="161">
        <v>3.1688000000000001E-2</v>
      </c>
      <c r="BD150" s="161">
        <v>6.3760999999999998E-2</v>
      </c>
      <c r="BE150" s="161">
        <v>6.2198999999999997E-2</v>
      </c>
      <c r="BF150" s="162">
        <v>6.2283999999999999E-2</v>
      </c>
      <c r="BG150" s="162">
        <v>6.1713999999999998E-2</v>
      </c>
      <c r="BH150" s="162">
        <v>3.0110000000000001E-2</v>
      </c>
      <c r="BI150" s="162">
        <v>2.9600999999999999E-2</v>
      </c>
      <c r="BJ150" s="163">
        <v>2.9519E-2</v>
      </c>
      <c r="BK150" s="161">
        <v>2.9367000000000001E-2</v>
      </c>
      <c r="BL150" s="161">
        <v>2.8156E-2</v>
      </c>
      <c r="BM150" s="161">
        <v>2.9522E-2</v>
      </c>
      <c r="BN150" s="161">
        <v>2.9638000000000001E-2</v>
      </c>
      <c r="BO150" s="161">
        <v>3.1688000000000001E-2</v>
      </c>
      <c r="BP150" s="161">
        <v>6.3760999999999998E-2</v>
      </c>
      <c r="BQ150" s="161">
        <v>6.2198999999999997E-2</v>
      </c>
      <c r="BR150" s="162">
        <v>6.2283999999999999E-2</v>
      </c>
      <c r="BS150" s="162">
        <v>6.1713999999999998E-2</v>
      </c>
      <c r="BT150" s="162">
        <v>3.0110000000000001E-2</v>
      </c>
      <c r="BU150" s="162">
        <v>2.9600999999999999E-2</v>
      </c>
      <c r="BV150" s="163">
        <v>2.9519E-2</v>
      </c>
      <c r="BW150" s="161">
        <v>2.9367000000000001E-2</v>
      </c>
      <c r="BX150" s="161">
        <v>2.8156E-2</v>
      </c>
      <c r="BY150" s="161">
        <v>2.9522E-2</v>
      </c>
      <c r="BZ150" s="161">
        <v>2.9638000000000001E-2</v>
      </c>
      <c r="CA150" s="161">
        <v>3.1688000000000001E-2</v>
      </c>
      <c r="CB150" s="161">
        <v>6.3760999999999998E-2</v>
      </c>
      <c r="CC150" s="161">
        <v>6.2198999999999997E-2</v>
      </c>
      <c r="CD150" s="162">
        <v>6.2283999999999999E-2</v>
      </c>
      <c r="CE150" s="162">
        <v>6.1713999999999998E-2</v>
      </c>
      <c r="CF150" s="162">
        <v>3.0110000000000001E-2</v>
      </c>
      <c r="CG150" s="162">
        <v>2.9600999999999999E-2</v>
      </c>
      <c r="CH150" s="163">
        <v>2.9519E-2</v>
      </c>
      <c r="CI150" s="161">
        <v>2.9367000000000001E-2</v>
      </c>
      <c r="CJ150" s="161">
        <v>2.8156E-2</v>
      </c>
      <c r="CK150" s="161">
        <v>2.9522E-2</v>
      </c>
      <c r="CL150" s="161">
        <v>2.9638000000000001E-2</v>
      </c>
      <c r="CM150" s="161">
        <v>3.1688000000000001E-2</v>
      </c>
      <c r="CN150" s="161">
        <v>6.3760999999999998E-2</v>
      </c>
      <c r="CO150" s="161">
        <v>6.2198999999999997E-2</v>
      </c>
      <c r="CP150" s="162">
        <v>6.2283999999999999E-2</v>
      </c>
      <c r="CQ150" s="162">
        <v>6.1713999999999998E-2</v>
      </c>
      <c r="CR150" s="162">
        <v>3.0110000000000001E-2</v>
      </c>
      <c r="CS150" s="162">
        <v>2.9600999999999999E-2</v>
      </c>
      <c r="CT150" s="163">
        <v>2.9519E-2</v>
      </c>
      <c r="CU150" s="161">
        <v>2.9367000000000001E-2</v>
      </c>
      <c r="CV150" s="161">
        <v>2.8156E-2</v>
      </c>
      <c r="CW150" s="161">
        <v>2.9522E-2</v>
      </c>
      <c r="CX150" s="161">
        <v>2.9638000000000001E-2</v>
      </c>
      <c r="CY150" s="161">
        <v>3.1688000000000001E-2</v>
      </c>
      <c r="CZ150" s="161">
        <v>6.3760999999999998E-2</v>
      </c>
      <c r="DA150" s="161">
        <v>6.2198999999999997E-2</v>
      </c>
      <c r="DB150" s="162">
        <v>6.2283999999999999E-2</v>
      </c>
      <c r="DC150" s="162">
        <v>6.1713999999999998E-2</v>
      </c>
      <c r="DD150" s="162">
        <v>3.0110000000000001E-2</v>
      </c>
      <c r="DE150" s="162">
        <v>2.9600999999999999E-2</v>
      </c>
      <c r="DF150" s="163">
        <v>2.9519E-2</v>
      </c>
      <c r="DG150" s="161">
        <v>2.9367000000000001E-2</v>
      </c>
      <c r="DH150" s="161">
        <v>2.8156E-2</v>
      </c>
      <c r="DI150" s="161">
        <v>2.9522E-2</v>
      </c>
      <c r="DJ150" s="161">
        <v>2.9638000000000001E-2</v>
      </c>
      <c r="DK150" s="161">
        <v>3.1688000000000001E-2</v>
      </c>
      <c r="DL150" s="161">
        <v>6.3760999999999998E-2</v>
      </c>
      <c r="DM150" s="161">
        <v>6.2198999999999997E-2</v>
      </c>
      <c r="DN150" s="162">
        <v>6.2283999999999999E-2</v>
      </c>
      <c r="DO150" s="162">
        <v>6.1713999999999998E-2</v>
      </c>
      <c r="DP150" s="162">
        <v>3.0110000000000001E-2</v>
      </c>
      <c r="DQ150" s="162">
        <v>2.9600999999999999E-2</v>
      </c>
      <c r="DR150" s="163">
        <v>2.9519E-2</v>
      </c>
    </row>
    <row r="151" spans="2:122" ht="15.75" thickBot="1" x14ac:dyDescent="0.3">
      <c r="B151" s="30" t="s">
        <v>6</v>
      </c>
      <c r="C151" s="161">
        <v>3.4631000000000002E-2</v>
      </c>
      <c r="D151" s="161">
        <v>3.2668000000000003E-2</v>
      </c>
      <c r="E151" s="161">
        <v>3.2861000000000001E-2</v>
      </c>
      <c r="F151" s="161">
        <v>2.86E-2</v>
      </c>
      <c r="G151" s="161">
        <v>4.0344999999999999E-2</v>
      </c>
      <c r="H151" s="161">
        <v>8.4531999999999996E-2</v>
      </c>
      <c r="I151" s="161">
        <v>7.7313000000000007E-2</v>
      </c>
      <c r="J151" s="162">
        <v>8.0699000000000007E-2</v>
      </c>
      <c r="K151" s="162">
        <v>8.3918000000000006E-2</v>
      </c>
      <c r="L151" s="162">
        <v>3.0360999999999999E-2</v>
      </c>
      <c r="M151" s="162">
        <v>2.8774000000000001E-2</v>
      </c>
      <c r="N151" s="163">
        <v>3.3151E-2</v>
      </c>
      <c r="O151" s="161">
        <v>3.4631000000000002E-2</v>
      </c>
      <c r="P151" s="161">
        <v>3.2668000000000003E-2</v>
      </c>
      <c r="Q151" s="161">
        <v>3.2861000000000001E-2</v>
      </c>
      <c r="R151" s="161">
        <v>2.86E-2</v>
      </c>
      <c r="S151" s="161">
        <v>4.0344999999999999E-2</v>
      </c>
      <c r="T151" s="161">
        <v>8.4531999999999996E-2</v>
      </c>
      <c r="U151" s="161">
        <v>7.7313000000000007E-2</v>
      </c>
      <c r="V151" s="162">
        <v>8.0699000000000007E-2</v>
      </c>
      <c r="W151" s="162">
        <v>8.3918000000000006E-2</v>
      </c>
      <c r="X151" s="162">
        <v>3.0360999999999999E-2</v>
      </c>
      <c r="Y151" s="162">
        <v>2.8774000000000001E-2</v>
      </c>
      <c r="Z151" s="163">
        <v>3.3151E-2</v>
      </c>
      <c r="AA151" s="161">
        <v>3.4631000000000002E-2</v>
      </c>
      <c r="AB151" s="161">
        <v>3.2668000000000003E-2</v>
      </c>
      <c r="AC151" s="161">
        <v>3.2861000000000001E-2</v>
      </c>
      <c r="AD151" s="161">
        <v>2.86E-2</v>
      </c>
      <c r="AE151" s="161">
        <v>4.0344999999999999E-2</v>
      </c>
      <c r="AF151" s="161">
        <v>8.4531999999999996E-2</v>
      </c>
      <c r="AG151" s="161">
        <v>7.7313000000000007E-2</v>
      </c>
      <c r="AH151" s="162">
        <v>8.0699000000000007E-2</v>
      </c>
      <c r="AI151" s="162">
        <v>8.3918000000000006E-2</v>
      </c>
      <c r="AJ151" s="162">
        <v>3.0360999999999999E-2</v>
      </c>
      <c r="AK151" s="162">
        <v>2.8774000000000001E-2</v>
      </c>
      <c r="AL151" s="163">
        <v>3.3151E-2</v>
      </c>
      <c r="AM151" s="161">
        <v>3.4631000000000002E-2</v>
      </c>
      <c r="AN151" s="161">
        <v>3.2668000000000003E-2</v>
      </c>
      <c r="AO151" s="161">
        <v>3.2861000000000001E-2</v>
      </c>
      <c r="AP151" s="161">
        <v>2.86E-2</v>
      </c>
      <c r="AQ151" s="161">
        <v>4.0344999999999999E-2</v>
      </c>
      <c r="AR151" s="161">
        <v>8.4531999999999996E-2</v>
      </c>
      <c r="AS151" s="161">
        <v>7.7313000000000007E-2</v>
      </c>
      <c r="AT151" s="162">
        <v>8.0699000000000007E-2</v>
      </c>
      <c r="AU151" s="162">
        <v>8.3918000000000006E-2</v>
      </c>
      <c r="AV151" s="162">
        <v>3.0360999999999999E-2</v>
      </c>
      <c r="AW151" s="162">
        <v>2.8774000000000001E-2</v>
      </c>
      <c r="AX151" s="163">
        <v>3.3151E-2</v>
      </c>
      <c r="AY151" s="161">
        <v>3.4631000000000002E-2</v>
      </c>
      <c r="AZ151" s="161">
        <v>3.2668000000000003E-2</v>
      </c>
      <c r="BA151" s="161">
        <v>3.2861000000000001E-2</v>
      </c>
      <c r="BB151" s="161">
        <v>2.86E-2</v>
      </c>
      <c r="BC151" s="161">
        <v>4.0344999999999999E-2</v>
      </c>
      <c r="BD151" s="161">
        <v>8.4531999999999996E-2</v>
      </c>
      <c r="BE151" s="161">
        <v>7.7313000000000007E-2</v>
      </c>
      <c r="BF151" s="162">
        <v>8.0699000000000007E-2</v>
      </c>
      <c r="BG151" s="162">
        <v>8.3918000000000006E-2</v>
      </c>
      <c r="BH151" s="162">
        <v>3.0360999999999999E-2</v>
      </c>
      <c r="BI151" s="162">
        <v>2.8774000000000001E-2</v>
      </c>
      <c r="BJ151" s="163">
        <v>3.3151E-2</v>
      </c>
      <c r="BK151" s="161">
        <v>3.4631000000000002E-2</v>
      </c>
      <c r="BL151" s="161">
        <v>3.2668000000000003E-2</v>
      </c>
      <c r="BM151" s="161">
        <v>3.2861000000000001E-2</v>
      </c>
      <c r="BN151" s="161">
        <v>2.86E-2</v>
      </c>
      <c r="BO151" s="161">
        <v>4.0344999999999999E-2</v>
      </c>
      <c r="BP151" s="161">
        <v>8.4531999999999996E-2</v>
      </c>
      <c r="BQ151" s="161">
        <v>7.7313000000000007E-2</v>
      </c>
      <c r="BR151" s="162">
        <v>8.0699000000000007E-2</v>
      </c>
      <c r="BS151" s="162">
        <v>8.3918000000000006E-2</v>
      </c>
      <c r="BT151" s="162">
        <v>3.0360999999999999E-2</v>
      </c>
      <c r="BU151" s="162">
        <v>2.8774000000000001E-2</v>
      </c>
      <c r="BV151" s="163">
        <v>3.3151E-2</v>
      </c>
      <c r="BW151" s="161">
        <v>3.4631000000000002E-2</v>
      </c>
      <c r="BX151" s="161">
        <v>3.2668000000000003E-2</v>
      </c>
      <c r="BY151" s="161">
        <v>3.2861000000000001E-2</v>
      </c>
      <c r="BZ151" s="161">
        <v>2.86E-2</v>
      </c>
      <c r="CA151" s="161">
        <v>4.0344999999999999E-2</v>
      </c>
      <c r="CB151" s="161">
        <v>8.4531999999999996E-2</v>
      </c>
      <c r="CC151" s="161">
        <v>7.7313000000000007E-2</v>
      </c>
      <c r="CD151" s="162">
        <v>8.0699000000000007E-2</v>
      </c>
      <c r="CE151" s="162">
        <v>8.3918000000000006E-2</v>
      </c>
      <c r="CF151" s="162">
        <v>3.0360999999999999E-2</v>
      </c>
      <c r="CG151" s="162">
        <v>2.8774000000000001E-2</v>
      </c>
      <c r="CH151" s="163">
        <v>3.3151E-2</v>
      </c>
      <c r="CI151" s="161">
        <v>3.4631000000000002E-2</v>
      </c>
      <c r="CJ151" s="161">
        <v>3.2668000000000003E-2</v>
      </c>
      <c r="CK151" s="161">
        <v>3.2861000000000001E-2</v>
      </c>
      <c r="CL151" s="161">
        <v>2.86E-2</v>
      </c>
      <c r="CM151" s="161">
        <v>4.0344999999999999E-2</v>
      </c>
      <c r="CN151" s="161">
        <v>8.4531999999999996E-2</v>
      </c>
      <c r="CO151" s="161">
        <v>7.7313000000000007E-2</v>
      </c>
      <c r="CP151" s="162">
        <v>8.0699000000000007E-2</v>
      </c>
      <c r="CQ151" s="162">
        <v>8.3918000000000006E-2</v>
      </c>
      <c r="CR151" s="162">
        <v>3.0360999999999999E-2</v>
      </c>
      <c r="CS151" s="162">
        <v>2.8774000000000001E-2</v>
      </c>
      <c r="CT151" s="163">
        <v>3.3151E-2</v>
      </c>
      <c r="CU151" s="161">
        <v>3.4631000000000002E-2</v>
      </c>
      <c r="CV151" s="161">
        <v>3.2668000000000003E-2</v>
      </c>
      <c r="CW151" s="161">
        <v>3.2861000000000001E-2</v>
      </c>
      <c r="CX151" s="161">
        <v>2.86E-2</v>
      </c>
      <c r="CY151" s="161">
        <v>4.0344999999999999E-2</v>
      </c>
      <c r="CZ151" s="161">
        <v>8.4531999999999996E-2</v>
      </c>
      <c r="DA151" s="161">
        <v>7.7313000000000007E-2</v>
      </c>
      <c r="DB151" s="162">
        <v>8.0699000000000007E-2</v>
      </c>
      <c r="DC151" s="162">
        <v>8.3918000000000006E-2</v>
      </c>
      <c r="DD151" s="162">
        <v>3.0360999999999999E-2</v>
      </c>
      <c r="DE151" s="162">
        <v>2.8774000000000001E-2</v>
      </c>
      <c r="DF151" s="163">
        <v>3.3151E-2</v>
      </c>
      <c r="DG151" s="161">
        <v>3.4631000000000002E-2</v>
      </c>
      <c r="DH151" s="161">
        <v>3.2668000000000003E-2</v>
      </c>
      <c r="DI151" s="161">
        <v>3.2861000000000001E-2</v>
      </c>
      <c r="DJ151" s="161">
        <v>2.86E-2</v>
      </c>
      <c r="DK151" s="161">
        <v>4.0344999999999999E-2</v>
      </c>
      <c r="DL151" s="161">
        <v>8.4531999999999996E-2</v>
      </c>
      <c r="DM151" s="161">
        <v>7.7313000000000007E-2</v>
      </c>
      <c r="DN151" s="162">
        <v>8.0699000000000007E-2</v>
      </c>
      <c r="DO151" s="162">
        <v>8.3918000000000006E-2</v>
      </c>
      <c r="DP151" s="162">
        <v>3.0360999999999999E-2</v>
      </c>
      <c r="DQ151" s="162">
        <v>2.8774000000000001E-2</v>
      </c>
      <c r="DR151" s="163">
        <v>3.3151E-2</v>
      </c>
    </row>
    <row r="152" spans="2:122" ht="15.75" thickBot="1" x14ac:dyDescent="0.3">
      <c r="B152" s="30" t="s">
        <v>10</v>
      </c>
      <c r="C152" s="161">
        <v>2.8072E-2</v>
      </c>
      <c r="D152" s="161">
        <v>2.8181000000000001E-2</v>
      </c>
      <c r="E152" s="161">
        <v>3.1021E-2</v>
      </c>
      <c r="F152" s="161">
        <v>3.3510999999999999E-2</v>
      </c>
      <c r="G152" s="161">
        <v>3.4118000000000002E-2</v>
      </c>
      <c r="H152" s="161">
        <v>7.0125000000000007E-2</v>
      </c>
      <c r="I152" s="161">
        <v>6.7216999999999999E-2</v>
      </c>
      <c r="J152" s="162">
        <v>6.8351999999999996E-2</v>
      </c>
      <c r="K152" s="162">
        <v>6.7033999999999996E-2</v>
      </c>
      <c r="L152" s="162">
        <v>3.2272000000000002E-2</v>
      </c>
      <c r="M152" s="162">
        <v>3.2064000000000002E-2</v>
      </c>
      <c r="N152" s="163">
        <v>2.9187000000000001E-2</v>
      </c>
      <c r="O152" s="161">
        <v>2.8072E-2</v>
      </c>
      <c r="P152" s="161">
        <v>2.8181000000000001E-2</v>
      </c>
      <c r="Q152" s="161">
        <v>3.1021E-2</v>
      </c>
      <c r="R152" s="161">
        <v>3.3510999999999999E-2</v>
      </c>
      <c r="S152" s="161">
        <v>3.4118000000000002E-2</v>
      </c>
      <c r="T152" s="161">
        <v>7.0125000000000007E-2</v>
      </c>
      <c r="U152" s="161">
        <v>6.7216999999999999E-2</v>
      </c>
      <c r="V152" s="162">
        <v>6.8351999999999996E-2</v>
      </c>
      <c r="W152" s="162">
        <v>6.7033999999999996E-2</v>
      </c>
      <c r="X152" s="162">
        <v>3.2272000000000002E-2</v>
      </c>
      <c r="Y152" s="162">
        <v>3.2064000000000002E-2</v>
      </c>
      <c r="Z152" s="163">
        <v>2.9187000000000001E-2</v>
      </c>
      <c r="AA152" s="161">
        <v>2.8072E-2</v>
      </c>
      <c r="AB152" s="161">
        <v>2.8181000000000001E-2</v>
      </c>
      <c r="AC152" s="161">
        <v>3.1021E-2</v>
      </c>
      <c r="AD152" s="161">
        <v>3.3510999999999999E-2</v>
      </c>
      <c r="AE152" s="161">
        <v>3.4118000000000002E-2</v>
      </c>
      <c r="AF152" s="161">
        <v>7.0125000000000007E-2</v>
      </c>
      <c r="AG152" s="161">
        <v>6.7216999999999999E-2</v>
      </c>
      <c r="AH152" s="162">
        <v>6.8351999999999996E-2</v>
      </c>
      <c r="AI152" s="162">
        <v>6.7033999999999996E-2</v>
      </c>
      <c r="AJ152" s="162">
        <v>3.2272000000000002E-2</v>
      </c>
      <c r="AK152" s="162">
        <v>3.2064000000000002E-2</v>
      </c>
      <c r="AL152" s="163">
        <v>2.9187000000000001E-2</v>
      </c>
      <c r="AM152" s="161">
        <v>2.8072E-2</v>
      </c>
      <c r="AN152" s="161">
        <v>2.8181000000000001E-2</v>
      </c>
      <c r="AO152" s="161">
        <v>3.1021E-2</v>
      </c>
      <c r="AP152" s="161">
        <v>3.3510999999999999E-2</v>
      </c>
      <c r="AQ152" s="161">
        <v>3.4118000000000002E-2</v>
      </c>
      <c r="AR152" s="161">
        <v>7.0125000000000007E-2</v>
      </c>
      <c r="AS152" s="161">
        <v>6.7216999999999999E-2</v>
      </c>
      <c r="AT152" s="162">
        <v>6.8351999999999996E-2</v>
      </c>
      <c r="AU152" s="162">
        <v>6.7033999999999996E-2</v>
      </c>
      <c r="AV152" s="162">
        <v>3.2272000000000002E-2</v>
      </c>
      <c r="AW152" s="162">
        <v>3.2064000000000002E-2</v>
      </c>
      <c r="AX152" s="163">
        <v>2.9187000000000001E-2</v>
      </c>
      <c r="AY152" s="161">
        <v>2.8072E-2</v>
      </c>
      <c r="AZ152" s="161">
        <v>2.8181000000000001E-2</v>
      </c>
      <c r="BA152" s="161">
        <v>3.1021E-2</v>
      </c>
      <c r="BB152" s="161">
        <v>3.3510999999999999E-2</v>
      </c>
      <c r="BC152" s="161">
        <v>3.4118000000000002E-2</v>
      </c>
      <c r="BD152" s="161">
        <v>7.0125000000000007E-2</v>
      </c>
      <c r="BE152" s="161">
        <v>6.7216999999999999E-2</v>
      </c>
      <c r="BF152" s="162">
        <v>6.8351999999999996E-2</v>
      </c>
      <c r="BG152" s="162">
        <v>6.7033999999999996E-2</v>
      </c>
      <c r="BH152" s="162">
        <v>3.2272000000000002E-2</v>
      </c>
      <c r="BI152" s="162">
        <v>3.2064000000000002E-2</v>
      </c>
      <c r="BJ152" s="163">
        <v>2.9187000000000001E-2</v>
      </c>
      <c r="BK152" s="161">
        <v>2.8072E-2</v>
      </c>
      <c r="BL152" s="161">
        <v>2.8181000000000001E-2</v>
      </c>
      <c r="BM152" s="161">
        <v>3.1021E-2</v>
      </c>
      <c r="BN152" s="161">
        <v>3.3510999999999999E-2</v>
      </c>
      <c r="BO152" s="161">
        <v>3.4118000000000002E-2</v>
      </c>
      <c r="BP152" s="161">
        <v>7.0125000000000007E-2</v>
      </c>
      <c r="BQ152" s="161">
        <v>6.7216999999999999E-2</v>
      </c>
      <c r="BR152" s="162">
        <v>6.8351999999999996E-2</v>
      </c>
      <c r="BS152" s="162">
        <v>6.7033999999999996E-2</v>
      </c>
      <c r="BT152" s="162">
        <v>3.2272000000000002E-2</v>
      </c>
      <c r="BU152" s="162">
        <v>3.2064000000000002E-2</v>
      </c>
      <c r="BV152" s="163">
        <v>2.9187000000000001E-2</v>
      </c>
      <c r="BW152" s="161">
        <v>2.8072E-2</v>
      </c>
      <c r="BX152" s="161">
        <v>2.8181000000000001E-2</v>
      </c>
      <c r="BY152" s="161">
        <v>3.1021E-2</v>
      </c>
      <c r="BZ152" s="161">
        <v>3.3510999999999999E-2</v>
      </c>
      <c r="CA152" s="161">
        <v>3.4118000000000002E-2</v>
      </c>
      <c r="CB152" s="161">
        <v>7.0125000000000007E-2</v>
      </c>
      <c r="CC152" s="161">
        <v>6.7216999999999999E-2</v>
      </c>
      <c r="CD152" s="162">
        <v>6.8351999999999996E-2</v>
      </c>
      <c r="CE152" s="162">
        <v>6.7033999999999996E-2</v>
      </c>
      <c r="CF152" s="162">
        <v>3.2272000000000002E-2</v>
      </c>
      <c r="CG152" s="162">
        <v>3.2064000000000002E-2</v>
      </c>
      <c r="CH152" s="163">
        <v>2.9187000000000001E-2</v>
      </c>
      <c r="CI152" s="161">
        <v>2.8072E-2</v>
      </c>
      <c r="CJ152" s="161">
        <v>2.8181000000000001E-2</v>
      </c>
      <c r="CK152" s="161">
        <v>3.1021E-2</v>
      </c>
      <c r="CL152" s="161">
        <v>3.3510999999999999E-2</v>
      </c>
      <c r="CM152" s="161">
        <v>3.4118000000000002E-2</v>
      </c>
      <c r="CN152" s="161">
        <v>7.0125000000000007E-2</v>
      </c>
      <c r="CO152" s="161">
        <v>6.7216999999999999E-2</v>
      </c>
      <c r="CP152" s="162">
        <v>6.8351999999999996E-2</v>
      </c>
      <c r="CQ152" s="162">
        <v>6.7033999999999996E-2</v>
      </c>
      <c r="CR152" s="162">
        <v>3.2272000000000002E-2</v>
      </c>
      <c r="CS152" s="162">
        <v>3.2064000000000002E-2</v>
      </c>
      <c r="CT152" s="163">
        <v>2.9187000000000001E-2</v>
      </c>
      <c r="CU152" s="161">
        <v>2.8072E-2</v>
      </c>
      <c r="CV152" s="161">
        <v>2.8181000000000001E-2</v>
      </c>
      <c r="CW152" s="161">
        <v>3.1021E-2</v>
      </c>
      <c r="CX152" s="161">
        <v>3.3510999999999999E-2</v>
      </c>
      <c r="CY152" s="161">
        <v>3.4118000000000002E-2</v>
      </c>
      <c r="CZ152" s="161">
        <v>7.0125000000000007E-2</v>
      </c>
      <c r="DA152" s="161">
        <v>6.7216999999999999E-2</v>
      </c>
      <c r="DB152" s="162">
        <v>6.8351999999999996E-2</v>
      </c>
      <c r="DC152" s="162">
        <v>6.7033999999999996E-2</v>
      </c>
      <c r="DD152" s="162">
        <v>3.2272000000000002E-2</v>
      </c>
      <c r="DE152" s="162">
        <v>3.2064000000000002E-2</v>
      </c>
      <c r="DF152" s="163">
        <v>2.9187000000000001E-2</v>
      </c>
      <c r="DG152" s="161">
        <v>2.8072E-2</v>
      </c>
      <c r="DH152" s="161">
        <v>2.8181000000000001E-2</v>
      </c>
      <c r="DI152" s="161">
        <v>3.1021E-2</v>
      </c>
      <c r="DJ152" s="161">
        <v>3.3510999999999999E-2</v>
      </c>
      <c r="DK152" s="161">
        <v>3.4118000000000002E-2</v>
      </c>
      <c r="DL152" s="161">
        <v>7.0125000000000007E-2</v>
      </c>
      <c r="DM152" s="161">
        <v>6.7216999999999999E-2</v>
      </c>
      <c r="DN152" s="162">
        <v>6.8351999999999996E-2</v>
      </c>
      <c r="DO152" s="162">
        <v>6.7033999999999996E-2</v>
      </c>
      <c r="DP152" s="162">
        <v>3.2272000000000002E-2</v>
      </c>
      <c r="DQ152" s="162">
        <v>3.2064000000000002E-2</v>
      </c>
      <c r="DR152" s="163">
        <v>2.9187000000000001E-2</v>
      </c>
    </row>
    <row r="153" spans="2:122" ht="15.75" thickBot="1" x14ac:dyDescent="0.3">
      <c r="B153" s="30" t="s">
        <v>1</v>
      </c>
      <c r="C153" s="161">
        <v>1.8259000000000001E-2</v>
      </c>
      <c r="D153" s="161">
        <v>1.6681000000000001E-2</v>
      </c>
      <c r="E153" s="161">
        <v>1.8474000000000001E-2</v>
      </c>
      <c r="F153" s="161">
        <v>3.3536999999999997E-2</v>
      </c>
      <c r="G153" s="161">
        <v>5.0122E-2</v>
      </c>
      <c r="H153" s="161">
        <v>8.5609000000000005E-2</v>
      </c>
      <c r="I153" s="161">
        <v>7.7784000000000006E-2</v>
      </c>
      <c r="J153" s="162">
        <v>8.1327999999999998E-2</v>
      </c>
      <c r="K153" s="162">
        <v>8.8529999999999998E-2</v>
      </c>
      <c r="L153" s="162">
        <v>3.2809999999999999E-2</v>
      </c>
      <c r="M153" s="162">
        <v>1.8471000000000001E-2</v>
      </c>
      <c r="N153" s="163">
        <v>1.8622E-2</v>
      </c>
      <c r="O153" s="161">
        <v>1.8259000000000001E-2</v>
      </c>
      <c r="P153" s="161">
        <v>1.6681000000000001E-2</v>
      </c>
      <c r="Q153" s="161">
        <v>1.8474000000000001E-2</v>
      </c>
      <c r="R153" s="161">
        <v>3.3536999999999997E-2</v>
      </c>
      <c r="S153" s="161">
        <v>5.0122E-2</v>
      </c>
      <c r="T153" s="161">
        <v>8.5609000000000005E-2</v>
      </c>
      <c r="U153" s="161">
        <v>7.7784000000000006E-2</v>
      </c>
      <c r="V153" s="162">
        <v>8.1327999999999998E-2</v>
      </c>
      <c r="W153" s="162">
        <v>8.8529999999999998E-2</v>
      </c>
      <c r="X153" s="162">
        <v>3.2809999999999999E-2</v>
      </c>
      <c r="Y153" s="162">
        <v>1.8471000000000001E-2</v>
      </c>
      <c r="Z153" s="163">
        <v>1.8622E-2</v>
      </c>
      <c r="AA153" s="161">
        <v>1.8259000000000001E-2</v>
      </c>
      <c r="AB153" s="161">
        <v>1.6681000000000001E-2</v>
      </c>
      <c r="AC153" s="161">
        <v>1.8474000000000001E-2</v>
      </c>
      <c r="AD153" s="161">
        <v>3.3536999999999997E-2</v>
      </c>
      <c r="AE153" s="161">
        <v>5.0122E-2</v>
      </c>
      <c r="AF153" s="161">
        <v>8.5609000000000005E-2</v>
      </c>
      <c r="AG153" s="161">
        <v>7.7784000000000006E-2</v>
      </c>
      <c r="AH153" s="162">
        <v>8.1327999999999998E-2</v>
      </c>
      <c r="AI153" s="162">
        <v>8.8529999999999998E-2</v>
      </c>
      <c r="AJ153" s="162">
        <v>3.2809999999999999E-2</v>
      </c>
      <c r="AK153" s="162">
        <v>1.8471000000000001E-2</v>
      </c>
      <c r="AL153" s="163">
        <v>1.8622E-2</v>
      </c>
      <c r="AM153" s="161">
        <v>1.8259000000000001E-2</v>
      </c>
      <c r="AN153" s="161">
        <v>1.6681000000000001E-2</v>
      </c>
      <c r="AO153" s="161">
        <v>1.8474000000000001E-2</v>
      </c>
      <c r="AP153" s="161">
        <v>3.3536999999999997E-2</v>
      </c>
      <c r="AQ153" s="161">
        <v>5.0122E-2</v>
      </c>
      <c r="AR153" s="161">
        <v>8.5609000000000005E-2</v>
      </c>
      <c r="AS153" s="161">
        <v>7.7784000000000006E-2</v>
      </c>
      <c r="AT153" s="162">
        <v>8.1327999999999998E-2</v>
      </c>
      <c r="AU153" s="162">
        <v>8.8529999999999998E-2</v>
      </c>
      <c r="AV153" s="162">
        <v>3.2809999999999999E-2</v>
      </c>
      <c r="AW153" s="162">
        <v>1.8471000000000001E-2</v>
      </c>
      <c r="AX153" s="163">
        <v>1.8622E-2</v>
      </c>
      <c r="AY153" s="161">
        <v>1.8259000000000001E-2</v>
      </c>
      <c r="AZ153" s="161">
        <v>1.6681000000000001E-2</v>
      </c>
      <c r="BA153" s="161">
        <v>1.8474000000000001E-2</v>
      </c>
      <c r="BB153" s="161">
        <v>3.3536999999999997E-2</v>
      </c>
      <c r="BC153" s="161">
        <v>5.0122E-2</v>
      </c>
      <c r="BD153" s="161">
        <v>8.5609000000000005E-2</v>
      </c>
      <c r="BE153" s="161">
        <v>7.7784000000000006E-2</v>
      </c>
      <c r="BF153" s="162">
        <v>8.1327999999999998E-2</v>
      </c>
      <c r="BG153" s="162">
        <v>8.8529999999999998E-2</v>
      </c>
      <c r="BH153" s="162">
        <v>3.2809999999999999E-2</v>
      </c>
      <c r="BI153" s="162">
        <v>1.8471000000000001E-2</v>
      </c>
      <c r="BJ153" s="163">
        <v>1.8622E-2</v>
      </c>
      <c r="BK153" s="161">
        <v>1.8259000000000001E-2</v>
      </c>
      <c r="BL153" s="161">
        <v>1.6681000000000001E-2</v>
      </c>
      <c r="BM153" s="161">
        <v>1.8474000000000001E-2</v>
      </c>
      <c r="BN153" s="161">
        <v>3.3536999999999997E-2</v>
      </c>
      <c r="BO153" s="161">
        <v>5.0122E-2</v>
      </c>
      <c r="BP153" s="161">
        <v>8.5609000000000005E-2</v>
      </c>
      <c r="BQ153" s="161">
        <v>7.7784000000000006E-2</v>
      </c>
      <c r="BR153" s="162">
        <v>8.1327999999999998E-2</v>
      </c>
      <c r="BS153" s="162">
        <v>8.8529999999999998E-2</v>
      </c>
      <c r="BT153" s="162">
        <v>3.2809999999999999E-2</v>
      </c>
      <c r="BU153" s="162">
        <v>1.8471000000000001E-2</v>
      </c>
      <c r="BV153" s="163">
        <v>1.8622E-2</v>
      </c>
      <c r="BW153" s="161">
        <v>1.8259000000000001E-2</v>
      </c>
      <c r="BX153" s="161">
        <v>1.6681000000000001E-2</v>
      </c>
      <c r="BY153" s="161">
        <v>1.8474000000000001E-2</v>
      </c>
      <c r="BZ153" s="161">
        <v>3.3536999999999997E-2</v>
      </c>
      <c r="CA153" s="161">
        <v>5.0122E-2</v>
      </c>
      <c r="CB153" s="161">
        <v>8.5609000000000005E-2</v>
      </c>
      <c r="CC153" s="161">
        <v>7.7784000000000006E-2</v>
      </c>
      <c r="CD153" s="162">
        <v>8.1327999999999998E-2</v>
      </c>
      <c r="CE153" s="162">
        <v>8.8529999999999998E-2</v>
      </c>
      <c r="CF153" s="162">
        <v>3.2809999999999999E-2</v>
      </c>
      <c r="CG153" s="162">
        <v>1.8471000000000001E-2</v>
      </c>
      <c r="CH153" s="163">
        <v>1.8622E-2</v>
      </c>
      <c r="CI153" s="161">
        <v>1.8259000000000001E-2</v>
      </c>
      <c r="CJ153" s="161">
        <v>1.6681000000000001E-2</v>
      </c>
      <c r="CK153" s="161">
        <v>1.8474000000000001E-2</v>
      </c>
      <c r="CL153" s="161">
        <v>3.3536999999999997E-2</v>
      </c>
      <c r="CM153" s="161">
        <v>5.0122E-2</v>
      </c>
      <c r="CN153" s="161">
        <v>8.5609000000000005E-2</v>
      </c>
      <c r="CO153" s="161">
        <v>7.7784000000000006E-2</v>
      </c>
      <c r="CP153" s="162">
        <v>8.1327999999999998E-2</v>
      </c>
      <c r="CQ153" s="162">
        <v>8.8529999999999998E-2</v>
      </c>
      <c r="CR153" s="162">
        <v>3.2809999999999999E-2</v>
      </c>
      <c r="CS153" s="162">
        <v>1.8471000000000001E-2</v>
      </c>
      <c r="CT153" s="163">
        <v>1.8622E-2</v>
      </c>
      <c r="CU153" s="161">
        <v>1.8259000000000001E-2</v>
      </c>
      <c r="CV153" s="161">
        <v>1.6681000000000001E-2</v>
      </c>
      <c r="CW153" s="161">
        <v>1.8474000000000001E-2</v>
      </c>
      <c r="CX153" s="161">
        <v>3.3536999999999997E-2</v>
      </c>
      <c r="CY153" s="161">
        <v>5.0122E-2</v>
      </c>
      <c r="CZ153" s="161">
        <v>8.5609000000000005E-2</v>
      </c>
      <c r="DA153" s="161">
        <v>7.7784000000000006E-2</v>
      </c>
      <c r="DB153" s="162">
        <v>8.1327999999999998E-2</v>
      </c>
      <c r="DC153" s="162">
        <v>8.8529999999999998E-2</v>
      </c>
      <c r="DD153" s="162">
        <v>3.2809999999999999E-2</v>
      </c>
      <c r="DE153" s="162">
        <v>1.8471000000000001E-2</v>
      </c>
      <c r="DF153" s="163">
        <v>1.8622E-2</v>
      </c>
      <c r="DG153" s="161">
        <v>1.8259000000000001E-2</v>
      </c>
      <c r="DH153" s="161">
        <v>1.6681000000000001E-2</v>
      </c>
      <c r="DI153" s="161">
        <v>1.8474000000000001E-2</v>
      </c>
      <c r="DJ153" s="161">
        <v>3.3536999999999997E-2</v>
      </c>
      <c r="DK153" s="161">
        <v>5.0122E-2</v>
      </c>
      <c r="DL153" s="161">
        <v>8.5609000000000005E-2</v>
      </c>
      <c r="DM153" s="161">
        <v>7.7784000000000006E-2</v>
      </c>
      <c r="DN153" s="162">
        <v>8.1327999999999998E-2</v>
      </c>
      <c r="DO153" s="162">
        <v>8.8529999999999998E-2</v>
      </c>
      <c r="DP153" s="162">
        <v>3.2809999999999999E-2</v>
      </c>
      <c r="DQ153" s="162">
        <v>1.8471000000000001E-2</v>
      </c>
      <c r="DR153" s="163">
        <v>1.8622E-2</v>
      </c>
    </row>
    <row r="154" spans="2:122" ht="15.75" thickBot="1" x14ac:dyDescent="0.3">
      <c r="B154" s="30" t="s">
        <v>11</v>
      </c>
      <c r="C154" s="161">
        <v>2.0098999999999999E-2</v>
      </c>
      <c r="D154" s="161">
        <v>1.6704E-2</v>
      </c>
      <c r="E154" s="161">
        <v>1.873E-2</v>
      </c>
      <c r="F154" s="161">
        <v>2.0250000000000001E-2</v>
      </c>
      <c r="G154" s="161">
        <v>1.9354E-2</v>
      </c>
      <c r="H154" s="161">
        <v>3.5238999999999999E-2</v>
      </c>
      <c r="I154" s="161">
        <v>3.4765999999999998E-2</v>
      </c>
      <c r="J154" s="162">
        <v>3.4934E-2</v>
      </c>
      <c r="K154" s="162">
        <v>3.5014000000000003E-2</v>
      </c>
      <c r="L154" s="162">
        <v>1.8803E-2</v>
      </c>
      <c r="M154" s="162">
        <v>1.8644999999999998E-2</v>
      </c>
      <c r="N154" s="163">
        <v>1.8645999999999999E-2</v>
      </c>
      <c r="O154" s="161">
        <v>2.0098999999999999E-2</v>
      </c>
      <c r="P154" s="161">
        <v>1.6704E-2</v>
      </c>
      <c r="Q154" s="161">
        <v>1.873E-2</v>
      </c>
      <c r="R154" s="161">
        <v>2.0250000000000001E-2</v>
      </c>
      <c r="S154" s="161">
        <v>1.9354E-2</v>
      </c>
      <c r="T154" s="161">
        <v>3.5238999999999999E-2</v>
      </c>
      <c r="U154" s="161">
        <v>3.4765999999999998E-2</v>
      </c>
      <c r="V154" s="162">
        <v>3.4934E-2</v>
      </c>
      <c r="W154" s="162">
        <v>3.5014000000000003E-2</v>
      </c>
      <c r="X154" s="162">
        <v>1.8803E-2</v>
      </c>
      <c r="Y154" s="162">
        <v>1.8644999999999998E-2</v>
      </c>
      <c r="Z154" s="163">
        <v>1.8645999999999999E-2</v>
      </c>
      <c r="AA154" s="161">
        <v>2.0098999999999999E-2</v>
      </c>
      <c r="AB154" s="161">
        <v>1.6704E-2</v>
      </c>
      <c r="AC154" s="161">
        <v>1.873E-2</v>
      </c>
      <c r="AD154" s="161">
        <v>2.0250000000000001E-2</v>
      </c>
      <c r="AE154" s="161">
        <v>1.9354E-2</v>
      </c>
      <c r="AF154" s="161">
        <v>3.5238999999999999E-2</v>
      </c>
      <c r="AG154" s="161">
        <v>3.4765999999999998E-2</v>
      </c>
      <c r="AH154" s="162">
        <v>3.4934E-2</v>
      </c>
      <c r="AI154" s="162">
        <v>3.5014000000000003E-2</v>
      </c>
      <c r="AJ154" s="162">
        <v>1.8803E-2</v>
      </c>
      <c r="AK154" s="162">
        <v>1.8644999999999998E-2</v>
      </c>
      <c r="AL154" s="163">
        <v>1.8645999999999999E-2</v>
      </c>
      <c r="AM154" s="161">
        <v>2.0098999999999999E-2</v>
      </c>
      <c r="AN154" s="161">
        <v>1.6704E-2</v>
      </c>
      <c r="AO154" s="161">
        <v>1.873E-2</v>
      </c>
      <c r="AP154" s="161">
        <v>2.0250000000000001E-2</v>
      </c>
      <c r="AQ154" s="161">
        <v>1.9354E-2</v>
      </c>
      <c r="AR154" s="161">
        <v>3.5238999999999999E-2</v>
      </c>
      <c r="AS154" s="161">
        <v>3.4765999999999998E-2</v>
      </c>
      <c r="AT154" s="162">
        <v>3.4934E-2</v>
      </c>
      <c r="AU154" s="162">
        <v>3.5014000000000003E-2</v>
      </c>
      <c r="AV154" s="162">
        <v>1.8803E-2</v>
      </c>
      <c r="AW154" s="162">
        <v>1.8644999999999998E-2</v>
      </c>
      <c r="AX154" s="163">
        <v>1.8645999999999999E-2</v>
      </c>
      <c r="AY154" s="161">
        <v>2.0098999999999999E-2</v>
      </c>
      <c r="AZ154" s="161">
        <v>1.6704E-2</v>
      </c>
      <c r="BA154" s="161">
        <v>1.873E-2</v>
      </c>
      <c r="BB154" s="161">
        <v>2.0250000000000001E-2</v>
      </c>
      <c r="BC154" s="161">
        <v>1.9354E-2</v>
      </c>
      <c r="BD154" s="161">
        <v>3.5238999999999999E-2</v>
      </c>
      <c r="BE154" s="161">
        <v>3.4765999999999998E-2</v>
      </c>
      <c r="BF154" s="162">
        <v>3.4934E-2</v>
      </c>
      <c r="BG154" s="162">
        <v>3.5014000000000003E-2</v>
      </c>
      <c r="BH154" s="162">
        <v>1.8803E-2</v>
      </c>
      <c r="BI154" s="162">
        <v>1.8644999999999998E-2</v>
      </c>
      <c r="BJ154" s="163">
        <v>1.8645999999999999E-2</v>
      </c>
      <c r="BK154" s="161">
        <v>2.0098999999999999E-2</v>
      </c>
      <c r="BL154" s="161">
        <v>1.6704E-2</v>
      </c>
      <c r="BM154" s="161">
        <v>1.873E-2</v>
      </c>
      <c r="BN154" s="161">
        <v>2.0250000000000001E-2</v>
      </c>
      <c r="BO154" s="161">
        <v>1.9354E-2</v>
      </c>
      <c r="BP154" s="161">
        <v>3.5238999999999999E-2</v>
      </c>
      <c r="BQ154" s="161">
        <v>3.4765999999999998E-2</v>
      </c>
      <c r="BR154" s="162">
        <v>3.4934E-2</v>
      </c>
      <c r="BS154" s="162">
        <v>3.5014000000000003E-2</v>
      </c>
      <c r="BT154" s="162">
        <v>1.8803E-2</v>
      </c>
      <c r="BU154" s="162">
        <v>1.8644999999999998E-2</v>
      </c>
      <c r="BV154" s="163">
        <v>1.8645999999999999E-2</v>
      </c>
      <c r="BW154" s="161">
        <v>2.0098999999999999E-2</v>
      </c>
      <c r="BX154" s="161">
        <v>1.6704E-2</v>
      </c>
      <c r="BY154" s="161">
        <v>1.873E-2</v>
      </c>
      <c r="BZ154" s="161">
        <v>2.0250000000000001E-2</v>
      </c>
      <c r="CA154" s="161">
        <v>1.9354E-2</v>
      </c>
      <c r="CB154" s="161">
        <v>3.5238999999999999E-2</v>
      </c>
      <c r="CC154" s="161">
        <v>3.4765999999999998E-2</v>
      </c>
      <c r="CD154" s="162">
        <v>3.4934E-2</v>
      </c>
      <c r="CE154" s="162">
        <v>3.5014000000000003E-2</v>
      </c>
      <c r="CF154" s="162">
        <v>1.8803E-2</v>
      </c>
      <c r="CG154" s="162">
        <v>1.8644999999999998E-2</v>
      </c>
      <c r="CH154" s="163">
        <v>1.8645999999999999E-2</v>
      </c>
      <c r="CI154" s="161">
        <v>2.0098999999999999E-2</v>
      </c>
      <c r="CJ154" s="161">
        <v>1.6704E-2</v>
      </c>
      <c r="CK154" s="161">
        <v>1.873E-2</v>
      </c>
      <c r="CL154" s="161">
        <v>2.0250000000000001E-2</v>
      </c>
      <c r="CM154" s="161">
        <v>1.9354E-2</v>
      </c>
      <c r="CN154" s="161">
        <v>3.5238999999999999E-2</v>
      </c>
      <c r="CO154" s="161">
        <v>3.4765999999999998E-2</v>
      </c>
      <c r="CP154" s="162">
        <v>3.4934E-2</v>
      </c>
      <c r="CQ154" s="162">
        <v>3.5014000000000003E-2</v>
      </c>
      <c r="CR154" s="162">
        <v>1.8803E-2</v>
      </c>
      <c r="CS154" s="162">
        <v>1.8644999999999998E-2</v>
      </c>
      <c r="CT154" s="163">
        <v>1.8645999999999999E-2</v>
      </c>
      <c r="CU154" s="161">
        <v>2.0098999999999999E-2</v>
      </c>
      <c r="CV154" s="161">
        <v>1.6704E-2</v>
      </c>
      <c r="CW154" s="161">
        <v>1.873E-2</v>
      </c>
      <c r="CX154" s="161">
        <v>2.0250000000000001E-2</v>
      </c>
      <c r="CY154" s="161">
        <v>1.9354E-2</v>
      </c>
      <c r="CZ154" s="161">
        <v>3.5238999999999999E-2</v>
      </c>
      <c r="DA154" s="161">
        <v>3.4765999999999998E-2</v>
      </c>
      <c r="DB154" s="162">
        <v>3.4934E-2</v>
      </c>
      <c r="DC154" s="162">
        <v>3.5014000000000003E-2</v>
      </c>
      <c r="DD154" s="162">
        <v>1.8803E-2</v>
      </c>
      <c r="DE154" s="162">
        <v>1.8644999999999998E-2</v>
      </c>
      <c r="DF154" s="163">
        <v>1.8645999999999999E-2</v>
      </c>
      <c r="DG154" s="161">
        <v>2.0098999999999999E-2</v>
      </c>
      <c r="DH154" s="161">
        <v>1.6704E-2</v>
      </c>
      <c r="DI154" s="161">
        <v>1.873E-2</v>
      </c>
      <c r="DJ154" s="161">
        <v>2.0250000000000001E-2</v>
      </c>
      <c r="DK154" s="161">
        <v>1.9354E-2</v>
      </c>
      <c r="DL154" s="161">
        <v>3.5238999999999999E-2</v>
      </c>
      <c r="DM154" s="161">
        <v>3.4765999999999998E-2</v>
      </c>
      <c r="DN154" s="162">
        <v>3.4934E-2</v>
      </c>
      <c r="DO154" s="162">
        <v>3.5014000000000003E-2</v>
      </c>
      <c r="DP154" s="162">
        <v>1.8803E-2</v>
      </c>
      <c r="DQ154" s="162">
        <v>1.8644999999999998E-2</v>
      </c>
      <c r="DR154" s="163">
        <v>1.8645999999999999E-2</v>
      </c>
    </row>
    <row r="155" spans="2:122" ht="15.75" thickBot="1" x14ac:dyDescent="0.3">
      <c r="B155" s="30" t="s">
        <v>12</v>
      </c>
      <c r="C155" s="161">
        <v>3.4632000000000003E-2</v>
      </c>
      <c r="D155" s="161">
        <v>3.2691999999999999E-2</v>
      </c>
      <c r="E155" s="161">
        <v>3.3374000000000001E-2</v>
      </c>
      <c r="F155" s="161">
        <v>3.1897000000000002E-2</v>
      </c>
      <c r="G155" s="161">
        <v>3.0089000000000001E-2</v>
      </c>
      <c r="H155" s="161">
        <v>3.4695999999999998E-2</v>
      </c>
      <c r="I155" s="161">
        <v>3.4215000000000002E-2</v>
      </c>
      <c r="J155" s="162">
        <v>3.4411999999999998E-2</v>
      </c>
      <c r="K155" s="162">
        <v>6.4382999999999996E-2</v>
      </c>
      <c r="L155" s="162">
        <v>3.2739999999999998E-2</v>
      </c>
      <c r="M155" s="162">
        <v>2.9295999999999999E-2</v>
      </c>
      <c r="N155" s="163">
        <v>3.3158E-2</v>
      </c>
      <c r="O155" s="161">
        <v>3.4632000000000003E-2</v>
      </c>
      <c r="P155" s="161">
        <v>3.2691999999999999E-2</v>
      </c>
      <c r="Q155" s="161">
        <v>3.3374000000000001E-2</v>
      </c>
      <c r="R155" s="161">
        <v>3.1897000000000002E-2</v>
      </c>
      <c r="S155" s="161">
        <v>3.0089000000000001E-2</v>
      </c>
      <c r="T155" s="161">
        <v>3.4695999999999998E-2</v>
      </c>
      <c r="U155" s="161">
        <v>3.4215000000000002E-2</v>
      </c>
      <c r="V155" s="162">
        <v>3.4411999999999998E-2</v>
      </c>
      <c r="W155" s="162">
        <v>6.4382999999999996E-2</v>
      </c>
      <c r="X155" s="162">
        <v>3.2739999999999998E-2</v>
      </c>
      <c r="Y155" s="162">
        <v>2.9295999999999999E-2</v>
      </c>
      <c r="Z155" s="163">
        <v>3.3158E-2</v>
      </c>
      <c r="AA155" s="161">
        <v>3.4632000000000003E-2</v>
      </c>
      <c r="AB155" s="161">
        <v>3.2691999999999999E-2</v>
      </c>
      <c r="AC155" s="161">
        <v>3.3374000000000001E-2</v>
      </c>
      <c r="AD155" s="161">
        <v>3.1897000000000002E-2</v>
      </c>
      <c r="AE155" s="161">
        <v>3.0089000000000001E-2</v>
      </c>
      <c r="AF155" s="161">
        <v>3.4695999999999998E-2</v>
      </c>
      <c r="AG155" s="161">
        <v>3.4215000000000002E-2</v>
      </c>
      <c r="AH155" s="162">
        <v>3.4411999999999998E-2</v>
      </c>
      <c r="AI155" s="162">
        <v>6.4382999999999996E-2</v>
      </c>
      <c r="AJ155" s="162">
        <v>3.2739999999999998E-2</v>
      </c>
      <c r="AK155" s="162">
        <v>2.9295999999999999E-2</v>
      </c>
      <c r="AL155" s="163">
        <v>3.3158E-2</v>
      </c>
      <c r="AM155" s="161">
        <v>3.4632000000000003E-2</v>
      </c>
      <c r="AN155" s="161">
        <v>3.2691999999999999E-2</v>
      </c>
      <c r="AO155" s="161">
        <v>3.3374000000000001E-2</v>
      </c>
      <c r="AP155" s="161">
        <v>3.1897000000000002E-2</v>
      </c>
      <c r="AQ155" s="161">
        <v>3.0089000000000001E-2</v>
      </c>
      <c r="AR155" s="161">
        <v>3.4695999999999998E-2</v>
      </c>
      <c r="AS155" s="161">
        <v>3.4215000000000002E-2</v>
      </c>
      <c r="AT155" s="162">
        <v>3.4411999999999998E-2</v>
      </c>
      <c r="AU155" s="162">
        <v>6.4382999999999996E-2</v>
      </c>
      <c r="AV155" s="162">
        <v>3.2739999999999998E-2</v>
      </c>
      <c r="AW155" s="162">
        <v>2.9295999999999999E-2</v>
      </c>
      <c r="AX155" s="163">
        <v>3.3158E-2</v>
      </c>
      <c r="AY155" s="161">
        <v>3.4632000000000003E-2</v>
      </c>
      <c r="AZ155" s="161">
        <v>3.2691999999999999E-2</v>
      </c>
      <c r="BA155" s="161">
        <v>3.3374000000000001E-2</v>
      </c>
      <c r="BB155" s="161">
        <v>3.1897000000000002E-2</v>
      </c>
      <c r="BC155" s="161">
        <v>3.0089000000000001E-2</v>
      </c>
      <c r="BD155" s="161">
        <v>3.4695999999999998E-2</v>
      </c>
      <c r="BE155" s="161">
        <v>3.4215000000000002E-2</v>
      </c>
      <c r="BF155" s="162">
        <v>3.4411999999999998E-2</v>
      </c>
      <c r="BG155" s="162">
        <v>6.4382999999999996E-2</v>
      </c>
      <c r="BH155" s="162">
        <v>3.2739999999999998E-2</v>
      </c>
      <c r="BI155" s="162">
        <v>2.9295999999999999E-2</v>
      </c>
      <c r="BJ155" s="163">
        <v>3.3158E-2</v>
      </c>
      <c r="BK155" s="161">
        <v>3.4632000000000003E-2</v>
      </c>
      <c r="BL155" s="161">
        <v>3.2691999999999999E-2</v>
      </c>
      <c r="BM155" s="161">
        <v>3.3374000000000001E-2</v>
      </c>
      <c r="BN155" s="161">
        <v>3.1897000000000002E-2</v>
      </c>
      <c r="BO155" s="161">
        <v>3.0089000000000001E-2</v>
      </c>
      <c r="BP155" s="161">
        <v>3.4695999999999998E-2</v>
      </c>
      <c r="BQ155" s="161">
        <v>3.4215000000000002E-2</v>
      </c>
      <c r="BR155" s="162">
        <v>3.4411999999999998E-2</v>
      </c>
      <c r="BS155" s="162">
        <v>6.4382999999999996E-2</v>
      </c>
      <c r="BT155" s="162">
        <v>3.2739999999999998E-2</v>
      </c>
      <c r="BU155" s="162">
        <v>2.9295999999999999E-2</v>
      </c>
      <c r="BV155" s="163">
        <v>3.3158E-2</v>
      </c>
      <c r="BW155" s="161">
        <v>3.4632000000000003E-2</v>
      </c>
      <c r="BX155" s="161">
        <v>3.2691999999999999E-2</v>
      </c>
      <c r="BY155" s="161">
        <v>3.3374000000000001E-2</v>
      </c>
      <c r="BZ155" s="161">
        <v>3.1897000000000002E-2</v>
      </c>
      <c r="CA155" s="161">
        <v>3.0089000000000001E-2</v>
      </c>
      <c r="CB155" s="161">
        <v>3.4695999999999998E-2</v>
      </c>
      <c r="CC155" s="161">
        <v>3.4215000000000002E-2</v>
      </c>
      <c r="CD155" s="162">
        <v>3.4411999999999998E-2</v>
      </c>
      <c r="CE155" s="162">
        <v>6.4382999999999996E-2</v>
      </c>
      <c r="CF155" s="162">
        <v>3.2739999999999998E-2</v>
      </c>
      <c r="CG155" s="162">
        <v>2.9295999999999999E-2</v>
      </c>
      <c r="CH155" s="163">
        <v>3.3158E-2</v>
      </c>
      <c r="CI155" s="161">
        <v>3.4632000000000003E-2</v>
      </c>
      <c r="CJ155" s="161">
        <v>3.2691999999999999E-2</v>
      </c>
      <c r="CK155" s="161">
        <v>3.3374000000000001E-2</v>
      </c>
      <c r="CL155" s="161">
        <v>3.1897000000000002E-2</v>
      </c>
      <c r="CM155" s="161">
        <v>3.0089000000000001E-2</v>
      </c>
      <c r="CN155" s="161">
        <v>3.4695999999999998E-2</v>
      </c>
      <c r="CO155" s="161">
        <v>3.4215000000000002E-2</v>
      </c>
      <c r="CP155" s="162">
        <v>3.4411999999999998E-2</v>
      </c>
      <c r="CQ155" s="162">
        <v>6.4382999999999996E-2</v>
      </c>
      <c r="CR155" s="162">
        <v>3.2739999999999998E-2</v>
      </c>
      <c r="CS155" s="162">
        <v>2.9295999999999999E-2</v>
      </c>
      <c r="CT155" s="163">
        <v>3.3158E-2</v>
      </c>
      <c r="CU155" s="161">
        <v>3.4632000000000003E-2</v>
      </c>
      <c r="CV155" s="161">
        <v>3.2691999999999999E-2</v>
      </c>
      <c r="CW155" s="161">
        <v>3.3374000000000001E-2</v>
      </c>
      <c r="CX155" s="161">
        <v>3.1897000000000002E-2</v>
      </c>
      <c r="CY155" s="161">
        <v>3.0089000000000001E-2</v>
      </c>
      <c r="CZ155" s="161">
        <v>3.4695999999999998E-2</v>
      </c>
      <c r="DA155" s="161">
        <v>3.4215000000000002E-2</v>
      </c>
      <c r="DB155" s="162">
        <v>3.4411999999999998E-2</v>
      </c>
      <c r="DC155" s="162">
        <v>6.4382999999999996E-2</v>
      </c>
      <c r="DD155" s="162">
        <v>3.2739999999999998E-2</v>
      </c>
      <c r="DE155" s="162">
        <v>2.9295999999999999E-2</v>
      </c>
      <c r="DF155" s="163">
        <v>3.3158E-2</v>
      </c>
      <c r="DG155" s="161">
        <v>3.4632000000000003E-2</v>
      </c>
      <c r="DH155" s="161">
        <v>3.2691999999999999E-2</v>
      </c>
      <c r="DI155" s="161">
        <v>3.3374000000000001E-2</v>
      </c>
      <c r="DJ155" s="161">
        <v>3.1897000000000002E-2</v>
      </c>
      <c r="DK155" s="161">
        <v>3.0089000000000001E-2</v>
      </c>
      <c r="DL155" s="161">
        <v>3.4695999999999998E-2</v>
      </c>
      <c r="DM155" s="161">
        <v>3.4215000000000002E-2</v>
      </c>
      <c r="DN155" s="162">
        <v>3.4411999999999998E-2</v>
      </c>
      <c r="DO155" s="162">
        <v>6.4382999999999996E-2</v>
      </c>
      <c r="DP155" s="162">
        <v>3.2739999999999998E-2</v>
      </c>
      <c r="DQ155" s="162">
        <v>2.9295999999999999E-2</v>
      </c>
      <c r="DR155" s="163">
        <v>3.3158E-2</v>
      </c>
    </row>
    <row r="156" spans="2:122" ht="15.75" thickBot="1" x14ac:dyDescent="0.3">
      <c r="B156" s="30" t="s">
        <v>3</v>
      </c>
      <c r="C156" s="159">
        <v>3.4631000000000002E-2</v>
      </c>
      <c r="D156" s="159">
        <v>3.2668000000000003E-2</v>
      </c>
      <c r="E156" s="159">
        <v>3.2861000000000001E-2</v>
      </c>
      <c r="F156" s="159">
        <v>2.86E-2</v>
      </c>
      <c r="G156" s="159">
        <v>4.0344999999999999E-2</v>
      </c>
      <c r="H156" s="159">
        <v>8.4531999999999996E-2</v>
      </c>
      <c r="I156" s="159">
        <v>7.7313000000000007E-2</v>
      </c>
      <c r="J156" s="159">
        <v>8.0699000000000007E-2</v>
      </c>
      <c r="K156" s="159">
        <v>8.3918000000000006E-2</v>
      </c>
      <c r="L156" s="159">
        <v>3.0360999999999999E-2</v>
      </c>
      <c r="M156" s="159">
        <v>2.8774000000000001E-2</v>
      </c>
      <c r="N156" s="160">
        <v>3.3151E-2</v>
      </c>
      <c r="O156" s="159">
        <v>3.4631000000000002E-2</v>
      </c>
      <c r="P156" s="159">
        <v>3.2668000000000003E-2</v>
      </c>
      <c r="Q156" s="159">
        <v>3.2861000000000001E-2</v>
      </c>
      <c r="R156" s="159">
        <v>2.86E-2</v>
      </c>
      <c r="S156" s="159">
        <v>4.0344999999999999E-2</v>
      </c>
      <c r="T156" s="159">
        <v>8.4531999999999996E-2</v>
      </c>
      <c r="U156" s="159">
        <v>7.7313000000000007E-2</v>
      </c>
      <c r="V156" s="159">
        <v>8.0699000000000007E-2</v>
      </c>
      <c r="W156" s="159">
        <v>8.3918000000000006E-2</v>
      </c>
      <c r="X156" s="159">
        <v>3.0360999999999999E-2</v>
      </c>
      <c r="Y156" s="159">
        <v>2.8774000000000001E-2</v>
      </c>
      <c r="Z156" s="160">
        <v>3.3151E-2</v>
      </c>
      <c r="AA156" s="159">
        <v>3.4631000000000002E-2</v>
      </c>
      <c r="AB156" s="159">
        <v>3.2668000000000003E-2</v>
      </c>
      <c r="AC156" s="159">
        <v>3.2861000000000001E-2</v>
      </c>
      <c r="AD156" s="159">
        <v>2.86E-2</v>
      </c>
      <c r="AE156" s="159">
        <v>4.0344999999999999E-2</v>
      </c>
      <c r="AF156" s="159">
        <v>8.4531999999999996E-2</v>
      </c>
      <c r="AG156" s="159">
        <v>7.7313000000000007E-2</v>
      </c>
      <c r="AH156" s="159">
        <v>8.0699000000000007E-2</v>
      </c>
      <c r="AI156" s="159">
        <v>8.3918000000000006E-2</v>
      </c>
      <c r="AJ156" s="159">
        <v>3.0360999999999999E-2</v>
      </c>
      <c r="AK156" s="159">
        <v>2.8774000000000001E-2</v>
      </c>
      <c r="AL156" s="160">
        <v>3.3151E-2</v>
      </c>
      <c r="AM156" s="159">
        <v>3.4631000000000002E-2</v>
      </c>
      <c r="AN156" s="159">
        <v>3.2668000000000003E-2</v>
      </c>
      <c r="AO156" s="159">
        <v>3.2861000000000001E-2</v>
      </c>
      <c r="AP156" s="159">
        <v>2.86E-2</v>
      </c>
      <c r="AQ156" s="159">
        <v>4.0344999999999999E-2</v>
      </c>
      <c r="AR156" s="159">
        <v>8.4531999999999996E-2</v>
      </c>
      <c r="AS156" s="159">
        <v>7.7313000000000007E-2</v>
      </c>
      <c r="AT156" s="159">
        <v>8.0699000000000007E-2</v>
      </c>
      <c r="AU156" s="159">
        <v>8.3918000000000006E-2</v>
      </c>
      <c r="AV156" s="159">
        <v>3.0360999999999999E-2</v>
      </c>
      <c r="AW156" s="159">
        <v>2.8774000000000001E-2</v>
      </c>
      <c r="AX156" s="160">
        <v>3.3151E-2</v>
      </c>
      <c r="AY156" s="159">
        <v>3.4631000000000002E-2</v>
      </c>
      <c r="AZ156" s="159">
        <v>3.2668000000000003E-2</v>
      </c>
      <c r="BA156" s="159">
        <v>3.2861000000000001E-2</v>
      </c>
      <c r="BB156" s="159">
        <v>2.86E-2</v>
      </c>
      <c r="BC156" s="159">
        <v>4.0344999999999999E-2</v>
      </c>
      <c r="BD156" s="159">
        <v>8.4531999999999996E-2</v>
      </c>
      <c r="BE156" s="159">
        <v>7.7313000000000007E-2</v>
      </c>
      <c r="BF156" s="159">
        <v>8.0699000000000007E-2</v>
      </c>
      <c r="BG156" s="159">
        <v>8.3918000000000006E-2</v>
      </c>
      <c r="BH156" s="159">
        <v>3.0360999999999999E-2</v>
      </c>
      <c r="BI156" s="159">
        <v>2.8774000000000001E-2</v>
      </c>
      <c r="BJ156" s="160">
        <v>3.3151E-2</v>
      </c>
      <c r="BK156" s="159">
        <v>3.4631000000000002E-2</v>
      </c>
      <c r="BL156" s="159">
        <v>3.2668000000000003E-2</v>
      </c>
      <c r="BM156" s="159">
        <v>3.2861000000000001E-2</v>
      </c>
      <c r="BN156" s="159">
        <v>2.86E-2</v>
      </c>
      <c r="BO156" s="159">
        <v>4.0344999999999999E-2</v>
      </c>
      <c r="BP156" s="159">
        <v>8.4531999999999996E-2</v>
      </c>
      <c r="BQ156" s="159">
        <v>7.7313000000000007E-2</v>
      </c>
      <c r="BR156" s="159">
        <v>8.0699000000000007E-2</v>
      </c>
      <c r="BS156" s="159">
        <v>8.3918000000000006E-2</v>
      </c>
      <c r="BT156" s="159">
        <v>3.0360999999999999E-2</v>
      </c>
      <c r="BU156" s="159">
        <v>2.8774000000000001E-2</v>
      </c>
      <c r="BV156" s="160">
        <v>3.3151E-2</v>
      </c>
      <c r="BW156" s="159">
        <v>3.4631000000000002E-2</v>
      </c>
      <c r="BX156" s="159">
        <v>3.2668000000000003E-2</v>
      </c>
      <c r="BY156" s="159">
        <v>3.2861000000000001E-2</v>
      </c>
      <c r="BZ156" s="159">
        <v>2.86E-2</v>
      </c>
      <c r="CA156" s="159">
        <v>4.0344999999999999E-2</v>
      </c>
      <c r="CB156" s="159">
        <v>8.4531999999999996E-2</v>
      </c>
      <c r="CC156" s="159">
        <v>7.7313000000000007E-2</v>
      </c>
      <c r="CD156" s="159">
        <v>8.0699000000000007E-2</v>
      </c>
      <c r="CE156" s="159">
        <v>8.3918000000000006E-2</v>
      </c>
      <c r="CF156" s="159">
        <v>3.0360999999999999E-2</v>
      </c>
      <c r="CG156" s="159">
        <v>2.8774000000000001E-2</v>
      </c>
      <c r="CH156" s="160">
        <v>3.3151E-2</v>
      </c>
      <c r="CI156" s="159">
        <v>3.4631000000000002E-2</v>
      </c>
      <c r="CJ156" s="159">
        <v>3.2668000000000003E-2</v>
      </c>
      <c r="CK156" s="159">
        <v>3.2861000000000001E-2</v>
      </c>
      <c r="CL156" s="159">
        <v>2.86E-2</v>
      </c>
      <c r="CM156" s="159">
        <v>4.0344999999999999E-2</v>
      </c>
      <c r="CN156" s="159">
        <v>8.4531999999999996E-2</v>
      </c>
      <c r="CO156" s="159">
        <v>7.7313000000000007E-2</v>
      </c>
      <c r="CP156" s="159">
        <v>8.0699000000000007E-2</v>
      </c>
      <c r="CQ156" s="159">
        <v>8.3918000000000006E-2</v>
      </c>
      <c r="CR156" s="159">
        <v>3.0360999999999999E-2</v>
      </c>
      <c r="CS156" s="159">
        <v>2.8774000000000001E-2</v>
      </c>
      <c r="CT156" s="160">
        <v>3.3151E-2</v>
      </c>
      <c r="CU156" s="159">
        <v>3.4631000000000002E-2</v>
      </c>
      <c r="CV156" s="159">
        <v>3.2668000000000003E-2</v>
      </c>
      <c r="CW156" s="159">
        <v>3.2861000000000001E-2</v>
      </c>
      <c r="CX156" s="159">
        <v>2.86E-2</v>
      </c>
      <c r="CY156" s="159">
        <v>4.0344999999999999E-2</v>
      </c>
      <c r="CZ156" s="159">
        <v>8.4531999999999996E-2</v>
      </c>
      <c r="DA156" s="159">
        <v>7.7313000000000007E-2</v>
      </c>
      <c r="DB156" s="159">
        <v>8.0699000000000007E-2</v>
      </c>
      <c r="DC156" s="159">
        <v>8.3918000000000006E-2</v>
      </c>
      <c r="DD156" s="159">
        <v>3.0360999999999999E-2</v>
      </c>
      <c r="DE156" s="159">
        <v>2.8774000000000001E-2</v>
      </c>
      <c r="DF156" s="160">
        <v>3.3151E-2</v>
      </c>
      <c r="DG156" s="159">
        <v>3.4631000000000002E-2</v>
      </c>
      <c r="DH156" s="159">
        <v>3.2668000000000003E-2</v>
      </c>
      <c r="DI156" s="159">
        <v>3.2861000000000001E-2</v>
      </c>
      <c r="DJ156" s="159">
        <v>2.86E-2</v>
      </c>
      <c r="DK156" s="159">
        <v>4.0344999999999999E-2</v>
      </c>
      <c r="DL156" s="159">
        <v>8.4531999999999996E-2</v>
      </c>
      <c r="DM156" s="159">
        <v>7.7313000000000007E-2</v>
      </c>
      <c r="DN156" s="159">
        <v>8.0699000000000007E-2</v>
      </c>
      <c r="DO156" s="159">
        <v>8.3918000000000006E-2</v>
      </c>
      <c r="DP156" s="159">
        <v>3.0360999999999999E-2</v>
      </c>
      <c r="DQ156" s="159">
        <v>2.8774000000000001E-2</v>
      </c>
      <c r="DR156" s="160">
        <v>3.3151E-2</v>
      </c>
    </row>
    <row r="157" spans="2:122" ht="15.75" thickBot="1" x14ac:dyDescent="0.3">
      <c r="B157" s="30" t="s">
        <v>13</v>
      </c>
      <c r="C157" s="161">
        <v>3.0348E-2</v>
      </c>
      <c r="D157" s="161">
        <v>2.9642000000000002E-2</v>
      </c>
      <c r="E157" s="161">
        <v>3.0255000000000001E-2</v>
      </c>
      <c r="F157" s="161">
        <v>3.2835999999999997E-2</v>
      </c>
      <c r="G157" s="161">
        <v>3.4421E-2</v>
      </c>
      <c r="H157" s="161">
        <v>6.8874000000000005E-2</v>
      </c>
      <c r="I157" s="161">
        <v>6.6078999999999999E-2</v>
      </c>
      <c r="J157" s="162">
        <v>6.7052E-2</v>
      </c>
      <c r="K157" s="162">
        <v>6.4139000000000002E-2</v>
      </c>
      <c r="L157" s="162">
        <v>3.2704999999999998E-2</v>
      </c>
      <c r="M157" s="162">
        <v>3.1579000000000003E-2</v>
      </c>
      <c r="N157" s="163">
        <v>2.9846000000000001E-2</v>
      </c>
      <c r="O157" s="161">
        <v>3.0348E-2</v>
      </c>
      <c r="P157" s="161">
        <v>2.9642000000000002E-2</v>
      </c>
      <c r="Q157" s="161">
        <v>3.0255000000000001E-2</v>
      </c>
      <c r="R157" s="161">
        <v>3.2835999999999997E-2</v>
      </c>
      <c r="S157" s="161">
        <v>3.4421E-2</v>
      </c>
      <c r="T157" s="161">
        <v>6.8874000000000005E-2</v>
      </c>
      <c r="U157" s="161">
        <v>6.6078999999999999E-2</v>
      </c>
      <c r="V157" s="162">
        <v>6.7052E-2</v>
      </c>
      <c r="W157" s="162">
        <v>6.4139000000000002E-2</v>
      </c>
      <c r="X157" s="162">
        <v>3.2704999999999998E-2</v>
      </c>
      <c r="Y157" s="162">
        <v>3.1579000000000003E-2</v>
      </c>
      <c r="Z157" s="163">
        <v>2.9846000000000001E-2</v>
      </c>
      <c r="AA157" s="161">
        <v>3.0348E-2</v>
      </c>
      <c r="AB157" s="161">
        <v>2.9642000000000002E-2</v>
      </c>
      <c r="AC157" s="161">
        <v>3.0255000000000001E-2</v>
      </c>
      <c r="AD157" s="161">
        <v>3.2835999999999997E-2</v>
      </c>
      <c r="AE157" s="161">
        <v>3.4421E-2</v>
      </c>
      <c r="AF157" s="161">
        <v>6.8874000000000005E-2</v>
      </c>
      <c r="AG157" s="161">
        <v>6.6078999999999999E-2</v>
      </c>
      <c r="AH157" s="162">
        <v>6.7052E-2</v>
      </c>
      <c r="AI157" s="162">
        <v>6.4139000000000002E-2</v>
      </c>
      <c r="AJ157" s="162">
        <v>3.2704999999999998E-2</v>
      </c>
      <c r="AK157" s="162">
        <v>3.1579000000000003E-2</v>
      </c>
      <c r="AL157" s="163">
        <v>2.9846000000000001E-2</v>
      </c>
      <c r="AM157" s="161">
        <v>3.0348E-2</v>
      </c>
      <c r="AN157" s="161">
        <v>2.9642000000000002E-2</v>
      </c>
      <c r="AO157" s="161">
        <v>3.0255000000000001E-2</v>
      </c>
      <c r="AP157" s="161">
        <v>3.2835999999999997E-2</v>
      </c>
      <c r="AQ157" s="161">
        <v>3.4421E-2</v>
      </c>
      <c r="AR157" s="161">
        <v>6.8874000000000005E-2</v>
      </c>
      <c r="AS157" s="161">
        <v>6.6078999999999999E-2</v>
      </c>
      <c r="AT157" s="162">
        <v>6.7052E-2</v>
      </c>
      <c r="AU157" s="162">
        <v>6.4139000000000002E-2</v>
      </c>
      <c r="AV157" s="162">
        <v>3.2704999999999998E-2</v>
      </c>
      <c r="AW157" s="162">
        <v>3.1579000000000003E-2</v>
      </c>
      <c r="AX157" s="163">
        <v>2.9846000000000001E-2</v>
      </c>
      <c r="AY157" s="161">
        <v>3.0348E-2</v>
      </c>
      <c r="AZ157" s="161">
        <v>2.9642000000000002E-2</v>
      </c>
      <c r="BA157" s="161">
        <v>3.0255000000000001E-2</v>
      </c>
      <c r="BB157" s="161">
        <v>3.2835999999999997E-2</v>
      </c>
      <c r="BC157" s="161">
        <v>3.4421E-2</v>
      </c>
      <c r="BD157" s="161">
        <v>6.8874000000000005E-2</v>
      </c>
      <c r="BE157" s="161">
        <v>6.6078999999999999E-2</v>
      </c>
      <c r="BF157" s="162">
        <v>6.7052E-2</v>
      </c>
      <c r="BG157" s="162">
        <v>6.4139000000000002E-2</v>
      </c>
      <c r="BH157" s="162">
        <v>3.2704999999999998E-2</v>
      </c>
      <c r="BI157" s="162">
        <v>3.1579000000000003E-2</v>
      </c>
      <c r="BJ157" s="163">
        <v>2.9846000000000001E-2</v>
      </c>
      <c r="BK157" s="161">
        <v>3.0348E-2</v>
      </c>
      <c r="BL157" s="161">
        <v>2.9642000000000002E-2</v>
      </c>
      <c r="BM157" s="161">
        <v>3.0255000000000001E-2</v>
      </c>
      <c r="BN157" s="161">
        <v>3.2835999999999997E-2</v>
      </c>
      <c r="BO157" s="161">
        <v>3.4421E-2</v>
      </c>
      <c r="BP157" s="161">
        <v>6.8874000000000005E-2</v>
      </c>
      <c r="BQ157" s="161">
        <v>6.6078999999999999E-2</v>
      </c>
      <c r="BR157" s="162">
        <v>6.7052E-2</v>
      </c>
      <c r="BS157" s="162">
        <v>6.4139000000000002E-2</v>
      </c>
      <c r="BT157" s="162">
        <v>3.2704999999999998E-2</v>
      </c>
      <c r="BU157" s="162">
        <v>3.1579000000000003E-2</v>
      </c>
      <c r="BV157" s="163">
        <v>2.9846000000000001E-2</v>
      </c>
      <c r="BW157" s="161">
        <v>3.0348E-2</v>
      </c>
      <c r="BX157" s="161">
        <v>2.9642000000000002E-2</v>
      </c>
      <c r="BY157" s="161">
        <v>3.0255000000000001E-2</v>
      </c>
      <c r="BZ157" s="161">
        <v>3.2835999999999997E-2</v>
      </c>
      <c r="CA157" s="161">
        <v>3.4421E-2</v>
      </c>
      <c r="CB157" s="161">
        <v>6.8874000000000005E-2</v>
      </c>
      <c r="CC157" s="161">
        <v>6.6078999999999999E-2</v>
      </c>
      <c r="CD157" s="162">
        <v>6.7052E-2</v>
      </c>
      <c r="CE157" s="162">
        <v>6.4139000000000002E-2</v>
      </c>
      <c r="CF157" s="162">
        <v>3.2704999999999998E-2</v>
      </c>
      <c r="CG157" s="162">
        <v>3.1579000000000003E-2</v>
      </c>
      <c r="CH157" s="163">
        <v>2.9846000000000001E-2</v>
      </c>
      <c r="CI157" s="161">
        <v>3.0348E-2</v>
      </c>
      <c r="CJ157" s="161">
        <v>2.9642000000000002E-2</v>
      </c>
      <c r="CK157" s="161">
        <v>3.0255000000000001E-2</v>
      </c>
      <c r="CL157" s="161">
        <v>3.2835999999999997E-2</v>
      </c>
      <c r="CM157" s="161">
        <v>3.4421E-2</v>
      </c>
      <c r="CN157" s="161">
        <v>6.8874000000000005E-2</v>
      </c>
      <c r="CO157" s="161">
        <v>6.6078999999999999E-2</v>
      </c>
      <c r="CP157" s="162">
        <v>6.7052E-2</v>
      </c>
      <c r="CQ157" s="162">
        <v>6.4139000000000002E-2</v>
      </c>
      <c r="CR157" s="162">
        <v>3.2704999999999998E-2</v>
      </c>
      <c r="CS157" s="162">
        <v>3.1579000000000003E-2</v>
      </c>
      <c r="CT157" s="163">
        <v>2.9846000000000001E-2</v>
      </c>
      <c r="CU157" s="161">
        <v>3.0348E-2</v>
      </c>
      <c r="CV157" s="161">
        <v>2.9642000000000002E-2</v>
      </c>
      <c r="CW157" s="161">
        <v>3.0255000000000001E-2</v>
      </c>
      <c r="CX157" s="161">
        <v>3.2835999999999997E-2</v>
      </c>
      <c r="CY157" s="161">
        <v>3.4421E-2</v>
      </c>
      <c r="CZ157" s="161">
        <v>6.8874000000000005E-2</v>
      </c>
      <c r="DA157" s="161">
        <v>6.6078999999999999E-2</v>
      </c>
      <c r="DB157" s="162">
        <v>6.7052E-2</v>
      </c>
      <c r="DC157" s="162">
        <v>6.4139000000000002E-2</v>
      </c>
      <c r="DD157" s="162">
        <v>3.2704999999999998E-2</v>
      </c>
      <c r="DE157" s="162">
        <v>3.1579000000000003E-2</v>
      </c>
      <c r="DF157" s="163">
        <v>2.9846000000000001E-2</v>
      </c>
      <c r="DG157" s="161">
        <v>3.0348E-2</v>
      </c>
      <c r="DH157" s="161">
        <v>2.9642000000000002E-2</v>
      </c>
      <c r="DI157" s="161">
        <v>3.0255000000000001E-2</v>
      </c>
      <c r="DJ157" s="161">
        <v>3.2835999999999997E-2</v>
      </c>
      <c r="DK157" s="161">
        <v>3.4421E-2</v>
      </c>
      <c r="DL157" s="161">
        <v>6.8874000000000005E-2</v>
      </c>
      <c r="DM157" s="161">
        <v>6.6078999999999999E-2</v>
      </c>
      <c r="DN157" s="162">
        <v>6.7052E-2</v>
      </c>
      <c r="DO157" s="162">
        <v>6.4139000000000002E-2</v>
      </c>
      <c r="DP157" s="162">
        <v>3.2704999999999998E-2</v>
      </c>
      <c r="DQ157" s="162">
        <v>3.1579000000000003E-2</v>
      </c>
      <c r="DR157" s="163">
        <v>2.9846000000000001E-2</v>
      </c>
    </row>
    <row r="158" spans="2:122" ht="15.75" thickBot="1" x14ac:dyDescent="0.3">
      <c r="B158" s="30" t="s">
        <v>4</v>
      </c>
      <c r="C158" s="161">
        <v>2.9367000000000001E-2</v>
      </c>
      <c r="D158" s="161">
        <v>2.8156E-2</v>
      </c>
      <c r="E158" s="161">
        <v>2.9522E-2</v>
      </c>
      <c r="F158" s="161">
        <v>2.9638000000000001E-2</v>
      </c>
      <c r="G158" s="161">
        <v>3.1688000000000001E-2</v>
      </c>
      <c r="H158" s="161">
        <v>6.3760999999999998E-2</v>
      </c>
      <c r="I158" s="161">
        <v>6.2198999999999997E-2</v>
      </c>
      <c r="J158" s="162">
        <v>6.2283999999999999E-2</v>
      </c>
      <c r="K158" s="162">
        <v>6.1713999999999998E-2</v>
      </c>
      <c r="L158" s="162">
        <v>3.0110000000000001E-2</v>
      </c>
      <c r="M158" s="162">
        <v>2.9600999999999999E-2</v>
      </c>
      <c r="N158" s="163">
        <v>2.9519E-2</v>
      </c>
      <c r="O158" s="161">
        <v>2.9367000000000001E-2</v>
      </c>
      <c r="P158" s="161">
        <v>2.8156E-2</v>
      </c>
      <c r="Q158" s="161">
        <v>2.9522E-2</v>
      </c>
      <c r="R158" s="161">
        <v>2.9638000000000001E-2</v>
      </c>
      <c r="S158" s="161">
        <v>3.1688000000000001E-2</v>
      </c>
      <c r="T158" s="161">
        <v>6.3760999999999998E-2</v>
      </c>
      <c r="U158" s="161">
        <v>6.2198999999999997E-2</v>
      </c>
      <c r="V158" s="162">
        <v>6.2283999999999999E-2</v>
      </c>
      <c r="W158" s="162">
        <v>6.1713999999999998E-2</v>
      </c>
      <c r="X158" s="162">
        <v>3.0110000000000001E-2</v>
      </c>
      <c r="Y158" s="162">
        <v>2.9600999999999999E-2</v>
      </c>
      <c r="Z158" s="163">
        <v>2.9519E-2</v>
      </c>
      <c r="AA158" s="161">
        <v>2.9367000000000001E-2</v>
      </c>
      <c r="AB158" s="161">
        <v>2.8156E-2</v>
      </c>
      <c r="AC158" s="161">
        <v>2.9522E-2</v>
      </c>
      <c r="AD158" s="161">
        <v>2.9638000000000001E-2</v>
      </c>
      <c r="AE158" s="161">
        <v>3.1688000000000001E-2</v>
      </c>
      <c r="AF158" s="161">
        <v>6.3760999999999998E-2</v>
      </c>
      <c r="AG158" s="161">
        <v>6.2198999999999997E-2</v>
      </c>
      <c r="AH158" s="162">
        <v>6.2283999999999999E-2</v>
      </c>
      <c r="AI158" s="162">
        <v>6.1713999999999998E-2</v>
      </c>
      <c r="AJ158" s="162">
        <v>3.0110000000000001E-2</v>
      </c>
      <c r="AK158" s="162">
        <v>2.9600999999999999E-2</v>
      </c>
      <c r="AL158" s="163">
        <v>2.9519E-2</v>
      </c>
      <c r="AM158" s="161">
        <v>2.9367000000000001E-2</v>
      </c>
      <c r="AN158" s="161">
        <v>2.8156E-2</v>
      </c>
      <c r="AO158" s="161">
        <v>2.9522E-2</v>
      </c>
      <c r="AP158" s="161">
        <v>2.9638000000000001E-2</v>
      </c>
      <c r="AQ158" s="161">
        <v>3.1688000000000001E-2</v>
      </c>
      <c r="AR158" s="161">
        <v>6.3760999999999998E-2</v>
      </c>
      <c r="AS158" s="161">
        <v>6.2198999999999997E-2</v>
      </c>
      <c r="AT158" s="162">
        <v>6.2283999999999999E-2</v>
      </c>
      <c r="AU158" s="162">
        <v>6.1713999999999998E-2</v>
      </c>
      <c r="AV158" s="162">
        <v>3.0110000000000001E-2</v>
      </c>
      <c r="AW158" s="162">
        <v>2.9600999999999999E-2</v>
      </c>
      <c r="AX158" s="163">
        <v>2.9519E-2</v>
      </c>
      <c r="AY158" s="161">
        <v>2.9367000000000001E-2</v>
      </c>
      <c r="AZ158" s="161">
        <v>2.8156E-2</v>
      </c>
      <c r="BA158" s="161">
        <v>2.9522E-2</v>
      </c>
      <c r="BB158" s="161">
        <v>2.9638000000000001E-2</v>
      </c>
      <c r="BC158" s="161">
        <v>3.1688000000000001E-2</v>
      </c>
      <c r="BD158" s="161">
        <v>6.3760999999999998E-2</v>
      </c>
      <c r="BE158" s="161">
        <v>6.2198999999999997E-2</v>
      </c>
      <c r="BF158" s="162">
        <v>6.2283999999999999E-2</v>
      </c>
      <c r="BG158" s="162">
        <v>6.1713999999999998E-2</v>
      </c>
      <c r="BH158" s="162">
        <v>3.0110000000000001E-2</v>
      </c>
      <c r="BI158" s="162">
        <v>2.9600999999999999E-2</v>
      </c>
      <c r="BJ158" s="163">
        <v>2.9519E-2</v>
      </c>
      <c r="BK158" s="161">
        <v>2.9367000000000001E-2</v>
      </c>
      <c r="BL158" s="161">
        <v>2.8156E-2</v>
      </c>
      <c r="BM158" s="161">
        <v>2.9522E-2</v>
      </c>
      <c r="BN158" s="161">
        <v>2.9638000000000001E-2</v>
      </c>
      <c r="BO158" s="161">
        <v>3.1688000000000001E-2</v>
      </c>
      <c r="BP158" s="161">
        <v>6.3760999999999998E-2</v>
      </c>
      <c r="BQ158" s="161">
        <v>6.2198999999999997E-2</v>
      </c>
      <c r="BR158" s="162">
        <v>6.2283999999999999E-2</v>
      </c>
      <c r="BS158" s="162">
        <v>6.1713999999999998E-2</v>
      </c>
      <c r="BT158" s="162">
        <v>3.0110000000000001E-2</v>
      </c>
      <c r="BU158" s="162">
        <v>2.9600999999999999E-2</v>
      </c>
      <c r="BV158" s="163">
        <v>2.9519E-2</v>
      </c>
      <c r="BW158" s="161">
        <v>2.9367000000000001E-2</v>
      </c>
      <c r="BX158" s="161">
        <v>2.8156E-2</v>
      </c>
      <c r="BY158" s="161">
        <v>2.9522E-2</v>
      </c>
      <c r="BZ158" s="161">
        <v>2.9638000000000001E-2</v>
      </c>
      <c r="CA158" s="161">
        <v>3.1688000000000001E-2</v>
      </c>
      <c r="CB158" s="161">
        <v>6.3760999999999998E-2</v>
      </c>
      <c r="CC158" s="161">
        <v>6.2198999999999997E-2</v>
      </c>
      <c r="CD158" s="162">
        <v>6.2283999999999999E-2</v>
      </c>
      <c r="CE158" s="162">
        <v>6.1713999999999998E-2</v>
      </c>
      <c r="CF158" s="162">
        <v>3.0110000000000001E-2</v>
      </c>
      <c r="CG158" s="162">
        <v>2.9600999999999999E-2</v>
      </c>
      <c r="CH158" s="163">
        <v>2.9519E-2</v>
      </c>
      <c r="CI158" s="161">
        <v>2.9367000000000001E-2</v>
      </c>
      <c r="CJ158" s="161">
        <v>2.8156E-2</v>
      </c>
      <c r="CK158" s="161">
        <v>2.9522E-2</v>
      </c>
      <c r="CL158" s="161">
        <v>2.9638000000000001E-2</v>
      </c>
      <c r="CM158" s="161">
        <v>3.1688000000000001E-2</v>
      </c>
      <c r="CN158" s="161">
        <v>6.3760999999999998E-2</v>
      </c>
      <c r="CO158" s="161">
        <v>6.2198999999999997E-2</v>
      </c>
      <c r="CP158" s="162">
        <v>6.2283999999999999E-2</v>
      </c>
      <c r="CQ158" s="162">
        <v>6.1713999999999998E-2</v>
      </c>
      <c r="CR158" s="162">
        <v>3.0110000000000001E-2</v>
      </c>
      <c r="CS158" s="162">
        <v>2.9600999999999999E-2</v>
      </c>
      <c r="CT158" s="163">
        <v>2.9519E-2</v>
      </c>
      <c r="CU158" s="161">
        <v>2.9367000000000001E-2</v>
      </c>
      <c r="CV158" s="161">
        <v>2.8156E-2</v>
      </c>
      <c r="CW158" s="161">
        <v>2.9522E-2</v>
      </c>
      <c r="CX158" s="161">
        <v>2.9638000000000001E-2</v>
      </c>
      <c r="CY158" s="161">
        <v>3.1688000000000001E-2</v>
      </c>
      <c r="CZ158" s="161">
        <v>6.3760999999999998E-2</v>
      </c>
      <c r="DA158" s="161">
        <v>6.2198999999999997E-2</v>
      </c>
      <c r="DB158" s="162">
        <v>6.2283999999999999E-2</v>
      </c>
      <c r="DC158" s="162">
        <v>6.1713999999999998E-2</v>
      </c>
      <c r="DD158" s="162">
        <v>3.0110000000000001E-2</v>
      </c>
      <c r="DE158" s="162">
        <v>2.9600999999999999E-2</v>
      </c>
      <c r="DF158" s="163">
        <v>2.9519E-2</v>
      </c>
      <c r="DG158" s="161">
        <v>2.9367000000000001E-2</v>
      </c>
      <c r="DH158" s="161">
        <v>2.8156E-2</v>
      </c>
      <c r="DI158" s="161">
        <v>2.9522E-2</v>
      </c>
      <c r="DJ158" s="161">
        <v>2.9638000000000001E-2</v>
      </c>
      <c r="DK158" s="161">
        <v>3.1688000000000001E-2</v>
      </c>
      <c r="DL158" s="161">
        <v>6.3760999999999998E-2</v>
      </c>
      <c r="DM158" s="161">
        <v>6.2198999999999997E-2</v>
      </c>
      <c r="DN158" s="162">
        <v>6.2283999999999999E-2</v>
      </c>
      <c r="DO158" s="162">
        <v>6.1713999999999998E-2</v>
      </c>
      <c r="DP158" s="162">
        <v>3.0110000000000001E-2</v>
      </c>
      <c r="DQ158" s="162">
        <v>2.9600999999999999E-2</v>
      </c>
      <c r="DR158" s="163">
        <v>2.9519E-2</v>
      </c>
    </row>
    <row r="159" spans="2:122" ht="15.75" thickBot="1" x14ac:dyDescent="0.3">
      <c r="B159" s="30" t="s">
        <v>14</v>
      </c>
      <c r="C159" s="161">
        <v>2.9367000000000001E-2</v>
      </c>
      <c r="D159" s="161">
        <v>2.8156E-2</v>
      </c>
      <c r="E159" s="161">
        <v>2.9522E-2</v>
      </c>
      <c r="F159" s="161">
        <v>2.9638000000000001E-2</v>
      </c>
      <c r="G159" s="161">
        <v>3.1688000000000001E-2</v>
      </c>
      <c r="H159" s="161">
        <v>6.3760999999999998E-2</v>
      </c>
      <c r="I159" s="161">
        <v>6.2198999999999997E-2</v>
      </c>
      <c r="J159" s="162">
        <v>6.2283999999999999E-2</v>
      </c>
      <c r="K159" s="162">
        <v>6.1713999999999998E-2</v>
      </c>
      <c r="L159" s="162">
        <v>3.0110000000000001E-2</v>
      </c>
      <c r="M159" s="162">
        <v>2.9600999999999999E-2</v>
      </c>
      <c r="N159" s="163">
        <v>2.9519E-2</v>
      </c>
      <c r="O159" s="161">
        <v>2.9367000000000001E-2</v>
      </c>
      <c r="P159" s="161">
        <v>2.8156E-2</v>
      </c>
      <c r="Q159" s="161">
        <v>2.9522E-2</v>
      </c>
      <c r="R159" s="161">
        <v>2.9638000000000001E-2</v>
      </c>
      <c r="S159" s="161">
        <v>3.1688000000000001E-2</v>
      </c>
      <c r="T159" s="161">
        <v>6.3760999999999998E-2</v>
      </c>
      <c r="U159" s="161">
        <v>6.2198999999999997E-2</v>
      </c>
      <c r="V159" s="162">
        <v>6.2283999999999999E-2</v>
      </c>
      <c r="W159" s="162">
        <v>6.1713999999999998E-2</v>
      </c>
      <c r="X159" s="162">
        <v>3.0110000000000001E-2</v>
      </c>
      <c r="Y159" s="162">
        <v>2.9600999999999999E-2</v>
      </c>
      <c r="Z159" s="163">
        <v>2.9519E-2</v>
      </c>
      <c r="AA159" s="161">
        <v>2.9367000000000001E-2</v>
      </c>
      <c r="AB159" s="161">
        <v>2.8156E-2</v>
      </c>
      <c r="AC159" s="161">
        <v>2.9522E-2</v>
      </c>
      <c r="AD159" s="161">
        <v>2.9638000000000001E-2</v>
      </c>
      <c r="AE159" s="161">
        <v>3.1688000000000001E-2</v>
      </c>
      <c r="AF159" s="161">
        <v>6.3760999999999998E-2</v>
      </c>
      <c r="AG159" s="161">
        <v>6.2198999999999997E-2</v>
      </c>
      <c r="AH159" s="162">
        <v>6.2283999999999999E-2</v>
      </c>
      <c r="AI159" s="162">
        <v>6.1713999999999998E-2</v>
      </c>
      <c r="AJ159" s="162">
        <v>3.0110000000000001E-2</v>
      </c>
      <c r="AK159" s="162">
        <v>2.9600999999999999E-2</v>
      </c>
      <c r="AL159" s="163">
        <v>2.9519E-2</v>
      </c>
      <c r="AM159" s="161">
        <v>2.9367000000000001E-2</v>
      </c>
      <c r="AN159" s="161">
        <v>2.8156E-2</v>
      </c>
      <c r="AO159" s="161">
        <v>2.9522E-2</v>
      </c>
      <c r="AP159" s="161">
        <v>2.9638000000000001E-2</v>
      </c>
      <c r="AQ159" s="161">
        <v>3.1688000000000001E-2</v>
      </c>
      <c r="AR159" s="161">
        <v>6.3760999999999998E-2</v>
      </c>
      <c r="AS159" s="161">
        <v>6.2198999999999997E-2</v>
      </c>
      <c r="AT159" s="162">
        <v>6.2283999999999999E-2</v>
      </c>
      <c r="AU159" s="162">
        <v>6.1713999999999998E-2</v>
      </c>
      <c r="AV159" s="162">
        <v>3.0110000000000001E-2</v>
      </c>
      <c r="AW159" s="162">
        <v>2.9600999999999999E-2</v>
      </c>
      <c r="AX159" s="163">
        <v>2.9519E-2</v>
      </c>
      <c r="AY159" s="161">
        <v>2.9367000000000001E-2</v>
      </c>
      <c r="AZ159" s="161">
        <v>2.8156E-2</v>
      </c>
      <c r="BA159" s="161">
        <v>2.9522E-2</v>
      </c>
      <c r="BB159" s="161">
        <v>2.9638000000000001E-2</v>
      </c>
      <c r="BC159" s="161">
        <v>3.1688000000000001E-2</v>
      </c>
      <c r="BD159" s="161">
        <v>6.3760999999999998E-2</v>
      </c>
      <c r="BE159" s="161">
        <v>6.2198999999999997E-2</v>
      </c>
      <c r="BF159" s="162">
        <v>6.2283999999999999E-2</v>
      </c>
      <c r="BG159" s="162">
        <v>6.1713999999999998E-2</v>
      </c>
      <c r="BH159" s="162">
        <v>3.0110000000000001E-2</v>
      </c>
      <c r="BI159" s="162">
        <v>2.9600999999999999E-2</v>
      </c>
      <c r="BJ159" s="163">
        <v>2.9519E-2</v>
      </c>
      <c r="BK159" s="161">
        <v>2.9367000000000001E-2</v>
      </c>
      <c r="BL159" s="161">
        <v>2.8156E-2</v>
      </c>
      <c r="BM159" s="161">
        <v>2.9522E-2</v>
      </c>
      <c r="BN159" s="161">
        <v>2.9638000000000001E-2</v>
      </c>
      <c r="BO159" s="161">
        <v>3.1688000000000001E-2</v>
      </c>
      <c r="BP159" s="161">
        <v>6.3760999999999998E-2</v>
      </c>
      <c r="BQ159" s="161">
        <v>6.2198999999999997E-2</v>
      </c>
      <c r="BR159" s="162">
        <v>6.2283999999999999E-2</v>
      </c>
      <c r="BS159" s="162">
        <v>6.1713999999999998E-2</v>
      </c>
      <c r="BT159" s="162">
        <v>3.0110000000000001E-2</v>
      </c>
      <c r="BU159" s="162">
        <v>2.9600999999999999E-2</v>
      </c>
      <c r="BV159" s="163">
        <v>2.9519E-2</v>
      </c>
      <c r="BW159" s="161">
        <v>2.9367000000000001E-2</v>
      </c>
      <c r="BX159" s="161">
        <v>2.8156E-2</v>
      </c>
      <c r="BY159" s="161">
        <v>2.9522E-2</v>
      </c>
      <c r="BZ159" s="161">
        <v>2.9638000000000001E-2</v>
      </c>
      <c r="CA159" s="161">
        <v>3.1688000000000001E-2</v>
      </c>
      <c r="CB159" s="161">
        <v>6.3760999999999998E-2</v>
      </c>
      <c r="CC159" s="161">
        <v>6.2198999999999997E-2</v>
      </c>
      <c r="CD159" s="162">
        <v>6.2283999999999999E-2</v>
      </c>
      <c r="CE159" s="162">
        <v>6.1713999999999998E-2</v>
      </c>
      <c r="CF159" s="162">
        <v>3.0110000000000001E-2</v>
      </c>
      <c r="CG159" s="162">
        <v>2.9600999999999999E-2</v>
      </c>
      <c r="CH159" s="163">
        <v>2.9519E-2</v>
      </c>
      <c r="CI159" s="161">
        <v>2.9367000000000001E-2</v>
      </c>
      <c r="CJ159" s="161">
        <v>2.8156E-2</v>
      </c>
      <c r="CK159" s="161">
        <v>2.9522E-2</v>
      </c>
      <c r="CL159" s="161">
        <v>2.9638000000000001E-2</v>
      </c>
      <c r="CM159" s="161">
        <v>3.1688000000000001E-2</v>
      </c>
      <c r="CN159" s="161">
        <v>6.3760999999999998E-2</v>
      </c>
      <c r="CO159" s="161">
        <v>6.2198999999999997E-2</v>
      </c>
      <c r="CP159" s="162">
        <v>6.2283999999999999E-2</v>
      </c>
      <c r="CQ159" s="162">
        <v>6.1713999999999998E-2</v>
      </c>
      <c r="CR159" s="162">
        <v>3.0110000000000001E-2</v>
      </c>
      <c r="CS159" s="162">
        <v>2.9600999999999999E-2</v>
      </c>
      <c r="CT159" s="163">
        <v>2.9519E-2</v>
      </c>
      <c r="CU159" s="161">
        <v>2.9367000000000001E-2</v>
      </c>
      <c r="CV159" s="161">
        <v>2.8156E-2</v>
      </c>
      <c r="CW159" s="161">
        <v>2.9522E-2</v>
      </c>
      <c r="CX159" s="161">
        <v>2.9638000000000001E-2</v>
      </c>
      <c r="CY159" s="161">
        <v>3.1688000000000001E-2</v>
      </c>
      <c r="CZ159" s="161">
        <v>6.3760999999999998E-2</v>
      </c>
      <c r="DA159" s="161">
        <v>6.2198999999999997E-2</v>
      </c>
      <c r="DB159" s="162">
        <v>6.2283999999999999E-2</v>
      </c>
      <c r="DC159" s="162">
        <v>6.1713999999999998E-2</v>
      </c>
      <c r="DD159" s="162">
        <v>3.0110000000000001E-2</v>
      </c>
      <c r="DE159" s="162">
        <v>2.9600999999999999E-2</v>
      </c>
      <c r="DF159" s="163">
        <v>2.9519E-2</v>
      </c>
      <c r="DG159" s="161">
        <v>2.9367000000000001E-2</v>
      </c>
      <c r="DH159" s="161">
        <v>2.8156E-2</v>
      </c>
      <c r="DI159" s="161">
        <v>2.9522E-2</v>
      </c>
      <c r="DJ159" s="161">
        <v>2.9638000000000001E-2</v>
      </c>
      <c r="DK159" s="161">
        <v>3.1688000000000001E-2</v>
      </c>
      <c r="DL159" s="161">
        <v>6.3760999999999998E-2</v>
      </c>
      <c r="DM159" s="161">
        <v>6.2198999999999997E-2</v>
      </c>
      <c r="DN159" s="162">
        <v>6.2283999999999999E-2</v>
      </c>
      <c r="DO159" s="162">
        <v>6.1713999999999998E-2</v>
      </c>
      <c r="DP159" s="162">
        <v>3.0110000000000001E-2</v>
      </c>
      <c r="DQ159" s="162">
        <v>2.9600999999999999E-2</v>
      </c>
      <c r="DR159" s="163">
        <v>2.9519E-2</v>
      </c>
    </row>
    <row r="160" spans="2:122" ht="15.75" thickBot="1" x14ac:dyDescent="0.3">
      <c r="B160" s="30" t="s">
        <v>15</v>
      </c>
      <c r="C160" s="161">
        <v>2.9367000000000001E-2</v>
      </c>
      <c r="D160" s="161">
        <v>2.8156E-2</v>
      </c>
      <c r="E160" s="161">
        <v>2.9522E-2</v>
      </c>
      <c r="F160" s="161">
        <v>2.9638000000000001E-2</v>
      </c>
      <c r="G160" s="161">
        <v>3.1688000000000001E-2</v>
      </c>
      <c r="H160" s="161">
        <v>6.3760999999999998E-2</v>
      </c>
      <c r="I160" s="161">
        <v>6.2198999999999997E-2</v>
      </c>
      <c r="J160" s="162">
        <v>6.2283999999999999E-2</v>
      </c>
      <c r="K160" s="162">
        <v>6.1713999999999998E-2</v>
      </c>
      <c r="L160" s="162">
        <v>3.0110000000000001E-2</v>
      </c>
      <c r="M160" s="162">
        <v>2.9600999999999999E-2</v>
      </c>
      <c r="N160" s="163">
        <v>2.9519E-2</v>
      </c>
      <c r="O160" s="161">
        <v>2.9367000000000001E-2</v>
      </c>
      <c r="P160" s="161">
        <v>2.8156E-2</v>
      </c>
      <c r="Q160" s="161">
        <v>2.9522E-2</v>
      </c>
      <c r="R160" s="161">
        <v>2.9638000000000001E-2</v>
      </c>
      <c r="S160" s="161">
        <v>3.1688000000000001E-2</v>
      </c>
      <c r="T160" s="161">
        <v>6.3760999999999998E-2</v>
      </c>
      <c r="U160" s="161">
        <v>6.2198999999999997E-2</v>
      </c>
      <c r="V160" s="162">
        <v>6.2283999999999999E-2</v>
      </c>
      <c r="W160" s="162">
        <v>6.1713999999999998E-2</v>
      </c>
      <c r="X160" s="162">
        <v>3.0110000000000001E-2</v>
      </c>
      <c r="Y160" s="162">
        <v>2.9600999999999999E-2</v>
      </c>
      <c r="Z160" s="163">
        <v>2.9519E-2</v>
      </c>
      <c r="AA160" s="161">
        <v>2.9367000000000001E-2</v>
      </c>
      <c r="AB160" s="161">
        <v>2.8156E-2</v>
      </c>
      <c r="AC160" s="161">
        <v>2.9522E-2</v>
      </c>
      <c r="AD160" s="161">
        <v>2.9638000000000001E-2</v>
      </c>
      <c r="AE160" s="161">
        <v>3.1688000000000001E-2</v>
      </c>
      <c r="AF160" s="161">
        <v>6.3760999999999998E-2</v>
      </c>
      <c r="AG160" s="161">
        <v>6.2198999999999997E-2</v>
      </c>
      <c r="AH160" s="162">
        <v>6.2283999999999999E-2</v>
      </c>
      <c r="AI160" s="162">
        <v>6.1713999999999998E-2</v>
      </c>
      <c r="AJ160" s="162">
        <v>3.0110000000000001E-2</v>
      </c>
      <c r="AK160" s="162">
        <v>2.9600999999999999E-2</v>
      </c>
      <c r="AL160" s="163">
        <v>2.9519E-2</v>
      </c>
      <c r="AM160" s="161">
        <v>2.9367000000000001E-2</v>
      </c>
      <c r="AN160" s="161">
        <v>2.8156E-2</v>
      </c>
      <c r="AO160" s="161">
        <v>2.9522E-2</v>
      </c>
      <c r="AP160" s="161">
        <v>2.9638000000000001E-2</v>
      </c>
      <c r="AQ160" s="161">
        <v>3.1688000000000001E-2</v>
      </c>
      <c r="AR160" s="161">
        <v>6.3760999999999998E-2</v>
      </c>
      <c r="AS160" s="161">
        <v>6.2198999999999997E-2</v>
      </c>
      <c r="AT160" s="162">
        <v>6.2283999999999999E-2</v>
      </c>
      <c r="AU160" s="162">
        <v>6.1713999999999998E-2</v>
      </c>
      <c r="AV160" s="162">
        <v>3.0110000000000001E-2</v>
      </c>
      <c r="AW160" s="162">
        <v>2.9600999999999999E-2</v>
      </c>
      <c r="AX160" s="163">
        <v>2.9519E-2</v>
      </c>
      <c r="AY160" s="161">
        <v>2.9367000000000001E-2</v>
      </c>
      <c r="AZ160" s="161">
        <v>2.8156E-2</v>
      </c>
      <c r="BA160" s="161">
        <v>2.9522E-2</v>
      </c>
      <c r="BB160" s="161">
        <v>2.9638000000000001E-2</v>
      </c>
      <c r="BC160" s="161">
        <v>3.1688000000000001E-2</v>
      </c>
      <c r="BD160" s="161">
        <v>6.3760999999999998E-2</v>
      </c>
      <c r="BE160" s="161">
        <v>6.2198999999999997E-2</v>
      </c>
      <c r="BF160" s="162">
        <v>6.2283999999999999E-2</v>
      </c>
      <c r="BG160" s="162">
        <v>6.1713999999999998E-2</v>
      </c>
      <c r="BH160" s="162">
        <v>3.0110000000000001E-2</v>
      </c>
      <c r="BI160" s="162">
        <v>2.9600999999999999E-2</v>
      </c>
      <c r="BJ160" s="163">
        <v>2.9519E-2</v>
      </c>
      <c r="BK160" s="161">
        <v>2.9367000000000001E-2</v>
      </c>
      <c r="BL160" s="161">
        <v>2.8156E-2</v>
      </c>
      <c r="BM160" s="161">
        <v>2.9522E-2</v>
      </c>
      <c r="BN160" s="161">
        <v>2.9638000000000001E-2</v>
      </c>
      <c r="BO160" s="161">
        <v>3.1688000000000001E-2</v>
      </c>
      <c r="BP160" s="161">
        <v>6.3760999999999998E-2</v>
      </c>
      <c r="BQ160" s="161">
        <v>6.2198999999999997E-2</v>
      </c>
      <c r="BR160" s="162">
        <v>6.2283999999999999E-2</v>
      </c>
      <c r="BS160" s="162">
        <v>6.1713999999999998E-2</v>
      </c>
      <c r="BT160" s="162">
        <v>3.0110000000000001E-2</v>
      </c>
      <c r="BU160" s="162">
        <v>2.9600999999999999E-2</v>
      </c>
      <c r="BV160" s="163">
        <v>2.9519E-2</v>
      </c>
      <c r="BW160" s="161">
        <v>2.9367000000000001E-2</v>
      </c>
      <c r="BX160" s="161">
        <v>2.8156E-2</v>
      </c>
      <c r="BY160" s="161">
        <v>2.9522E-2</v>
      </c>
      <c r="BZ160" s="161">
        <v>2.9638000000000001E-2</v>
      </c>
      <c r="CA160" s="161">
        <v>3.1688000000000001E-2</v>
      </c>
      <c r="CB160" s="161">
        <v>6.3760999999999998E-2</v>
      </c>
      <c r="CC160" s="161">
        <v>6.2198999999999997E-2</v>
      </c>
      <c r="CD160" s="162">
        <v>6.2283999999999999E-2</v>
      </c>
      <c r="CE160" s="162">
        <v>6.1713999999999998E-2</v>
      </c>
      <c r="CF160" s="162">
        <v>3.0110000000000001E-2</v>
      </c>
      <c r="CG160" s="162">
        <v>2.9600999999999999E-2</v>
      </c>
      <c r="CH160" s="163">
        <v>2.9519E-2</v>
      </c>
      <c r="CI160" s="161">
        <v>2.9367000000000001E-2</v>
      </c>
      <c r="CJ160" s="161">
        <v>2.8156E-2</v>
      </c>
      <c r="CK160" s="161">
        <v>2.9522E-2</v>
      </c>
      <c r="CL160" s="161">
        <v>2.9638000000000001E-2</v>
      </c>
      <c r="CM160" s="161">
        <v>3.1688000000000001E-2</v>
      </c>
      <c r="CN160" s="161">
        <v>6.3760999999999998E-2</v>
      </c>
      <c r="CO160" s="161">
        <v>6.2198999999999997E-2</v>
      </c>
      <c r="CP160" s="162">
        <v>6.2283999999999999E-2</v>
      </c>
      <c r="CQ160" s="162">
        <v>6.1713999999999998E-2</v>
      </c>
      <c r="CR160" s="162">
        <v>3.0110000000000001E-2</v>
      </c>
      <c r="CS160" s="162">
        <v>2.9600999999999999E-2</v>
      </c>
      <c r="CT160" s="163">
        <v>2.9519E-2</v>
      </c>
      <c r="CU160" s="161">
        <v>2.9367000000000001E-2</v>
      </c>
      <c r="CV160" s="161">
        <v>2.8156E-2</v>
      </c>
      <c r="CW160" s="161">
        <v>2.9522E-2</v>
      </c>
      <c r="CX160" s="161">
        <v>2.9638000000000001E-2</v>
      </c>
      <c r="CY160" s="161">
        <v>3.1688000000000001E-2</v>
      </c>
      <c r="CZ160" s="161">
        <v>6.3760999999999998E-2</v>
      </c>
      <c r="DA160" s="161">
        <v>6.2198999999999997E-2</v>
      </c>
      <c r="DB160" s="162">
        <v>6.2283999999999999E-2</v>
      </c>
      <c r="DC160" s="162">
        <v>6.1713999999999998E-2</v>
      </c>
      <c r="DD160" s="162">
        <v>3.0110000000000001E-2</v>
      </c>
      <c r="DE160" s="162">
        <v>2.9600999999999999E-2</v>
      </c>
      <c r="DF160" s="163">
        <v>2.9519E-2</v>
      </c>
      <c r="DG160" s="161">
        <v>2.9367000000000001E-2</v>
      </c>
      <c r="DH160" s="161">
        <v>2.8156E-2</v>
      </c>
      <c r="DI160" s="161">
        <v>2.9522E-2</v>
      </c>
      <c r="DJ160" s="161">
        <v>2.9638000000000001E-2</v>
      </c>
      <c r="DK160" s="161">
        <v>3.1688000000000001E-2</v>
      </c>
      <c r="DL160" s="161">
        <v>6.3760999999999998E-2</v>
      </c>
      <c r="DM160" s="161">
        <v>6.2198999999999997E-2</v>
      </c>
      <c r="DN160" s="162">
        <v>6.2283999999999999E-2</v>
      </c>
      <c r="DO160" s="162">
        <v>6.1713999999999998E-2</v>
      </c>
      <c r="DP160" s="162">
        <v>3.0110000000000001E-2</v>
      </c>
      <c r="DQ160" s="162">
        <v>2.9600999999999999E-2</v>
      </c>
      <c r="DR160" s="163">
        <v>2.9519E-2</v>
      </c>
    </row>
    <row r="161" spans="2:122" ht="15.75" thickBot="1" x14ac:dyDescent="0.3">
      <c r="B161" s="30" t="s">
        <v>7</v>
      </c>
      <c r="C161" s="161">
        <v>2.666E-2</v>
      </c>
      <c r="D161" s="161">
        <v>2.6023000000000001E-2</v>
      </c>
      <c r="E161" s="161">
        <v>2.8083E-2</v>
      </c>
      <c r="F161" s="161">
        <v>2.9250999999999999E-2</v>
      </c>
      <c r="G161" s="161">
        <v>2.9905000000000001E-2</v>
      </c>
      <c r="H161" s="161">
        <v>6.0088000000000003E-2</v>
      </c>
      <c r="I161" s="161">
        <v>5.8245999999999999E-2</v>
      </c>
      <c r="J161" s="162">
        <v>5.8860000000000003E-2</v>
      </c>
      <c r="K161" s="162">
        <v>5.8139000000000003E-2</v>
      </c>
      <c r="L161" s="162">
        <v>2.8407000000000002E-2</v>
      </c>
      <c r="M161" s="162">
        <v>2.8223999999999999E-2</v>
      </c>
      <c r="N161" s="163">
        <v>2.7203999999999999E-2</v>
      </c>
      <c r="O161" s="161">
        <v>2.666E-2</v>
      </c>
      <c r="P161" s="161">
        <v>2.6023000000000001E-2</v>
      </c>
      <c r="Q161" s="161">
        <v>2.8083E-2</v>
      </c>
      <c r="R161" s="161">
        <v>2.9250999999999999E-2</v>
      </c>
      <c r="S161" s="161">
        <v>2.9905000000000001E-2</v>
      </c>
      <c r="T161" s="161">
        <v>6.0088000000000003E-2</v>
      </c>
      <c r="U161" s="161">
        <v>5.8245999999999999E-2</v>
      </c>
      <c r="V161" s="162">
        <v>5.8860000000000003E-2</v>
      </c>
      <c r="W161" s="162">
        <v>5.8139000000000003E-2</v>
      </c>
      <c r="X161" s="162">
        <v>2.8407000000000002E-2</v>
      </c>
      <c r="Y161" s="162">
        <v>2.8223999999999999E-2</v>
      </c>
      <c r="Z161" s="163">
        <v>2.7203999999999999E-2</v>
      </c>
      <c r="AA161" s="161">
        <v>2.666E-2</v>
      </c>
      <c r="AB161" s="161">
        <v>2.6023000000000001E-2</v>
      </c>
      <c r="AC161" s="161">
        <v>2.8083E-2</v>
      </c>
      <c r="AD161" s="161">
        <v>2.9250999999999999E-2</v>
      </c>
      <c r="AE161" s="161">
        <v>2.9905000000000001E-2</v>
      </c>
      <c r="AF161" s="161">
        <v>6.0088000000000003E-2</v>
      </c>
      <c r="AG161" s="161">
        <v>5.8245999999999999E-2</v>
      </c>
      <c r="AH161" s="162">
        <v>5.8860000000000003E-2</v>
      </c>
      <c r="AI161" s="162">
        <v>5.8139000000000003E-2</v>
      </c>
      <c r="AJ161" s="162">
        <v>2.8407000000000002E-2</v>
      </c>
      <c r="AK161" s="162">
        <v>2.8223999999999999E-2</v>
      </c>
      <c r="AL161" s="163">
        <v>2.7203999999999999E-2</v>
      </c>
      <c r="AM161" s="161">
        <v>2.666E-2</v>
      </c>
      <c r="AN161" s="161">
        <v>2.6023000000000001E-2</v>
      </c>
      <c r="AO161" s="161">
        <v>2.8083E-2</v>
      </c>
      <c r="AP161" s="161">
        <v>2.9250999999999999E-2</v>
      </c>
      <c r="AQ161" s="161">
        <v>2.9905000000000001E-2</v>
      </c>
      <c r="AR161" s="161">
        <v>6.0088000000000003E-2</v>
      </c>
      <c r="AS161" s="161">
        <v>5.8245999999999999E-2</v>
      </c>
      <c r="AT161" s="162">
        <v>5.8860000000000003E-2</v>
      </c>
      <c r="AU161" s="162">
        <v>5.8139000000000003E-2</v>
      </c>
      <c r="AV161" s="162">
        <v>2.8407000000000002E-2</v>
      </c>
      <c r="AW161" s="162">
        <v>2.8223999999999999E-2</v>
      </c>
      <c r="AX161" s="163">
        <v>2.7203999999999999E-2</v>
      </c>
      <c r="AY161" s="161">
        <v>2.666E-2</v>
      </c>
      <c r="AZ161" s="161">
        <v>2.6023000000000001E-2</v>
      </c>
      <c r="BA161" s="161">
        <v>2.8083E-2</v>
      </c>
      <c r="BB161" s="161">
        <v>2.9250999999999999E-2</v>
      </c>
      <c r="BC161" s="161">
        <v>2.9905000000000001E-2</v>
      </c>
      <c r="BD161" s="161">
        <v>6.0088000000000003E-2</v>
      </c>
      <c r="BE161" s="161">
        <v>5.8245999999999999E-2</v>
      </c>
      <c r="BF161" s="162">
        <v>5.8860000000000003E-2</v>
      </c>
      <c r="BG161" s="162">
        <v>5.8139000000000003E-2</v>
      </c>
      <c r="BH161" s="162">
        <v>2.8407000000000002E-2</v>
      </c>
      <c r="BI161" s="162">
        <v>2.8223999999999999E-2</v>
      </c>
      <c r="BJ161" s="163">
        <v>2.7203999999999999E-2</v>
      </c>
      <c r="BK161" s="161">
        <v>2.666E-2</v>
      </c>
      <c r="BL161" s="161">
        <v>2.6023000000000001E-2</v>
      </c>
      <c r="BM161" s="161">
        <v>2.8083E-2</v>
      </c>
      <c r="BN161" s="161">
        <v>2.9250999999999999E-2</v>
      </c>
      <c r="BO161" s="161">
        <v>2.9905000000000001E-2</v>
      </c>
      <c r="BP161" s="161">
        <v>6.0088000000000003E-2</v>
      </c>
      <c r="BQ161" s="161">
        <v>5.8245999999999999E-2</v>
      </c>
      <c r="BR161" s="162">
        <v>5.8860000000000003E-2</v>
      </c>
      <c r="BS161" s="162">
        <v>5.8139000000000003E-2</v>
      </c>
      <c r="BT161" s="162">
        <v>2.8407000000000002E-2</v>
      </c>
      <c r="BU161" s="162">
        <v>2.8223999999999999E-2</v>
      </c>
      <c r="BV161" s="163">
        <v>2.7203999999999999E-2</v>
      </c>
      <c r="BW161" s="161">
        <v>2.666E-2</v>
      </c>
      <c r="BX161" s="161">
        <v>2.6023000000000001E-2</v>
      </c>
      <c r="BY161" s="161">
        <v>2.8083E-2</v>
      </c>
      <c r="BZ161" s="161">
        <v>2.9250999999999999E-2</v>
      </c>
      <c r="CA161" s="161">
        <v>2.9905000000000001E-2</v>
      </c>
      <c r="CB161" s="161">
        <v>6.0088000000000003E-2</v>
      </c>
      <c r="CC161" s="161">
        <v>5.8245999999999999E-2</v>
      </c>
      <c r="CD161" s="162">
        <v>5.8860000000000003E-2</v>
      </c>
      <c r="CE161" s="162">
        <v>5.8139000000000003E-2</v>
      </c>
      <c r="CF161" s="162">
        <v>2.8407000000000002E-2</v>
      </c>
      <c r="CG161" s="162">
        <v>2.8223999999999999E-2</v>
      </c>
      <c r="CH161" s="163">
        <v>2.7203999999999999E-2</v>
      </c>
      <c r="CI161" s="161">
        <v>2.666E-2</v>
      </c>
      <c r="CJ161" s="161">
        <v>2.6023000000000001E-2</v>
      </c>
      <c r="CK161" s="161">
        <v>2.8083E-2</v>
      </c>
      <c r="CL161" s="161">
        <v>2.9250999999999999E-2</v>
      </c>
      <c r="CM161" s="161">
        <v>2.9905000000000001E-2</v>
      </c>
      <c r="CN161" s="161">
        <v>6.0088000000000003E-2</v>
      </c>
      <c r="CO161" s="161">
        <v>5.8245999999999999E-2</v>
      </c>
      <c r="CP161" s="162">
        <v>5.8860000000000003E-2</v>
      </c>
      <c r="CQ161" s="162">
        <v>5.8139000000000003E-2</v>
      </c>
      <c r="CR161" s="162">
        <v>2.8407000000000002E-2</v>
      </c>
      <c r="CS161" s="162">
        <v>2.8223999999999999E-2</v>
      </c>
      <c r="CT161" s="163">
        <v>2.7203999999999999E-2</v>
      </c>
      <c r="CU161" s="161">
        <v>2.666E-2</v>
      </c>
      <c r="CV161" s="161">
        <v>2.6023000000000001E-2</v>
      </c>
      <c r="CW161" s="161">
        <v>2.8083E-2</v>
      </c>
      <c r="CX161" s="161">
        <v>2.9250999999999999E-2</v>
      </c>
      <c r="CY161" s="161">
        <v>2.9905000000000001E-2</v>
      </c>
      <c r="CZ161" s="161">
        <v>6.0088000000000003E-2</v>
      </c>
      <c r="DA161" s="161">
        <v>5.8245999999999999E-2</v>
      </c>
      <c r="DB161" s="162">
        <v>5.8860000000000003E-2</v>
      </c>
      <c r="DC161" s="162">
        <v>5.8139000000000003E-2</v>
      </c>
      <c r="DD161" s="162">
        <v>2.8407000000000002E-2</v>
      </c>
      <c r="DE161" s="162">
        <v>2.8223999999999999E-2</v>
      </c>
      <c r="DF161" s="163">
        <v>2.7203999999999999E-2</v>
      </c>
      <c r="DG161" s="161">
        <v>2.666E-2</v>
      </c>
      <c r="DH161" s="161">
        <v>2.6023000000000001E-2</v>
      </c>
      <c r="DI161" s="161">
        <v>2.8083E-2</v>
      </c>
      <c r="DJ161" s="161">
        <v>2.9250999999999999E-2</v>
      </c>
      <c r="DK161" s="161">
        <v>2.9905000000000001E-2</v>
      </c>
      <c r="DL161" s="161">
        <v>6.0088000000000003E-2</v>
      </c>
      <c r="DM161" s="161">
        <v>5.8245999999999999E-2</v>
      </c>
      <c r="DN161" s="162">
        <v>5.8860000000000003E-2</v>
      </c>
      <c r="DO161" s="162">
        <v>5.8139000000000003E-2</v>
      </c>
      <c r="DP161" s="162">
        <v>2.8407000000000002E-2</v>
      </c>
      <c r="DQ161" s="162">
        <v>2.8223999999999999E-2</v>
      </c>
      <c r="DR161" s="163">
        <v>2.7203999999999999E-2</v>
      </c>
    </row>
    <row r="162" spans="2:122" ht="15.75" thickBot="1" x14ac:dyDescent="0.3">
      <c r="B162" s="30" t="s">
        <v>8</v>
      </c>
      <c r="C162" s="161">
        <v>2.6605E-2</v>
      </c>
      <c r="D162" s="161">
        <v>2.7127999999999999E-2</v>
      </c>
      <c r="E162" s="161">
        <v>3.0259000000000001E-2</v>
      </c>
      <c r="F162" s="161">
        <v>3.2666000000000001E-2</v>
      </c>
      <c r="G162" s="161">
        <v>3.3575000000000001E-2</v>
      </c>
      <c r="H162" s="161">
        <v>7.0024000000000003E-2</v>
      </c>
      <c r="I162" s="161">
        <v>6.6151000000000001E-2</v>
      </c>
      <c r="J162" s="162">
        <v>6.8273E-2</v>
      </c>
      <c r="K162" s="162">
        <v>6.5836000000000006E-2</v>
      </c>
      <c r="L162" s="162">
        <v>3.1794999999999997E-2</v>
      </c>
      <c r="M162" s="162">
        <v>3.1565000000000003E-2</v>
      </c>
      <c r="N162" s="163">
        <v>2.8226000000000001E-2</v>
      </c>
      <c r="O162" s="161">
        <v>2.6605E-2</v>
      </c>
      <c r="P162" s="161">
        <v>2.7127999999999999E-2</v>
      </c>
      <c r="Q162" s="161">
        <v>3.0259000000000001E-2</v>
      </c>
      <c r="R162" s="161">
        <v>3.2666000000000001E-2</v>
      </c>
      <c r="S162" s="161">
        <v>3.3575000000000001E-2</v>
      </c>
      <c r="T162" s="161">
        <v>7.0024000000000003E-2</v>
      </c>
      <c r="U162" s="161">
        <v>6.6151000000000001E-2</v>
      </c>
      <c r="V162" s="162">
        <v>6.8273E-2</v>
      </c>
      <c r="W162" s="162">
        <v>6.5836000000000006E-2</v>
      </c>
      <c r="X162" s="162">
        <v>3.1794999999999997E-2</v>
      </c>
      <c r="Y162" s="162">
        <v>3.1565000000000003E-2</v>
      </c>
      <c r="Z162" s="163">
        <v>2.8226000000000001E-2</v>
      </c>
      <c r="AA162" s="161">
        <v>2.6605E-2</v>
      </c>
      <c r="AB162" s="161">
        <v>2.7127999999999999E-2</v>
      </c>
      <c r="AC162" s="161">
        <v>3.0259000000000001E-2</v>
      </c>
      <c r="AD162" s="161">
        <v>3.2666000000000001E-2</v>
      </c>
      <c r="AE162" s="161">
        <v>3.3575000000000001E-2</v>
      </c>
      <c r="AF162" s="161">
        <v>7.0024000000000003E-2</v>
      </c>
      <c r="AG162" s="161">
        <v>6.6151000000000001E-2</v>
      </c>
      <c r="AH162" s="162">
        <v>6.8273E-2</v>
      </c>
      <c r="AI162" s="162">
        <v>6.5836000000000006E-2</v>
      </c>
      <c r="AJ162" s="162">
        <v>3.1794999999999997E-2</v>
      </c>
      <c r="AK162" s="162">
        <v>3.1565000000000003E-2</v>
      </c>
      <c r="AL162" s="163">
        <v>2.8226000000000001E-2</v>
      </c>
      <c r="AM162" s="161">
        <v>2.6605E-2</v>
      </c>
      <c r="AN162" s="161">
        <v>2.7127999999999999E-2</v>
      </c>
      <c r="AO162" s="161">
        <v>3.0259000000000001E-2</v>
      </c>
      <c r="AP162" s="161">
        <v>3.2666000000000001E-2</v>
      </c>
      <c r="AQ162" s="161">
        <v>3.3575000000000001E-2</v>
      </c>
      <c r="AR162" s="161">
        <v>7.0024000000000003E-2</v>
      </c>
      <c r="AS162" s="161">
        <v>6.6151000000000001E-2</v>
      </c>
      <c r="AT162" s="162">
        <v>6.8273E-2</v>
      </c>
      <c r="AU162" s="162">
        <v>6.5836000000000006E-2</v>
      </c>
      <c r="AV162" s="162">
        <v>3.1794999999999997E-2</v>
      </c>
      <c r="AW162" s="162">
        <v>3.1565000000000003E-2</v>
      </c>
      <c r="AX162" s="163">
        <v>2.8226000000000001E-2</v>
      </c>
      <c r="AY162" s="161">
        <v>2.6605E-2</v>
      </c>
      <c r="AZ162" s="161">
        <v>2.7127999999999999E-2</v>
      </c>
      <c r="BA162" s="161">
        <v>3.0259000000000001E-2</v>
      </c>
      <c r="BB162" s="161">
        <v>3.2666000000000001E-2</v>
      </c>
      <c r="BC162" s="161">
        <v>3.3575000000000001E-2</v>
      </c>
      <c r="BD162" s="161">
        <v>7.0024000000000003E-2</v>
      </c>
      <c r="BE162" s="161">
        <v>6.6151000000000001E-2</v>
      </c>
      <c r="BF162" s="162">
        <v>6.8273E-2</v>
      </c>
      <c r="BG162" s="162">
        <v>6.5836000000000006E-2</v>
      </c>
      <c r="BH162" s="162">
        <v>3.1794999999999997E-2</v>
      </c>
      <c r="BI162" s="162">
        <v>3.1565000000000003E-2</v>
      </c>
      <c r="BJ162" s="163">
        <v>2.8226000000000001E-2</v>
      </c>
      <c r="BK162" s="161">
        <v>2.6605E-2</v>
      </c>
      <c r="BL162" s="161">
        <v>2.7127999999999999E-2</v>
      </c>
      <c r="BM162" s="161">
        <v>3.0259000000000001E-2</v>
      </c>
      <c r="BN162" s="161">
        <v>3.2666000000000001E-2</v>
      </c>
      <c r="BO162" s="161">
        <v>3.3575000000000001E-2</v>
      </c>
      <c r="BP162" s="161">
        <v>7.0024000000000003E-2</v>
      </c>
      <c r="BQ162" s="161">
        <v>6.6151000000000001E-2</v>
      </c>
      <c r="BR162" s="162">
        <v>6.8273E-2</v>
      </c>
      <c r="BS162" s="162">
        <v>6.5836000000000006E-2</v>
      </c>
      <c r="BT162" s="162">
        <v>3.1794999999999997E-2</v>
      </c>
      <c r="BU162" s="162">
        <v>3.1565000000000003E-2</v>
      </c>
      <c r="BV162" s="163">
        <v>2.8226000000000001E-2</v>
      </c>
      <c r="BW162" s="161">
        <v>2.6605E-2</v>
      </c>
      <c r="BX162" s="161">
        <v>2.7127999999999999E-2</v>
      </c>
      <c r="BY162" s="161">
        <v>3.0259000000000001E-2</v>
      </c>
      <c r="BZ162" s="161">
        <v>3.2666000000000001E-2</v>
      </c>
      <c r="CA162" s="161">
        <v>3.3575000000000001E-2</v>
      </c>
      <c r="CB162" s="161">
        <v>7.0024000000000003E-2</v>
      </c>
      <c r="CC162" s="161">
        <v>6.6151000000000001E-2</v>
      </c>
      <c r="CD162" s="162">
        <v>6.8273E-2</v>
      </c>
      <c r="CE162" s="162">
        <v>6.5836000000000006E-2</v>
      </c>
      <c r="CF162" s="162">
        <v>3.1794999999999997E-2</v>
      </c>
      <c r="CG162" s="162">
        <v>3.1565000000000003E-2</v>
      </c>
      <c r="CH162" s="163">
        <v>2.8226000000000001E-2</v>
      </c>
      <c r="CI162" s="161">
        <v>2.6605E-2</v>
      </c>
      <c r="CJ162" s="161">
        <v>2.7127999999999999E-2</v>
      </c>
      <c r="CK162" s="161">
        <v>3.0259000000000001E-2</v>
      </c>
      <c r="CL162" s="161">
        <v>3.2666000000000001E-2</v>
      </c>
      <c r="CM162" s="161">
        <v>3.3575000000000001E-2</v>
      </c>
      <c r="CN162" s="161">
        <v>7.0024000000000003E-2</v>
      </c>
      <c r="CO162" s="161">
        <v>6.6151000000000001E-2</v>
      </c>
      <c r="CP162" s="162">
        <v>6.8273E-2</v>
      </c>
      <c r="CQ162" s="162">
        <v>6.5836000000000006E-2</v>
      </c>
      <c r="CR162" s="162">
        <v>3.1794999999999997E-2</v>
      </c>
      <c r="CS162" s="162">
        <v>3.1565000000000003E-2</v>
      </c>
      <c r="CT162" s="163">
        <v>2.8226000000000001E-2</v>
      </c>
      <c r="CU162" s="161">
        <v>2.6605E-2</v>
      </c>
      <c r="CV162" s="161">
        <v>2.7127999999999999E-2</v>
      </c>
      <c r="CW162" s="161">
        <v>3.0259000000000001E-2</v>
      </c>
      <c r="CX162" s="161">
        <v>3.2666000000000001E-2</v>
      </c>
      <c r="CY162" s="161">
        <v>3.3575000000000001E-2</v>
      </c>
      <c r="CZ162" s="161">
        <v>7.0024000000000003E-2</v>
      </c>
      <c r="DA162" s="161">
        <v>6.6151000000000001E-2</v>
      </c>
      <c r="DB162" s="162">
        <v>6.8273E-2</v>
      </c>
      <c r="DC162" s="162">
        <v>6.5836000000000006E-2</v>
      </c>
      <c r="DD162" s="162">
        <v>3.1794999999999997E-2</v>
      </c>
      <c r="DE162" s="162">
        <v>3.1565000000000003E-2</v>
      </c>
      <c r="DF162" s="163">
        <v>2.8226000000000001E-2</v>
      </c>
      <c r="DG162" s="161">
        <v>2.6605E-2</v>
      </c>
      <c r="DH162" s="161">
        <v>2.7127999999999999E-2</v>
      </c>
      <c r="DI162" s="161">
        <v>3.0259000000000001E-2</v>
      </c>
      <c r="DJ162" s="161">
        <v>3.2666000000000001E-2</v>
      </c>
      <c r="DK162" s="161">
        <v>3.3575000000000001E-2</v>
      </c>
      <c r="DL162" s="161">
        <v>7.0024000000000003E-2</v>
      </c>
      <c r="DM162" s="161">
        <v>6.6151000000000001E-2</v>
      </c>
      <c r="DN162" s="162">
        <v>6.8273E-2</v>
      </c>
      <c r="DO162" s="162">
        <v>6.5836000000000006E-2</v>
      </c>
      <c r="DP162" s="162">
        <v>3.1794999999999997E-2</v>
      </c>
      <c r="DQ162" s="162">
        <v>3.1565000000000003E-2</v>
      </c>
      <c r="DR162" s="163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4">
        <v>2.2321000000000001E-2</v>
      </c>
      <c r="D165" s="164">
        <v>2.3022000000000001E-2</v>
      </c>
      <c r="E165" s="164">
        <v>2.3028E-2</v>
      </c>
      <c r="F165" s="164">
        <v>2.3969000000000001E-2</v>
      </c>
      <c r="G165" s="164">
        <v>2.2296E-2</v>
      </c>
      <c r="H165" s="164">
        <v>4.7784E-2</v>
      </c>
      <c r="I165" s="164">
        <v>4.709E-2</v>
      </c>
      <c r="J165" s="165">
        <v>4.8728E-2</v>
      </c>
      <c r="K165" s="165">
        <v>5.0555000000000003E-2</v>
      </c>
      <c r="L165" s="165">
        <v>2.6030999999999999E-2</v>
      </c>
      <c r="M165" s="165">
        <v>2.5073000000000002E-2</v>
      </c>
      <c r="N165" s="164">
        <v>2.4128E-2</v>
      </c>
      <c r="O165" s="164">
        <v>2.2321000000000001E-2</v>
      </c>
      <c r="P165" s="164">
        <v>2.3022000000000001E-2</v>
      </c>
      <c r="Q165" s="164">
        <v>2.3028E-2</v>
      </c>
      <c r="R165" s="164">
        <v>2.3969000000000001E-2</v>
      </c>
      <c r="S165" s="164">
        <v>2.2296E-2</v>
      </c>
      <c r="T165" s="164">
        <v>4.7784E-2</v>
      </c>
      <c r="U165" s="164">
        <v>4.709E-2</v>
      </c>
      <c r="V165" s="165">
        <v>4.8728E-2</v>
      </c>
      <c r="W165" s="165">
        <v>5.0555000000000003E-2</v>
      </c>
      <c r="X165" s="165">
        <v>2.6030999999999999E-2</v>
      </c>
      <c r="Y165" s="165">
        <v>2.5073000000000002E-2</v>
      </c>
      <c r="Z165" s="164">
        <v>2.4128E-2</v>
      </c>
      <c r="AA165" s="164">
        <v>2.2321000000000001E-2</v>
      </c>
      <c r="AB165" s="164">
        <v>2.3022000000000001E-2</v>
      </c>
      <c r="AC165" s="164">
        <v>2.3028E-2</v>
      </c>
      <c r="AD165" s="164">
        <v>2.3969000000000001E-2</v>
      </c>
      <c r="AE165" s="164">
        <v>2.2296E-2</v>
      </c>
      <c r="AF165" s="164">
        <v>4.7784E-2</v>
      </c>
      <c r="AG165" s="164">
        <v>4.709E-2</v>
      </c>
      <c r="AH165" s="165">
        <v>4.8728E-2</v>
      </c>
      <c r="AI165" s="165">
        <v>5.0555000000000003E-2</v>
      </c>
      <c r="AJ165" s="165">
        <v>2.6030999999999999E-2</v>
      </c>
      <c r="AK165" s="165">
        <v>2.5073000000000002E-2</v>
      </c>
      <c r="AL165" s="164">
        <v>2.4128E-2</v>
      </c>
      <c r="AM165" s="164">
        <v>2.2321000000000001E-2</v>
      </c>
      <c r="AN165" s="164">
        <v>2.3022000000000001E-2</v>
      </c>
      <c r="AO165" s="164">
        <v>2.3028E-2</v>
      </c>
      <c r="AP165" s="164">
        <v>2.3969000000000001E-2</v>
      </c>
      <c r="AQ165" s="164">
        <v>2.2296E-2</v>
      </c>
      <c r="AR165" s="164">
        <v>4.7784E-2</v>
      </c>
      <c r="AS165" s="164">
        <v>4.709E-2</v>
      </c>
      <c r="AT165" s="165">
        <v>4.8728E-2</v>
      </c>
      <c r="AU165" s="165">
        <v>5.0555000000000003E-2</v>
      </c>
      <c r="AV165" s="165">
        <v>2.6030999999999999E-2</v>
      </c>
      <c r="AW165" s="165">
        <v>2.5073000000000002E-2</v>
      </c>
      <c r="AX165" s="164">
        <v>2.4128E-2</v>
      </c>
      <c r="AY165" s="164">
        <v>2.2321000000000001E-2</v>
      </c>
      <c r="AZ165" s="164">
        <v>2.3022000000000001E-2</v>
      </c>
      <c r="BA165" s="164">
        <v>2.3028E-2</v>
      </c>
      <c r="BB165" s="164">
        <v>2.3969000000000001E-2</v>
      </c>
      <c r="BC165" s="164">
        <v>2.2296E-2</v>
      </c>
      <c r="BD165" s="164">
        <v>4.7784E-2</v>
      </c>
      <c r="BE165" s="164">
        <v>4.709E-2</v>
      </c>
      <c r="BF165" s="165">
        <v>4.8728E-2</v>
      </c>
      <c r="BG165" s="165">
        <v>5.0555000000000003E-2</v>
      </c>
      <c r="BH165" s="165">
        <v>2.6030999999999999E-2</v>
      </c>
      <c r="BI165" s="165">
        <v>2.5073000000000002E-2</v>
      </c>
      <c r="BJ165" s="164">
        <v>2.4128E-2</v>
      </c>
      <c r="BK165" s="164">
        <v>2.2321000000000001E-2</v>
      </c>
      <c r="BL165" s="164">
        <v>2.3022000000000001E-2</v>
      </c>
      <c r="BM165" s="164">
        <v>2.3028E-2</v>
      </c>
      <c r="BN165" s="164">
        <v>2.3969000000000001E-2</v>
      </c>
      <c r="BO165" s="164">
        <v>2.2296E-2</v>
      </c>
      <c r="BP165" s="164">
        <v>4.7784E-2</v>
      </c>
      <c r="BQ165" s="164">
        <v>4.709E-2</v>
      </c>
      <c r="BR165" s="165">
        <v>4.8728E-2</v>
      </c>
      <c r="BS165" s="165">
        <v>5.0555000000000003E-2</v>
      </c>
      <c r="BT165" s="165">
        <v>2.6030999999999999E-2</v>
      </c>
      <c r="BU165" s="165">
        <v>2.5073000000000002E-2</v>
      </c>
      <c r="BV165" s="164">
        <v>2.4128E-2</v>
      </c>
      <c r="BW165" s="164">
        <v>2.2321000000000001E-2</v>
      </c>
      <c r="BX165" s="164">
        <v>2.3022000000000001E-2</v>
      </c>
      <c r="BY165" s="164">
        <v>2.3028E-2</v>
      </c>
      <c r="BZ165" s="164">
        <v>2.3969000000000001E-2</v>
      </c>
      <c r="CA165" s="164">
        <v>2.2296E-2</v>
      </c>
      <c r="CB165" s="164">
        <v>4.7784E-2</v>
      </c>
      <c r="CC165" s="164">
        <v>4.709E-2</v>
      </c>
      <c r="CD165" s="165">
        <v>4.8728E-2</v>
      </c>
      <c r="CE165" s="165">
        <v>5.0555000000000003E-2</v>
      </c>
      <c r="CF165" s="165">
        <v>2.6030999999999999E-2</v>
      </c>
      <c r="CG165" s="165">
        <v>2.5073000000000002E-2</v>
      </c>
      <c r="CH165" s="164">
        <v>2.4128E-2</v>
      </c>
      <c r="CI165" s="164">
        <v>2.2321000000000001E-2</v>
      </c>
      <c r="CJ165" s="164">
        <v>2.3022000000000001E-2</v>
      </c>
      <c r="CK165" s="164">
        <v>2.3028E-2</v>
      </c>
      <c r="CL165" s="164">
        <v>2.3969000000000001E-2</v>
      </c>
      <c r="CM165" s="164">
        <v>2.2296E-2</v>
      </c>
      <c r="CN165" s="164">
        <v>4.7784E-2</v>
      </c>
      <c r="CO165" s="164">
        <v>4.709E-2</v>
      </c>
      <c r="CP165" s="165">
        <v>4.8728E-2</v>
      </c>
      <c r="CQ165" s="165">
        <v>5.0555000000000003E-2</v>
      </c>
      <c r="CR165" s="165">
        <v>2.6030999999999999E-2</v>
      </c>
      <c r="CS165" s="165">
        <v>2.5073000000000002E-2</v>
      </c>
      <c r="CT165" s="164">
        <v>2.4128E-2</v>
      </c>
      <c r="CU165" s="164">
        <v>2.2321000000000001E-2</v>
      </c>
      <c r="CV165" s="164">
        <v>2.3022000000000001E-2</v>
      </c>
      <c r="CW165" s="164">
        <v>2.3028E-2</v>
      </c>
      <c r="CX165" s="164">
        <v>2.3969000000000001E-2</v>
      </c>
      <c r="CY165" s="164">
        <v>2.2296E-2</v>
      </c>
      <c r="CZ165" s="164">
        <v>4.7784E-2</v>
      </c>
      <c r="DA165" s="164">
        <v>4.709E-2</v>
      </c>
      <c r="DB165" s="165">
        <v>4.8728E-2</v>
      </c>
      <c r="DC165" s="165">
        <v>5.0555000000000003E-2</v>
      </c>
      <c r="DD165" s="165">
        <v>2.6030999999999999E-2</v>
      </c>
      <c r="DE165" s="165">
        <v>2.5073000000000002E-2</v>
      </c>
      <c r="DF165" s="164">
        <v>2.4128E-2</v>
      </c>
      <c r="DG165" s="164">
        <v>2.2321000000000001E-2</v>
      </c>
      <c r="DH165" s="164">
        <v>2.3022000000000001E-2</v>
      </c>
      <c r="DI165" s="164">
        <v>2.3028E-2</v>
      </c>
      <c r="DJ165" s="164">
        <v>2.3969000000000001E-2</v>
      </c>
      <c r="DK165" s="164">
        <v>2.2296E-2</v>
      </c>
      <c r="DL165" s="164">
        <v>4.7784E-2</v>
      </c>
      <c r="DM165" s="164">
        <v>4.709E-2</v>
      </c>
      <c r="DN165" s="165">
        <v>4.8728E-2</v>
      </c>
      <c r="DO165" s="165">
        <v>5.0555000000000003E-2</v>
      </c>
      <c r="DP165" s="165">
        <v>2.6030999999999999E-2</v>
      </c>
      <c r="DQ165" s="165">
        <v>2.5073000000000002E-2</v>
      </c>
      <c r="DR165" s="164">
        <v>2.4128E-2</v>
      </c>
    </row>
    <row r="166" spans="2:122" x14ac:dyDescent="0.25">
      <c r="B166" s="30" t="s">
        <v>6</v>
      </c>
      <c r="C166" s="164">
        <v>2.8108999999999999E-2</v>
      </c>
      <c r="D166" s="164">
        <v>2.8694000000000001E-2</v>
      </c>
      <c r="E166" s="164">
        <v>2.6006000000000001E-2</v>
      </c>
      <c r="F166" s="164">
        <v>2.4521000000000001E-2</v>
      </c>
      <c r="G166" s="164">
        <v>3.0636E-2</v>
      </c>
      <c r="H166" s="164">
        <v>6.9979E-2</v>
      </c>
      <c r="I166" s="164">
        <v>5.6050000000000003E-2</v>
      </c>
      <c r="J166" s="165">
        <v>6.5254000000000006E-2</v>
      </c>
      <c r="K166" s="165">
        <v>7.5671000000000002E-2</v>
      </c>
      <c r="L166" s="165">
        <v>2.5125999999999999E-2</v>
      </c>
      <c r="M166" s="165">
        <v>3.2795999999999999E-2</v>
      </c>
      <c r="N166" s="164">
        <v>2.2974999999999999E-2</v>
      </c>
      <c r="O166" s="164">
        <v>2.8108999999999999E-2</v>
      </c>
      <c r="P166" s="164">
        <v>2.8694000000000001E-2</v>
      </c>
      <c r="Q166" s="164">
        <v>2.6006000000000001E-2</v>
      </c>
      <c r="R166" s="164">
        <v>2.4521000000000001E-2</v>
      </c>
      <c r="S166" s="164">
        <v>3.0636E-2</v>
      </c>
      <c r="T166" s="164">
        <v>6.9979E-2</v>
      </c>
      <c r="U166" s="164">
        <v>5.6050000000000003E-2</v>
      </c>
      <c r="V166" s="165">
        <v>6.5254000000000006E-2</v>
      </c>
      <c r="W166" s="165">
        <v>7.5671000000000002E-2</v>
      </c>
      <c r="X166" s="165">
        <v>2.5125999999999999E-2</v>
      </c>
      <c r="Y166" s="165">
        <v>3.2795999999999999E-2</v>
      </c>
      <c r="Z166" s="164">
        <v>2.2974999999999999E-2</v>
      </c>
      <c r="AA166" s="164">
        <v>2.8108999999999999E-2</v>
      </c>
      <c r="AB166" s="164">
        <v>2.8694000000000001E-2</v>
      </c>
      <c r="AC166" s="164">
        <v>2.6006000000000001E-2</v>
      </c>
      <c r="AD166" s="164">
        <v>2.4521000000000001E-2</v>
      </c>
      <c r="AE166" s="164">
        <v>3.0636E-2</v>
      </c>
      <c r="AF166" s="164">
        <v>6.9979E-2</v>
      </c>
      <c r="AG166" s="164">
        <v>5.6050000000000003E-2</v>
      </c>
      <c r="AH166" s="165">
        <v>6.5254000000000006E-2</v>
      </c>
      <c r="AI166" s="165">
        <v>7.5671000000000002E-2</v>
      </c>
      <c r="AJ166" s="165">
        <v>2.5125999999999999E-2</v>
      </c>
      <c r="AK166" s="165">
        <v>3.2795999999999999E-2</v>
      </c>
      <c r="AL166" s="164">
        <v>2.2974999999999999E-2</v>
      </c>
      <c r="AM166" s="164">
        <v>2.8108999999999999E-2</v>
      </c>
      <c r="AN166" s="164">
        <v>2.8694000000000001E-2</v>
      </c>
      <c r="AO166" s="164">
        <v>2.6006000000000001E-2</v>
      </c>
      <c r="AP166" s="164">
        <v>2.4521000000000001E-2</v>
      </c>
      <c r="AQ166" s="164">
        <v>3.0636E-2</v>
      </c>
      <c r="AR166" s="164">
        <v>6.9979E-2</v>
      </c>
      <c r="AS166" s="164">
        <v>5.6050000000000003E-2</v>
      </c>
      <c r="AT166" s="165">
        <v>6.5254000000000006E-2</v>
      </c>
      <c r="AU166" s="165">
        <v>7.5671000000000002E-2</v>
      </c>
      <c r="AV166" s="165">
        <v>2.5125999999999999E-2</v>
      </c>
      <c r="AW166" s="165">
        <v>3.2795999999999999E-2</v>
      </c>
      <c r="AX166" s="164">
        <v>2.2974999999999999E-2</v>
      </c>
      <c r="AY166" s="164">
        <v>2.8108999999999999E-2</v>
      </c>
      <c r="AZ166" s="164">
        <v>2.8694000000000001E-2</v>
      </c>
      <c r="BA166" s="164">
        <v>2.6006000000000001E-2</v>
      </c>
      <c r="BB166" s="164">
        <v>2.4521000000000001E-2</v>
      </c>
      <c r="BC166" s="164">
        <v>3.0636E-2</v>
      </c>
      <c r="BD166" s="164">
        <v>6.9979E-2</v>
      </c>
      <c r="BE166" s="164">
        <v>5.6050000000000003E-2</v>
      </c>
      <c r="BF166" s="165">
        <v>6.5254000000000006E-2</v>
      </c>
      <c r="BG166" s="165">
        <v>7.5671000000000002E-2</v>
      </c>
      <c r="BH166" s="165">
        <v>2.5125999999999999E-2</v>
      </c>
      <c r="BI166" s="165">
        <v>3.2795999999999999E-2</v>
      </c>
      <c r="BJ166" s="164">
        <v>2.2974999999999999E-2</v>
      </c>
      <c r="BK166" s="164">
        <v>2.8108999999999999E-2</v>
      </c>
      <c r="BL166" s="164">
        <v>2.8694000000000001E-2</v>
      </c>
      <c r="BM166" s="164">
        <v>2.6006000000000001E-2</v>
      </c>
      <c r="BN166" s="164">
        <v>2.4521000000000001E-2</v>
      </c>
      <c r="BO166" s="164">
        <v>3.0636E-2</v>
      </c>
      <c r="BP166" s="164">
        <v>6.9979E-2</v>
      </c>
      <c r="BQ166" s="164">
        <v>5.6050000000000003E-2</v>
      </c>
      <c r="BR166" s="165">
        <v>6.5254000000000006E-2</v>
      </c>
      <c r="BS166" s="165">
        <v>7.5671000000000002E-2</v>
      </c>
      <c r="BT166" s="165">
        <v>2.5125999999999999E-2</v>
      </c>
      <c r="BU166" s="165">
        <v>3.2795999999999999E-2</v>
      </c>
      <c r="BV166" s="164">
        <v>2.2974999999999999E-2</v>
      </c>
      <c r="BW166" s="164">
        <v>2.8108999999999999E-2</v>
      </c>
      <c r="BX166" s="164">
        <v>2.8694000000000001E-2</v>
      </c>
      <c r="BY166" s="164">
        <v>2.6006000000000001E-2</v>
      </c>
      <c r="BZ166" s="164">
        <v>2.4521000000000001E-2</v>
      </c>
      <c r="CA166" s="164">
        <v>3.0636E-2</v>
      </c>
      <c r="CB166" s="164">
        <v>6.9979E-2</v>
      </c>
      <c r="CC166" s="164">
        <v>5.6050000000000003E-2</v>
      </c>
      <c r="CD166" s="165">
        <v>6.5254000000000006E-2</v>
      </c>
      <c r="CE166" s="165">
        <v>7.5671000000000002E-2</v>
      </c>
      <c r="CF166" s="165">
        <v>2.5125999999999999E-2</v>
      </c>
      <c r="CG166" s="165">
        <v>3.2795999999999999E-2</v>
      </c>
      <c r="CH166" s="164">
        <v>2.2974999999999999E-2</v>
      </c>
      <c r="CI166" s="164">
        <v>2.8108999999999999E-2</v>
      </c>
      <c r="CJ166" s="164">
        <v>2.8694000000000001E-2</v>
      </c>
      <c r="CK166" s="164">
        <v>2.6006000000000001E-2</v>
      </c>
      <c r="CL166" s="164">
        <v>2.4521000000000001E-2</v>
      </c>
      <c r="CM166" s="164">
        <v>3.0636E-2</v>
      </c>
      <c r="CN166" s="164">
        <v>6.9979E-2</v>
      </c>
      <c r="CO166" s="164">
        <v>5.6050000000000003E-2</v>
      </c>
      <c r="CP166" s="165">
        <v>6.5254000000000006E-2</v>
      </c>
      <c r="CQ166" s="165">
        <v>7.5671000000000002E-2</v>
      </c>
      <c r="CR166" s="165">
        <v>2.5125999999999999E-2</v>
      </c>
      <c r="CS166" s="165">
        <v>3.2795999999999999E-2</v>
      </c>
      <c r="CT166" s="164">
        <v>2.2974999999999999E-2</v>
      </c>
      <c r="CU166" s="164">
        <v>2.8108999999999999E-2</v>
      </c>
      <c r="CV166" s="164">
        <v>2.8694000000000001E-2</v>
      </c>
      <c r="CW166" s="164">
        <v>2.6006000000000001E-2</v>
      </c>
      <c r="CX166" s="164">
        <v>2.4521000000000001E-2</v>
      </c>
      <c r="CY166" s="164">
        <v>3.0636E-2</v>
      </c>
      <c r="CZ166" s="164">
        <v>6.9979E-2</v>
      </c>
      <c r="DA166" s="164">
        <v>5.6050000000000003E-2</v>
      </c>
      <c r="DB166" s="165">
        <v>6.5254000000000006E-2</v>
      </c>
      <c r="DC166" s="165">
        <v>7.5671000000000002E-2</v>
      </c>
      <c r="DD166" s="165">
        <v>2.5125999999999999E-2</v>
      </c>
      <c r="DE166" s="165">
        <v>3.2795999999999999E-2</v>
      </c>
      <c r="DF166" s="164">
        <v>2.2974999999999999E-2</v>
      </c>
      <c r="DG166" s="164">
        <v>2.8108999999999999E-2</v>
      </c>
      <c r="DH166" s="164">
        <v>2.8694000000000001E-2</v>
      </c>
      <c r="DI166" s="164">
        <v>2.6006000000000001E-2</v>
      </c>
      <c r="DJ166" s="164">
        <v>2.4521000000000001E-2</v>
      </c>
      <c r="DK166" s="164">
        <v>3.0636E-2</v>
      </c>
      <c r="DL166" s="164">
        <v>6.9979E-2</v>
      </c>
      <c r="DM166" s="164">
        <v>5.6050000000000003E-2</v>
      </c>
      <c r="DN166" s="165">
        <v>6.5254000000000006E-2</v>
      </c>
      <c r="DO166" s="165">
        <v>7.5671000000000002E-2</v>
      </c>
      <c r="DP166" s="165">
        <v>2.5125999999999999E-2</v>
      </c>
      <c r="DQ166" s="165">
        <v>3.2795999999999999E-2</v>
      </c>
      <c r="DR166" s="164">
        <v>2.2974999999999999E-2</v>
      </c>
    </row>
    <row r="167" spans="2:122" x14ac:dyDescent="0.25">
      <c r="B167" s="30" t="s">
        <v>10</v>
      </c>
      <c r="C167" s="161">
        <v>2.1930999999999999E-2</v>
      </c>
      <c r="D167" s="161">
        <v>2.2645999999999999E-2</v>
      </c>
      <c r="E167" s="161">
        <v>2.58E-2</v>
      </c>
      <c r="F167" s="161">
        <v>2.7992E-2</v>
      </c>
      <c r="G167" s="161">
        <v>2.4764000000000001E-2</v>
      </c>
      <c r="H167" s="161">
        <v>5.4608999999999998E-2</v>
      </c>
      <c r="I167" s="161">
        <v>4.7024000000000003E-2</v>
      </c>
      <c r="J167" s="162">
        <v>5.2297999999999997E-2</v>
      </c>
      <c r="K167" s="162">
        <v>5.6677999999999999E-2</v>
      </c>
      <c r="L167" s="162">
        <v>2.8719999999999999E-2</v>
      </c>
      <c r="M167" s="162">
        <v>2.5111000000000001E-2</v>
      </c>
      <c r="N167" s="161">
        <v>2.6321000000000001E-2</v>
      </c>
      <c r="O167" s="161">
        <v>2.1930999999999999E-2</v>
      </c>
      <c r="P167" s="161">
        <v>2.2645999999999999E-2</v>
      </c>
      <c r="Q167" s="161">
        <v>2.58E-2</v>
      </c>
      <c r="R167" s="161">
        <v>2.7992E-2</v>
      </c>
      <c r="S167" s="161">
        <v>2.4764000000000001E-2</v>
      </c>
      <c r="T167" s="161">
        <v>5.4608999999999998E-2</v>
      </c>
      <c r="U167" s="161">
        <v>4.7024000000000003E-2</v>
      </c>
      <c r="V167" s="162">
        <v>5.2297999999999997E-2</v>
      </c>
      <c r="W167" s="162">
        <v>5.6677999999999999E-2</v>
      </c>
      <c r="X167" s="162">
        <v>2.8719999999999999E-2</v>
      </c>
      <c r="Y167" s="162">
        <v>2.5111000000000001E-2</v>
      </c>
      <c r="Z167" s="161">
        <v>2.6321000000000001E-2</v>
      </c>
      <c r="AA167" s="161">
        <v>2.1930999999999999E-2</v>
      </c>
      <c r="AB167" s="161">
        <v>2.2645999999999999E-2</v>
      </c>
      <c r="AC167" s="161">
        <v>2.58E-2</v>
      </c>
      <c r="AD167" s="161">
        <v>2.7992E-2</v>
      </c>
      <c r="AE167" s="161">
        <v>2.4764000000000001E-2</v>
      </c>
      <c r="AF167" s="161">
        <v>5.4608999999999998E-2</v>
      </c>
      <c r="AG167" s="161">
        <v>4.7024000000000003E-2</v>
      </c>
      <c r="AH167" s="162">
        <v>5.2297999999999997E-2</v>
      </c>
      <c r="AI167" s="162">
        <v>5.6677999999999999E-2</v>
      </c>
      <c r="AJ167" s="162">
        <v>2.8719999999999999E-2</v>
      </c>
      <c r="AK167" s="162">
        <v>2.5111000000000001E-2</v>
      </c>
      <c r="AL167" s="161">
        <v>2.6321000000000001E-2</v>
      </c>
      <c r="AM167" s="161">
        <v>2.1930999999999999E-2</v>
      </c>
      <c r="AN167" s="161">
        <v>2.2645999999999999E-2</v>
      </c>
      <c r="AO167" s="161">
        <v>2.58E-2</v>
      </c>
      <c r="AP167" s="161">
        <v>2.7992E-2</v>
      </c>
      <c r="AQ167" s="161">
        <v>2.4764000000000001E-2</v>
      </c>
      <c r="AR167" s="161">
        <v>5.4608999999999998E-2</v>
      </c>
      <c r="AS167" s="161">
        <v>4.7024000000000003E-2</v>
      </c>
      <c r="AT167" s="162">
        <v>5.2297999999999997E-2</v>
      </c>
      <c r="AU167" s="162">
        <v>5.6677999999999999E-2</v>
      </c>
      <c r="AV167" s="162">
        <v>2.8719999999999999E-2</v>
      </c>
      <c r="AW167" s="162">
        <v>2.5111000000000001E-2</v>
      </c>
      <c r="AX167" s="161">
        <v>2.6321000000000001E-2</v>
      </c>
      <c r="AY167" s="161">
        <v>2.1930999999999999E-2</v>
      </c>
      <c r="AZ167" s="161">
        <v>2.2645999999999999E-2</v>
      </c>
      <c r="BA167" s="161">
        <v>2.58E-2</v>
      </c>
      <c r="BB167" s="161">
        <v>2.7992E-2</v>
      </c>
      <c r="BC167" s="161">
        <v>2.4764000000000001E-2</v>
      </c>
      <c r="BD167" s="161">
        <v>5.4608999999999998E-2</v>
      </c>
      <c r="BE167" s="161">
        <v>4.7024000000000003E-2</v>
      </c>
      <c r="BF167" s="162">
        <v>5.2297999999999997E-2</v>
      </c>
      <c r="BG167" s="162">
        <v>5.6677999999999999E-2</v>
      </c>
      <c r="BH167" s="162">
        <v>2.8719999999999999E-2</v>
      </c>
      <c r="BI167" s="162">
        <v>2.5111000000000001E-2</v>
      </c>
      <c r="BJ167" s="161">
        <v>2.6321000000000001E-2</v>
      </c>
      <c r="BK167" s="161">
        <v>2.1930999999999999E-2</v>
      </c>
      <c r="BL167" s="161">
        <v>2.2645999999999999E-2</v>
      </c>
      <c r="BM167" s="161">
        <v>2.58E-2</v>
      </c>
      <c r="BN167" s="161">
        <v>2.7992E-2</v>
      </c>
      <c r="BO167" s="161">
        <v>2.4764000000000001E-2</v>
      </c>
      <c r="BP167" s="161">
        <v>5.4608999999999998E-2</v>
      </c>
      <c r="BQ167" s="161">
        <v>4.7024000000000003E-2</v>
      </c>
      <c r="BR167" s="162">
        <v>5.2297999999999997E-2</v>
      </c>
      <c r="BS167" s="162">
        <v>5.6677999999999999E-2</v>
      </c>
      <c r="BT167" s="162">
        <v>2.8719999999999999E-2</v>
      </c>
      <c r="BU167" s="162">
        <v>2.5111000000000001E-2</v>
      </c>
      <c r="BV167" s="161">
        <v>2.6321000000000001E-2</v>
      </c>
      <c r="BW167" s="161">
        <v>2.1930999999999999E-2</v>
      </c>
      <c r="BX167" s="161">
        <v>2.2645999999999999E-2</v>
      </c>
      <c r="BY167" s="161">
        <v>2.58E-2</v>
      </c>
      <c r="BZ167" s="161">
        <v>2.7992E-2</v>
      </c>
      <c r="CA167" s="161">
        <v>2.4764000000000001E-2</v>
      </c>
      <c r="CB167" s="161">
        <v>5.4608999999999998E-2</v>
      </c>
      <c r="CC167" s="161">
        <v>4.7024000000000003E-2</v>
      </c>
      <c r="CD167" s="162">
        <v>5.2297999999999997E-2</v>
      </c>
      <c r="CE167" s="162">
        <v>5.6677999999999999E-2</v>
      </c>
      <c r="CF167" s="162">
        <v>2.8719999999999999E-2</v>
      </c>
      <c r="CG167" s="162">
        <v>2.5111000000000001E-2</v>
      </c>
      <c r="CH167" s="161">
        <v>2.6321000000000001E-2</v>
      </c>
      <c r="CI167" s="161">
        <v>2.1930999999999999E-2</v>
      </c>
      <c r="CJ167" s="161">
        <v>2.2645999999999999E-2</v>
      </c>
      <c r="CK167" s="161">
        <v>2.58E-2</v>
      </c>
      <c r="CL167" s="161">
        <v>2.7992E-2</v>
      </c>
      <c r="CM167" s="161">
        <v>2.4764000000000001E-2</v>
      </c>
      <c r="CN167" s="161">
        <v>5.4608999999999998E-2</v>
      </c>
      <c r="CO167" s="161">
        <v>4.7024000000000003E-2</v>
      </c>
      <c r="CP167" s="162">
        <v>5.2297999999999997E-2</v>
      </c>
      <c r="CQ167" s="162">
        <v>5.6677999999999999E-2</v>
      </c>
      <c r="CR167" s="162">
        <v>2.8719999999999999E-2</v>
      </c>
      <c r="CS167" s="162">
        <v>2.5111000000000001E-2</v>
      </c>
      <c r="CT167" s="161">
        <v>2.6321000000000001E-2</v>
      </c>
      <c r="CU167" s="161">
        <v>2.1930999999999999E-2</v>
      </c>
      <c r="CV167" s="161">
        <v>2.2645999999999999E-2</v>
      </c>
      <c r="CW167" s="161">
        <v>2.58E-2</v>
      </c>
      <c r="CX167" s="161">
        <v>2.7992E-2</v>
      </c>
      <c r="CY167" s="161">
        <v>2.4764000000000001E-2</v>
      </c>
      <c r="CZ167" s="161">
        <v>5.4608999999999998E-2</v>
      </c>
      <c r="DA167" s="161">
        <v>4.7024000000000003E-2</v>
      </c>
      <c r="DB167" s="162">
        <v>5.2297999999999997E-2</v>
      </c>
      <c r="DC167" s="162">
        <v>5.6677999999999999E-2</v>
      </c>
      <c r="DD167" s="162">
        <v>2.8719999999999999E-2</v>
      </c>
      <c r="DE167" s="162">
        <v>2.5111000000000001E-2</v>
      </c>
      <c r="DF167" s="161">
        <v>2.6321000000000001E-2</v>
      </c>
      <c r="DG167" s="161">
        <v>2.1930999999999999E-2</v>
      </c>
      <c r="DH167" s="161">
        <v>2.2645999999999999E-2</v>
      </c>
      <c r="DI167" s="161">
        <v>2.58E-2</v>
      </c>
      <c r="DJ167" s="161">
        <v>2.7992E-2</v>
      </c>
      <c r="DK167" s="161">
        <v>2.4764000000000001E-2</v>
      </c>
      <c r="DL167" s="161">
        <v>5.4608999999999998E-2</v>
      </c>
      <c r="DM167" s="161">
        <v>4.7024000000000003E-2</v>
      </c>
      <c r="DN167" s="162">
        <v>5.2297999999999997E-2</v>
      </c>
      <c r="DO167" s="162">
        <v>5.6677999999999999E-2</v>
      </c>
      <c r="DP167" s="162">
        <v>2.8719999999999999E-2</v>
      </c>
      <c r="DQ167" s="162">
        <v>2.5111000000000001E-2</v>
      </c>
      <c r="DR167" s="161">
        <v>2.6321000000000001E-2</v>
      </c>
    </row>
    <row r="168" spans="2:122" x14ac:dyDescent="0.25">
      <c r="B168" s="30" t="s">
        <v>1</v>
      </c>
      <c r="C168" s="164">
        <v>1.2194E-2</v>
      </c>
      <c r="D168" s="164">
        <v>1.2194E-2</v>
      </c>
      <c r="E168" s="164">
        <v>2.4788000000000001E-2</v>
      </c>
      <c r="F168" s="164">
        <v>2.5434999999999999E-2</v>
      </c>
      <c r="G168" s="164">
        <v>3.8579000000000002E-2</v>
      </c>
      <c r="H168" s="164">
        <v>7.0990999999999999E-2</v>
      </c>
      <c r="I168" s="164">
        <v>5.6469999999999999E-2</v>
      </c>
      <c r="J168" s="165">
        <v>6.5873000000000001E-2</v>
      </c>
      <c r="K168" s="165">
        <v>8.0601000000000006E-2</v>
      </c>
      <c r="L168" s="165">
        <v>2.6006999999999999E-2</v>
      </c>
      <c r="M168" s="165">
        <v>2.5714000000000001E-2</v>
      </c>
      <c r="N168" s="164">
        <v>1.2194E-2</v>
      </c>
      <c r="O168" s="164">
        <v>1.2194E-2</v>
      </c>
      <c r="P168" s="164">
        <v>1.2194E-2</v>
      </c>
      <c r="Q168" s="164">
        <v>2.4788000000000001E-2</v>
      </c>
      <c r="R168" s="164">
        <v>2.5434999999999999E-2</v>
      </c>
      <c r="S168" s="164">
        <v>3.8579000000000002E-2</v>
      </c>
      <c r="T168" s="164">
        <v>7.0990999999999999E-2</v>
      </c>
      <c r="U168" s="164">
        <v>5.6469999999999999E-2</v>
      </c>
      <c r="V168" s="165">
        <v>6.5873000000000001E-2</v>
      </c>
      <c r="W168" s="165">
        <v>8.0601000000000006E-2</v>
      </c>
      <c r="X168" s="165">
        <v>2.6006999999999999E-2</v>
      </c>
      <c r="Y168" s="165">
        <v>2.5714000000000001E-2</v>
      </c>
      <c r="Z168" s="164">
        <v>1.2194E-2</v>
      </c>
      <c r="AA168" s="164">
        <v>1.2194E-2</v>
      </c>
      <c r="AB168" s="164">
        <v>1.2194E-2</v>
      </c>
      <c r="AC168" s="164">
        <v>2.4788000000000001E-2</v>
      </c>
      <c r="AD168" s="164">
        <v>2.5434999999999999E-2</v>
      </c>
      <c r="AE168" s="164">
        <v>3.8579000000000002E-2</v>
      </c>
      <c r="AF168" s="164">
        <v>7.0990999999999999E-2</v>
      </c>
      <c r="AG168" s="164">
        <v>5.6469999999999999E-2</v>
      </c>
      <c r="AH168" s="165">
        <v>6.5873000000000001E-2</v>
      </c>
      <c r="AI168" s="165">
        <v>8.0601000000000006E-2</v>
      </c>
      <c r="AJ168" s="165">
        <v>2.6006999999999999E-2</v>
      </c>
      <c r="AK168" s="165">
        <v>2.5714000000000001E-2</v>
      </c>
      <c r="AL168" s="164">
        <v>1.2194E-2</v>
      </c>
      <c r="AM168" s="164">
        <v>1.2194E-2</v>
      </c>
      <c r="AN168" s="164">
        <v>1.2194E-2</v>
      </c>
      <c r="AO168" s="164">
        <v>2.4788000000000001E-2</v>
      </c>
      <c r="AP168" s="164">
        <v>2.5434999999999999E-2</v>
      </c>
      <c r="AQ168" s="164">
        <v>3.8579000000000002E-2</v>
      </c>
      <c r="AR168" s="164">
        <v>7.0990999999999999E-2</v>
      </c>
      <c r="AS168" s="164">
        <v>5.6469999999999999E-2</v>
      </c>
      <c r="AT168" s="165">
        <v>6.5873000000000001E-2</v>
      </c>
      <c r="AU168" s="165">
        <v>8.0601000000000006E-2</v>
      </c>
      <c r="AV168" s="165">
        <v>2.6006999999999999E-2</v>
      </c>
      <c r="AW168" s="165">
        <v>2.5714000000000001E-2</v>
      </c>
      <c r="AX168" s="164">
        <v>1.2194E-2</v>
      </c>
      <c r="AY168" s="164">
        <v>1.2194E-2</v>
      </c>
      <c r="AZ168" s="164">
        <v>1.2194E-2</v>
      </c>
      <c r="BA168" s="164">
        <v>2.4788000000000001E-2</v>
      </c>
      <c r="BB168" s="164">
        <v>2.5434999999999999E-2</v>
      </c>
      <c r="BC168" s="164">
        <v>3.8579000000000002E-2</v>
      </c>
      <c r="BD168" s="164">
        <v>7.0990999999999999E-2</v>
      </c>
      <c r="BE168" s="164">
        <v>5.6469999999999999E-2</v>
      </c>
      <c r="BF168" s="165">
        <v>6.5873000000000001E-2</v>
      </c>
      <c r="BG168" s="165">
        <v>8.0601000000000006E-2</v>
      </c>
      <c r="BH168" s="165">
        <v>2.6006999999999999E-2</v>
      </c>
      <c r="BI168" s="165">
        <v>2.5714000000000001E-2</v>
      </c>
      <c r="BJ168" s="164">
        <v>1.2194E-2</v>
      </c>
      <c r="BK168" s="164">
        <v>1.2194E-2</v>
      </c>
      <c r="BL168" s="164">
        <v>1.2194E-2</v>
      </c>
      <c r="BM168" s="164">
        <v>2.4788000000000001E-2</v>
      </c>
      <c r="BN168" s="164">
        <v>2.5434999999999999E-2</v>
      </c>
      <c r="BO168" s="164">
        <v>3.8579000000000002E-2</v>
      </c>
      <c r="BP168" s="164">
        <v>7.0990999999999999E-2</v>
      </c>
      <c r="BQ168" s="164">
        <v>5.6469999999999999E-2</v>
      </c>
      <c r="BR168" s="165">
        <v>6.5873000000000001E-2</v>
      </c>
      <c r="BS168" s="165">
        <v>8.0601000000000006E-2</v>
      </c>
      <c r="BT168" s="165">
        <v>2.6006999999999999E-2</v>
      </c>
      <c r="BU168" s="165">
        <v>2.5714000000000001E-2</v>
      </c>
      <c r="BV168" s="164">
        <v>1.2194E-2</v>
      </c>
      <c r="BW168" s="164">
        <v>1.2194E-2</v>
      </c>
      <c r="BX168" s="164">
        <v>1.2194E-2</v>
      </c>
      <c r="BY168" s="164">
        <v>2.4788000000000001E-2</v>
      </c>
      <c r="BZ168" s="164">
        <v>2.5434999999999999E-2</v>
      </c>
      <c r="CA168" s="164">
        <v>3.8579000000000002E-2</v>
      </c>
      <c r="CB168" s="164">
        <v>7.0990999999999999E-2</v>
      </c>
      <c r="CC168" s="164">
        <v>5.6469999999999999E-2</v>
      </c>
      <c r="CD168" s="165">
        <v>6.5873000000000001E-2</v>
      </c>
      <c r="CE168" s="165">
        <v>8.0601000000000006E-2</v>
      </c>
      <c r="CF168" s="165">
        <v>2.6006999999999999E-2</v>
      </c>
      <c r="CG168" s="165">
        <v>2.5714000000000001E-2</v>
      </c>
      <c r="CH168" s="164">
        <v>1.2194E-2</v>
      </c>
      <c r="CI168" s="164">
        <v>1.2194E-2</v>
      </c>
      <c r="CJ168" s="164">
        <v>1.2194E-2</v>
      </c>
      <c r="CK168" s="164">
        <v>2.4788000000000001E-2</v>
      </c>
      <c r="CL168" s="164">
        <v>2.5434999999999999E-2</v>
      </c>
      <c r="CM168" s="164">
        <v>3.8579000000000002E-2</v>
      </c>
      <c r="CN168" s="164">
        <v>7.0990999999999999E-2</v>
      </c>
      <c r="CO168" s="164">
        <v>5.6469999999999999E-2</v>
      </c>
      <c r="CP168" s="165">
        <v>6.5873000000000001E-2</v>
      </c>
      <c r="CQ168" s="165">
        <v>8.0601000000000006E-2</v>
      </c>
      <c r="CR168" s="165">
        <v>2.6006999999999999E-2</v>
      </c>
      <c r="CS168" s="165">
        <v>2.5714000000000001E-2</v>
      </c>
      <c r="CT168" s="164">
        <v>1.2194E-2</v>
      </c>
      <c r="CU168" s="164">
        <v>1.2194E-2</v>
      </c>
      <c r="CV168" s="164">
        <v>1.2194E-2</v>
      </c>
      <c r="CW168" s="164">
        <v>2.4788000000000001E-2</v>
      </c>
      <c r="CX168" s="164">
        <v>2.5434999999999999E-2</v>
      </c>
      <c r="CY168" s="164">
        <v>3.8579000000000002E-2</v>
      </c>
      <c r="CZ168" s="164">
        <v>7.0990999999999999E-2</v>
      </c>
      <c r="DA168" s="164">
        <v>5.6469999999999999E-2</v>
      </c>
      <c r="DB168" s="165">
        <v>6.5873000000000001E-2</v>
      </c>
      <c r="DC168" s="165">
        <v>8.0601000000000006E-2</v>
      </c>
      <c r="DD168" s="165">
        <v>2.6006999999999999E-2</v>
      </c>
      <c r="DE168" s="165">
        <v>2.5714000000000001E-2</v>
      </c>
      <c r="DF168" s="164">
        <v>1.2194E-2</v>
      </c>
      <c r="DG168" s="164">
        <v>1.2194E-2</v>
      </c>
      <c r="DH168" s="164">
        <v>1.2194E-2</v>
      </c>
      <c r="DI168" s="164">
        <v>2.4788000000000001E-2</v>
      </c>
      <c r="DJ168" s="164">
        <v>2.5434999999999999E-2</v>
      </c>
      <c r="DK168" s="164">
        <v>3.8579000000000002E-2</v>
      </c>
      <c r="DL168" s="164">
        <v>7.0990999999999999E-2</v>
      </c>
      <c r="DM168" s="164">
        <v>5.6469999999999999E-2</v>
      </c>
      <c r="DN168" s="165">
        <v>6.5873000000000001E-2</v>
      </c>
      <c r="DO168" s="165">
        <v>8.0601000000000006E-2</v>
      </c>
      <c r="DP168" s="165">
        <v>2.6006999999999999E-2</v>
      </c>
      <c r="DQ168" s="165">
        <v>2.5714000000000001E-2</v>
      </c>
      <c r="DR168" s="164">
        <v>1.2194E-2</v>
      </c>
    </row>
    <row r="169" spans="2:122" x14ac:dyDescent="0.25">
      <c r="B169" s="30" t="s">
        <v>11</v>
      </c>
      <c r="C169" s="164">
        <v>1.4092E-2</v>
      </c>
      <c r="D169" s="164">
        <v>1.4168999999999999E-2</v>
      </c>
      <c r="E169" s="164">
        <v>1.2477E-2</v>
      </c>
      <c r="F169" s="164">
        <v>1.4023000000000001E-2</v>
      </c>
      <c r="G169" s="164">
        <v>9.1229999999999992E-3</v>
      </c>
      <c r="H169" s="164">
        <v>1.6553999999999999E-2</v>
      </c>
      <c r="I169" s="164">
        <v>1.5980999999999999E-2</v>
      </c>
      <c r="J169" s="165">
        <v>1.6664000000000002E-2</v>
      </c>
      <c r="K169" s="165">
        <v>1.6628E-2</v>
      </c>
      <c r="L169" s="165">
        <v>1.2432E-2</v>
      </c>
      <c r="M169" s="165">
        <v>1.2222999999999999E-2</v>
      </c>
      <c r="N169" s="164">
        <v>1.2434000000000001E-2</v>
      </c>
      <c r="O169" s="164">
        <v>1.4092E-2</v>
      </c>
      <c r="P169" s="164">
        <v>1.4168999999999999E-2</v>
      </c>
      <c r="Q169" s="164">
        <v>1.2477E-2</v>
      </c>
      <c r="R169" s="164">
        <v>1.4023000000000001E-2</v>
      </c>
      <c r="S169" s="164">
        <v>9.1229999999999992E-3</v>
      </c>
      <c r="T169" s="164">
        <v>1.6553999999999999E-2</v>
      </c>
      <c r="U169" s="164">
        <v>1.5980999999999999E-2</v>
      </c>
      <c r="V169" s="165">
        <v>1.6664000000000002E-2</v>
      </c>
      <c r="W169" s="165">
        <v>1.6628E-2</v>
      </c>
      <c r="X169" s="165">
        <v>1.2432E-2</v>
      </c>
      <c r="Y169" s="165">
        <v>1.2222999999999999E-2</v>
      </c>
      <c r="Z169" s="164">
        <v>1.2434000000000001E-2</v>
      </c>
      <c r="AA169" s="164">
        <v>1.4092E-2</v>
      </c>
      <c r="AB169" s="164">
        <v>1.4168999999999999E-2</v>
      </c>
      <c r="AC169" s="164">
        <v>1.2477E-2</v>
      </c>
      <c r="AD169" s="164">
        <v>1.4023000000000001E-2</v>
      </c>
      <c r="AE169" s="164">
        <v>9.1229999999999992E-3</v>
      </c>
      <c r="AF169" s="164">
        <v>1.6553999999999999E-2</v>
      </c>
      <c r="AG169" s="164">
        <v>1.5980999999999999E-2</v>
      </c>
      <c r="AH169" s="165">
        <v>1.6664000000000002E-2</v>
      </c>
      <c r="AI169" s="165">
        <v>1.6628E-2</v>
      </c>
      <c r="AJ169" s="165">
        <v>1.2432E-2</v>
      </c>
      <c r="AK169" s="165">
        <v>1.2222999999999999E-2</v>
      </c>
      <c r="AL169" s="164">
        <v>1.2434000000000001E-2</v>
      </c>
      <c r="AM169" s="164">
        <v>1.4092E-2</v>
      </c>
      <c r="AN169" s="164">
        <v>1.4168999999999999E-2</v>
      </c>
      <c r="AO169" s="164">
        <v>1.2477E-2</v>
      </c>
      <c r="AP169" s="164">
        <v>1.4023000000000001E-2</v>
      </c>
      <c r="AQ169" s="164">
        <v>9.1229999999999992E-3</v>
      </c>
      <c r="AR169" s="164">
        <v>1.6553999999999999E-2</v>
      </c>
      <c r="AS169" s="164">
        <v>1.5980999999999999E-2</v>
      </c>
      <c r="AT169" s="165">
        <v>1.6664000000000002E-2</v>
      </c>
      <c r="AU169" s="165">
        <v>1.6628E-2</v>
      </c>
      <c r="AV169" s="165">
        <v>1.2432E-2</v>
      </c>
      <c r="AW169" s="165">
        <v>1.2222999999999999E-2</v>
      </c>
      <c r="AX169" s="164">
        <v>1.2434000000000001E-2</v>
      </c>
      <c r="AY169" s="164">
        <v>1.4092E-2</v>
      </c>
      <c r="AZ169" s="164">
        <v>1.4168999999999999E-2</v>
      </c>
      <c r="BA169" s="164">
        <v>1.2477E-2</v>
      </c>
      <c r="BB169" s="164">
        <v>1.4023000000000001E-2</v>
      </c>
      <c r="BC169" s="164">
        <v>9.1229999999999992E-3</v>
      </c>
      <c r="BD169" s="164">
        <v>1.6553999999999999E-2</v>
      </c>
      <c r="BE169" s="164">
        <v>1.5980999999999999E-2</v>
      </c>
      <c r="BF169" s="165">
        <v>1.6664000000000002E-2</v>
      </c>
      <c r="BG169" s="165">
        <v>1.6628E-2</v>
      </c>
      <c r="BH169" s="165">
        <v>1.2432E-2</v>
      </c>
      <c r="BI169" s="165">
        <v>1.2222999999999999E-2</v>
      </c>
      <c r="BJ169" s="164">
        <v>1.2434000000000001E-2</v>
      </c>
      <c r="BK169" s="164">
        <v>1.4092E-2</v>
      </c>
      <c r="BL169" s="164">
        <v>1.4168999999999999E-2</v>
      </c>
      <c r="BM169" s="164">
        <v>1.2477E-2</v>
      </c>
      <c r="BN169" s="164">
        <v>1.4023000000000001E-2</v>
      </c>
      <c r="BO169" s="164">
        <v>9.1229999999999992E-3</v>
      </c>
      <c r="BP169" s="164">
        <v>1.6553999999999999E-2</v>
      </c>
      <c r="BQ169" s="164">
        <v>1.5980999999999999E-2</v>
      </c>
      <c r="BR169" s="165">
        <v>1.6664000000000002E-2</v>
      </c>
      <c r="BS169" s="165">
        <v>1.6628E-2</v>
      </c>
      <c r="BT169" s="165">
        <v>1.2432E-2</v>
      </c>
      <c r="BU169" s="165">
        <v>1.2222999999999999E-2</v>
      </c>
      <c r="BV169" s="164">
        <v>1.2434000000000001E-2</v>
      </c>
      <c r="BW169" s="164">
        <v>1.4092E-2</v>
      </c>
      <c r="BX169" s="164">
        <v>1.4168999999999999E-2</v>
      </c>
      <c r="BY169" s="164">
        <v>1.2477E-2</v>
      </c>
      <c r="BZ169" s="164">
        <v>1.4023000000000001E-2</v>
      </c>
      <c r="CA169" s="164">
        <v>9.1229999999999992E-3</v>
      </c>
      <c r="CB169" s="164">
        <v>1.6553999999999999E-2</v>
      </c>
      <c r="CC169" s="164">
        <v>1.5980999999999999E-2</v>
      </c>
      <c r="CD169" s="165">
        <v>1.6664000000000002E-2</v>
      </c>
      <c r="CE169" s="165">
        <v>1.6628E-2</v>
      </c>
      <c r="CF169" s="165">
        <v>1.2432E-2</v>
      </c>
      <c r="CG169" s="165">
        <v>1.2222999999999999E-2</v>
      </c>
      <c r="CH169" s="164">
        <v>1.2434000000000001E-2</v>
      </c>
      <c r="CI169" s="164">
        <v>1.4092E-2</v>
      </c>
      <c r="CJ169" s="164">
        <v>1.4168999999999999E-2</v>
      </c>
      <c r="CK169" s="164">
        <v>1.2477E-2</v>
      </c>
      <c r="CL169" s="164">
        <v>1.4023000000000001E-2</v>
      </c>
      <c r="CM169" s="164">
        <v>9.1229999999999992E-3</v>
      </c>
      <c r="CN169" s="164">
        <v>1.6553999999999999E-2</v>
      </c>
      <c r="CO169" s="164">
        <v>1.5980999999999999E-2</v>
      </c>
      <c r="CP169" s="165">
        <v>1.6664000000000002E-2</v>
      </c>
      <c r="CQ169" s="165">
        <v>1.6628E-2</v>
      </c>
      <c r="CR169" s="165">
        <v>1.2432E-2</v>
      </c>
      <c r="CS169" s="165">
        <v>1.2222999999999999E-2</v>
      </c>
      <c r="CT169" s="164">
        <v>1.2434000000000001E-2</v>
      </c>
      <c r="CU169" s="164">
        <v>1.4092E-2</v>
      </c>
      <c r="CV169" s="164">
        <v>1.4168999999999999E-2</v>
      </c>
      <c r="CW169" s="164">
        <v>1.2477E-2</v>
      </c>
      <c r="CX169" s="164">
        <v>1.4023000000000001E-2</v>
      </c>
      <c r="CY169" s="164">
        <v>9.1229999999999992E-3</v>
      </c>
      <c r="CZ169" s="164">
        <v>1.6553999999999999E-2</v>
      </c>
      <c r="DA169" s="164">
        <v>1.5980999999999999E-2</v>
      </c>
      <c r="DB169" s="165">
        <v>1.6664000000000002E-2</v>
      </c>
      <c r="DC169" s="165">
        <v>1.6628E-2</v>
      </c>
      <c r="DD169" s="165">
        <v>1.2432E-2</v>
      </c>
      <c r="DE169" s="165">
        <v>1.2222999999999999E-2</v>
      </c>
      <c r="DF169" s="164">
        <v>1.2434000000000001E-2</v>
      </c>
      <c r="DG169" s="164">
        <v>1.4092E-2</v>
      </c>
      <c r="DH169" s="164">
        <v>1.4168999999999999E-2</v>
      </c>
      <c r="DI169" s="164">
        <v>1.2477E-2</v>
      </c>
      <c r="DJ169" s="164">
        <v>1.4023000000000001E-2</v>
      </c>
      <c r="DK169" s="164">
        <v>9.1229999999999992E-3</v>
      </c>
      <c r="DL169" s="164">
        <v>1.6553999999999999E-2</v>
      </c>
      <c r="DM169" s="164">
        <v>1.5980999999999999E-2</v>
      </c>
      <c r="DN169" s="165">
        <v>1.6664000000000002E-2</v>
      </c>
      <c r="DO169" s="165">
        <v>1.6628E-2</v>
      </c>
      <c r="DP169" s="165">
        <v>1.2432E-2</v>
      </c>
      <c r="DQ169" s="165">
        <v>1.2222999999999999E-2</v>
      </c>
      <c r="DR169" s="164">
        <v>1.2434000000000001E-2</v>
      </c>
    </row>
    <row r="170" spans="2:122" x14ac:dyDescent="0.25">
      <c r="B170" s="30" t="s">
        <v>12</v>
      </c>
      <c r="C170" s="161">
        <v>2.8108999999999999E-2</v>
      </c>
      <c r="D170" s="161">
        <v>2.8716999999999999E-2</v>
      </c>
      <c r="E170" s="161">
        <v>2.6422999999999999E-2</v>
      </c>
      <c r="F170" s="161">
        <v>2.8295000000000001E-2</v>
      </c>
      <c r="G170" s="161">
        <v>2.0648E-2</v>
      </c>
      <c r="H170" s="161">
        <v>1.5897999999999999E-2</v>
      </c>
      <c r="I170" s="161">
        <v>1.5897999999999999E-2</v>
      </c>
      <c r="J170" s="162">
        <v>1.5897999999999999E-2</v>
      </c>
      <c r="K170" s="162">
        <v>5.3671000000000003E-2</v>
      </c>
      <c r="L170" s="162">
        <v>2.7396E-2</v>
      </c>
      <c r="M170" s="162">
        <v>3.3757000000000002E-2</v>
      </c>
      <c r="N170" s="161">
        <v>2.298E-2</v>
      </c>
      <c r="O170" s="161">
        <v>2.8108999999999999E-2</v>
      </c>
      <c r="P170" s="161">
        <v>2.8716999999999999E-2</v>
      </c>
      <c r="Q170" s="161">
        <v>2.6422999999999999E-2</v>
      </c>
      <c r="R170" s="161">
        <v>2.8295000000000001E-2</v>
      </c>
      <c r="S170" s="161">
        <v>2.0648E-2</v>
      </c>
      <c r="T170" s="161">
        <v>1.5897999999999999E-2</v>
      </c>
      <c r="U170" s="161">
        <v>1.5897999999999999E-2</v>
      </c>
      <c r="V170" s="162">
        <v>1.5897999999999999E-2</v>
      </c>
      <c r="W170" s="162">
        <v>5.3671000000000003E-2</v>
      </c>
      <c r="X170" s="162">
        <v>2.7396E-2</v>
      </c>
      <c r="Y170" s="162">
        <v>3.3757000000000002E-2</v>
      </c>
      <c r="Z170" s="161">
        <v>2.298E-2</v>
      </c>
      <c r="AA170" s="161">
        <v>2.8108999999999999E-2</v>
      </c>
      <c r="AB170" s="161">
        <v>2.8716999999999999E-2</v>
      </c>
      <c r="AC170" s="161">
        <v>2.6422999999999999E-2</v>
      </c>
      <c r="AD170" s="161">
        <v>2.8295000000000001E-2</v>
      </c>
      <c r="AE170" s="161">
        <v>2.0648E-2</v>
      </c>
      <c r="AF170" s="161">
        <v>1.5897999999999999E-2</v>
      </c>
      <c r="AG170" s="161">
        <v>1.5897999999999999E-2</v>
      </c>
      <c r="AH170" s="162">
        <v>1.5897999999999999E-2</v>
      </c>
      <c r="AI170" s="162">
        <v>5.3671000000000003E-2</v>
      </c>
      <c r="AJ170" s="162">
        <v>2.7396E-2</v>
      </c>
      <c r="AK170" s="162">
        <v>3.3757000000000002E-2</v>
      </c>
      <c r="AL170" s="161">
        <v>2.298E-2</v>
      </c>
      <c r="AM170" s="161">
        <v>2.8108999999999999E-2</v>
      </c>
      <c r="AN170" s="161">
        <v>2.8716999999999999E-2</v>
      </c>
      <c r="AO170" s="161">
        <v>2.6422999999999999E-2</v>
      </c>
      <c r="AP170" s="161">
        <v>2.8295000000000001E-2</v>
      </c>
      <c r="AQ170" s="161">
        <v>2.0648E-2</v>
      </c>
      <c r="AR170" s="161">
        <v>1.5897999999999999E-2</v>
      </c>
      <c r="AS170" s="161">
        <v>1.5897999999999999E-2</v>
      </c>
      <c r="AT170" s="162">
        <v>1.5897999999999999E-2</v>
      </c>
      <c r="AU170" s="162">
        <v>5.3671000000000003E-2</v>
      </c>
      <c r="AV170" s="162">
        <v>2.7396E-2</v>
      </c>
      <c r="AW170" s="162">
        <v>3.3757000000000002E-2</v>
      </c>
      <c r="AX170" s="161">
        <v>2.298E-2</v>
      </c>
      <c r="AY170" s="161">
        <v>2.8108999999999999E-2</v>
      </c>
      <c r="AZ170" s="161">
        <v>2.8716999999999999E-2</v>
      </c>
      <c r="BA170" s="161">
        <v>2.6422999999999999E-2</v>
      </c>
      <c r="BB170" s="161">
        <v>2.8295000000000001E-2</v>
      </c>
      <c r="BC170" s="161">
        <v>2.0648E-2</v>
      </c>
      <c r="BD170" s="161">
        <v>1.5897999999999999E-2</v>
      </c>
      <c r="BE170" s="161">
        <v>1.5897999999999999E-2</v>
      </c>
      <c r="BF170" s="162">
        <v>1.5897999999999999E-2</v>
      </c>
      <c r="BG170" s="162">
        <v>5.3671000000000003E-2</v>
      </c>
      <c r="BH170" s="162">
        <v>2.7396E-2</v>
      </c>
      <c r="BI170" s="162">
        <v>3.3757000000000002E-2</v>
      </c>
      <c r="BJ170" s="161">
        <v>2.298E-2</v>
      </c>
      <c r="BK170" s="161">
        <v>2.8108999999999999E-2</v>
      </c>
      <c r="BL170" s="161">
        <v>2.8716999999999999E-2</v>
      </c>
      <c r="BM170" s="161">
        <v>2.6422999999999999E-2</v>
      </c>
      <c r="BN170" s="161">
        <v>2.8295000000000001E-2</v>
      </c>
      <c r="BO170" s="161">
        <v>2.0648E-2</v>
      </c>
      <c r="BP170" s="161">
        <v>1.5897999999999999E-2</v>
      </c>
      <c r="BQ170" s="161">
        <v>1.5897999999999999E-2</v>
      </c>
      <c r="BR170" s="162">
        <v>1.5897999999999999E-2</v>
      </c>
      <c r="BS170" s="162">
        <v>5.3671000000000003E-2</v>
      </c>
      <c r="BT170" s="162">
        <v>2.7396E-2</v>
      </c>
      <c r="BU170" s="162">
        <v>3.3757000000000002E-2</v>
      </c>
      <c r="BV170" s="161">
        <v>2.298E-2</v>
      </c>
      <c r="BW170" s="161">
        <v>2.8108999999999999E-2</v>
      </c>
      <c r="BX170" s="161">
        <v>2.8716999999999999E-2</v>
      </c>
      <c r="BY170" s="161">
        <v>2.6422999999999999E-2</v>
      </c>
      <c r="BZ170" s="161">
        <v>2.8295000000000001E-2</v>
      </c>
      <c r="CA170" s="161">
        <v>2.0648E-2</v>
      </c>
      <c r="CB170" s="161">
        <v>1.5897999999999999E-2</v>
      </c>
      <c r="CC170" s="161">
        <v>1.5897999999999999E-2</v>
      </c>
      <c r="CD170" s="162">
        <v>1.5897999999999999E-2</v>
      </c>
      <c r="CE170" s="162">
        <v>5.3671000000000003E-2</v>
      </c>
      <c r="CF170" s="162">
        <v>2.7396E-2</v>
      </c>
      <c r="CG170" s="162">
        <v>3.3757000000000002E-2</v>
      </c>
      <c r="CH170" s="161">
        <v>2.298E-2</v>
      </c>
      <c r="CI170" s="161">
        <v>2.8108999999999999E-2</v>
      </c>
      <c r="CJ170" s="161">
        <v>2.8716999999999999E-2</v>
      </c>
      <c r="CK170" s="161">
        <v>2.6422999999999999E-2</v>
      </c>
      <c r="CL170" s="161">
        <v>2.8295000000000001E-2</v>
      </c>
      <c r="CM170" s="161">
        <v>2.0648E-2</v>
      </c>
      <c r="CN170" s="161">
        <v>1.5897999999999999E-2</v>
      </c>
      <c r="CO170" s="161">
        <v>1.5897999999999999E-2</v>
      </c>
      <c r="CP170" s="162">
        <v>1.5897999999999999E-2</v>
      </c>
      <c r="CQ170" s="162">
        <v>5.3671000000000003E-2</v>
      </c>
      <c r="CR170" s="162">
        <v>2.7396E-2</v>
      </c>
      <c r="CS170" s="162">
        <v>3.3757000000000002E-2</v>
      </c>
      <c r="CT170" s="161">
        <v>2.298E-2</v>
      </c>
      <c r="CU170" s="161">
        <v>2.8108999999999999E-2</v>
      </c>
      <c r="CV170" s="161">
        <v>2.8716999999999999E-2</v>
      </c>
      <c r="CW170" s="161">
        <v>2.6422999999999999E-2</v>
      </c>
      <c r="CX170" s="161">
        <v>2.8295000000000001E-2</v>
      </c>
      <c r="CY170" s="161">
        <v>2.0648E-2</v>
      </c>
      <c r="CZ170" s="161">
        <v>1.5897999999999999E-2</v>
      </c>
      <c r="DA170" s="161">
        <v>1.5897999999999999E-2</v>
      </c>
      <c r="DB170" s="162">
        <v>1.5897999999999999E-2</v>
      </c>
      <c r="DC170" s="162">
        <v>5.3671000000000003E-2</v>
      </c>
      <c r="DD170" s="162">
        <v>2.7396E-2</v>
      </c>
      <c r="DE170" s="162">
        <v>3.3757000000000002E-2</v>
      </c>
      <c r="DF170" s="161">
        <v>2.298E-2</v>
      </c>
      <c r="DG170" s="161">
        <v>2.8108999999999999E-2</v>
      </c>
      <c r="DH170" s="161">
        <v>2.8716999999999999E-2</v>
      </c>
      <c r="DI170" s="161">
        <v>2.6422999999999999E-2</v>
      </c>
      <c r="DJ170" s="161">
        <v>2.8295000000000001E-2</v>
      </c>
      <c r="DK170" s="161">
        <v>2.0648E-2</v>
      </c>
      <c r="DL170" s="161">
        <v>1.5897999999999999E-2</v>
      </c>
      <c r="DM170" s="161">
        <v>1.5897999999999999E-2</v>
      </c>
      <c r="DN170" s="162">
        <v>1.5897999999999999E-2</v>
      </c>
      <c r="DO170" s="162">
        <v>5.3671000000000003E-2</v>
      </c>
      <c r="DP170" s="162">
        <v>2.7396E-2</v>
      </c>
      <c r="DQ170" s="162">
        <v>3.3757000000000002E-2</v>
      </c>
      <c r="DR170" s="161">
        <v>2.298E-2</v>
      </c>
    </row>
    <row r="171" spans="2:122" x14ac:dyDescent="0.25">
      <c r="B171" s="30" t="s">
        <v>3</v>
      </c>
      <c r="C171" s="164">
        <v>2.8108999999999999E-2</v>
      </c>
      <c r="D171" s="164">
        <v>2.8694000000000001E-2</v>
      </c>
      <c r="E171" s="164">
        <v>2.6006000000000001E-2</v>
      </c>
      <c r="F171" s="164">
        <v>2.4521000000000001E-2</v>
      </c>
      <c r="G171" s="164">
        <v>3.0636E-2</v>
      </c>
      <c r="H171" s="164">
        <v>6.9979E-2</v>
      </c>
      <c r="I171" s="164">
        <v>5.6050000000000003E-2</v>
      </c>
      <c r="J171" s="165">
        <v>6.5254000000000006E-2</v>
      </c>
      <c r="K171" s="165">
        <v>7.5671000000000002E-2</v>
      </c>
      <c r="L171" s="165">
        <v>2.5125999999999999E-2</v>
      </c>
      <c r="M171" s="165">
        <v>3.2795999999999999E-2</v>
      </c>
      <c r="N171" s="164">
        <v>2.2974999999999999E-2</v>
      </c>
      <c r="O171" s="164">
        <v>2.8108999999999999E-2</v>
      </c>
      <c r="P171" s="164">
        <v>2.8694000000000001E-2</v>
      </c>
      <c r="Q171" s="164">
        <v>2.6006000000000001E-2</v>
      </c>
      <c r="R171" s="164">
        <v>2.4521000000000001E-2</v>
      </c>
      <c r="S171" s="164">
        <v>3.0636E-2</v>
      </c>
      <c r="T171" s="164">
        <v>6.9979E-2</v>
      </c>
      <c r="U171" s="164">
        <v>5.6050000000000003E-2</v>
      </c>
      <c r="V171" s="165">
        <v>6.5254000000000006E-2</v>
      </c>
      <c r="W171" s="165">
        <v>7.5671000000000002E-2</v>
      </c>
      <c r="X171" s="165">
        <v>2.5125999999999999E-2</v>
      </c>
      <c r="Y171" s="165">
        <v>3.2795999999999999E-2</v>
      </c>
      <c r="Z171" s="164">
        <v>2.2974999999999999E-2</v>
      </c>
      <c r="AA171" s="164">
        <v>2.8108999999999999E-2</v>
      </c>
      <c r="AB171" s="164">
        <v>2.8694000000000001E-2</v>
      </c>
      <c r="AC171" s="164">
        <v>2.6006000000000001E-2</v>
      </c>
      <c r="AD171" s="164">
        <v>2.4521000000000001E-2</v>
      </c>
      <c r="AE171" s="164">
        <v>3.0636E-2</v>
      </c>
      <c r="AF171" s="164">
        <v>6.9979E-2</v>
      </c>
      <c r="AG171" s="164">
        <v>5.6050000000000003E-2</v>
      </c>
      <c r="AH171" s="165">
        <v>6.5254000000000006E-2</v>
      </c>
      <c r="AI171" s="165">
        <v>7.5671000000000002E-2</v>
      </c>
      <c r="AJ171" s="165">
        <v>2.5125999999999999E-2</v>
      </c>
      <c r="AK171" s="165">
        <v>3.2795999999999999E-2</v>
      </c>
      <c r="AL171" s="164">
        <v>2.2974999999999999E-2</v>
      </c>
      <c r="AM171" s="164">
        <v>2.8108999999999999E-2</v>
      </c>
      <c r="AN171" s="164">
        <v>2.8694000000000001E-2</v>
      </c>
      <c r="AO171" s="164">
        <v>2.6006000000000001E-2</v>
      </c>
      <c r="AP171" s="164">
        <v>2.4521000000000001E-2</v>
      </c>
      <c r="AQ171" s="164">
        <v>3.0636E-2</v>
      </c>
      <c r="AR171" s="164">
        <v>6.9979E-2</v>
      </c>
      <c r="AS171" s="164">
        <v>5.6050000000000003E-2</v>
      </c>
      <c r="AT171" s="165">
        <v>6.5254000000000006E-2</v>
      </c>
      <c r="AU171" s="165">
        <v>7.5671000000000002E-2</v>
      </c>
      <c r="AV171" s="165">
        <v>2.5125999999999999E-2</v>
      </c>
      <c r="AW171" s="165">
        <v>3.2795999999999999E-2</v>
      </c>
      <c r="AX171" s="164">
        <v>2.2974999999999999E-2</v>
      </c>
      <c r="AY171" s="164">
        <v>2.8108999999999999E-2</v>
      </c>
      <c r="AZ171" s="164">
        <v>2.8694000000000001E-2</v>
      </c>
      <c r="BA171" s="164">
        <v>2.6006000000000001E-2</v>
      </c>
      <c r="BB171" s="164">
        <v>2.4521000000000001E-2</v>
      </c>
      <c r="BC171" s="164">
        <v>3.0636E-2</v>
      </c>
      <c r="BD171" s="164">
        <v>6.9979E-2</v>
      </c>
      <c r="BE171" s="164">
        <v>5.6050000000000003E-2</v>
      </c>
      <c r="BF171" s="165">
        <v>6.5254000000000006E-2</v>
      </c>
      <c r="BG171" s="165">
        <v>7.5671000000000002E-2</v>
      </c>
      <c r="BH171" s="165">
        <v>2.5125999999999999E-2</v>
      </c>
      <c r="BI171" s="165">
        <v>3.2795999999999999E-2</v>
      </c>
      <c r="BJ171" s="164">
        <v>2.2974999999999999E-2</v>
      </c>
      <c r="BK171" s="164">
        <v>2.8108999999999999E-2</v>
      </c>
      <c r="BL171" s="164">
        <v>2.8694000000000001E-2</v>
      </c>
      <c r="BM171" s="164">
        <v>2.6006000000000001E-2</v>
      </c>
      <c r="BN171" s="164">
        <v>2.4521000000000001E-2</v>
      </c>
      <c r="BO171" s="164">
        <v>3.0636E-2</v>
      </c>
      <c r="BP171" s="164">
        <v>6.9979E-2</v>
      </c>
      <c r="BQ171" s="164">
        <v>5.6050000000000003E-2</v>
      </c>
      <c r="BR171" s="165">
        <v>6.5254000000000006E-2</v>
      </c>
      <c r="BS171" s="165">
        <v>7.5671000000000002E-2</v>
      </c>
      <c r="BT171" s="165">
        <v>2.5125999999999999E-2</v>
      </c>
      <c r="BU171" s="165">
        <v>3.2795999999999999E-2</v>
      </c>
      <c r="BV171" s="164">
        <v>2.2974999999999999E-2</v>
      </c>
      <c r="BW171" s="164">
        <v>2.8108999999999999E-2</v>
      </c>
      <c r="BX171" s="164">
        <v>2.8694000000000001E-2</v>
      </c>
      <c r="BY171" s="164">
        <v>2.6006000000000001E-2</v>
      </c>
      <c r="BZ171" s="164">
        <v>2.4521000000000001E-2</v>
      </c>
      <c r="CA171" s="164">
        <v>3.0636E-2</v>
      </c>
      <c r="CB171" s="164">
        <v>6.9979E-2</v>
      </c>
      <c r="CC171" s="164">
        <v>5.6050000000000003E-2</v>
      </c>
      <c r="CD171" s="165">
        <v>6.5254000000000006E-2</v>
      </c>
      <c r="CE171" s="165">
        <v>7.5671000000000002E-2</v>
      </c>
      <c r="CF171" s="165">
        <v>2.5125999999999999E-2</v>
      </c>
      <c r="CG171" s="165">
        <v>3.2795999999999999E-2</v>
      </c>
      <c r="CH171" s="164">
        <v>2.2974999999999999E-2</v>
      </c>
      <c r="CI171" s="164">
        <v>2.8108999999999999E-2</v>
      </c>
      <c r="CJ171" s="164">
        <v>2.8694000000000001E-2</v>
      </c>
      <c r="CK171" s="164">
        <v>2.6006000000000001E-2</v>
      </c>
      <c r="CL171" s="164">
        <v>2.4521000000000001E-2</v>
      </c>
      <c r="CM171" s="164">
        <v>3.0636E-2</v>
      </c>
      <c r="CN171" s="164">
        <v>6.9979E-2</v>
      </c>
      <c r="CO171" s="164">
        <v>5.6050000000000003E-2</v>
      </c>
      <c r="CP171" s="165">
        <v>6.5254000000000006E-2</v>
      </c>
      <c r="CQ171" s="165">
        <v>7.5671000000000002E-2</v>
      </c>
      <c r="CR171" s="165">
        <v>2.5125999999999999E-2</v>
      </c>
      <c r="CS171" s="165">
        <v>3.2795999999999999E-2</v>
      </c>
      <c r="CT171" s="164">
        <v>2.2974999999999999E-2</v>
      </c>
      <c r="CU171" s="164">
        <v>2.8108999999999999E-2</v>
      </c>
      <c r="CV171" s="164">
        <v>2.8694000000000001E-2</v>
      </c>
      <c r="CW171" s="164">
        <v>2.6006000000000001E-2</v>
      </c>
      <c r="CX171" s="164">
        <v>2.4521000000000001E-2</v>
      </c>
      <c r="CY171" s="164">
        <v>3.0636E-2</v>
      </c>
      <c r="CZ171" s="164">
        <v>6.9979E-2</v>
      </c>
      <c r="DA171" s="164">
        <v>5.6050000000000003E-2</v>
      </c>
      <c r="DB171" s="165">
        <v>6.5254000000000006E-2</v>
      </c>
      <c r="DC171" s="165">
        <v>7.5671000000000002E-2</v>
      </c>
      <c r="DD171" s="165">
        <v>2.5125999999999999E-2</v>
      </c>
      <c r="DE171" s="165">
        <v>3.2795999999999999E-2</v>
      </c>
      <c r="DF171" s="164">
        <v>2.2974999999999999E-2</v>
      </c>
      <c r="DG171" s="164">
        <v>2.8108999999999999E-2</v>
      </c>
      <c r="DH171" s="164">
        <v>2.8694000000000001E-2</v>
      </c>
      <c r="DI171" s="164">
        <v>2.6006000000000001E-2</v>
      </c>
      <c r="DJ171" s="164">
        <v>2.4521000000000001E-2</v>
      </c>
      <c r="DK171" s="164">
        <v>3.0636E-2</v>
      </c>
      <c r="DL171" s="164">
        <v>6.9979E-2</v>
      </c>
      <c r="DM171" s="164">
        <v>5.6050000000000003E-2</v>
      </c>
      <c r="DN171" s="165">
        <v>6.5254000000000006E-2</v>
      </c>
      <c r="DO171" s="165">
        <v>7.5671000000000002E-2</v>
      </c>
      <c r="DP171" s="165">
        <v>2.5125999999999999E-2</v>
      </c>
      <c r="DQ171" s="165">
        <v>3.2795999999999999E-2</v>
      </c>
      <c r="DR171" s="164">
        <v>2.2974999999999999E-2</v>
      </c>
    </row>
    <row r="172" spans="2:122" x14ac:dyDescent="0.25">
      <c r="B172" s="30" t="s">
        <v>13</v>
      </c>
      <c r="C172" s="164">
        <v>2.4101000000000001E-2</v>
      </c>
      <c r="D172" s="164">
        <v>2.4223999999999999E-2</v>
      </c>
      <c r="E172" s="164">
        <v>2.4219000000000001E-2</v>
      </c>
      <c r="F172" s="164">
        <v>2.7071999999999999E-2</v>
      </c>
      <c r="G172" s="164">
        <v>2.5065E-2</v>
      </c>
      <c r="H172" s="164">
        <v>5.2904E-2</v>
      </c>
      <c r="I172" s="164">
        <v>5.0736999999999997E-2</v>
      </c>
      <c r="J172" s="165">
        <v>5.2405E-2</v>
      </c>
      <c r="K172" s="165">
        <v>5.3393999999999997E-2</v>
      </c>
      <c r="L172" s="165">
        <v>2.9243000000000002E-2</v>
      </c>
      <c r="M172" s="165">
        <v>2.6602000000000001E-2</v>
      </c>
      <c r="N172" s="164">
        <v>2.5097999999999999E-2</v>
      </c>
      <c r="O172" s="164">
        <v>2.4101000000000001E-2</v>
      </c>
      <c r="P172" s="164">
        <v>2.4223999999999999E-2</v>
      </c>
      <c r="Q172" s="164">
        <v>2.4219000000000001E-2</v>
      </c>
      <c r="R172" s="164">
        <v>2.7071999999999999E-2</v>
      </c>
      <c r="S172" s="164">
        <v>2.5065E-2</v>
      </c>
      <c r="T172" s="164">
        <v>5.2904E-2</v>
      </c>
      <c r="U172" s="164">
        <v>5.0736999999999997E-2</v>
      </c>
      <c r="V172" s="165">
        <v>5.2405E-2</v>
      </c>
      <c r="W172" s="165">
        <v>5.3393999999999997E-2</v>
      </c>
      <c r="X172" s="165">
        <v>2.9243000000000002E-2</v>
      </c>
      <c r="Y172" s="165">
        <v>2.6602000000000001E-2</v>
      </c>
      <c r="Z172" s="164">
        <v>2.5097999999999999E-2</v>
      </c>
      <c r="AA172" s="164">
        <v>2.4101000000000001E-2</v>
      </c>
      <c r="AB172" s="164">
        <v>2.4223999999999999E-2</v>
      </c>
      <c r="AC172" s="164">
        <v>2.4219000000000001E-2</v>
      </c>
      <c r="AD172" s="164">
        <v>2.7071999999999999E-2</v>
      </c>
      <c r="AE172" s="164">
        <v>2.5065E-2</v>
      </c>
      <c r="AF172" s="164">
        <v>5.2904E-2</v>
      </c>
      <c r="AG172" s="164">
        <v>5.0736999999999997E-2</v>
      </c>
      <c r="AH172" s="165">
        <v>5.2405E-2</v>
      </c>
      <c r="AI172" s="165">
        <v>5.3393999999999997E-2</v>
      </c>
      <c r="AJ172" s="165">
        <v>2.9243000000000002E-2</v>
      </c>
      <c r="AK172" s="165">
        <v>2.6602000000000001E-2</v>
      </c>
      <c r="AL172" s="164">
        <v>2.5097999999999999E-2</v>
      </c>
      <c r="AM172" s="164">
        <v>2.4101000000000001E-2</v>
      </c>
      <c r="AN172" s="164">
        <v>2.4223999999999999E-2</v>
      </c>
      <c r="AO172" s="164">
        <v>2.4219000000000001E-2</v>
      </c>
      <c r="AP172" s="164">
        <v>2.7071999999999999E-2</v>
      </c>
      <c r="AQ172" s="164">
        <v>2.5065E-2</v>
      </c>
      <c r="AR172" s="164">
        <v>5.2904E-2</v>
      </c>
      <c r="AS172" s="164">
        <v>5.0736999999999997E-2</v>
      </c>
      <c r="AT172" s="165">
        <v>5.2405E-2</v>
      </c>
      <c r="AU172" s="165">
        <v>5.3393999999999997E-2</v>
      </c>
      <c r="AV172" s="165">
        <v>2.9243000000000002E-2</v>
      </c>
      <c r="AW172" s="165">
        <v>2.6602000000000001E-2</v>
      </c>
      <c r="AX172" s="164">
        <v>2.5097999999999999E-2</v>
      </c>
      <c r="AY172" s="164">
        <v>2.4101000000000001E-2</v>
      </c>
      <c r="AZ172" s="164">
        <v>2.4223999999999999E-2</v>
      </c>
      <c r="BA172" s="164">
        <v>2.4219000000000001E-2</v>
      </c>
      <c r="BB172" s="164">
        <v>2.7071999999999999E-2</v>
      </c>
      <c r="BC172" s="164">
        <v>2.5065E-2</v>
      </c>
      <c r="BD172" s="164">
        <v>5.2904E-2</v>
      </c>
      <c r="BE172" s="164">
        <v>5.0736999999999997E-2</v>
      </c>
      <c r="BF172" s="165">
        <v>5.2405E-2</v>
      </c>
      <c r="BG172" s="165">
        <v>5.3393999999999997E-2</v>
      </c>
      <c r="BH172" s="165">
        <v>2.9243000000000002E-2</v>
      </c>
      <c r="BI172" s="165">
        <v>2.6602000000000001E-2</v>
      </c>
      <c r="BJ172" s="164">
        <v>2.5097999999999999E-2</v>
      </c>
      <c r="BK172" s="164">
        <v>2.4101000000000001E-2</v>
      </c>
      <c r="BL172" s="164">
        <v>2.4223999999999999E-2</v>
      </c>
      <c r="BM172" s="164">
        <v>2.4219000000000001E-2</v>
      </c>
      <c r="BN172" s="164">
        <v>2.7071999999999999E-2</v>
      </c>
      <c r="BO172" s="164">
        <v>2.5065E-2</v>
      </c>
      <c r="BP172" s="164">
        <v>5.2904E-2</v>
      </c>
      <c r="BQ172" s="164">
        <v>5.0736999999999997E-2</v>
      </c>
      <c r="BR172" s="165">
        <v>5.2405E-2</v>
      </c>
      <c r="BS172" s="165">
        <v>5.3393999999999997E-2</v>
      </c>
      <c r="BT172" s="165">
        <v>2.9243000000000002E-2</v>
      </c>
      <c r="BU172" s="165">
        <v>2.6602000000000001E-2</v>
      </c>
      <c r="BV172" s="164">
        <v>2.5097999999999999E-2</v>
      </c>
      <c r="BW172" s="164">
        <v>2.4101000000000001E-2</v>
      </c>
      <c r="BX172" s="164">
        <v>2.4223999999999999E-2</v>
      </c>
      <c r="BY172" s="164">
        <v>2.4219000000000001E-2</v>
      </c>
      <c r="BZ172" s="164">
        <v>2.7071999999999999E-2</v>
      </c>
      <c r="CA172" s="164">
        <v>2.5065E-2</v>
      </c>
      <c r="CB172" s="164">
        <v>5.2904E-2</v>
      </c>
      <c r="CC172" s="164">
        <v>5.0736999999999997E-2</v>
      </c>
      <c r="CD172" s="165">
        <v>5.2405E-2</v>
      </c>
      <c r="CE172" s="165">
        <v>5.3393999999999997E-2</v>
      </c>
      <c r="CF172" s="165">
        <v>2.9243000000000002E-2</v>
      </c>
      <c r="CG172" s="165">
        <v>2.6602000000000001E-2</v>
      </c>
      <c r="CH172" s="164">
        <v>2.5097999999999999E-2</v>
      </c>
      <c r="CI172" s="164">
        <v>2.4101000000000001E-2</v>
      </c>
      <c r="CJ172" s="164">
        <v>2.4223999999999999E-2</v>
      </c>
      <c r="CK172" s="164">
        <v>2.4219000000000001E-2</v>
      </c>
      <c r="CL172" s="164">
        <v>2.7071999999999999E-2</v>
      </c>
      <c r="CM172" s="164">
        <v>2.5065E-2</v>
      </c>
      <c r="CN172" s="164">
        <v>5.2904E-2</v>
      </c>
      <c r="CO172" s="164">
        <v>5.0736999999999997E-2</v>
      </c>
      <c r="CP172" s="165">
        <v>5.2405E-2</v>
      </c>
      <c r="CQ172" s="165">
        <v>5.3393999999999997E-2</v>
      </c>
      <c r="CR172" s="165">
        <v>2.9243000000000002E-2</v>
      </c>
      <c r="CS172" s="165">
        <v>2.6602000000000001E-2</v>
      </c>
      <c r="CT172" s="164">
        <v>2.5097999999999999E-2</v>
      </c>
      <c r="CU172" s="164">
        <v>2.4101000000000001E-2</v>
      </c>
      <c r="CV172" s="164">
        <v>2.4223999999999999E-2</v>
      </c>
      <c r="CW172" s="164">
        <v>2.4219000000000001E-2</v>
      </c>
      <c r="CX172" s="164">
        <v>2.7071999999999999E-2</v>
      </c>
      <c r="CY172" s="164">
        <v>2.5065E-2</v>
      </c>
      <c r="CZ172" s="164">
        <v>5.2904E-2</v>
      </c>
      <c r="DA172" s="164">
        <v>5.0736999999999997E-2</v>
      </c>
      <c r="DB172" s="165">
        <v>5.2405E-2</v>
      </c>
      <c r="DC172" s="165">
        <v>5.3393999999999997E-2</v>
      </c>
      <c r="DD172" s="165">
        <v>2.9243000000000002E-2</v>
      </c>
      <c r="DE172" s="165">
        <v>2.6602000000000001E-2</v>
      </c>
      <c r="DF172" s="164">
        <v>2.5097999999999999E-2</v>
      </c>
      <c r="DG172" s="164">
        <v>2.4101000000000001E-2</v>
      </c>
      <c r="DH172" s="164">
        <v>2.4223999999999999E-2</v>
      </c>
      <c r="DI172" s="164">
        <v>2.4219000000000001E-2</v>
      </c>
      <c r="DJ172" s="164">
        <v>2.7071999999999999E-2</v>
      </c>
      <c r="DK172" s="164">
        <v>2.5065E-2</v>
      </c>
      <c r="DL172" s="164">
        <v>5.2904E-2</v>
      </c>
      <c r="DM172" s="164">
        <v>5.0736999999999997E-2</v>
      </c>
      <c r="DN172" s="165">
        <v>5.2405E-2</v>
      </c>
      <c r="DO172" s="165">
        <v>5.3393999999999997E-2</v>
      </c>
      <c r="DP172" s="165">
        <v>2.9243000000000002E-2</v>
      </c>
      <c r="DQ172" s="165">
        <v>2.6602000000000001E-2</v>
      </c>
      <c r="DR172" s="164">
        <v>2.5097999999999999E-2</v>
      </c>
    </row>
    <row r="173" spans="2:122" x14ac:dyDescent="0.25">
      <c r="B173" s="30" t="s">
        <v>4</v>
      </c>
      <c r="C173" s="164">
        <v>2.2321000000000001E-2</v>
      </c>
      <c r="D173" s="164">
        <v>2.3022000000000001E-2</v>
      </c>
      <c r="E173" s="164">
        <v>2.3028E-2</v>
      </c>
      <c r="F173" s="164">
        <v>2.3969000000000001E-2</v>
      </c>
      <c r="G173" s="164">
        <v>2.2296E-2</v>
      </c>
      <c r="H173" s="164">
        <v>4.7784E-2</v>
      </c>
      <c r="I173" s="164">
        <v>4.709E-2</v>
      </c>
      <c r="J173" s="165">
        <v>4.8728E-2</v>
      </c>
      <c r="K173" s="165">
        <v>5.0555000000000003E-2</v>
      </c>
      <c r="L173" s="165">
        <v>2.6030999999999999E-2</v>
      </c>
      <c r="M173" s="165">
        <v>2.5073000000000002E-2</v>
      </c>
      <c r="N173" s="164">
        <v>2.4128E-2</v>
      </c>
      <c r="O173" s="164">
        <v>2.2321000000000001E-2</v>
      </c>
      <c r="P173" s="164">
        <v>2.3022000000000001E-2</v>
      </c>
      <c r="Q173" s="164">
        <v>2.3028E-2</v>
      </c>
      <c r="R173" s="164">
        <v>2.3969000000000001E-2</v>
      </c>
      <c r="S173" s="164">
        <v>2.2296E-2</v>
      </c>
      <c r="T173" s="164">
        <v>4.7784E-2</v>
      </c>
      <c r="U173" s="164">
        <v>4.709E-2</v>
      </c>
      <c r="V173" s="165">
        <v>4.8728E-2</v>
      </c>
      <c r="W173" s="165">
        <v>5.0555000000000003E-2</v>
      </c>
      <c r="X173" s="165">
        <v>2.6030999999999999E-2</v>
      </c>
      <c r="Y173" s="165">
        <v>2.5073000000000002E-2</v>
      </c>
      <c r="Z173" s="164">
        <v>2.4128E-2</v>
      </c>
      <c r="AA173" s="164">
        <v>2.2321000000000001E-2</v>
      </c>
      <c r="AB173" s="164">
        <v>2.3022000000000001E-2</v>
      </c>
      <c r="AC173" s="164">
        <v>2.3028E-2</v>
      </c>
      <c r="AD173" s="164">
        <v>2.3969000000000001E-2</v>
      </c>
      <c r="AE173" s="164">
        <v>2.2296E-2</v>
      </c>
      <c r="AF173" s="164">
        <v>4.7784E-2</v>
      </c>
      <c r="AG173" s="164">
        <v>4.709E-2</v>
      </c>
      <c r="AH173" s="165">
        <v>4.8728E-2</v>
      </c>
      <c r="AI173" s="165">
        <v>5.0555000000000003E-2</v>
      </c>
      <c r="AJ173" s="165">
        <v>2.6030999999999999E-2</v>
      </c>
      <c r="AK173" s="165">
        <v>2.5073000000000002E-2</v>
      </c>
      <c r="AL173" s="164">
        <v>2.4128E-2</v>
      </c>
      <c r="AM173" s="164">
        <v>2.2321000000000001E-2</v>
      </c>
      <c r="AN173" s="164">
        <v>2.3022000000000001E-2</v>
      </c>
      <c r="AO173" s="164">
        <v>2.3028E-2</v>
      </c>
      <c r="AP173" s="164">
        <v>2.3969000000000001E-2</v>
      </c>
      <c r="AQ173" s="164">
        <v>2.2296E-2</v>
      </c>
      <c r="AR173" s="164">
        <v>4.7784E-2</v>
      </c>
      <c r="AS173" s="164">
        <v>4.709E-2</v>
      </c>
      <c r="AT173" s="165">
        <v>4.8728E-2</v>
      </c>
      <c r="AU173" s="165">
        <v>5.0555000000000003E-2</v>
      </c>
      <c r="AV173" s="165">
        <v>2.6030999999999999E-2</v>
      </c>
      <c r="AW173" s="165">
        <v>2.5073000000000002E-2</v>
      </c>
      <c r="AX173" s="164">
        <v>2.4128E-2</v>
      </c>
      <c r="AY173" s="164">
        <v>2.2321000000000001E-2</v>
      </c>
      <c r="AZ173" s="164">
        <v>2.3022000000000001E-2</v>
      </c>
      <c r="BA173" s="164">
        <v>2.3028E-2</v>
      </c>
      <c r="BB173" s="164">
        <v>2.3969000000000001E-2</v>
      </c>
      <c r="BC173" s="164">
        <v>2.2296E-2</v>
      </c>
      <c r="BD173" s="164">
        <v>4.7784E-2</v>
      </c>
      <c r="BE173" s="164">
        <v>4.709E-2</v>
      </c>
      <c r="BF173" s="165">
        <v>4.8728E-2</v>
      </c>
      <c r="BG173" s="165">
        <v>5.0555000000000003E-2</v>
      </c>
      <c r="BH173" s="165">
        <v>2.6030999999999999E-2</v>
      </c>
      <c r="BI173" s="165">
        <v>2.5073000000000002E-2</v>
      </c>
      <c r="BJ173" s="164">
        <v>2.4128E-2</v>
      </c>
      <c r="BK173" s="164">
        <v>2.2321000000000001E-2</v>
      </c>
      <c r="BL173" s="164">
        <v>2.3022000000000001E-2</v>
      </c>
      <c r="BM173" s="164">
        <v>2.3028E-2</v>
      </c>
      <c r="BN173" s="164">
        <v>2.3969000000000001E-2</v>
      </c>
      <c r="BO173" s="164">
        <v>2.2296E-2</v>
      </c>
      <c r="BP173" s="164">
        <v>4.7784E-2</v>
      </c>
      <c r="BQ173" s="164">
        <v>4.709E-2</v>
      </c>
      <c r="BR173" s="165">
        <v>4.8728E-2</v>
      </c>
      <c r="BS173" s="165">
        <v>5.0555000000000003E-2</v>
      </c>
      <c r="BT173" s="165">
        <v>2.6030999999999999E-2</v>
      </c>
      <c r="BU173" s="165">
        <v>2.5073000000000002E-2</v>
      </c>
      <c r="BV173" s="164">
        <v>2.4128E-2</v>
      </c>
      <c r="BW173" s="164">
        <v>2.2321000000000001E-2</v>
      </c>
      <c r="BX173" s="164">
        <v>2.3022000000000001E-2</v>
      </c>
      <c r="BY173" s="164">
        <v>2.3028E-2</v>
      </c>
      <c r="BZ173" s="164">
        <v>2.3969000000000001E-2</v>
      </c>
      <c r="CA173" s="164">
        <v>2.2296E-2</v>
      </c>
      <c r="CB173" s="164">
        <v>4.7784E-2</v>
      </c>
      <c r="CC173" s="164">
        <v>4.709E-2</v>
      </c>
      <c r="CD173" s="165">
        <v>4.8728E-2</v>
      </c>
      <c r="CE173" s="165">
        <v>5.0555000000000003E-2</v>
      </c>
      <c r="CF173" s="165">
        <v>2.6030999999999999E-2</v>
      </c>
      <c r="CG173" s="165">
        <v>2.5073000000000002E-2</v>
      </c>
      <c r="CH173" s="164">
        <v>2.4128E-2</v>
      </c>
      <c r="CI173" s="164">
        <v>2.2321000000000001E-2</v>
      </c>
      <c r="CJ173" s="164">
        <v>2.3022000000000001E-2</v>
      </c>
      <c r="CK173" s="164">
        <v>2.3028E-2</v>
      </c>
      <c r="CL173" s="164">
        <v>2.3969000000000001E-2</v>
      </c>
      <c r="CM173" s="164">
        <v>2.2296E-2</v>
      </c>
      <c r="CN173" s="164">
        <v>4.7784E-2</v>
      </c>
      <c r="CO173" s="164">
        <v>4.709E-2</v>
      </c>
      <c r="CP173" s="165">
        <v>4.8728E-2</v>
      </c>
      <c r="CQ173" s="165">
        <v>5.0555000000000003E-2</v>
      </c>
      <c r="CR173" s="165">
        <v>2.6030999999999999E-2</v>
      </c>
      <c r="CS173" s="165">
        <v>2.5073000000000002E-2</v>
      </c>
      <c r="CT173" s="164">
        <v>2.4128E-2</v>
      </c>
      <c r="CU173" s="164">
        <v>2.2321000000000001E-2</v>
      </c>
      <c r="CV173" s="164">
        <v>2.3022000000000001E-2</v>
      </c>
      <c r="CW173" s="164">
        <v>2.3028E-2</v>
      </c>
      <c r="CX173" s="164">
        <v>2.3969000000000001E-2</v>
      </c>
      <c r="CY173" s="164">
        <v>2.2296E-2</v>
      </c>
      <c r="CZ173" s="164">
        <v>4.7784E-2</v>
      </c>
      <c r="DA173" s="164">
        <v>4.709E-2</v>
      </c>
      <c r="DB173" s="165">
        <v>4.8728E-2</v>
      </c>
      <c r="DC173" s="165">
        <v>5.0555000000000003E-2</v>
      </c>
      <c r="DD173" s="165">
        <v>2.6030999999999999E-2</v>
      </c>
      <c r="DE173" s="165">
        <v>2.5073000000000002E-2</v>
      </c>
      <c r="DF173" s="164">
        <v>2.4128E-2</v>
      </c>
      <c r="DG173" s="164">
        <v>2.2321000000000001E-2</v>
      </c>
      <c r="DH173" s="164">
        <v>2.3022000000000001E-2</v>
      </c>
      <c r="DI173" s="164">
        <v>2.3028E-2</v>
      </c>
      <c r="DJ173" s="164">
        <v>2.3969000000000001E-2</v>
      </c>
      <c r="DK173" s="164">
        <v>2.2296E-2</v>
      </c>
      <c r="DL173" s="164">
        <v>4.7784E-2</v>
      </c>
      <c r="DM173" s="164">
        <v>4.709E-2</v>
      </c>
      <c r="DN173" s="165">
        <v>4.8728E-2</v>
      </c>
      <c r="DO173" s="165">
        <v>5.0555000000000003E-2</v>
      </c>
      <c r="DP173" s="165">
        <v>2.6030999999999999E-2</v>
      </c>
      <c r="DQ173" s="165">
        <v>2.5073000000000002E-2</v>
      </c>
      <c r="DR173" s="164">
        <v>2.4128E-2</v>
      </c>
    </row>
    <row r="174" spans="2:122" x14ac:dyDescent="0.25">
      <c r="B174" s="30" t="s">
        <v>14</v>
      </c>
      <c r="C174" s="164">
        <v>2.2321000000000001E-2</v>
      </c>
      <c r="D174" s="164">
        <v>2.3022000000000001E-2</v>
      </c>
      <c r="E174" s="164">
        <v>2.3028E-2</v>
      </c>
      <c r="F174" s="164">
        <v>2.3969000000000001E-2</v>
      </c>
      <c r="G174" s="164">
        <v>2.2296E-2</v>
      </c>
      <c r="H174" s="164">
        <v>4.7784E-2</v>
      </c>
      <c r="I174" s="164">
        <v>4.709E-2</v>
      </c>
      <c r="J174" s="165">
        <v>4.8728E-2</v>
      </c>
      <c r="K174" s="165">
        <v>5.0555000000000003E-2</v>
      </c>
      <c r="L174" s="165">
        <v>2.6030999999999999E-2</v>
      </c>
      <c r="M174" s="165">
        <v>2.5073000000000002E-2</v>
      </c>
      <c r="N174" s="164">
        <v>2.4128E-2</v>
      </c>
      <c r="O174" s="164">
        <v>2.2321000000000001E-2</v>
      </c>
      <c r="P174" s="164">
        <v>2.3022000000000001E-2</v>
      </c>
      <c r="Q174" s="164">
        <v>2.3028E-2</v>
      </c>
      <c r="R174" s="164">
        <v>2.3969000000000001E-2</v>
      </c>
      <c r="S174" s="164">
        <v>2.2296E-2</v>
      </c>
      <c r="T174" s="164">
        <v>4.7784E-2</v>
      </c>
      <c r="U174" s="164">
        <v>4.709E-2</v>
      </c>
      <c r="V174" s="165">
        <v>4.8728E-2</v>
      </c>
      <c r="W174" s="165">
        <v>5.0555000000000003E-2</v>
      </c>
      <c r="X174" s="165">
        <v>2.6030999999999999E-2</v>
      </c>
      <c r="Y174" s="165">
        <v>2.5073000000000002E-2</v>
      </c>
      <c r="Z174" s="164">
        <v>2.4128E-2</v>
      </c>
      <c r="AA174" s="164">
        <v>2.2321000000000001E-2</v>
      </c>
      <c r="AB174" s="164">
        <v>2.3022000000000001E-2</v>
      </c>
      <c r="AC174" s="164">
        <v>2.3028E-2</v>
      </c>
      <c r="AD174" s="164">
        <v>2.3969000000000001E-2</v>
      </c>
      <c r="AE174" s="164">
        <v>2.2296E-2</v>
      </c>
      <c r="AF174" s="164">
        <v>4.7784E-2</v>
      </c>
      <c r="AG174" s="164">
        <v>4.709E-2</v>
      </c>
      <c r="AH174" s="165">
        <v>4.8728E-2</v>
      </c>
      <c r="AI174" s="165">
        <v>5.0555000000000003E-2</v>
      </c>
      <c r="AJ174" s="165">
        <v>2.6030999999999999E-2</v>
      </c>
      <c r="AK174" s="165">
        <v>2.5073000000000002E-2</v>
      </c>
      <c r="AL174" s="164">
        <v>2.4128E-2</v>
      </c>
      <c r="AM174" s="164">
        <v>2.2321000000000001E-2</v>
      </c>
      <c r="AN174" s="164">
        <v>2.3022000000000001E-2</v>
      </c>
      <c r="AO174" s="164">
        <v>2.3028E-2</v>
      </c>
      <c r="AP174" s="164">
        <v>2.3969000000000001E-2</v>
      </c>
      <c r="AQ174" s="164">
        <v>2.2296E-2</v>
      </c>
      <c r="AR174" s="164">
        <v>4.7784E-2</v>
      </c>
      <c r="AS174" s="164">
        <v>4.709E-2</v>
      </c>
      <c r="AT174" s="165">
        <v>4.8728E-2</v>
      </c>
      <c r="AU174" s="165">
        <v>5.0555000000000003E-2</v>
      </c>
      <c r="AV174" s="165">
        <v>2.6030999999999999E-2</v>
      </c>
      <c r="AW174" s="165">
        <v>2.5073000000000002E-2</v>
      </c>
      <c r="AX174" s="164">
        <v>2.4128E-2</v>
      </c>
      <c r="AY174" s="164">
        <v>2.2321000000000001E-2</v>
      </c>
      <c r="AZ174" s="164">
        <v>2.3022000000000001E-2</v>
      </c>
      <c r="BA174" s="164">
        <v>2.3028E-2</v>
      </c>
      <c r="BB174" s="164">
        <v>2.3969000000000001E-2</v>
      </c>
      <c r="BC174" s="164">
        <v>2.2296E-2</v>
      </c>
      <c r="BD174" s="164">
        <v>4.7784E-2</v>
      </c>
      <c r="BE174" s="164">
        <v>4.709E-2</v>
      </c>
      <c r="BF174" s="165">
        <v>4.8728E-2</v>
      </c>
      <c r="BG174" s="165">
        <v>5.0555000000000003E-2</v>
      </c>
      <c r="BH174" s="165">
        <v>2.6030999999999999E-2</v>
      </c>
      <c r="BI174" s="165">
        <v>2.5073000000000002E-2</v>
      </c>
      <c r="BJ174" s="164">
        <v>2.4128E-2</v>
      </c>
      <c r="BK174" s="164">
        <v>2.2321000000000001E-2</v>
      </c>
      <c r="BL174" s="164">
        <v>2.3022000000000001E-2</v>
      </c>
      <c r="BM174" s="164">
        <v>2.3028E-2</v>
      </c>
      <c r="BN174" s="164">
        <v>2.3969000000000001E-2</v>
      </c>
      <c r="BO174" s="164">
        <v>2.2296E-2</v>
      </c>
      <c r="BP174" s="164">
        <v>4.7784E-2</v>
      </c>
      <c r="BQ174" s="164">
        <v>4.709E-2</v>
      </c>
      <c r="BR174" s="165">
        <v>4.8728E-2</v>
      </c>
      <c r="BS174" s="165">
        <v>5.0555000000000003E-2</v>
      </c>
      <c r="BT174" s="165">
        <v>2.6030999999999999E-2</v>
      </c>
      <c r="BU174" s="165">
        <v>2.5073000000000002E-2</v>
      </c>
      <c r="BV174" s="164">
        <v>2.4128E-2</v>
      </c>
      <c r="BW174" s="164">
        <v>2.2321000000000001E-2</v>
      </c>
      <c r="BX174" s="164">
        <v>2.3022000000000001E-2</v>
      </c>
      <c r="BY174" s="164">
        <v>2.3028E-2</v>
      </c>
      <c r="BZ174" s="164">
        <v>2.3969000000000001E-2</v>
      </c>
      <c r="CA174" s="164">
        <v>2.2296E-2</v>
      </c>
      <c r="CB174" s="164">
        <v>4.7784E-2</v>
      </c>
      <c r="CC174" s="164">
        <v>4.709E-2</v>
      </c>
      <c r="CD174" s="165">
        <v>4.8728E-2</v>
      </c>
      <c r="CE174" s="165">
        <v>5.0555000000000003E-2</v>
      </c>
      <c r="CF174" s="165">
        <v>2.6030999999999999E-2</v>
      </c>
      <c r="CG174" s="165">
        <v>2.5073000000000002E-2</v>
      </c>
      <c r="CH174" s="164">
        <v>2.4128E-2</v>
      </c>
      <c r="CI174" s="164">
        <v>2.2321000000000001E-2</v>
      </c>
      <c r="CJ174" s="164">
        <v>2.3022000000000001E-2</v>
      </c>
      <c r="CK174" s="164">
        <v>2.3028E-2</v>
      </c>
      <c r="CL174" s="164">
        <v>2.3969000000000001E-2</v>
      </c>
      <c r="CM174" s="164">
        <v>2.2296E-2</v>
      </c>
      <c r="CN174" s="164">
        <v>4.7784E-2</v>
      </c>
      <c r="CO174" s="164">
        <v>4.709E-2</v>
      </c>
      <c r="CP174" s="165">
        <v>4.8728E-2</v>
      </c>
      <c r="CQ174" s="165">
        <v>5.0555000000000003E-2</v>
      </c>
      <c r="CR174" s="165">
        <v>2.6030999999999999E-2</v>
      </c>
      <c r="CS174" s="165">
        <v>2.5073000000000002E-2</v>
      </c>
      <c r="CT174" s="164">
        <v>2.4128E-2</v>
      </c>
      <c r="CU174" s="164">
        <v>2.2321000000000001E-2</v>
      </c>
      <c r="CV174" s="164">
        <v>2.3022000000000001E-2</v>
      </c>
      <c r="CW174" s="164">
        <v>2.3028E-2</v>
      </c>
      <c r="CX174" s="164">
        <v>2.3969000000000001E-2</v>
      </c>
      <c r="CY174" s="164">
        <v>2.2296E-2</v>
      </c>
      <c r="CZ174" s="164">
        <v>4.7784E-2</v>
      </c>
      <c r="DA174" s="164">
        <v>4.709E-2</v>
      </c>
      <c r="DB174" s="165">
        <v>4.8728E-2</v>
      </c>
      <c r="DC174" s="165">
        <v>5.0555000000000003E-2</v>
      </c>
      <c r="DD174" s="165">
        <v>2.6030999999999999E-2</v>
      </c>
      <c r="DE174" s="165">
        <v>2.5073000000000002E-2</v>
      </c>
      <c r="DF174" s="164">
        <v>2.4128E-2</v>
      </c>
      <c r="DG174" s="164">
        <v>2.2321000000000001E-2</v>
      </c>
      <c r="DH174" s="164">
        <v>2.3022000000000001E-2</v>
      </c>
      <c r="DI174" s="164">
        <v>2.3028E-2</v>
      </c>
      <c r="DJ174" s="164">
        <v>2.3969000000000001E-2</v>
      </c>
      <c r="DK174" s="164">
        <v>2.2296E-2</v>
      </c>
      <c r="DL174" s="164">
        <v>4.7784E-2</v>
      </c>
      <c r="DM174" s="164">
        <v>4.709E-2</v>
      </c>
      <c r="DN174" s="165">
        <v>4.8728E-2</v>
      </c>
      <c r="DO174" s="165">
        <v>5.0555000000000003E-2</v>
      </c>
      <c r="DP174" s="165">
        <v>2.6030999999999999E-2</v>
      </c>
      <c r="DQ174" s="165">
        <v>2.5073000000000002E-2</v>
      </c>
      <c r="DR174" s="164">
        <v>2.4128E-2</v>
      </c>
    </row>
    <row r="175" spans="2:122" x14ac:dyDescent="0.25">
      <c r="B175" s="30" t="s">
        <v>15</v>
      </c>
      <c r="C175" s="164">
        <v>2.2321000000000001E-2</v>
      </c>
      <c r="D175" s="164">
        <v>2.3022000000000001E-2</v>
      </c>
      <c r="E175" s="164">
        <v>2.3028E-2</v>
      </c>
      <c r="F175" s="164">
        <v>2.3969000000000001E-2</v>
      </c>
      <c r="G175" s="164">
        <v>2.2296E-2</v>
      </c>
      <c r="H175" s="164">
        <v>4.7784E-2</v>
      </c>
      <c r="I175" s="164">
        <v>4.709E-2</v>
      </c>
      <c r="J175" s="165">
        <v>4.8728E-2</v>
      </c>
      <c r="K175" s="165">
        <v>5.0555000000000003E-2</v>
      </c>
      <c r="L175" s="165">
        <v>2.6030999999999999E-2</v>
      </c>
      <c r="M175" s="165">
        <v>2.5073000000000002E-2</v>
      </c>
      <c r="N175" s="164">
        <v>2.4128E-2</v>
      </c>
      <c r="O175" s="164">
        <v>2.2321000000000001E-2</v>
      </c>
      <c r="P175" s="164">
        <v>2.3022000000000001E-2</v>
      </c>
      <c r="Q175" s="164">
        <v>2.3028E-2</v>
      </c>
      <c r="R175" s="164">
        <v>2.3969000000000001E-2</v>
      </c>
      <c r="S175" s="164">
        <v>2.2296E-2</v>
      </c>
      <c r="T175" s="164">
        <v>4.7784E-2</v>
      </c>
      <c r="U175" s="164">
        <v>4.709E-2</v>
      </c>
      <c r="V175" s="165">
        <v>4.8728E-2</v>
      </c>
      <c r="W175" s="165">
        <v>5.0555000000000003E-2</v>
      </c>
      <c r="X175" s="165">
        <v>2.6030999999999999E-2</v>
      </c>
      <c r="Y175" s="165">
        <v>2.5073000000000002E-2</v>
      </c>
      <c r="Z175" s="164">
        <v>2.4128E-2</v>
      </c>
      <c r="AA175" s="164">
        <v>2.2321000000000001E-2</v>
      </c>
      <c r="AB175" s="164">
        <v>2.3022000000000001E-2</v>
      </c>
      <c r="AC175" s="164">
        <v>2.3028E-2</v>
      </c>
      <c r="AD175" s="164">
        <v>2.3969000000000001E-2</v>
      </c>
      <c r="AE175" s="164">
        <v>2.2296E-2</v>
      </c>
      <c r="AF175" s="164">
        <v>4.7784E-2</v>
      </c>
      <c r="AG175" s="164">
        <v>4.709E-2</v>
      </c>
      <c r="AH175" s="165">
        <v>4.8728E-2</v>
      </c>
      <c r="AI175" s="165">
        <v>5.0555000000000003E-2</v>
      </c>
      <c r="AJ175" s="165">
        <v>2.6030999999999999E-2</v>
      </c>
      <c r="AK175" s="165">
        <v>2.5073000000000002E-2</v>
      </c>
      <c r="AL175" s="164">
        <v>2.4128E-2</v>
      </c>
      <c r="AM175" s="164">
        <v>2.2321000000000001E-2</v>
      </c>
      <c r="AN175" s="164">
        <v>2.3022000000000001E-2</v>
      </c>
      <c r="AO175" s="164">
        <v>2.3028E-2</v>
      </c>
      <c r="AP175" s="164">
        <v>2.3969000000000001E-2</v>
      </c>
      <c r="AQ175" s="164">
        <v>2.2296E-2</v>
      </c>
      <c r="AR175" s="164">
        <v>4.7784E-2</v>
      </c>
      <c r="AS175" s="164">
        <v>4.709E-2</v>
      </c>
      <c r="AT175" s="165">
        <v>4.8728E-2</v>
      </c>
      <c r="AU175" s="165">
        <v>5.0555000000000003E-2</v>
      </c>
      <c r="AV175" s="165">
        <v>2.6030999999999999E-2</v>
      </c>
      <c r="AW175" s="165">
        <v>2.5073000000000002E-2</v>
      </c>
      <c r="AX175" s="164">
        <v>2.4128E-2</v>
      </c>
      <c r="AY175" s="164">
        <v>2.2321000000000001E-2</v>
      </c>
      <c r="AZ175" s="164">
        <v>2.3022000000000001E-2</v>
      </c>
      <c r="BA175" s="164">
        <v>2.3028E-2</v>
      </c>
      <c r="BB175" s="164">
        <v>2.3969000000000001E-2</v>
      </c>
      <c r="BC175" s="164">
        <v>2.2296E-2</v>
      </c>
      <c r="BD175" s="164">
        <v>4.7784E-2</v>
      </c>
      <c r="BE175" s="164">
        <v>4.709E-2</v>
      </c>
      <c r="BF175" s="165">
        <v>4.8728E-2</v>
      </c>
      <c r="BG175" s="165">
        <v>5.0555000000000003E-2</v>
      </c>
      <c r="BH175" s="165">
        <v>2.6030999999999999E-2</v>
      </c>
      <c r="BI175" s="165">
        <v>2.5073000000000002E-2</v>
      </c>
      <c r="BJ175" s="164">
        <v>2.4128E-2</v>
      </c>
      <c r="BK175" s="164">
        <v>2.2321000000000001E-2</v>
      </c>
      <c r="BL175" s="164">
        <v>2.3022000000000001E-2</v>
      </c>
      <c r="BM175" s="164">
        <v>2.3028E-2</v>
      </c>
      <c r="BN175" s="164">
        <v>2.3969000000000001E-2</v>
      </c>
      <c r="BO175" s="164">
        <v>2.2296E-2</v>
      </c>
      <c r="BP175" s="164">
        <v>4.7784E-2</v>
      </c>
      <c r="BQ175" s="164">
        <v>4.709E-2</v>
      </c>
      <c r="BR175" s="165">
        <v>4.8728E-2</v>
      </c>
      <c r="BS175" s="165">
        <v>5.0555000000000003E-2</v>
      </c>
      <c r="BT175" s="165">
        <v>2.6030999999999999E-2</v>
      </c>
      <c r="BU175" s="165">
        <v>2.5073000000000002E-2</v>
      </c>
      <c r="BV175" s="164">
        <v>2.4128E-2</v>
      </c>
      <c r="BW175" s="164">
        <v>2.2321000000000001E-2</v>
      </c>
      <c r="BX175" s="164">
        <v>2.3022000000000001E-2</v>
      </c>
      <c r="BY175" s="164">
        <v>2.3028E-2</v>
      </c>
      <c r="BZ175" s="164">
        <v>2.3969000000000001E-2</v>
      </c>
      <c r="CA175" s="164">
        <v>2.2296E-2</v>
      </c>
      <c r="CB175" s="164">
        <v>4.7784E-2</v>
      </c>
      <c r="CC175" s="164">
        <v>4.709E-2</v>
      </c>
      <c r="CD175" s="165">
        <v>4.8728E-2</v>
      </c>
      <c r="CE175" s="165">
        <v>5.0555000000000003E-2</v>
      </c>
      <c r="CF175" s="165">
        <v>2.6030999999999999E-2</v>
      </c>
      <c r="CG175" s="165">
        <v>2.5073000000000002E-2</v>
      </c>
      <c r="CH175" s="164">
        <v>2.4128E-2</v>
      </c>
      <c r="CI175" s="164">
        <v>2.2321000000000001E-2</v>
      </c>
      <c r="CJ175" s="164">
        <v>2.3022000000000001E-2</v>
      </c>
      <c r="CK175" s="164">
        <v>2.3028E-2</v>
      </c>
      <c r="CL175" s="164">
        <v>2.3969000000000001E-2</v>
      </c>
      <c r="CM175" s="164">
        <v>2.2296E-2</v>
      </c>
      <c r="CN175" s="164">
        <v>4.7784E-2</v>
      </c>
      <c r="CO175" s="164">
        <v>4.709E-2</v>
      </c>
      <c r="CP175" s="165">
        <v>4.8728E-2</v>
      </c>
      <c r="CQ175" s="165">
        <v>5.0555000000000003E-2</v>
      </c>
      <c r="CR175" s="165">
        <v>2.6030999999999999E-2</v>
      </c>
      <c r="CS175" s="165">
        <v>2.5073000000000002E-2</v>
      </c>
      <c r="CT175" s="164">
        <v>2.4128E-2</v>
      </c>
      <c r="CU175" s="164">
        <v>2.2321000000000001E-2</v>
      </c>
      <c r="CV175" s="164">
        <v>2.3022000000000001E-2</v>
      </c>
      <c r="CW175" s="164">
        <v>2.3028E-2</v>
      </c>
      <c r="CX175" s="164">
        <v>2.3969000000000001E-2</v>
      </c>
      <c r="CY175" s="164">
        <v>2.2296E-2</v>
      </c>
      <c r="CZ175" s="164">
        <v>4.7784E-2</v>
      </c>
      <c r="DA175" s="164">
        <v>4.709E-2</v>
      </c>
      <c r="DB175" s="165">
        <v>4.8728E-2</v>
      </c>
      <c r="DC175" s="165">
        <v>5.0555000000000003E-2</v>
      </c>
      <c r="DD175" s="165">
        <v>2.6030999999999999E-2</v>
      </c>
      <c r="DE175" s="165">
        <v>2.5073000000000002E-2</v>
      </c>
      <c r="DF175" s="164">
        <v>2.4128E-2</v>
      </c>
      <c r="DG175" s="164">
        <v>2.2321000000000001E-2</v>
      </c>
      <c r="DH175" s="164">
        <v>2.3022000000000001E-2</v>
      </c>
      <c r="DI175" s="164">
        <v>2.3028E-2</v>
      </c>
      <c r="DJ175" s="164">
        <v>2.3969000000000001E-2</v>
      </c>
      <c r="DK175" s="164">
        <v>2.2296E-2</v>
      </c>
      <c r="DL175" s="164">
        <v>4.7784E-2</v>
      </c>
      <c r="DM175" s="164">
        <v>4.709E-2</v>
      </c>
      <c r="DN175" s="165">
        <v>4.8728E-2</v>
      </c>
      <c r="DO175" s="165">
        <v>5.0555000000000003E-2</v>
      </c>
      <c r="DP175" s="165">
        <v>2.6030999999999999E-2</v>
      </c>
      <c r="DQ175" s="165">
        <v>2.5073000000000002E-2</v>
      </c>
      <c r="DR175" s="164">
        <v>2.4128E-2</v>
      </c>
    </row>
    <row r="176" spans="2:122" x14ac:dyDescent="0.25">
      <c r="B176" s="30" t="s">
        <v>7</v>
      </c>
      <c r="C176" s="161">
        <v>2.0583000000000001E-2</v>
      </c>
      <c r="D176" s="161">
        <v>2.1208999999999999E-2</v>
      </c>
      <c r="E176" s="161">
        <v>2.2630999999999998E-2</v>
      </c>
      <c r="F176" s="161">
        <v>2.3497000000000001E-2</v>
      </c>
      <c r="G176" s="161">
        <v>2.0456999999999999E-2</v>
      </c>
      <c r="H176" s="161">
        <v>4.4803999999999997E-2</v>
      </c>
      <c r="I176" s="161">
        <v>4.1438999999999997E-2</v>
      </c>
      <c r="J176" s="162">
        <v>4.4228000000000003E-2</v>
      </c>
      <c r="K176" s="162">
        <v>4.6254000000000003E-2</v>
      </c>
      <c r="L176" s="162">
        <v>2.4185000000000002E-2</v>
      </c>
      <c r="M176" s="162">
        <v>2.2780000000000002E-2</v>
      </c>
      <c r="N176" s="161">
        <v>2.2468999999999999E-2</v>
      </c>
      <c r="O176" s="161">
        <v>2.0583000000000001E-2</v>
      </c>
      <c r="P176" s="161">
        <v>2.1208999999999999E-2</v>
      </c>
      <c r="Q176" s="161">
        <v>2.2630999999999998E-2</v>
      </c>
      <c r="R176" s="161">
        <v>2.3497000000000001E-2</v>
      </c>
      <c r="S176" s="161">
        <v>2.0456999999999999E-2</v>
      </c>
      <c r="T176" s="161">
        <v>4.4803999999999997E-2</v>
      </c>
      <c r="U176" s="161">
        <v>4.1438999999999997E-2</v>
      </c>
      <c r="V176" s="162">
        <v>4.4228000000000003E-2</v>
      </c>
      <c r="W176" s="162">
        <v>4.6254000000000003E-2</v>
      </c>
      <c r="X176" s="162">
        <v>2.4185000000000002E-2</v>
      </c>
      <c r="Y176" s="162">
        <v>2.2780000000000002E-2</v>
      </c>
      <c r="Z176" s="161">
        <v>2.2468999999999999E-2</v>
      </c>
      <c r="AA176" s="161">
        <v>2.0583000000000001E-2</v>
      </c>
      <c r="AB176" s="161">
        <v>2.1208999999999999E-2</v>
      </c>
      <c r="AC176" s="161">
        <v>2.2630999999999998E-2</v>
      </c>
      <c r="AD176" s="161">
        <v>2.3497000000000001E-2</v>
      </c>
      <c r="AE176" s="161">
        <v>2.0456999999999999E-2</v>
      </c>
      <c r="AF176" s="161">
        <v>4.4803999999999997E-2</v>
      </c>
      <c r="AG176" s="161">
        <v>4.1438999999999997E-2</v>
      </c>
      <c r="AH176" s="162">
        <v>4.4228000000000003E-2</v>
      </c>
      <c r="AI176" s="162">
        <v>4.6254000000000003E-2</v>
      </c>
      <c r="AJ176" s="162">
        <v>2.4185000000000002E-2</v>
      </c>
      <c r="AK176" s="162">
        <v>2.2780000000000002E-2</v>
      </c>
      <c r="AL176" s="161">
        <v>2.2468999999999999E-2</v>
      </c>
      <c r="AM176" s="161">
        <v>2.0583000000000001E-2</v>
      </c>
      <c r="AN176" s="161">
        <v>2.1208999999999999E-2</v>
      </c>
      <c r="AO176" s="161">
        <v>2.2630999999999998E-2</v>
      </c>
      <c r="AP176" s="161">
        <v>2.3497000000000001E-2</v>
      </c>
      <c r="AQ176" s="161">
        <v>2.0456999999999999E-2</v>
      </c>
      <c r="AR176" s="161">
        <v>4.4803999999999997E-2</v>
      </c>
      <c r="AS176" s="161">
        <v>4.1438999999999997E-2</v>
      </c>
      <c r="AT176" s="162">
        <v>4.4228000000000003E-2</v>
      </c>
      <c r="AU176" s="162">
        <v>4.6254000000000003E-2</v>
      </c>
      <c r="AV176" s="162">
        <v>2.4185000000000002E-2</v>
      </c>
      <c r="AW176" s="162">
        <v>2.2780000000000002E-2</v>
      </c>
      <c r="AX176" s="161">
        <v>2.2468999999999999E-2</v>
      </c>
      <c r="AY176" s="161">
        <v>2.0583000000000001E-2</v>
      </c>
      <c r="AZ176" s="161">
        <v>2.1208999999999999E-2</v>
      </c>
      <c r="BA176" s="161">
        <v>2.2630999999999998E-2</v>
      </c>
      <c r="BB176" s="161">
        <v>2.3497000000000001E-2</v>
      </c>
      <c r="BC176" s="161">
        <v>2.0456999999999999E-2</v>
      </c>
      <c r="BD176" s="161">
        <v>4.4803999999999997E-2</v>
      </c>
      <c r="BE176" s="161">
        <v>4.1438999999999997E-2</v>
      </c>
      <c r="BF176" s="162">
        <v>4.4228000000000003E-2</v>
      </c>
      <c r="BG176" s="162">
        <v>4.6254000000000003E-2</v>
      </c>
      <c r="BH176" s="162">
        <v>2.4185000000000002E-2</v>
      </c>
      <c r="BI176" s="162">
        <v>2.2780000000000002E-2</v>
      </c>
      <c r="BJ176" s="161">
        <v>2.2468999999999999E-2</v>
      </c>
      <c r="BK176" s="161">
        <v>2.0583000000000001E-2</v>
      </c>
      <c r="BL176" s="161">
        <v>2.1208999999999999E-2</v>
      </c>
      <c r="BM176" s="161">
        <v>2.2630999999999998E-2</v>
      </c>
      <c r="BN176" s="161">
        <v>2.3497000000000001E-2</v>
      </c>
      <c r="BO176" s="161">
        <v>2.0456999999999999E-2</v>
      </c>
      <c r="BP176" s="161">
        <v>4.4803999999999997E-2</v>
      </c>
      <c r="BQ176" s="161">
        <v>4.1438999999999997E-2</v>
      </c>
      <c r="BR176" s="162">
        <v>4.4228000000000003E-2</v>
      </c>
      <c r="BS176" s="162">
        <v>4.6254000000000003E-2</v>
      </c>
      <c r="BT176" s="162">
        <v>2.4185000000000002E-2</v>
      </c>
      <c r="BU176" s="162">
        <v>2.2780000000000002E-2</v>
      </c>
      <c r="BV176" s="161">
        <v>2.2468999999999999E-2</v>
      </c>
      <c r="BW176" s="161">
        <v>2.0583000000000001E-2</v>
      </c>
      <c r="BX176" s="161">
        <v>2.1208999999999999E-2</v>
      </c>
      <c r="BY176" s="161">
        <v>2.2630999999999998E-2</v>
      </c>
      <c r="BZ176" s="161">
        <v>2.3497000000000001E-2</v>
      </c>
      <c r="CA176" s="161">
        <v>2.0456999999999999E-2</v>
      </c>
      <c r="CB176" s="161">
        <v>4.4803999999999997E-2</v>
      </c>
      <c r="CC176" s="161">
        <v>4.1438999999999997E-2</v>
      </c>
      <c r="CD176" s="162">
        <v>4.4228000000000003E-2</v>
      </c>
      <c r="CE176" s="162">
        <v>4.6254000000000003E-2</v>
      </c>
      <c r="CF176" s="162">
        <v>2.4185000000000002E-2</v>
      </c>
      <c r="CG176" s="162">
        <v>2.2780000000000002E-2</v>
      </c>
      <c r="CH176" s="161">
        <v>2.2468999999999999E-2</v>
      </c>
      <c r="CI176" s="161">
        <v>2.0583000000000001E-2</v>
      </c>
      <c r="CJ176" s="161">
        <v>2.1208999999999999E-2</v>
      </c>
      <c r="CK176" s="161">
        <v>2.2630999999999998E-2</v>
      </c>
      <c r="CL176" s="161">
        <v>2.3497000000000001E-2</v>
      </c>
      <c r="CM176" s="161">
        <v>2.0456999999999999E-2</v>
      </c>
      <c r="CN176" s="161">
        <v>4.4803999999999997E-2</v>
      </c>
      <c r="CO176" s="161">
        <v>4.1438999999999997E-2</v>
      </c>
      <c r="CP176" s="162">
        <v>4.4228000000000003E-2</v>
      </c>
      <c r="CQ176" s="162">
        <v>4.6254000000000003E-2</v>
      </c>
      <c r="CR176" s="162">
        <v>2.4185000000000002E-2</v>
      </c>
      <c r="CS176" s="162">
        <v>2.2780000000000002E-2</v>
      </c>
      <c r="CT176" s="161">
        <v>2.2468999999999999E-2</v>
      </c>
      <c r="CU176" s="161">
        <v>2.0583000000000001E-2</v>
      </c>
      <c r="CV176" s="161">
        <v>2.1208999999999999E-2</v>
      </c>
      <c r="CW176" s="161">
        <v>2.2630999999999998E-2</v>
      </c>
      <c r="CX176" s="161">
        <v>2.3497000000000001E-2</v>
      </c>
      <c r="CY176" s="161">
        <v>2.0456999999999999E-2</v>
      </c>
      <c r="CZ176" s="161">
        <v>4.4803999999999997E-2</v>
      </c>
      <c r="DA176" s="161">
        <v>4.1438999999999997E-2</v>
      </c>
      <c r="DB176" s="162">
        <v>4.4228000000000003E-2</v>
      </c>
      <c r="DC176" s="162">
        <v>4.6254000000000003E-2</v>
      </c>
      <c r="DD176" s="162">
        <v>2.4185000000000002E-2</v>
      </c>
      <c r="DE176" s="162">
        <v>2.2780000000000002E-2</v>
      </c>
      <c r="DF176" s="161">
        <v>2.2468999999999999E-2</v>
      </c>
      <c r="DG176" s="161">
        <v>2.0583000000000001E-2</v>
      </c>
      <c r="DH176" s="161">
        <v>2.1208999999999999E-2</v>
      </c>
      <c r="DI176" s="161">
        <v>2.2630999999999998E-2</v>
      </c>
      <c r="DJ176" s="161">
        <v>2.3497000000000001E-2</v>
      </c>
      <c r="DK176" s="161">
        <v>2.0456999999999999E-2</v>
      </c>
      <c r="DL176" s="161">
        <v>4.4803999999999997E-2</v>
      </c>
      <c r="DM176" s="161">
        <v>4.1438999999999997E-2</v>
      </c>
      <c r="DN176" s="162">
        <v>4.4228000000000003E-2</v>
      </c>
      <c r="DO176" s="162">
        <v>4.6254000000000003E-2</v>
      </c>
      <c r="DP176" s="162">
        <v>2.4185000000000002E-2</v>
      </c>
      <c r="DQ176" s="162">
        <v>2.2780000000000002E-2</v>
      </c>
      <c r="DR176" s="161">
        <v>2.2468999999999999E-2</v>
      </c>
    </row>
    <row r="177" spans="2:122" x14ac:dyDescent="0.25">
      <c r="B177" s="30" t="s">
        <v>8</v>
      </c>
      <c r="C177" s="161">
        <v>2.053E-2</v>
      </c>
      <c r="D177" s="161">
        <v>2.1174999999999999E-2</v>
      </c>
      <c r="E177" s="161">
        <v>2.4917000000000002E-2</v>
      </c>
      <c r="F177" s="161">
        <v>2.7082999999999999E-2</v>
      </c>
      <c r="G177" s="161">
        <v>2.4223000000000001E-2</v>
      </c>
      <c r="H177" s="161">
        <v>5.6577000000000002E-2</v>
      </c>
      <c r="I177" s="161">
        <v>4.4496000000000001E-2</v>
      </c>
      <c r="J177" s="162">
        <v>5.1532000000000001E-2</v>
      </c>
      <c r="K177" s="162">
        <v>5.5321000000000002E-2</v>
      </c>
      <c r="L177" s="162">
        <v>2.8691000000000001E-2</v>
      </c>
      <c r="M177" s="162">
        <v>2.3977999999999999E-2</v>
      </c>
      <c r="N177" s="161">
        <v>2.5832000000000001E-2</v>
      </c>
      <c r="O177" s="161">
        <v>2.053E-2</v>
      </c>
      <c r="P177" s="161">
        <v>2.1174999999999999E-2</v>
      </c>
      <c r="Q177" s="161">
        <v>2.4917000000000002E-2</v>
      </c>
      <c r="R177" s="161">
        <v>2.7082999999999999E-2</v>
      </c>
      <c r="S177" s="161">
        <v>2.4223000000000001E-2</v>
      </c>
      <c r="T177" s="161">
        <v>5.6577000000000002E-2</v>
      </c>
      <c r="U177" s="161">
        <v>4.4496000000000001E-2</v>
      </c>
      <c r="V177" s="162">
        <v>5.1532000000000001E-2</v>
      </c>
      <c r="W177" s="162">
        <v>5.5321000000000002E-2</v>
      </c>
      <c r="X177" s="162">
        <v>2.8691000000000001E-2</v>
      </c>
      <c r="Y177" s="162">
        <v>2.3977999999999999E-2</v>
      </c>
      <c r="Z177" s="161">
        <v>2.5832000000000001E-2</v>
      </c>
      <c r="AA177" s="161">
        <v>2.053E-2</v>
      </c>
      <c r="AB177" s="161">
        <v>2.1174999999999999E-2</v>
      </c>
      <c r="AC177" s="161">
        <v>2.4917000000000002E-2</v>
      </c>
      <c r="AD177" s="161">
        <v>2.7082999999999999E-2</v>
      </c>
      <c r="AE177" s="161">
        <v>2.4223000000000001E-2</v>
      </c>
      <c r="AF177" s="161">
        <v>5.6577000000000002E-2</v>
      </c>
      <c r="AG177" s="161">
        <v>4.4496000000000001E-2</v>
      </c>
      <c r="AH177" s="162">
        <v>5.1532000000000001E-2</v>
      </c>
      <c r="AI177" s="162">
        <v>5.5321000000000002E-2</v>
      </c>
      <c r="AJ177" s="162">
        <v>2.8691000000000001E-2</v>
      </c>
      <c r="AK177" s="162">
        <v>2.3977999999999999E-2</v>
      </c>
      <c r="AL177" s="161">
        <v>2.5832000000000001E-2</v>
      </c>
      <c r="AM177" s="161">
        <v>2.053E-2</v>
      </c>
      <c r="AN177" s="161">
        <v>2.1174999999999999E-2</v>
      </c>
      <c r="AO177" s="161">
        <v>2.4917000000000002E-2</v>
      </c>
      <c r="AP177" s="161">
        <v>2.7082999999999999E-2</v>
      </c>
      <c r="AQ177" s="161">
        <v>2.4223000000000001E-2</v>
      </c>
      <c r="AR177" s="161">
        <v>5.6577000000000002E-2</v>
      </c>
      <c r="AS177" s="161">
        <v>4.4496000000000001E-2</v>
      </c>
      <c r="AT177" s="162">
        <v>5.1532000000000001E-2</v>
      </c>
      <c r="AU177" s="162">
        <v>5.5321000000000002E-2</v>
      </c>
      <c r="AV177" s="162">
        <v>2.8691000000000001E-2</v>
      </c>
      <c r="AW177" s="162">
        <v>2.3977999999999999E-2</v>
      </c>
      <c r="AX177" s="161">
        <v>2.5832000000000001E-2</v>
      </c>
      <c r="AY177" s="161">
        <v>2.053E-2</v>
      </c>
      <c r="AZ177" s="161">
        <v>2.1174999999999999E-2</v>
      </c>
      <c r="BA177" s="161">
        <v>2.4917000000000002E-2</v>
      </c>
      <c r="BB177" s="161">
        <v>2.7082999999999999E-2</v>
      </c>
      <c r="BC177" s="161">
        <v>2.4223000000000001E-2</v>
      </c>
      <c r="BD177" s="161">
        <v>5.6577000000000002E-2</v>
      </c>
      <c r="BE177" s="161">
        <v>4.4496000000000001E-2</v>
      </c>
      <c r="BF177" s="162">
        <v>5.1532000000000001E-2</v>
      </c>
      <c r="BG177" s="162">
        <v>5.5321000000000002E-2</v>
      </c>
      <c r="BH177" s="162">
        <v>2.8691000000000001E-2</v>
      </c>
      <c r="BI177" s="162">
        <v>2.3977999999999999E-2</v>
      </c>
      <c r="BJ177" s="161">
        <v>2.5832000000000001E-2</v>
      </c>
      <c r="BK177" s="161">
        <v>2.053E-2</v>
      </c>
      <c r="BL177" s="161">
        <v>2.1174999999999999E-2</v>
      </c>
      <c r="BM177" s="161">
        <v>2.4917000000000002E-2</v>
      </c>
      <c r="BN177" s="161">
        <v>2.7082999999999999E-2</v>
      </c>
      <c r="BO177" s="161">
        <v>2.4223000000000001E-2</v>
      </c>
      <c r="BP177" s="161">
        <v>5.6577000000000002E-2</v>
      </c>
      <c r="BQ177" s="161">
        <v>4.4496000000000001E-2</v>
      </c>
      <c r="BR177" s="162">
        <v>5.1532000000000001E-2</v>
      </c>
      <c r="BS177" s="162">
        <v>5.5321000000000002E-2</v>
      </c>
      <c r="BT177" s="162">
        <v>2.8691000000000001E-2</v>
      </c>
      <c r="BU177" s="162">
        <v>2.3977999999999999E-2</v>
      </c>
      <c r="BV177" s="161">
        <v>2.5832000000000001E-2</v>
      </c>
      <c r="BW177" s="161">
        <v>2.053E-2</v>
      </c>
      <c r="BX177" s="161">
        <v>2.1174999999999999E-2</v>
      </c>
      <c r="BY177" s="161">
        <v>2.4917000000000002E-2</v>
      </c>
      <c r="BZ177" s="161">
        <v>2.7082999999999999E-2</v>
      </c>
      <c r="CA177" s="161">
        <v>2.4223000000000001E-2</v>
      </c>
      <c r="CB177" s="161">
        <v>5.6577000000000002E-2</v>
      </c>
      <c r="CC177" s="161">
        <v>4.4496000000000001E-2</v>
      </c>
      <c r="CD177" s="162">
        <v>5.1532000000000001E-2</v>
      </c>
      <c r="CE177" s="162">
        <v>5.5321000000000002E-2</v>
      </c>
      <c r="CF177" s="162">
        <v>2.8691000000000001E-2</v>
      </c>
      <c r="CG177" s="162">
        <v>2.3977999999999999E-2</v>
      </c>
      <c r="CH177" s="161">
        <v>2.5832000000000001E-2</v>
      </c>
      <c r="CI177" s="161">
        <v>2.053E-2</v>
      </c>
      <c r="CJ177" s="161">
        <v>2.1174999999999999E-2</v>
      </c>
      <c r="CK177" s="161">
        <v>2.4917000000000002E-2</v>
      </c>
      <c r="CL177" s="161">
        <v>2.7082999999999999E-2</v>
      </c>
      <c r="CM177" s="161">
        <v>2.4223000000000001E-2</v>
      </c>
      <c r="CN177" s="161">
        <v>5.6577000000000002E-2</v>
      </c>
      <c r="CO177" s="161">
        <v>4.4496000000000001E-2</v>
      </c>
      <c r="CP177" s="162">
        <v>5.1532000000000001E-2</v>
      </c>
      <c r="CQ177" s="162">
        <v>5.5321000000000002E-2</v>
      </c>
      <c r="CR177" s="162">
        <v>2.8691000000000001E-2</v>
      </c>
      <c r="CS177" s="162">
        <v>2.3977999999999999E-2</v>
      </c>
      <c r="CT177" s="161">
        <v>2.5832000000000001E-2</v>
      </c>
      <c r="CU177" s="161">
        <v>2.053E-2</v>
      </c>
      <c r="CV177" s="161">
        <v>2.1174999999999999E-2</v>
      </c>
      <c r="CW177" s="161">
        <v>2.4917000000000002E-2</v>
      </c>
      <c r="CX177" s="161">
        <v>2.7082999999999999E-2</v>
      </c>
      <c r="CY177" s="161">
        <v>2.4223000000000001E-2</v>
      </c>
      <c r="CZ177" s="161">
        <v>5.6577000000000002E-2</v>
      </c>
      <c r="DA177" s="161">
        <v>4.4496000000000001E-2</v>
      </c>
      <c r="DB177" s="162">
        <v>5.1532000000000001E-2</v>
      </c>
      <c r="DC177" s="162">
        <v>5.5321000000000002E-2</v>
      </c>
      <c r="DD177" s="162">
        <v>2.8691000000000001E-2</v>
      </c>
      <c r="DE177" s="162">
        <v>2.3977999999999999E-2</v>
      </c>
      <c r="DF177" s="161">
        <v>2.5832000000000001E-2</v>
      </c>
      <c r="DG177" s="161">
        <v>2.053E-2</v>
      </c>
      <c r="DH177" s="161">
        <v>2.1174999999999999E-2</v>
      </c>
      <c r="DI177" s="161">
        <v>2.4917000000000002E-2</v>
      </c>
      <c r="DJ177" s="161">
        <v>2.7082999999999999E-2</v>
      </c>
      <c r="DK177" s="161">
        <v>2.4223000000000001E-2</v>
      </c>
      <c r="DL177" s="161">
        <v>5.6577000000000002E-2</v>
      </c>
      <c r="DM177" s="161">
        <v>4.4496000000000001E-2</v>
      </c>
      <c r="DN177" s="162">
        <v>5.1532000000000001E-2</v>
      </c>
      <c r="DO177" s="162">
        <v>5.5321000000000002E-2</v>
      </c>
      <c r="DP177" s="162">
        <v>2.8691000000000001E-2</v>
      </c>
      <c r="DQ177" s="162">
        <v>2.3977999999999999E-2</v>
      </c>
      <c r="DR177" s="161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headerFooter>
    <oddFooter>&amp;RSchedule WRD 7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topLeftCell="H1" workbookViewId="0">
      <selection activeCell="A9" sqref="A17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0</v>
      </c>
      <c r="D2" s="37">
        <f>SUM(O5:Z5)</f>
        <v>1644644.2034642447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1644645.2034642447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0</v>
      </c>
      <c r="F5" s="37">
        <f t="shared" si="0"/>
        <v>0</v>
      </c>
      <c r="G5" s="37">
        <f t="shared" si="0"/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1644644.2034642447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1368987.7997656106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275656.40369863389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8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9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>SUM(K23:K33)</f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1368987.7997656106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9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58074.65181087856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9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145790.51528110882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9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58875.791828130634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9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12915.44477851587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200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>SUM(K10:K14)</f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1644644.2034642447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71" t="s">
        <v>65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4" t="s">
        <v>28</v>
      </c>
      <c r="B23" s="30" t="s">
        <v>6</v>
      </c>
      <c r="C23" s="75"/>
      <c r="D23" s="75"/>
      <c r="E23" s="90">
        <f>'TD CALC Summary (Cumulative) '!$D39/10</f>
        <v>0</v>
      </c>
      <c r="F23" s="90">
        <f>'TD CALC Summary (Cumulative) '!$D39/10</f>
        <v>0</v>
      </c>
      <c r="G23" s="90">
        <f>'TD CALC Summary (Cumulative) '!$D39/10</f>
        <v>0</v>
      </c>
      <c r="H23" s="90">
        <f>'TD CALC Summary (Cumulative) '!$D39/10</f>
        <v>0</v>
      </c>
      <c r="I23" s="90">
        <f>'TD CALC Summary (Cumulative) '!$D39/10</f>
        <v>0</v>
      </c>
      <c r="J23" s="90">
        <f>'TD CALC Summary (Cumulative) '!$D39/10</f>
        <v>0</v>
      </c>
      <c r="K23" s="90">
        <f>'TD CALC Summary (Cumulative) '!$D39/10</f>
        <v>0</v>
      </c>
      <c r="L23" s="90">
        <f>'TD CALC Summary (Cumulative) '!$D39/10</f>
        <v>0</v>
      </c>
      <c r="M23" s="90">
        <f>'TD CALC Summary (Cumulative) '!$D39/10</f>
        <v>0</v>
      </c>
      <c r="N23" s="90">
        <f>'TD CALC Summary (Cumulative) '!$D39/10</f>
        <v>0</v>
      </c>
      <c r="O23" s="90">
        <f>'TD CALC Summary (Cumulative) '!$E39/12</f>
        <v>73070.18103258613</v>
      </c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4"/>
      <c r="B24" s="65" t="s">
        <v>1</v>
      </c>
      <c r="C24" s="72"/>
      <c r="D24" s="72"/>
      <c r="E24" s="90">
        <f>'TD CALC Summary (Cumulative) '!$D40/10</f>
        <v>0</v>
      </c>
      <c r="F24" s="90">
        <f>'TD CALC Summary (Cumulative) '!$D40/10</f>
        <v>0</v>
      </c>
      <c r="G24" s="90">
        <f>'TD CALC Summary (Cumulative) '!$D40/10</f>
        <v>0</v>
      </c>
      <c r="H24" s="90">
        <f>'TD CALC Summary (Cumulative) '!$D40/10</f>
        <v>0</v>
      </c>
      <c r="I24" s="90">
        <f>'TD CALC Summary (Cumulative) '!$D40/10</f>
        <v>0</v>
      </c>
      <c r="J24" s="90">
        <f>'TD CALC Summary (Cumulative) '!$D40/10</f>
        <v>0</v>
      </c>
      <c r="K24" s="90">
        <f>'TD CALC Summary (Cumulative) '!$D40/10</f>
        <v>0</v>
      </c>
      <c r="L24" s="90">
        <f>'TD CALC Summary (Cumulative) '!$D40/10</f>
        <v>0</v>
      </c>
      <c r="M24" s="90">
        <f>'TD CALC Summary (Cumulative) '!$D40/10</f>
        <v>0</v>
      </c>
      <c r="N24" s="90">
        <f>'TD CALC Summary (Cumulative) '!$D40/10</f>
        <v>0</v>
      </c>
      <c r="O24" s="90">
        <f>'TD CALC Summary (Cumulative) '!$E40/12</f>
        <v>182033.78366603985</v>
      </c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4"/>
      <c r="B25" s="30" t="s">
        <v>2</v>
      </c>
      <c r="C25" s="72"/>
      <c r="D25" s="72"/>
      <c r="E25" s="90">
        <f>'TD CALC Summary (Cumulative) '!$D41/10</f>
        <v>0</v>
      </c>
      <c r="F25" s="90">
        <f>'TD CALC Summary (Cumulative) '!$D41/10</f>
        <v>0</v>
      </c>
      <c r="G25" s="90">
        <f>'TD CALC Summary (Cumulative) '!$D41/10</f>
        <v>0</v>
      </c>
      <c r="H25" s="90">
        <f>'TD CALC Summary (Cumulative) '!$D41/10</f>
        <v>0</v>
      </c>
      <c r="I25" s="90">
        <f>'TD CALC Summary (Cumulative) '!$D41/10</f>
        <v>0</v>
      </c>
      <c r="J25" s="90">
        <f>'TD CALC Summary (Cumulative) '!$D41/10</f>
        <v>0</v>
      </c>
      <c r="K25" s="90">
        <f>'TD CALC Summary (Cumulative) '!$D41/10</f>
        <v>0</v>
      </c>
      <c r="L25" s="90">
        <f>'TD CALC Summary (Cumulative) '!$D41/10</f>
        <v>0</v>
      </c>
      <c r="M25" s="90">
        <f>'TD CALC Summary (Cumulative) '!$D41/10</f>
        <v>0</v>
      </c>
      <c r="N25" s="90">
        <f>'TD CALC Summary (Cumulative) '!$D41/10</f>
        <v>0</v>
      </c>
      <c r="O25" s="90">
        <f>'TD CALC Summary (Cumulative) '!$E41/12</f>
        <v>0</v>
      </c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4"/>
      <c r="B26" s="30" t="s">
        <v>12</v>
      </c>
      <c r="C26" s="72"/>
      <c r="D26" s="72"/>
      <c r="E26" s="90">
        <f>'TD CALC Summary (Cumulative) '!$D42/10</f>
        <v>0</v>
      </c>
      <c r="F26" s="90">
        <f>'TD CALC Summary (Cumulative) '!$D42/10</f>
        <v>0</v>
      </c>
      <c r="G26" s="90">
        <f>'TD CALC Summary (Cumulative) '!$D42/10</f>
        <v>0</v>
      </c>
      <c r="H26" s="90">
        <f>'TD CALC Summary (Cumulative) '!$D42/10</f>
        <v>0</v>
      </c>
      <c r="I26" s="90">
        <f>'TD CALC Summary (Cumulative) '!$D42/10</f>
        <v>0</v>
      </c>
      <c r="J26" s="90">
        <f>'TD CALC Summary (Cumulative) '!$D42/10</f>
        <v>0</v>
      </c>
      <c r="K26" s="90">
        <f>'TD CALC Summary (Cumulative) '!$D42/10</f>
        <v>0</v>
      </c>
      <c r="L26" s="90">
        <f>'TD CALC Summary (Cumulative) '!$D42/10</f>
        <v>0</v>
      </c>
      <c r="M26" s="90">
        <f>'TD CALC Summary (Cumulative) '!$D42/10</f>
        <v>0</v>
      </c>
      <c r="N26" s="90">
        <f>'TD CALC Summary (Cumulative) '!$D42/10</f>
        <v>0</v>
      </c>
      <c r="O26" s="90">
        <f>'TD CALC Summary (Cumulative) '!$E42/12</f>
        <v>287559.28191528446</v>
      </c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4"/>
      <c r="B27" s="65" t="s">
        <v>3</v>
      </c>
      <c r="C27" s="72"/>
      <c r="D27" s="72"/>
      <c r="E27" s="90">
        <f>'TD CALC Summary (Cumulative) '!$D43/10</f>
        <v>0</v>
      </c>
      <c r="F27" s="90">
        <f>'TD CALC Summary (Cumulative) '!$D43/10</f>
        <v>0</v>
      </c>
      <c r="G27" s="90">
        <f>'TD CALC Summary (Cumulative) '!$D43/10</f>
        <v>0</v>
      </c>
      <c r="H27" s="90">
        <f>'TD CALC Summary (Cumulative) '!$D43/10</f>
        <v>0</v>
      </c>
      <c r="I27" s="90">
        <f>'TD CALC Summary (Cumulative) '!$D43/10</f>
        <v>0</v>
      </c>
      <c r="J27" s="90">
        <f>'TD CALC Summary (Cumulative) '!$D43/10</f>
        <v>0</v>
      </c>
      <c r="K27" s="90">
        <f>'TD CALC Summary (Cumulative) '!$D43/10</f>
        <v>0</v>
      </c>
      <c r="L27" s="90">
        <f>'TD CALC Summary (Cumulative) '!$D43/10</f>
        <v>0</v>
      </c>
      <c r="M27" s="90">
        <f>'TD CALC Summary (Cumulative) '!$D43/10</f>
        <v>0</v>
      </c>
      <c r="N27" s="90">
        <f>'TD CALC Summary (Cumulative) '!$D43/10</f>
        <v>0</v>
      </c>
      <c r="O27" s="90">
        <f>'TD CALC Summary (Cumulative) '!$E43/12</f>
        <v>90213.162038758557</v>
      </c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4"/>
      <c r="B28" s="30" t="s">
        <v>13</v>
      </c>
      <c r="C28" s="72"/>
      <c r="D28" s="72"/>
      <c r="E28" s="90">
        <f>'TD CALC Summary (Cumulative) '!$D44/10</f>
        <v>0</v>
      </c>
      <c r="F28" s="90">
        <f>'TD CALC Summary (Cumulative) '!$D44/10</f>
        <v>0</v>
      </c>
      <c r="G28" s="90">
        <f>'TD CALC Summary (Cumulative) '!$D44/10</f>
        <v>0</v>
      </c>
      <c r="H28" s="90">
        <f>'TD CALC Summary (Cumulative) '!$D44/10</f>
        <v>0</v>
      </c>
      <c r="I28" s="90">
        <f>'TD CALC Summary (Cumulative) '!$D44/10</f>
        <v>0</v>
      </c>
      <c r="J28" s="90">
        <f>'TD CALC Summary (Cumulative) '!$D44/10</f>
        <v>0</v>
      </c>
      <c r="K28" s="90">
        <f>'TD CALC Summary (Cumulative) '!$D44/10</f>
        <v>0</v>
      </c>
      <c r="L28" s="90">
        <f>'TD CALC Summary (Cumulative) '!$D44/10</f>
        <v>0</v>
      </c>
      <c r="M28" s="90">
        <f>'TD CALC Summary (Cumulative) '!$D44/10</f>
        <v>0</v>
      </c>
      <c r="N28" s="90">
        <f>'TD CALC Summary (Cumulative) '!$D44/10</f>
        <v>0</v>
      </c>
      <c r="O28" s="90">
        <f>'TD CALC Summary (Cumulative) '!$E44/12</f>
        <v>571996.13597522222</v>
      </c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4"/>
      <c r="B29" s="30" t="s">
        <v>4</v>
      </c>
      <c r="C29" s="75"/>
      <c r="D29" s="75"/>
      <c r="E29" s="90">
        <f>'TD CALC Summary (Cumulative) '!$D45/10</f>
        <v>0</v>
      </c>
      <c r="F29" s="90">
        <f>'TD CALC Summary (Cumulative) '!$D45/10</f>
        <v>0</v>
      </c>
      <c r="G29" s="90">
        <f>'TD CALC Summary (Cumulative) '!$D45/10</f>
        <v>0</v>
      </c>
      <c r="H29" s="90">
        <f>'TD CALC Summary (Cumulative) '!$D45/10</f>
        <v>0</v>
      </c>
      <c r="I29" s="90">
        <f>'TD CALC Summary (Cumulative) '!$D45/10</f>
        <v>0</v>
      </c>
      <c r="J29" s="90">
        <f>'TD CALC Summary (Cumulative) '!$D45/10</f>
        <v>0</v>
      </c>
      <c r="K29" s="90">
        <f>'TD CALC Summary (Cumulative) '!$D45/10</f>
        <v>0</v>
      </c>
      <c r="L29" s="90">
        <f>'TD CALC Summary (Cumulative) '!$D45/10</f>
        <v>0</v>
      </c>
      <c r="M29" s="90">
        <f>'TD CALC Summary (Cumulative) '!$D45/10</f>
        <v>0</v>
      </c>
      <c r="N29" s="90">
        <f>'TD CALC Summary (Cumulative) '!$D45/10</f>
        <v>0</v>
      </c>
      <c r="O29" s="90">
        <f>'TD CALC Summary (Cumulative) '!$E45/12</f>
        <v>9541.25</v>
      </c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4"/>
      <c r="B30" s="30" t="s">
        <v>5</v>
      </c>
      <c r="C30" s="72"/>
      <c r="D30" s="72"/>
      <c r="E30" s="90">
        <f>'TD CALC Summary (Cumulative) '!$D46/10</f>
        <v>0</v>
      </c>
      <c r="F30" s="90">
        <f>'TD CALC Summary (Cumulative) '!$D46/10</f>
        <v>0</v>
      </c>
      <c r="G30" s="90">
        <f>'TD CALC Summary (Cumulative) '!$D46/10</f>
        <v>0</v>
      </c>
      <c r="H30" s="90">
        <f>'TD CALC Summary (Cumulative) '!$D46/10</f>
        <v>0</v>
      </c>
      <c r="I30" s="90">
        <f>'TD CALC Summary (Cumulative) '!$D46/10</f>
        <v>0</v>
      </c>
      <c r="J30" s="90">
        <f>'TD CALC Summary (Cumulative) '!$D46/10</f>
        <v>0</v>
      </c>
      <c r="K30" s="90">
        <f>'TD CALC Summary (Cumulative) '!$D46/10</f>
        <v>0</v>
      </c>
      <c r="L30" s="90">
        <f>'TD CALC Summary (Cumulative) '!$D46/10</f>
        <v>0</v>
      </c>
      <c r="M30" s="90">
        <f>'TD CALC Summary (Cumulative) '!$D46/10</f>
        <v>0</v>
      </c>
      <c r="N30" s="90">
        <f>'TD CALC Summary (Cumulative) '!$D46/10</f>
        <v>0</v>
      </c>
      <c r="O30" s="90">
        <f>'TD CALC Summary (Cumulative) '!$E46/12</f>
        <v>0</v>
      </c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4"/>
      <c r="B31" s="30" t="s">
        <v>7</v>
      </c>
      <c r="C31" s="72"/>
      <c r="D31" s="72"/>
      <c r="E31" s="90">
        <f>'TD CALC Summary (Cumulative) '!$D47/10</f>
        <v>0</v>
      </c>
      <c r="F31" s="90">
        <f>'TD CALC Summary (Cumulative) '!$D47/10</f>
        <v>0</v>
      </c>
      <c r="G31" s="90">
        <f>'TD CALC Summary (Cumulative) '!$D47/10</f>
        <v>0</v>
      </c>
      <c r="H31" s="90">
        <f>'TD CALC Summary (Cumulative) '!$D47/10</f>
        <v>0</v>
      </c>
      <c r="I31" s="90">
        <f>'TD CALC Summary (Cumulative) '!$D47/10</f>
        <v>0</v>
      </c>
      <c r="J31" s="90">
        <f>'TD CALC Summary (Cumulative) '!$D47/10</f>
        <v>0</v>
      </c>
      <c r="K31" s="90">
        <f>'TD CALC Summary (Cumulative) '!$D47/10</f>
        <v>0</v>
      </c>
      <c r="L31" s="90">
        <f>'TD CALC Summary (Cumulative) '!$D47/10</f>
        <v>0</v>
      </c>
      <c r="M31" s="90">
        <f>'TD CALC Summary (Cumulative) '!$D47/10</f>
        <v>0</v>
      </c>
      <c r="N31" s="90">
        <f>'TD CALC Summary (Cumulative) '!$D47/10</f>
        <v>0</v>
      </c>
      <c r="O31" s="90">
        <f>'TD CALC Summary (Cumulative) '!$E47/12</f>
        <v>35291.274325172635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4"/>
      <c r="B32" s="30" t="s">
        <v>8</v>
      </c>
      <c r="C32" s="72"/>
      <c r="D32" s="72"/>
      <c r="E32" s="90">
        <f>'TD CALC Summary (Cumulative) '!$D48/10</f>
        <v>0</v>
      </c>
      <c r="F32" s="90">
        <f>'TD CALC Summary (Cumulative) '!$D48/10</f>
        <v>0</v>
      </c>
      <c r="G32" s="90">
        <f>'TD CALC Summary (Cumulative) '!$D48/10</f>
        <v>0</v>
      </c>
      <c r="H32" s="90">
        <f>'TD CALC Summary (Cumulative) '!$D48/10</f>
        <v>0</v>
      </c>
      <c r="I32" s="90">
        <f>'TD CALC Summary (Cumulative) '!$D48/10</f>
        <v>0</v>
      </c>
      <c r="J32" s="90">
        <f>'TD CALC Summary (Cumulative) '!$D48/10</f>
        <v>0</v>
      </c>
      <c r="K32" s="90">
        <f>'TD CALC Summary (Cumulative) '!$D48/10</f>
        <v>0</v>
      </c>
      <c r="L32" s="90">
        <f>'TD CALC Summary (Cumulative) '!$D48/10</f>
        <v>0</v>
      </c>
      <c r="M32" s="90">
        <f>'TD CALC Summary (Cumulative) '!$D48/10</f>
        <v>0</v>
      </c>
      <c r="N32" s="90">
        <f>'TD CALC Summary (Cumulative) '!$D48/10</f>
        <v>0</v>
      </c>
      <c r="O32" s="90">
        <f>'TD CALC Summary (Cumulative) '!$E48/12</f>
        <v>119282.73081254687</v>
      </c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>
        <f>'TD CALC Summary (Cumulative) '!$E49/12</f>
        <v>0</v>
      </c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5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0</v>
      </c>
      <c r="F36" s="90">
        <f>('TD CALC Summary (Cumulative) '!$D59*'TD CALC Summary (Cumulative) '!$P$61)/'TD CALC Summary (Cumulative) '!$L$60</f>
        <v>0</v>
      </c>
      <c r="G36" s="90">
        <f>('TD CALC Summary (Cumulative) '!$D59*'TD CALC Summary (Cumulative) '!$P$61)/'TD CALC Summary (Cumulative) '!$L$60</f>
        <v>0</v>
      </c>
      <c r="H36" s="90">
        <f>('TD CALC Summary (Cumulative) '!$D59*'TD CALC Summary (Cumulative) '!$P$61)/'TD CALC Summary (Cumulative) '!$L$60</f>
        <v>0</v>
      </c>
      <c r="I36" s="90">
        <f>('TD CALC Summary (Cumulative) '!$D59*'TD CALC Summary (Cumulative) '!$P$61)/'TD CALC Summary (Cumulative) '!$L$60</f>
        <v>0</v>
      </c>
      <c r="J36" s="90">
        <f>('TD CALC Summary (Cumulative) '!$D59*'TD CALC Summary (Cumulative) '!$P$61)/'TD CALC Summary (Cumulative) '!$L$60</f>
        <v>0</v>
      </c>
      <c r="K36" s="90">
        <f>('TD CALC Summary (Cumulative) '!$D59*'TD CALC Summary (Cumulative) '!$P$61)/'TD CALC Summary (Cumulative) '!$L$60</f>
        <v>0</v>
      </c>
      <c r="L36" s="90">
        <f>('TD CALC Summary (Cumulative) '!$D59*'TD CALC Summary (Cumulative) '!$P$61)/'TD CALC Summary (Cumulative) '!$L$60</f>
        <v>0</v>
      </c>
      <c r="M36" s="90">
        <f>('TD CALC Summary (Cumulative) '!$D59*'TD CALC Summary (Cumulative) '!$P$61)/'TD CALC Summary (Cumulative) '!$L$60</f>
        <v>0</v>
      </c>
      <c r="N36" s="90">
        <f>('TD CALC Summary (Cumulative) '!$D59*'TD CALC Summary (Cumulative) '!$P$61)/'TD CALC Summary (Cumulative) '!$L$60</f>
        <v>0</v>
      </c>
      <c r="O36" s="47">
        <f>('TD CALC Summary (Cumulative) '!$E59*'TD CALC Summary (Cumulative) '!$P$61)/'TD CALC Summary (Cumulative) '!$L$61</f>
        <v>0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5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0</v>
      </c>
      <c r="F37" s="90">
        <f>('TD CALC Summary (Cumulative) '!$D60*'TD CALC Summary (Cumulative) '!$P$61)/'TD CALC Summary (Cumulative) '!$L$60</f>
        <v>0</v>
      </c>
      <c r="G37" s="90">
        <f>('TD CALC Summary (Cumulative) '!$D60*'TD CALC Summary (Cumulative) '!$P$61)/'TD CALC Summary (Cumulative) '!$L$60</f>
        <v>0</v>
      </c>
      <c r="H37" s="90">
        <f>('TD CALC Summary (Cumulative) '!$D60*'TD CALC Summary (Cumulative) '!$P$61)/'TD CALC Summary (Cumulative) '!$L$60</f>
        <v>0</v>
      </c>
      <c r="I37" s="90">
        <f>('TD CALC Summary (Cumulative) '!$D60*'TD CALC Summary (Cumulative) '!$P$61)/'TD CALC Summary (Cumulative) '!$L$60</f>
        <v>0</v>
      </c>
      <c r="J37" s="90">
        <f>('TD CALC Summary (Cumulative) '!$D60*'TD CALC Summary (Cumulative) '!$P$61)/'TD CALC Summary (Cumulative) '!$L$60</f>
        <v>0</v>
      </c>
      <c r="K37" s="90">
        <f>('TD CALC Summary (Cumulative) '!$D60*'TD CALC Summary (Cumulative) '!$P$61)/'TD CALC Summary (Cumulative) '!$L$60</f>
        <v>0</v>
      </c>
      <c r="L37" s="90">
        <f>('TD CALC Summary (Cumulative) '!$D60*'TD CALC Summary (Cumulative) '!$P$61)/'TD CALC Summary (Cumulative) '!$L$60</f>
        <v>0</v>
      </c>
      <c r="M37" s="90">
        <f>('TD CALC Summary (Cumulative) '!$D60*'TD CALC Summary (Cumulative) '!$P$61)/'TD CALC Summary (Cumulative) '!$L$60</f>
        <v>0</v>
      </c>
      <c r="N37" s="90">
        <f>('TD CALC Summary (Cumulative) '!$D60*'TD CALC Summary (Cumulative) '!$P$61)/'TD CALC Summary (Cumulative) '!$L$60</f>
        <v>0</v>
      </c>
      <c r="O37" s="47">
        <f>('TD CALC Summary (Cumulative) '!$E60*'TD CALC Summary (Cumulative) '!$P$61)/'TD CALC Summary (Cumulative) '!$L$61</f>
        <v>5605.6063901468115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5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0</v>
      </c>
      <c r="F38" s="90">
        <f>('TD CALC Summary (Cumulative) '!$D61*'TD CALC Summary (Cumulative) '!$P$61)/'TD CALC Summary (Cumulative) '!$L$60</f>
        <v>0</v>
      </c>
      <c r="G38" s="90">
        <f>('TD CALC Summary (Cumulative) '!$D61*'TD CALC Summary (Cumulative) '!$P$61)/'TD CALC Summary (Cumulative) '!$L$60</f>
        <v>0</v>
      </c>
      <c r="H38" s="90">
        <f>('TD CALC Summary (Cumulative) '!$D61*'TD CALC Summary (Cumulative) '!$P$61)/'TD CALC Summary (Cumulative) '!$L$60</f>
        <v>0</v>
      </c>
      <c r="I38" s="90">
        <f>('TD CALC Summary (Cumulative) '!$D61*'TD CALC Summary (Cumulative) '!$P$61)/'TD CALC Summary (Cumulative) '!$L$60</f>
        <v>0</v>
      </c>
      <c r="J38" s="90">
        <f>('TD CALC Summary (Cumulative) '!$D61*'TD CALC Summary (Cumulative) '!$P$61)/'TD CALC Summary (Cumulative) '!$L$60</f>
        <v>0</v>
      </c>
      <c r="K38" s="90">
        <f>('TD CALC Summary (Cumulative) '!$D61*'TD CALC Summary (Cumulative) '!$P$61)/'TD CALC Summary (Cumulative) '!$L$60</f>
        <v>0</v>
      </c>
      <c r="L38" s="90">
        <f>('TD CALC Summary (Cumulative) '!$D61*'TD CALC Summary (Cumulative) '!$P$61)/'TD CALC Summary (Cumulative) '!$L$60</f>
        <v>0</v>
      </c>
      <c r="M38" s="90">
        <f>('TD CALC Summary (Cumulative) '!$D61*'TD CALC Summary (Cumulative) '!$P$61)/'TD CALC Summary (Cumulative) '!$L$60</f>
        <v>0</v>
      </c>
      <c r="N38" s="90">
        <f>('TD CALC Summary (Cumulative) '!$D61*'TD CALC Summary (Cumulative) '!$P$61)/'TD CALC Summary (Cumulative) '!$L$60</f>
        <v>0</v>
      </c>
      <c r="O38" s="47">
        <f>('TD CALC Summary (Cumulative) '!$E61*'TD CALC Summary (Cumulative) '!$P$61)/'TD CALC Summary (Cumulative) '!$L$61</f>
        <v>1145.5006890465213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5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0</v>
      </c>
      <c r="F39" s="90">
        <f>('TD CALC Summary (Cumulative) '!$D62*'TD CALC Summary (Cumulative) '!$P$61)/'TD CALC Summary (Cumulative) '!$L$60</f>
        <v>0</v>
      </c>
      <c r="G39" s="90">
        <f>('TD CALC Summary (Cumulative) '!$D62*'TD CALC Summary (Cumulative) '!$P$61)/'TD CALC Summary (Cumulative) '!$L$60</f>
        <v>0</v>
      </c>
      <c r="H39" s="90">
        <f>('TD CALC Summary (Cumulative) '!$D62*'TD CALC Summary (Cumulative) '!$P$61)/'TD CALC Summary (Cumulative) '!$L$60</f>
        <v>0</v>
      </c>
      <c r="I39" s="90">
        <f>('TD CALC Summary (Cumulative) '!$D62*'TD CALC Summary (Cumulative) '!$P$61)/'TD CALC Summary (Cumulative) '!$L$60</f>
        <v>0</v>
      </c>
      <c r="J39" s="90">
        <f>('TD CALC Summary (Cumulative) '!$D62*'TD CALC Summary (Cumulative) '!$P$61)/'TD CALC Summary (Cumulative) '!$L$60</f>
        <v>0</v>
      </c>
      <c r="K39" s="90">
        <f>('TD CALC Summary (Cumulative) '!$D62*'TD CALC Summary (Cumulative) '!$P$61)/'TD CALC Summary (Cumulative) '!$L$60</f>
        <v>0</v>
      </c>
      <c r="L39" s="90">
        <f>('TD CALC Summary (Cumulative) '!$D62*'TD CALC Summary (Cumulative) '!$P$61)/'TD CALC Summary (Cumulative) '!$L$60</f>
        <v>0</v>
      </c>
      <c r="M39" s="90">
        <f>('TD CALC Summary (Cumulative) '!$D62*'TD CALC Summary (Cumulative) '!$P$61)/'TD CALC Summary (Cumulative) '!$L$60</f>
        <v>0</v>
      </c>
      <c r="N39" s="90">
        <f>('TD CALC Summary (Cumulative) '!$D62*'TD CALC Summary (Cumulative) '!$P$61)/'TD CALC Summary (Cumulative) '!$L$60</f>
        <v>0</v>
      </c>
      <c r="O39" s="47">
        <f>('TD CALC Summary (Cumulative) '!$E62*'TD CALC Summary (Cumulative) '!$P$61)/'TD CALC Summary (Cumulative) '!$L$61</f>
        <v>767.1827258884133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5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0</v>
      </c>
      <c r="F40" s="90">
        <f>('TD CALC Summary (Cumulative) '!$D63*'TD CALC Summary (Cumulative) '!$P$61)/'TD CALC Summary (Cumulative) '!$L$60</f>
        <v>0</v>
      </c>
      <c r="G40" s="90">
        <f>('TD CALC Summary (Cumulative) '!$D63*'TD CALC Summary (Cumulative) '!$P$61)/'TD CALC Summary (Cumulative) '!$L$60</f>
        <v>0</v>
      </c>
      <c r="H40" s="90">
        <f>('TD CALC Summary (Cumulative) '!$D63*'TD CALC Summary (Cumulative) '!$P$61)/'TD CALC Summary (Cumulative) '!$L$60</f>
        <v>0</v>
      </c>
      <c r="I40" s="90">
        <f>('TD CALC Summary (Cumulative) '!$D63*'TD CALC Summary (Cumulative) '!$P$61)/'TD CALC Summary (Cumulative) '!$L$60</f>
        <v>0</v>
      </c>
      <c r="J40" s="90">
        <f>('TD CALC Summary (Cumulative) '!$D63*'TD CALC Summary (Cumulative) '!$P$61)/'TD CALC Summary (Cumulative) '!$L$60</f>
        <v>0</v>
      </c>
      <c r="K40" s="90">
        <f>('TD CALC Summary (Cumulative) '!$D63*'TD CALC Summary (Cumulative) '!$P$61)/'TD CALC Summary (Cumulative) '!$L$60</f>
        <v>0</v>
      </c>
      <c r="L40" s="90">
        <f>('TD CALC Summary (Cumulative) '!$D63*'TD CALC Summary (Cumulative) '!$P$61)/'TD CALC Summary (Cumulative) '!$L$60</f>
        <v>0</v>
      </c>
      <c r="M40" s="90">
        <f>('TD CALC Summary (Cumulative) '!$D63*'TD CALC Summary (Cumulative) '!$P$61)/'TD CALC Summary (Cumulative) '!$L$60</f>
        <v>0</v>
      </c>
      <c r="N40" s="90">
        <f>('TD CALC Summary (Cumulative) '!$D63*'TD CALC Summary (Cumulative) '!$P$61)/'TD CALC Summary (Cumulative) '!$L$60</f>
        <v>0</v>
      </c>
      <c r="O40" s="47">
        <f>('TD CALC Summary (Cumulative) '!$E63*'TD CALC Summary (Cumulative) '!$P$61)/'TD CALC Summary (Cumulative) '!$L$61</f>
        <v>2742.0879424896852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5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0</v>
      </c>
      <c r="F41" s="90">
        <f>('TD CALC Summary (Cumulative) '!$D64*'TD CALC Summary (Cumulative) '!$P$61)/'TD CALC Summary (Cumulative) '!$L$60</f>
        <v>0</v>
      </c>
      <c r="G41" s="90">
        <f>('TD CALC Summary (Cumulative) '!$D64*'TD CALC Summary (Cumulative) '!$P$61)/'TD CALC Summary (Cumulative) '!$L$60</f>
        <v>0</v>
      </c>
      <c r="H41" s="90">
        <f>('TD CALC Summary (Cumulative) '!$D64*'TD CALC Summary (Cumulative) '!$P$61)/'TD CALC Summary (Cumulative) '!$L$60</f>
        <v>0</v>
      </c>
      <c r="I41" s="90">
        <f>('TD CALC Summary (Cumulative) '!$D64*'TD CALC Summary (Cumulative) '!$P$61)/'TD CALC Summary (Cumulative) '!$L$60</f>
        <v>0</v>
      </c>
      <c r="J41" s="90">
        <f>('TD CALC Summary (Cumulative) '!$D64*'TD CALC Summary (Cumulative) '!$P$61)/'TD CALC Summary (Cumulative) '!$L$60</f>
        <v>0</v>
      </c>
      <c r="K41" s="90">
        <f>('TD CALC Summary (Cumulative) '!$D64*'TD CALC Summary (Cumulative) '!$P$61)/'TD CALC Summary (Cumulative) '!$L$60</f>
        <v>0</v>
      </c>
      <c r="L41" s="90">
        <f>('TD CALC Summary (Cumulative) '!$D64*'TD CALC Summary (Cumulative) '!$P$61)/'TD CALC Summary (Cumulative) '!$L$60</f>
        <v>0</v>
      </c>
      <c r="M41" s="90">
        <f>('TD CALC Summary (Cumulative) '!$D64*'TD CALC Summary (Cumulative) '!$P$61)/'TD CALC Summary (Cumulative) '!$L$60</f>
        <v>0</v>
      </c>
      <c r="N41" s="90">
        <f>('TD CALC Summary (Cumulative) '!$D64*'TD CALC Summary (Cumulative) '!$P$61)/'TD CALC Summary (Cumulative) '!$L$60</f>
        <v>0</v>
      </c>
      <c r="O41" s="47">
        <f>('TD CALC Summary (Cumulative) '!$E64*'TD CALC Summary (Cumulative) '!$P$61)/'TD CALC Summary (Cumulative) '!$L$61</f>
        <v>7789.5424030963513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5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0</v>
      </c>
      <c r="F42" s="90">
        <f>('TD CALC Summary (Cumulative) '!$D65*'TD CALC Summary (Cumulative) '!$P$61)/'TD CALC Summary (Cumulative) '!$L$60</f>
        <v>0</v>
      </c>
      <c r="G42" s="90">
        <f>('TD CALC Summary (Cumulative) '!$D65*'TD CALC Summary (Cumulative) '!$P$61)/'TD CALC Summary (Cumulative) '!$L$60</f>
        <v>0</v>
      </c>
      <c r="H42" s="90">
        <f>('TD CALC Summary (Cumulative) '!$D65*'TD CALC Summary (Cumulative) '!$P$61)/'TD CALC Summary (Cumulative) '!$L$60</f>
        <v>0</v>
      </c>
      <c r="I42" s="90">
        <f>('TD CALC Summary (Cumulative) '!$D65*'TD CALC Summary (Cumulative) '!$P$61)/'TD CALC Summary (Cumulative) '!$L$60</f>
        <v>0</v>
      </c>
      <c r="J42" s="90">
        <f>('TD CALC Summary (Cumulative) '!$D65*'TD CALC Summary (Cumulative) '!$P$61)/'TD CALC Summary (Cumulative) '!$L$60</f>
        <v>0</v>
      </c>
      <c r="K42" s="90">
        <f>('TD CALC Summary (Cumulative) '!$D65*'TD CALC Summary (Cumulative) '!$P$61)/'TD CALC Summary (Cumulative) '!$L$60</f>
        <v>0</v>
      </c>
      <c r="L42" s="90">
        <f>('TD CALC Summary (Cumulative) '!$D65*'TD CALC Summary (Cumulative) '!$P$61)/'TD CALC Summary (Cumulative) '!$L$60</f>
        <v>0</v>
      </c>
      <c r="M42" s="90">
        <f>('TD CALC Summary (Cumulative) '!$D65*'TD CALC Summary (Cumulative) '!$P$61)/'TD CALC Summary (Cumulative) '!$L$60</f>
        <v>0</v>
      </c>
      <c r="N42" s="90">
        <f>('TD CALC Summary (Cumulative) '!$D65*'TD CALC Summary (Cumulative) '!$P$61)/'TD CALC Summary (Cumulative) '!$L$60</f>
        <v>0</v>
      </c>
      <c r="O42" s="47">
        <f>('TD CALC Summary (Cumulative) '!$E65*'TD CALC Summary (Cumulative) '!$P$61)/'TD CALC Summary (Cumulative) '!$L$61</f>
        <v>1832.8265271407524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5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0</v>
      </c>
      <c r="F43" s="90">
        <f>('TD CALC Summary (Cumulative) '!$D66*'TD CALC Summary (Cumulative) '!$P$61)/'TD CALC Summary (Cumulative) '!$L$60</f>
        <v>0</v>
      </c>
      <c r="G43" s="90">
        <f>('TD CALC Summary (Cumulative) '!$D66*'TD CALC Summary (Cumulative) '!$P$61)/'TD CALC Summary (Cumulative) '!$L$60</f>
        <v>0</v>
      </c>
      <c r="H43" s="90">
        <f>('TD CALC Summary (Cumulative) '!$D66*'TD CALC Summary (Cumulative) '!$P$61)/'TD CALC Summary (Cumulative) '!$L$60</f>
        <v>0</v>
      </c>
      <c r="I43" s="90">
        <f>('TD CALC Summary (Cumulative) '!$D66*'TD CALC Summary (Cumulative) '!$P$61)/'TD CALC Summary (Cumulative) '!$L$60</f>
        <v>0</v>
      </c>
      <c r="J43" s="90">
        <f>('TD CALC Summary (Cumulative) '!$D66*'TD CALC Summary (Cumulative) '!$P$61)/'TD CALC Summary (Cumulative) '!$L$60</f>
        <v>0</v>
      </c>
      <c r="K43" s="90">
        <f>('TD CALC Summary (Cumulative) '!$D66*'TD CALC Summary (Cumulative) '!$P$61)/'TD CALC Summary (Cumulative) '!$L$60</f>
        <v>0</v>
      </c>
      <c r="L43" s="90">
        <f>('TD CALC Summary (Cumulative) '!$D66*'TD CALC Summary (Cumulative) '!$P$61)/'TD CALC Summary (Cumulative) '!$L$60</f>
        <v>0</v>
      </c>
      <c r="M43" s="90">
        <f>('TD CALC Summary (Cumulative) '!$D66*'TD CALC Summary (Cumulative) '!$P$61)/'TD CALC Summary (Cumulative) '!$L$60</f>
        <v>0</v>
      </c>
      <c r="N43" s="90">
        <f>('TD CALC Summary (Cumulative) '!$D66*'TD CALC Summary (Cumulative) '!$P$61)/'TD CALC Summary (Cumulative) '!$L$60</f>
        <v>0</v>
      </c>
      <c r="O43" s="47">
        <f>('TD CALC Summary (Cumulative) '!$E66*'TD CALC Summary (Cumulative) '!$P$61)/'TD CALC Summary (Cumulative) '!$L$61</f>
        <v>27014.351650759258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5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0</v>
      </c>
      <c r="F44" s="90">
        <f>('TD CALC Summary (Cumulative) '!$D67*'TD CALC Summary (Cumulative) '!$P$61)/'TD CALC Summary (Cumulative) '!$L$60</f>
        <v>0</v>
      </c>
      <c r="G44" s="90">
        <f>('TD CALC Summary (Cumulative) '!$D67*'TD CALC Summary (Cumulative) '!$P$61)/'TD CALC Summary (Cumulative) '!$L$60</f>
        <v>0</v>
      </c>
      <c r="H44" s="90">
        <f>('TD CALC Summary (Cumulative) '!$D67*'TD CALC Summary (Cumulative) '!$P$61)/'TD CALC Summary (Cumulative) '!$L$60</f>
        <v>0</v>
      </c>
      <c r="I44" s="90">
        <f>('TD CALC Summary (Cumulative) '!$D67*'TD CALC Summary (Cumulative) '!$P$61)/'TD CALC Summary (Cumulative) '!$L$60</f>
        <v>0</v>
      </c>
      <c r="J44" s="90">
        <f>('TD CALC Summary (Cumulative) '!$D67*'TD CALC Summary (Cumulative) '!$P$61)/'TD CALC Summary (Cumulative) '!$L$60</f>
        <v>0</v>
      </c>
      <c r="K44" s="90">
        <f>('TD CALC Summary (Cumulative) '!$D67*'TD CALC Summary (Cumulative) '!$P$61)/'TD CALC Summary (Cumulative) '!$L$60</f>
        <v>0</v>
      </c>
      <c r="L44" s="90">
        <f>('TD CALC Summary (Cumulative) '!$D67*'TD CALC Summary (Cumulative) '!$P$61)/'TD CALC Summary (Cumulative) '!$L$60</f>
        <v>0</v>
      </c>
      <c r="M44" s="90">
        <f>('TD CALC Summary (Cumulative) '!$D67*'TD CALC Summary (Cumulative) '!$P$61)/'TD CALC Summary (Cumulative) '!$L$60</f>
        <v>0</v>
      </c>
      <c r="N44" s="90">
        <f>('TD CALC Summary (Cumulative) '!$D67*'TD CALC Summary (Cumulative) '!$P$61)/'TD CALC Summary (Cumulative) '!$L$60</f>
        <v>0</v>
      </c>
      <c r="O44" s="47">
        <f>('TD CALC Summary (Cumulative) '!$E67*'TD CALC Summary (Cumulative) '!$P$61)/'TD CALC Summary (Cumulative) '!$L$61</f>
        <v>8449.6887720137984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6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0</v>
      </c>
      <c r="F45" s="90">
        <f>('TD CALC Summary (Cumulative) '!$D68*'TD CALC Summary (Cumulative) '!$P$61)/'TD CALC Summary (Cumulative) '!$L$60</f>
        <v>0</v>
      </c>
      <c r="G45" s="90">
        <f>('TD CALC Summary (Cumulative) '!$D68*'TD CALC Summary (Cumulative) '!$P$61)/'TD CALC Summary (Cumulative) '!$L$60</f>
        <v>0</v>
      </c>
      <c r="H45" s="90">
        <f>('TD CALC Summary (Cumulative) '!$D68*'TD CALC Summary (Cumulative) '!$P$61)/'TD CALC Summary (Cumulative) '!$L$60</f>
        <v>0</v>
      </c>
      <c r="I45" s="90">
        <f>('TD CALC Summary (Cumulative) '!$D68*'TD CALC Summary (Cumulative) '!$P$61)/'TD CALC Summary (Cumulative) '!$L$60</f>
        <v>0</v>
      </c>
      <c r="J45" s="90">
        <f>('TD CALC Summary (Cumulative) '!$D68*'TD CALC Summary (Cumulative) '!$P$61)/'TD CALC Summary (Cumulative) '!$L$60</f>
        <v>0</v>
      </c>
      <c r="K45" s="90">
        <f>('TD CALC Summary (Cumulative) '!$D68*'TD CALC Summary (Cumulative) '!$P$61)/'TD CALC Summary (Cumulative) '!$L$60</f>
        <v>0</v>
      </c>
      <c r="L45" s="90">
        <f>('TD CALC Summary (Cumulative) '!$D68*'TD CALC Summary (Cumulative) '!$P$61)/'TD CALC Summary (Cumulative) '!$L$60</f>
        <v>0</v>
      </c>
      <c r="M45" s="90">
        <f>('TD CALC Summary (Cumulative) '!$D68*'TD CALC Summary (Cumulative) '!$P$61)/'TD CALC Summary (Cumulative) '!$L$60</f>
        <v>0</v>
      </c>
      <c r="N45" s="90">
        <f>('TD CALC Summary (Cumulative) '!$D68*'TD CALC Summary (Cumulative) '!$P$61)/'TD CALC Summary (Cumulative) '!$L$60</f>
        <v>0</v>
      </c>
      <c r="O45" s="47">
        <f>('TD CALC Summary (Cumulative) '!$E68*'TD CALC Summary (Cumulative) '!$P$61)/'TD CALC Summary (Cumulative) '!$L$61</f>
        <v>675.92724194650282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6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0</v>
      </c>
      <c r="F46" s="90">
        <f>('TD CALC Summary (Cumulative) '!$D69*'TD CALC Summary (Cumulative) '!$P$61)/'TD CALC Summary (Cumulative) '!$L$60</f>
        <v>0</v>
      </c>
      <c r="G46" s="90">
        <f>('TD CALC Summary (Cumulative) '!$D69*'TD CALC Summary (Cumulative) '!$P$61)/'TD CALC Summary (Cumulative) '!$L$60</f>
        <v>0</v>
      </c>
      <c r="H46" s="90">
        <f>('TD CALC Summary (Cumulative) '!$D69*'TD CALC Summary (Cumulative) '!$P$61)/'TD CALC Summary (Cumulative) '!$L$60</f>
        <v>0</v>
      </c>
      <c r="I46" s="90">
        <f>('TD CALC Summary (Cumulative) '!$D69*'TD CALC Summary (Cumulative) '!$P$61)/'TD CALC Summary (Cumulative) '!$L$60</f>
        <v>0</v>
      </c>
      <c r="J46" s="90">
        <f>('TD CALC Summary (Cumulative) '!$D69*'TD CALC Summary (Cumulative) '!$P$61)/'TD CALC Summary (Cumulative) '!$L$60</f>
        <v>0</v>
      </c>
      <c r="K46" s="90">
        <f>('TD CALC Summary (Cumulative) '!$D69*'TD CALC Summary (Cumulative) '!$P$61)/'TD CALC Summary (Cumulative) '!$L$60</f>
        <v>0</v>
      </c>
      <c r="L46" s="90">
        <f>('TD CALC Summary (Cumulative) '!$D69*'TD CALC Summary (Cumulative) '!$P$61)/'TD CALC Summary (Cumulative) '!$L$60</f>
        <v>0</v>
      </c>
      <c r="M46" s="90">
        <f>('TD CALC Summary (Cumulative) '!$D69*'TD CALC Summary (Cumulative) '!$P$61)/'TD CALC Summary (Cumulative) '!$L$60</f>
        <v>0</v>
      </c>
      <c r="N46" s="90">
        <f>('TD CALC Summary (Cumulative) '!$D69*'TD CALC Summary (Cumulative) '!$P$61)/'TD CALC Summary (Cumulative) '!$L$60</f>
        <v>0</v>
      </c>
      <c r="O46" s="47">
        <f>('TD CALC Summary (Cumulative) '!$E69*'TD CALC Summary (Cumulative) '!$P$61)/'TD CALC Summary (Cumulative) '!$L$61</f>
        <v>0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6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0</v>
      </c>
      <c r="F47" s="90">
        <f>('TD CALC Summary (Cumulative) '!$D70*'TD CALC Summary (Cumulative) '!$P$61)/'TD CALC Summary (Cumulative) '!$L$60</f>
        <v>0</v>
      </c>
      <c r="G47" s="90">
        <f>('TD CALC Summary (Cumulative) '!$D70*'TD CALC Summary (Cumulative) '!$P$61)/'TD CALC Summary (Cumulative) '!$L$60</f>
        <v>0</v>
      </c>
      <c r="H47" s="90">
        <f>('TD CALC Summary (Cumulative) '!$D70*'TD CALC Summary (Cumulative) '!$P$61)/'TD CALC Summary (Cumulative) '!$L$60</f>
        <v>0</v>
      </c>
      <c r="I47" s="90">
        <f>('TD CALC Summary (Cumulative) '!$D70*'TD CALC Summary (Cumulative) '!$P$61)/'TD CALC Summary (Cumulative) '!$L$60</f>
        <v>0</v>
      </c>
      <c r="J47" s="90">
        <f>('TD CALC Summary (Cumulative) '!$D70*'TD CALC Summary (Cumulative) '!$P$61)/'TD CALC Summary (Cumulative) '!$L$60</f>
        <v>0</v>
      </c>
      <c r="K47" s="90">
        <f>('TD CALC Summary (Cumulative) '!$D70*'TD CALC Summary (Cumulative) '!$P$61)/'TD CALC Summary (Cumulative) '!$L$60</f>
        <v>0</v>
      </c>
      <c r="L47" s="90">
        <f>('TD CALC Summary (Cumulative) '!$D70*'TD CALC Summary (Cumulative) '!$P$61)/'TD CALC Summary (Cumulative) '!$L$60</f>
        <v>0</v>
      </c>
      <c r="M47" s="90">
        <f>('TD CALC Summary (Cumulative) '!$D70*'TD CALC Summary (Cumulative) '!$P$61)/'TD CALC Summary (Cumulative) '!$L$60</f>
        <v>0</v>
      </c>
      <c r="N47" s="90">
        <f>('TD CALC Summary (Cumulative) '!$D70*'TD CALC Summary (Cumulative) '!$P$61)/'TD CALC Summary (Cumulative) '!$L$60</f>
        <v>0</v>
      </c>
      <c r="O47" s="47">
        <f>('TD CALC Summary (Cumulative) '!$E70*'TD CALC Summary (Cumulative) '!$P$61)/'TD CALC Summary (Cumulative) '!$L$61</f>
        <v>1110.2091024549788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7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0</v>
      </c>
      <c r="F48" s="90">
        <f>('TD CALC Summary (Cumulative) '!$D71*'TD CALC Summary (Cumulative) '!$P$61)/'TD CALC Summary (Cumulative) '!$L$60</f>
        <v>0</v>
      </c>
      <c r="G48" s="90">
        <f>('TD CALC Summary (Cumulative) '!$D71*'TD CALC Summary (Cumulative) '!$P$61)/'TD CALC Summary (Cumulative) '!$L$60</f>
        <v>0</v>
      </c>
      <c r="H48" s="90">
        <f>('TD CALC Summary (Cumulative) '!$D71*'TD CALC Summary (Cumulative) '!$P$61)/'TD CALC Summary (Cumulative) '!$L$60</f>
        <v>0</v>
      </c>
      <c r="I48" s="90">
        <f>('TD CALC Summary (Cumulative) '!$D71*'TD CALC Summary (Cumulative) '!$P$61)/'TD CALC Summary (Cumulative) '!$L$60</f>
        <v>0</v>
      </c>
      <c r="J48" s="90">
        <f>('TD CALC Summary (Cumulative) '!$D71*'TD CALC Summary (Cumulative) '!$P$61)/'TD CALC Summary (Cumulative) '!$L$60</f>
        <v>0</v>
      </c>
      <c r="K48" s="90">
        <f>('TD CALC Summary (Cumulative) '!$D71*'TD CALC Summary (Cumulative) '!$P$61)/'TD CALC Summary (Cumulative) '!$L$60</f>
        <v>0</v>
      </c>
      <c r="L48" s="90">
        <f>('TD CALC Summary (Cumulative) '!$D71*'TD CALC Summary (Cumulative) '!$P$61)/'TD CALC Summary (Cumulative) '!$L$60</f>
        <v>0</v>
      </c>
      <c r="M48" s="90">
        <f>('TD CALC Summary (Cumulative) '!$D71*'TD CALC Summary (Cumulative) '!$P$61)/'TD CALC Summary (Cumulative) '!$L$60</f>
        <v>0</v>
      </c>
      <c r="N48" s="90">
        <f>('TD CALC Summary (Cumulative) '!$D71*'TD CALC Summary (Cumulative) '!$P$61)/'TD CALC Summary (Cumulative) '!$L$60</f>
        <v>0</v>
      </c>
      <c r="O48" s="47">
        <f>('TD CALC Summary (Cumulative) '!$E71*'TD CALC Summary (Cumulative) '!$P$61)/'TD CALC Summary (Cumulative) '!$L$61</f>
        <v>941.72836589548444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5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0</v>
      </c>
      <c r="F51" s="94">
        <f>('TD CALC Summary (Cumulative) '!$D59*'TD CALC Summary (Cumulative) '!$P$62)/'TD CALC Summary (Cumulative) '!$L$60</f>
        <v>0</v>
      </c>
      <c r="G51" s="94">
        <f>('TD CALC Summary (Cumulative) '!$D59*'TD CALC Summary (Cumulative) '!$P$62)/'TD CALC Summary (Cumulative) '!$L$60</f>
        <v>0</v>
      </c>
      <c r="H51" s="94">
        <f>('TD CALC Summary (Cumulative) '!$D59*'TD CALC Summary (Cumulative) '!$P$62)/'TD CALC Summary (Cumulative) '!$L$60</f>
        <v>0</v>
      </c>
      <c r="I51" s="94">
        <f>('TD CALC Summary (Cumulative) '!$D59*'TD CALC Summary (Cumulative) '!$P$62)/'TD CALC Summary (Cumulative) '!$L$60</f>
        <v>0</v>
      </c>
      <c r="J51" s="94">
        <f>('TD CALC Summary (Cumulative) '!$D59*'TD CALC Summary (Cumulative) '!$P$62)/'TD CALC Summary (Cumulative) '!$L$60</f>
        <v>0</v>
      </c>
      <c r="K51" s="94">
        <f>('TD CALC Summary (Cumulative) '!$D59*'TD CALC Summary (Cumulative) '!$P$62)/'TD CALC Summary (Cumulative) '!$L$60</f>
        <v>0</v>
      </c>
      <c r="L51" s="94">
        <f>('TD CALC Summary (Cumulative) '!$D59*'TD CALC Summary (Cumulative) '!$P$62)/'TD CALC Summary (Cumulative) '!$L$60</f>
        <v>0</v>
      </c>
      <c r="M51" s="94">
        <f>('TD CALC Summary (Cumulative) '!$D59*'TD CALC Summary (Cumulative) '!$P$62)/'TD CALC Summary (Cumulative) '!$L$60</f>
        <v>0</v>
      </c>
      <c r="N51" s="94">
        <f>('TD CALC Summary (Cumulative) '!$D59*'TD CALC Summary (Cumulative) '!$P$62)/'TD CALC Summary (Cumulative) '!$L$60</f>
        <v>0</v>
      </c>
      <c r="O51" s="94">
        <f>('TD CALC Summary (Cumulative) '!$E59*'TD CALC Summary (Cumulative) '!$P$62)/'TD CALC Summary (Cumulative) '!$L$61</f>
        <v>0</v>
      </c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5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0</v>
      </c>
      <c r="F52" s="94">
        <f>('TD CALC Summary (Cumulative) '!$D60*'TD CALC Summary (Cumulative) '!$P$62)/'TD CALC Summary (Cumulative) '!$L$60</f>
        <v>0</v>
      </c>
      <c r="G52" s="94">
        <f>('TD CALC Summary (Cumulative) '!$D60*'TD CALC Summary (Cumulative) '!$P$62)/'TD CALC Summary (Cumulative) '!$L$60</f>
        <v>0</v>
      </c>
      <c r="H52" s="94">
        <f>('TD CALC Summary (Cumulative) '!$D60*'TD CALC Summary (Cumulative) '!$P$62)/'TD CALC Summary (Cumulative) '!$L$60</f>
        <v>0</v>
      </c>
      <c r="I52" s="94">
        <f>('TD CALC Summary (Cumulative) '!$D60*'TD CALC Summary (Cumulative) '!$P$62)/'TD CALC Summary (Cumulative) '!$L$60</f>
        <v>0</v>
      </c>
      <c r="J52" s="94">
        <f>('TD CALC Summary (Cumulative) '!$D60*'TD CALC Summary (Cumulative) '!$P$62)/'TD CALC Summary (Cumulative) '!$L$60</f>
        <v>0</v>
      </c>
      <c r="K52" s="94">
        <f>('TD CALC Summary (Cumulative) '!$D60*'TD CALC Summary (Cumulative) '!$P$62)/'TD CALC Summary (Cumulative) '!$L$60</f>
        <v>0</v>
      </c>
      <c r="L52" s="94">
        <f>('TD CALC Summary (Cumulative) '!$D60*'TD CALC Summary (Cumulative) '!$P$62)/'TD CALC Summary (Cumulative) '!$L$60</f>
        <v>0</v>
      </c>
      <c r="M52" s="94">
        <f>('TD CALC Summary (Cumulative) '!$D60*'TD CALC Summary (Cumulative) '!$P$62)/'TD CALC Summary (Cumulative) '!$L$60</f>
        <v>0</v>
      </c>
      <c r="N52" s="94">
        <f>('TD CALC Summary (Cumulative) '!$D60*'TD CALC Summary (Cumulative) '!$P$62)/'TD CALC Summary (Cumulative) '!$L$60</f>
        <v>0</v>
      </c>
      <c r="O52" s="94">
        <f>('TD CALC Summary (Cumulative) '!$E60*'TD CALC Summary (Cumulative) '!$P$62)/'TD CALC Summary (Cumulative) '!$L$61</f>
        <v>14072.305534331135</v>
      </c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5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0</v>
      </c>
      <c r="F53" s="94">
        <f>('TD CALC Summary (Cumulative) '!$D61*'TD CALC Summary (Cumulative) '!$P$62)/'TD CALC Summary (Cumulative) '!$L$60</f>
        <v>0</v>
      </c>
      <c r="G53" s="94">
        <f>('TD CALC Summary (Cumulative) '!$D61*'TD CALC Summary (Cumulative) '!$P$62)/'TD CALC Summary (Cumulative) '!$L$60</f>
        <v>0</v>
      </c>
      <c r="H53" s="94">
        <f>('TD CALC Summary (Cumulative) '!$D61*'TD CALC Summary (Cumulative) '!$P$62)/'TD CALC Summary (Cumulative) '!$L$60</f>
        <v>0</v>
      </c>
      <c r="I53" s="94">
        <f>('TD CALC Summary (Cumulative) '!$D61*'TD CALC Summary (Cumulative) '!$P$62)/'TD CALC Summary (Cumulative) '!$L$60</f>
        <v>0</v>
      </c>
      <c r="J53" s="94">
        <f>('TD CALC Summary (Cumulative) '!$D61*'TD CALC Summary (Cumulative) '!$P$62)/'TD CALC Summary (Cumulative) '!$L$60</f>
        <v>0</v>
      </c>
      <c r="K53" s="94">
        <f>('TD CALC Summary (Cumulative) '!$D61*'TD CALC Summary (Cumulative) '!$P$62)/'TD CALC Summary (Cumulative) '!$L$60</f>
        <v>0</v>
      </c>
      <c r="L53" s="94">
        <f>('TD CALC Summary (Cumulative) '!$D61*'TD CALC Summary (Cumulative) '!$P$62)/'TD CALC Summary (Cumulative) '!$L$60</f>
        <v>0</v>
      </c>
      <c r="M53" s="94">
        <f>('TD CALC Summary (Cumulative) '!$D61*'TD CALC Summary (Cumulative) '!$P$62)/'TD CALC Summary (Cumulative) '!$L$60</f>
        <v>0</v>
      </c>
      <c r="N53" s="94">
        <f>('TD CALC Summary (Cumulative) '!$D61*'TD CALC Summary (Cumulative) '!$P$62)/'TD CALC Summary (Cumulative) '!$L$60</f>
        <v>0</v>
      </c>
      <c r="O53" s="94">
        <f>('TD CALC Summary (Cumulative) '!$E61*'TD CALC Summary (Cumulative) '!$P$62)/'TD CALC Summary (Cumulative) '!$L$61</f>
        <v>2875.6631422398732</v>
      </c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5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0</v>
      </c>
      <c r="F54" s="94">
        <f>('TD CALC Summary (Cumulative) '!$D62*'TD CALC Summary (Cumulative) '!$P$62)/'TD CALC Summary (Cumulative) '!$L$60</f>
        <v>0</v>
      </c>
      <c r="G54" s="94">
        <f>('TD CALC Summary (Cumulative) '!$D62*'TD CALC Summary (Cumulative) '!$P$62)/'TD CALC Summary (Cumulative) '!$L$60</f>
        <v>0</v>
      </c>
      <c r="H54" s="94">
        <f>('TD CALC Summary (Cumulative) '!$D62*'TD CALC Summary (Cumulative) '!$P$62)/'TD CALC Summary (Cumulative) '!$L$60</f>
        <v>0</v>
      </c>
      <c r="I54" s="94">
        <f>('TD CALC Summary (Cumulative) '!$D62*'TD CALC Summary (Cumulative) '!$P$62)/'TD CALC Summary (Cumulative) '!$L$60</f>
        <v>0</v>
      </c>
      <c r="J54" s="94">
        <f>('TD CALC Summary (Cumulative) '!$D62*'TD CALC Summary (Cumulative) '!$P$62)/'TD CALC Summary (Cumulative) '!$L$60</f>
        <v>0</v>
      </c>
      <c r="K54" s="94">
        <f>('TD CALC Summary (Cumulative) '!$D62*'TD CALC Summary (Cumulative) '!$P$62)/'TD CALC Summary (Cumulative) '!$L$60</f>
        <v>0</v>
      </c>
      <c r="L54" s="94">
        <f>('TD CALC Summary (Cumulative) '!$D62*'TD CALC Summary (Cumulative) '!$P$62)/'TD CALC Summary (Cumulative) '!$L$60</f>
        <v>0</v>
      </c>
      <c r="M54" s="94">
        <f>('TD CALC Summary (Cumulative) '!$D62*'TD CALC Summary (Cumulative) '!$P$62)/'TD CALC Summary (Cumulative) '!$L$60</f>
        <v>0</v>
      </c>
      <c r="N54" s="94">
        <f>('TD CALC Summary (Cumulative) '!$D62*'TD CALC Summary (Cumulative) '!$P$62)/'TD CALC Summary (Cumulative) '!$L$60</f>
        <v>0</v>
      </c>
      <c r="O54" s="94">
        <f>('TD CALC Summary (Cumulative) '!$E62*'TD CALC Summary (Cumulative) '!$P$62)/'TD CALC Summary (Cumulative) '!$L$61</f>
        <v>1925.9343178892047</v>
      </c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5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0</v>
      </c>
      <c r="F55" s="94">
        <f>('TD CALC Summary (Cumulative) '!$D63*'TD CALC Summary (Cumulative) '!$P$62)/'TD CALC Summary (Cumulative) '!$L$60</f>
        <v>0</v>
      </c>
      <c r="G55" s="94">
        <f>('TD CALC Summary (Cumulative) '!$D63*'TD CALC Summary (Cumulative) '!$P$62)/'TD CALC Summary (Cumulative) '!$L$60</f>
        <v>0</v>
      </c>
      <c r="H55" s="94">
        <f>('TD CALC Summary (Cumulative) '!$D63*'TD CALC Summary (Cumulative) '!$P$62)/'TD CALC Summary (Cumulative) '!$L$60</f>
        <v>0</v>
      </c>
      <c r="I55" s="94">
        <f>('TD CALC Summary (Cumulative) '!$D63*'TD CALC Summary (Cumulative) '!$P$62)/'TD CALC Summary (Cumulative) '!$L$60</f>
        <v>0</v>
      </c>
      <c r="J55" s="94">
        <f>('TD CALC Summary (Cumulative) '!$D63*'TD CALC Summary (Cumulative) '!$P$62)/'TD CALC Summary (Cumulative) '!$L$60</f>
        <v>0</v>
      </c>
      <c r="K55" s="94">
        <f>('TD CALC Summary (Cumulative) '!$D63*'TD CALC Summary (Cumulative) '!$P$62)/'TD CALC Summary (Cumulative) '!$L$60</f>
        <v>0</v>
      </c>
      <c r="L55" s="94">
        <f>('TD CALC Summary (Cumulative) '!$D63*'TD CALC Summary (Cumulative) '!$P$62)/'TD CALC Summary (Cumulative) '!$L$60</f>
        <v>0</v>
      </c>
      <c r="M55" s="94">
        <f>('TD CALC Summary (Cumulative) '!$D63*'TD CALC Summary (Cumulative) '!$P$62)/'TD CALC Summary (Cumulative) '!$L$60</f>
        <v>0</v>
      </c>
      <c r="N55" s="94">
        <f>('TD CALC Summary (Cumulative) '!$D63*'TD CALC Summary (Cumulative) '!$P$62)/'TD CALC Summary (Cumulative) '!$L$60</f>
        <v>0</v>
      </c>
      <c r="O55" s="94">
        <f>('TD CALC Summary (Cumulative) '!$E63*'TD CALC Summary (Cumulative) '!$P$62)/'TD CALC Summary (Cumulative) '!$L$61</f>
        <v>6883.7332918249476</v>
      </c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5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0</v>
      </c>
      <c r="F56" s="94">
        <f>('TD CALC Summary (Cumulative) '!$D64*'TD CALC Summary (Cumulative) '!$P$62)/'TD CALC Summary (Cumulative) '!$L$60</f>
        <v>0</v>
      </c>
      <c r="G56" s="94">
        <f>('TD CALC Summary (Cumulative) '!$D64*'TD CALC Summary (Cumulative) '!$P$62)/'TD CALC Summary (Cumulative) '!$L$60</f>
        <v>0</v>
      </c>
      <c r="H56" s="94">
        <f>('TD CALC Summary (Cumulative) '!$D64*'TD CALC Summary (Cumulative) '!$P$62)/'TD CALC Summary (Cumulative) '!$L$60</f>
        <v>0</v>
      </c>
      <c r="I56" s="94">
        <f>('TD CALC Summary (Cumulative) '!$D64*'TD CALC Summary (Cumulative) '!$P$62)/'TD CALC Summary (Cumulative) '!$L$60</f>
        <v>0</v>
      </c>
      <c r="J56" s="94">
        <f>('TD CALC Summary (Cumulative) '!$D64*'TD CALC Summary (Cumulative) '!$P$62)/'TD CALC Summary (Cumulative) '!$L$60</f>
        <v>0</v>
      </c>
      <c r="K56" s="94">
        <f>('TD CALC Summary (Cumulative) '!$D64*'TD CALC Summary (Cumulative) '!$P$62)/'TD CALC Summary (Cumulative) '!$L$60</f>
        <v>0</v>
      </c>
      <c r="L56" s="94">
        <f>('TD CALC Summary (Cumulative) '!$D64*'TD CALC Summary (Cumulative) '!$P$62)/'TD CALC Summary (Cumulative) '!$L$60</f>
        <v>0</v>
      </c>
      <c r="M56" s="94">
        <f>('TD CALC Summary (Cumulative) '!$D64*'TD CALC Summary (Cumulative) '!$P$62)/'TD CALC Summary (Cumulative) '!$L$60</f>
        <v>0</v>
      </c>
      <c r="N56" s="94">
        <f>('TD CALC Summary (Cumulative) '!$D64*'TD CALC Summary (Cumulative) '!$P$62)/'TD CALC Summary (Cumulative) '!$L$60</f>
        <v>0</v>
      </c>
      <c r="O56" s="94">
        <f>('TD CALC Summary (Cumulative) '!$E64*'TD CALC Summary (Cumulative) '!$P$62)/'TD CALC Summary (Cumulative) '!$L$61</f>
        <v>19554.855093229078</v>
      </c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5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0</v>
      </c>
      <c r="F57" s="94">
        <f>('TD CALC Summary (Cumulative) '!$D65*'TD CALC Summary (Cumulative) '!$P$62)/'TD CALC Summary (Cumulative) '!$L$60</f>
        <v>0</v>
      </c>
      <c r="G57" s="94">
        <f>('TD CALC Summary (Cumulative) '!$D65*'TD CALC Summary (Cumulative) '!$P$62)/'TD CALC Summary (Cumulative) '!$L$60</f>
        <v>0</v>
      </c>
      <c r="H57" s="94">
        <f>('TD CALC Summary (Cumulative) '!$D65*'TD CALC Summary (Cumulative) '!$P$62)/'TD CALC Summary (Cumulative) '!$L$60</f>
        <v>0</v>
      </c>
      <c r="I57" s="94">
        <f>('TD CALC Summary (Cumulative) '!$D65*'TD CALC Summary (Cumulative) '!$P$62)/'TD CALC Summary (Cumulative) '!$L$60</f>
        <v>0</v>
      </c>
      <c r="J57" s="94">
        <f>('TD CALC Summary (Cumulative) '!$D65*'TD CALC Summary (Cumulative) '!$P$62)/'TD CALC Summary (Cumulative) '!$L$60</f>
        <v>0</v>
      </c>
      <c r="K57" s="94">
        <f>('TD CALC Summary (Cumulative) '!$D65*'TD CALC Summary (Cumulative) '!$P$62)/'TD CALC Summary (Cumulative) '!$L$60</f>
        <v>0</v>
      </c>
      <c r="L57" s="94">
        <f>('TD CALC Summary (Cumulative) '!$D65*'TD CALC Summary (Cumulative) '!$P$62)/'TD CALC Summary (Cumulative) '!$L$60</f>
        <v>0</v>
      </c>
      <c r="M57" s="94">
        <f>('TD CALC Summary (Cumulative) '!$D65*'TD CALC Summary (Cumulative) '!$P$62)/'TD CALC Summary (Cumulative) '!$L$60</f>
        <v>0</v>
      </c>
      <c r="N57" s="94">
        <f>('TD CALC Summary (Cumulative) '!$D65*'TD CALC Summary (Cumulative) '!$P$62)/'TD CALC Summary (Cumulative) '!$L$60</f>
        <v>0</v>
      </c>
      <c r="O57" s="94">
        <f>('TD CALC Summary (Cumulative) '!$E65*'TD CALC Summary (Cumulative) '!$P$62)/'TD CALC Summary (Cumulative) '!$L$61</f>
        <v>4601.1248536264475</v>
      </c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5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0</v>
      </c>
      <c r="F58" s="94">
        <f>('TD CALC Summary (Cumulative) '!$D66*'TD CALC Summary (Cumulative) '!$P$62)/'TD CALC Summary (Cumulative) '!$L$60</f>
        <v>0</v>
      </c>
      <c r="G58" s="94">
        <f>('TD CALC Summary (Cumulative) '!$D66*'TD CALC Summary (Cumulative) '!$P$62)/'TD CALC Summary (Cumulative) '!$L$60</f>
        <v>0</v>
      </c>
      <c r="H58" s="94">
        <f>('TD CALC Summary (Cumulative) '!$D66*'TD CALC Summary (Cumulative) '!$P$62)/'TD CALC Summary (Cumulative) '!$L$60</f>
        <v>0</v>
      </c>
      <c r="I58" s="94">
        <f>('TD CALC Summary (Cumulative) '!$D66*'TD CALC Summary (Cumulative) '!$P$62)/'TD CALC Summary (Cumulative) '!$L$60</f>
        <v>0</v>
      </c>
      <c r="J58" s="94">
        <f>('TD CALC Summary (Cumulative) '!$D66*'TD CALC Summary (Cumulative) '!$P$62)/'TD CALC Summary (Cumulative) '!$L$60</f>
        <v>0</v>
      </c>
      <c r="K58" s="94">
        <f>('TD CALC Summary (Cumulative) '!$D66*'TD CALC Summary (Cumulative) '!$P$62)/'TD CALC Summary (Cumulative) '!$L$60</f>
        <v>0</v>
      </c>
      <c r="L58" s="94">
        <f>('TD CALC Summary (Cumulative) '!$D66*'TD CALC Summary (Cumulative) '!$P$62)/'TD CALC Summary (Cumulative) '!$L$60</f>
        <v>0</v>
      </c>
      <c r="M58" s="94">
        <f>('TD CALC Summary (Cumulative) '!$D66*'TD CALC Summary (Cumulative) '!$P$62)/'TD CALC Summary (Cumulative) '!$L$60</f>
        <v>0</v>
      </c>
      <c r="N58" s="94">
        <f>('TD CALC Summary (Cumulative) '!$D66*'TD CALC Summary (Cumulative) '!$P$62)/'TD CALC Summary (Cumulative) '!$L$60</f>
        <v>0</v>
      </c>
      <c r="O58" s="94">
        <f>('TD CALC Summary (Cumulative) '!$E66*'TD CALC Summary (Cumulative) '!$P$62)/'TD CALC Summary (Cumulative) '!$L$61</f>
        <v>67816.786228437035</v>
      </c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5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0</v>
      </c>
      <c r="F59" s="94">
        <f>('TD CALC Summary (Cumulative) '!$D67*'TD CALC Summary (Cumulative) '!$P$62)/'TD CALC Summary (Cumulative) '!$L$60</f>
        <v>0</v>
      </c>
      <c r="G59" s="94">
        <f>('TD CALC Summary (Cumulative) '!$D67*'TD CALC Summary (Cumulative) '!$P$62)/'TD CALC Summary (Cumulative) '!$L$60</f>
        <v>0</v>
      </c>
      <c r="H59" s="94">
        <f>('TD CALC Summary (Cumulative) '!$D67*'TD CALC Summary (Cumulative) '!$P$62)/'TD CALC Summary (Cumulative) '!$L$60</f>
        <v>0</v>
      </c>
      <c r="I59" s="94">
        <f>('TD CALC Summary (Cumulative) '!$D67*'TD CALC Summary (Cumulative) '!$P$62)/'TD CALC Summary (Cumulative) '!$L$60</f>
        <v>0</v>
      </c>
      <c r="J59" s="94">
        <f>('TD CALC Summary (Cumulative) '!$D67*'TD CALC Summary (Cumulative) '!$P$62)/'TD CALC Summary (Cumulative) '!$L$60</f>
        <v>0</v>
      </c>
      <c r="K59" s="94">
        <f>('TD CALC Summary (Cumulative) '!$D67*'TD CALC Summary (Cumulative) '!$P$62)/'TD CALC Summary (Cumulative) '!$L$60</f>
        <v>0</v>
      </c>
      <c r="L59" s="94">
        <f>('TD CALC Summary (Cumulative) '!$D67*'TD CALC Summary (Cumulative) '!$P$62)/'TD CALC Summary (Cumulative) '!$L$60</f>
        <v>0</v>
      </c>
      <c r="M59" s="94">
        <f>('TD CALC Summary (Cumulative) '!$D67*'TD CALC Summary (Cumulative) '!$P$62)/'TD CALC Summary (Cumulative) '!$L$60</f>
        <v>0</v>
      </c>
      <c r="N59" s="94">
        <f>('TD CALC Summary (Cumulative) '!$D67*'TD CALC Summary (Cumulative) '!$P$62)/'TD CALC Summary (Cumulative) '!$L$60</f>
        <v>0</v>
      </c>
      <c r="O59" s="94">
        <f>('TD CALC Summary (Cumulative) '!$E67*'TD CALC Summary (Cumulative) '!$P$62)/'TD CALC Summary (Cumulative) '!$L$61</f>
        <v>21212.08550760755</v>
      </c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6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0</v>
      </c>
      <c r="F60" s="94">
        <f>('TD CALC Summary (Cumulative) '!$D68*'TD CALC Summary (Cumulative) '!$P$62)/'TD CALC Summary (Cumulative) '!$L$60</f>
        <v>0</v>
      </c>
      <c r="G60" s="94">
        <f>('TD CALC Summary (Cumulative) '!$D68*'TD CALC Summary (Cumulative) '!$P$62)/'TD CALC Summary (Cumulative) '!$L$60</f>
        <v>0</v>
      </c>
      <c r="H60" s="94">
        <f>('TD CALC Summary (Cumulative) '!$D68*'TD CALC Summary (Cumulative) '!$P$62)/'TD CALC Summary (Cumulative) '!$L$60</f>
        <v>0</v>
      </c>
      <c r="I60" s="94">
        <f>('TD CALC Summary (Cumulative) '!$D68*'TD CALC Summary (Cumulative) '!$P$62)/'TD CALC Summary (Cumulative) '!$L$60</f>
        <v>0</v>
      </c>
      <c r="J60" s="94">
        <f>('TD CALC Summary (Cumulative) '!$D68*'TD CALC Summary (Cumulative) '!$P$62)/'TD CALC Summary (Cumulative) '!$L$60</f>
        <v>0</v>
      </c>
      <c r="K60" s="94">
        <f>('TD CALC Summary (Cumulative) '!$D68*'TD CALC Summary (Cumulative) '!$P$62)/'TD CALC Summary (Cumulative) '!$L$60</f>
        <v>0</v>
      </c>
      <c r="L60" s="94">
        <f>('TD CALC Summary (Cumulative) '!$D68*'TD CALC Summary (Cumulative) '!$P$62)/'TD CALC Summary (Cumulative) '!$L$60</f>
        <v>0</v>
      </c>
      <c r="M60" s="94">
        <f>('TD CALC Summary (Cumulative) '!$D68*'TD CALC Summary (Cumulative) '!$P$62)/'TD CALC Summary (Cumulative) '!$L$60</f>
        <v>0</v>
      </c>
      <c r="N60" s="94">
        <f>('TD CALC Summary (Cumulative) '!$D68*'TD CALC Summary (Cumulative) '!$P$62)/'TD CALC Summary (Cumulative) '!$L$60</f>
        <v>0</v>
      </c>
      <c r="O60" s="94">
        <f>('TD CALC Summary (Cumulative) '!$E68*'TD CALC Summary (Cumulative) '!$P$62)/'TD CALC Summary (Cumulative) '!$L$61</f>
        <v>1696.846693404714</v>
      </c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6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0</v>
      </c>
      <c r="F61" s="94">
        <f>('TD CALC Summary (Cumulative) '!$D69*'TD CALC Summary (Cumulative) '!$P$62)/'TD CALC Summary (Cumulative) '!$L$60</f>
        <v>0</v>
      </c>
      <c r="G61" s="94">
        <f>('TD CALC Summary (Cumulative) '!$D69*'TD CALC Summary (Cumulative) '!$P$62)/'TD CALC Summary (Cumulative) '!$L$60</f>
        <v>0</v>
      </c>
      <c r="H61" s="94">
        <f>('TD CALC Summary (Cumulative) '!$D69*'TD CALC Summary (Cumulative) '!$P$62)/'TD CALC Summary (Cumulative) '!$L$60</f>
        <v>0</v>
      </c>
      <c r="I61" s="94">
        <f>('TD CALC Summary (Cumulative) '!$D69*'TD CALC Summary (Cumulative) '!$P$62)/'TD CALC Summary (Cumulative) '!$L$60</f>
        <v>0</v>
      </c>
      <c r="J61" s="94">
        <f>('TD CALC Summary (Cumulative) '!$D69*'TD CALC Summary (Cumulative) '!$P$62)/'TD CALC Summary (Cumulative) '!$L$60</f>
        <v>0</v>
      </c>
      <c r="K61" s="94">
        <f>('TD CALC Summary (Cumulative) '!$D69*'TD CALC Summary (Cumulative) '!$P$62)/'TD CALC Summary (Cumulative) '!$L$60</f>
        <v>0</v>
      </c>
      <c r="L61" s="94">
        <f>('TD CALC Summary (Cumulative) '!$D69*'TD CALC Summary (Cumulative) '!$P$62)/'TD CALC Summary (Cumulative) '!$L$60</f>
        <v>0</v>
      </c>
      <c r="M61" s="94">
        <f>('TD CALC Summary (Cumulative) '!$D69*'TD CALC Summary (Cumulative) '!$P$62)/'TD CALC Summary (Cumulative) '!$L$60</f>
        <v>0</v>
      </c>
      <c r="N61" s="94">
        <f>('TD CALC Summary (Cumulative) '!$D69*'TD CALC Summary (Cumulative) '!$P$62)/'TD CALC Summary (Cumulative) '!$L$60</f>
        <v>0</v>
      </c>
      <c r="O61" s="94">
        <f>('TD CALC Summary (Cumulative) '!$E69*'TD CALC Summary (Cumulative) '!$P$62)/'TD CALC Summary (Cumulative) '!$L$61</f>
        <v>0</v>
      </c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6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0</v>
      </c>
      <c r="F62" s="94">
        <f>('TD CALC Summary (Cumulative) '!$D70*'TD CALC Summary (Cumulative) '!$P$62)/'TD CALC Summary (Cumulative) '!$L$60</f>
        <v>0</v>
      </c>
      <c r="G62" s="94">
        <f>('TD CALC Summary (Cumulative) '!$D70*'TD CALC Summary (Cumulative) '!$P$62)/'TD CALC Summary (Cumulative) '!$L$60</f>
        <v>0</v>
      </c>
      <c r="H62" s="94">
        <f>('TD CALC Summary (Cumulative) '!$D70*'TD CALC Summary (Cumulative) '!$P$62)/'TD CALC Summary (Cumulative) '!$L$60</f>
        <v>0</v>
      </c>
      <c r="I62" s="94">
        <f>('TD CALC Summary (Cumulative) '!$D70*'TD CALC Summary (Cumulative) '!$P$62)/'TD CALC Summary (Cumulative) '!$L$60</f>
        <v>0</v>
      </c>
      <c r="J62" s="94">
        <f>('TD CALC Summary (Cumulative) '!$D70*'TD CALC Summary (Cumulative) '!$P$62)/'TD CALC Summary (Cumulative) '!$L$60</f>
        <v>0</v>
      </c>
      <c r="K62" s="94">
        <f>('TD CALC Summary (Cumulative) '!$D70*'TD CALC Summary (Cumulative) '!$P$62)/'TD CALC Summary (Cumulative) '!$L$60</f>
        <v>0</v>
      </c>
      <c r="L62" s="94">
        <f>('TD CALC Summary (Cumulative) '!$D70*'TD CALC Summary (Cumulative) '!$P$62)/'TD CALC Summary (Cumulative) '!$L$60</f>
        <v>0</v>
      </c>
      <c r="M62" s="94">
        <f>('TD CALC Summary (Cumulative) '!$D70*'TD CALC Summary (Cumulative) '!$P$62)/'TD CALC Summary (Cumulative) '!$L$60</f>
        <v>0</v>
      </c>
      <c r="N62" s="94">
        <f>('TD CALC Summary (Cumulative) '!$D70*'TD CALC Summary (Cumulative) '!$P$62)/'TD CALC Summary (Cumulative) '!$L$60</f>
        <v>0</v>
      </c>
      <c r="O62" s="94">
        <f>('TD CALC Summary (Cumulative) '!$E70*'TD CALC Summary (Cumulative) '!$P$62)/'TD CALC Summary (Cumulative) '!$L$61</f>
        <v>2787.0671983326374</v>
      </c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7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0</v>
      </c>
      <c r="F63" s="94">
        <f>('TD CALC Summary (Cumulative) '!$D71*'TD CALC Summary (Cumulative) '!$P$62)/'TD CALC Summary (Cumulative) '!$L$60</f>
        <v>0</v>
      </c>
      <c r="G63" s="94">
        <f>('TD CALC Summary (Cumulative) '!$D71*'TD CALC Summary (Cumulative) '!$P$62)/'TD CALC Summary (Cumulative) '!$L$60</f>
        <v>0</v>
      </c>
      <c r="H63" s="94">
        <f>('TD CALC Summary (Cumulative) '!$D71*'TD CALC Summary (Cumulative) '!$P$62)/'TD CALC Summary (Cumulative) '!$L$60</f>
        <v>0</v>
      </c>
      <c r="I63" s="94">
        <f>('TD CALC Summary (Cumulative) '!$D71*'TD CALC Summary (Cumulative) '!$P$62)/'TD CALC Summary (Cumulative) '!$L$60</f>
        <v>0</v>
      </c>
      <c r="J63" s="94">
        <f>('TD CALC Summary (Cumulative) '!$D71*'TD CALC Summary (Cumulative) '!$P$62)/'TD CALC Summary (Cumulative) '!$L$60</f>
        <v>0</v>
      </c>
      <c r="K63" s="94">
        <f>('TD CALC Summary (Cumulative) '!$D71*'TD CALC Summary (Cumulative) '!$P$62)/'TD CALC Summary (Cumulative) '!$L$60</f>
        <v>0</v>
      </c>
      <c r="L63" s="94">
        <f>('TD CALC Summary (Cumulative) '!$D71*'TD CALC Summary (Cumulative) '!$P$62)/'TD CALC Summary (Cumulative) '!$L$60</f>
        <v>0</v>
      </c>
      <c r="M63" s="94">
        <f>('TD CALC Summary (Cumulative) '!$D71*'TD CALC Summary (Cumulative) '!$P$62)/'TD CALC Summary (Cumulative) '!$L$60</f>
        <v>0</v>
      </c>
      <c r="N63" s="94">
        <f>('TD CALC Summary (Cumulative) '!$D71*'TD CALC Summary (Cumulative) '!$P$62)/'TD CALC Summary (Cumulative) '!$L$60</f>
        <v>0</v>
      </c>
      <c r="O63" s="94">
        <f>('TD CALC Summary (Cumulative) '!$E71*'TD CALC Summary (Cumulative) '!$P$62)/'TD CALC Summary (Cumulative) '!$L$61</f>
        <v>2364.1134201862083</v>
      </c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5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0</v>
      </c>
      <c r="F66" s="94">
        <f>('TD CALC Summary (Cumulative) '!$D59*'TD CALC Summary (Cumulative) '!$P$63)/'TD CALC Summary (Cumulative) '!$L$60</f>
        <v>0</v>
      </c>
      <c r="G66" s="94">
        <f>('TD CALC Summary (Cumulative) '!$D59*'TD CALC Summary (Cumulative) '!$P$63)/'TD CALC Summary (Cumulative) '!$L$60</f>
        <v>0</v>
      </c>
      <c r="H66" s="94">
        <f>('TD CALC Summary (Cumulative) '!$D59*'TD CALC Summary (Cumulative) '!$P$63)/'TD CALC Summary (Cumulative) '!$L$60</f>
        <v>0</v>
      </c>
      <c r="I66" s="94">
        <f>('TD CALC Summary (Cumulative) '!$D59*'TD CALC Summary (Cumulative) '!$P$63)/'TD CALC Summary (Cumulative) '!$L$60</f>
        <v>0</v>
      </c>
      <c r="J66" s="94">
        <f>('TD CALC Summary (Cumulative) '!$D59*'TD CALC Summary (Cumulative) '!$P$63)/'TD CALC Summary (Cumulative) '!$L$60</f>
        <v>0</v>
      </c>
      <c r="K66" s="94">
        <f>('TD CALC Summary (Cumulative) '!$D59*'TD CALC Summary (Cumulative) '!$P$63)/'TD CALC Summary (Cumulative) '!$L$60</f>
        <v>0</v>
      </c>
      <c r="L66" s="94">
        <f>('TD CALC Summary (Cumulative) '!$D59*'TD CALC Summary (Cumulative) '!$P$63)/'TD CALC Summary (Cumulative) '!$L$60</f>
        <v>0</v>
      </c>
      <c r="M66" s="94">
        <f>('TD CALC Summary (Cumulative) '!$D59*'TD CALC Summary (Cumulative) '!$P$63)/'TD CALC Summary (Cumulative) '!$L$60</f>
        <v>0</v>
      </c>
      <c r="N66" s="94">
        <f>('TD CALC Summary (Cumulative) '!$D59*'TD CALC Summary (Cumulative) '!$P$63)/'TD CALC Summary (Cumulative) '!$L$60</f>
        <v>0</v>
      </c>
      <c r="O66" s="94">
        <f>('TD CALC Summary (Cumulative) '!$E59*'TD CALC Summary (Cumulative) '!$P$63)/'TD CALC Summary (Cumulative) '!$L$61</f>
        <v>0</v>
      </c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5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0</v>
      </c>
      <c r="F67" s="94">
        <f>('TD CALC Summary (Cumulative) '!$D60*'TD CALC Summary (Cumulative) '!$P$63)/'TD CALC Summary (Cumulative) '!$L$60</f>
        <v>0</v>
      </c>
      <c r="G67" s="94">
        <f>('TD CALC Summary (Cumulative) '!$D60*'TD CALC Summary (Cumulative) '!$P$63)/'TD CALC Summary (Cumulative) '!$L$60</f>
        <v>0</v>
      </c>
      <c r="H67" s="94">
        <f>('TD CALC Summary (Cumulative) '!$D60*'TD CALC Summary (Cumulative) '!$P$63)/'TD CALC Summary (Cumulative) '!$L$60</f>
        <v>0</v>
      </c>
      <c r="I67" s="94">
        <f>('TD CALC Summary (Cumulative) '!$D60*'TD CALC Summary (Cumulative) '!$P$63)/'TD CALC Summary (Cumulative) '!$L$60</f>
        <v>0</v>
      </c>
      <c r="J67" s="94">
        <f>('TD CALC Summary (Cumulative) '!$D60*'TD CALC Summary (Cumulative) '!$P$63)/'TD CALC Summary (Cumulative) '!$L$60</f>
        <v>0</v>
      </c>
      <c r="K67" s="94">
        <f>('TD CALC Summary (Cumulative) '!$D60*'TD CALC Summary (Cumulative) '!$P$63)/'TD CALC Summary (Cumulative) '!$L$60</f>
        <v>0</v>
      </c>
      <c r="L67" s="94">
        <f>('TD CALC Summary (Cumulative) '!$D60*'TD CALC Summary (Cumulative) '!$P$63)/'TD CALC Summary (Cumulative) '!$L$60</f>
        <v>0</v>
      </c>
      <c r="M67" s="94">
        <f>('TD CALC Summary (Cumulative) '!$D60*'TD CALC Summary (Cumulative) '!$P$63)/'TD CALC Summary (Cumulative) '!$L$60</f>
        <v>0</v>
      </c>
      <c r="N67" s="94">
        <f>('TD CALC Summary (Cumulative) '!$D60*'TD CALC Summary (Cumulative) '!$P$63)/'TD CALC Summary (Cumulative) '!$L$60</f>
        <v>0</v>
      </c>
      <c r="O67" s="94">
        <f>('TD CALC Summary (Cumulative) '!$E60*'TD CALC Summary (Cumulative) '!$P$63)/'TD CALC Summary (Cumulative) '!$L$61</f>
        <v>5682.9357491713854</v>
      </c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5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0</v>
      </c>
      <c r="F68" s="94">
        <f>('TD CALC Summary (Cumulative) '!$D61*'TD CALC Summary (Cumulative) '!$P$63)/'TD CALC Summary (Cumulative) '!$L$60</f>
        <v>0</v>
      </c>
      <c r="G68" s="94">
        <f>('TD CALC Summary (Cumulative) '!$D61*'TD CALC Summary (Cumulative) '!$P$63)/'TD CALC Summary (Cumulative) '!$L$60</f>
        <v>0</v>
      </c>
      <c r="H68" s="94">
        <f>('TD CALC Summary (Cumulative) '!$D61*'TD CALC Summary (Cumulative) '!$P$63)/'TD CALC Summary (Cumulative) '!$L$60</f>
        <v>0</v>
      </c>
      <c r="I68" s="94">
        <f>('TD CALC Summary (Cumulative) '!$D61*'TD CALC Summary (Cumulative) '!$P$63)/'TD CALC Summary (Cumulative) '!$L$60</f>
        <v>0</v>
      </c>
      <c r="J68" s="94">
        <f>('TD CALC Summary (Cumulative) '!$D61*'TD CALC Summary (Cumulative) '!$P$63)/'TD CALC Summary (Cumulative) '!$L$60</f>
        <v>0</v>
      </c>
      <c r="K68" s="94">
        <f>('TD CALC Summary (Cumulative) '!$D61*'TD CALC Summary (Cumulative) '!$P$63)/'TD CALC Summary (Cumulative) '!$L$60</f>
        <v>0</v>
      </c>
      <c r="L68" s="94">
        <f>('TD CALC Summary (Cumulative) '!$D61*'TD CALC Summary (Cumulative) '!$P$63)/'TD CALC Summary (Cumulative) '!$L$60</f>
        <v>0</v>
      </c>
      <c r="M68" s="94">
        <f>('TD CALC Summary (Cumulative) '!$D61*'TD CALC Summary (Cumulative) '!$P$63)/'TD CALC Summary (Cumulative) '!$L$60</f>
        <v>0</v>
      </c>
      <c r="N68" s="94">
        <f>('TD CALC Summary (Cumulative) '!$D61*'TD CALC Summary (Cumulative) '!$P$63)/'TD CALC Summary (Cumulative) '!$L$60</f>
        <v>0</v>
      </c>
      <c r="O68" s="94">
        <f>('TD CALC Summary (Cumulative) '!$E61*'TD CALC Summary (Cumulative) '!$P$63)/'TD CALC Summary (Cumulative) '!$L$61</f>
        <v>1161.3028749084965</v>
      </c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5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0</v>
      </c>
      <c r="F69" s="94">
        <f>('TD CALC Summary (Cumulative) '!$D62*'TD CALC Summary (Cumulative) '!$P$63)/'TD CALC Summary (Cumulative) '!$L$60</f>
        <v>0</v>
      </c>
      <c r="G69" s="94">
        <f>('TD CALC Summary (Cumulative) '!$D62*'TD CALC Summary (Cumulative) '!$P$63)/'TD CALC Summary (Cumulative) '!$L$60</f>
        <v>0</v>
      </c>
      <c r="H69" s="94">
        <f>('TD CALC Summary (Cumulative) '!$D62*'TD CALC Summary (Cumulative) '!$P$63)/'TD CALC Summary (Cumulative) '!$L$60</f>
        <v>0</v>
      </c>
      <c r="I69" s="94">
        <f>('TD CALC Summary (Cumulative) '!$D62*'TD CALC Summary (Cumulative) '!$P$63)/'TD CALC Summary (Cumulative) '!$L$60</f>
        <v>0</v>
      </c>
      <c r="J69" s="94">
        <f>('TD CALC Summary (Cumulative) '!$D62*'TD CALC Summary (Cumulative) '!$P$63)/'TD CALC Summary (Cumulative) '!$L$60</f>
        <v>0</v>
      </c>
      <c r="K69" s="94">
        <f>('TD CALC Summary (Cumulative) '!$D62*'TD CALC Summary (Cumulative) '!$P$63)/'TD CALC Summary (Cumulative) '!$L$60</f>
        <v>0</v>
      </c>
      <c r="L69" s="94">
        <f>('TD CALC Summary (Cumulative) '!$D62*'TD CALC Summary (Cumulative) '!$P$63)/'TD CALC Summary (Cumulative) '!$L$60</f>
        <v>0</v>
      </c>
      <c r="M69" s="94">
        <f>('TD CALC Summary (Cumulative) '!$D62*'TD CALC Summary (Cumulative) '!$P$63)/'TD CALC Summary (Cumulative) '!$L$60</f>
        <v>0</v>
      </c>
      <c r="N69" s="94">
        <f>('TD CALC Summary (Cumulative) '!$D62*'TD CALC Summary (Cumulative) '!$P$63)/'TD CALC Summary (Cumulative) '!$L$60</f>
        <v>0</v>
      </c>
      <c r="O69" s="94">
        <f>('TD CALC Summary (Cumulative) '!$E62*'TD CALC Summary (Cumulative) '!$P$63)/'TD CALC Summary (Cumulative) '!$L$61</f>
        <v>777.76601417493237</v>
      </c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5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0</v>
      </c>
      <c r="F70" s="94">
        <f>('TD CALC Summary (Cumulative) '!$D63*'TD CALC Summary (Cumulative) '!$P$63)/'TD CALC Summary (Cumulative) '!$L$60</f>
        <v>0</v>
      </c>
      <c r="G70" s="94">
        <f>('TD CALC Summary (Cumulative) '!$D63*'TD CALC Summary (Cumulative) '!$P$63)/'TD CALC Summary (Cumulative) '!$L$60</f>
        <v>0</v>
      </c>
      <c r="H70" s="94">
        <f>('TD CALC Summary (Cumulative) '!$D63*'TD CALC Summary (Cumulative) '!$P$63)/'TD CALC Summary (Cumulative) '!$L$60</f>
        <v>0</v>
      </c>
      <c r="I70" s="94">
        <f>('TD CALC Summary (Cumulative) '!$D63*'TD CALC Summary (Cumulative) '!$P$63)/'TD CALC Summary (Cumulative) '!$L$60</f>
        <v>0</v>
      </c>
      <c r="J70" s="94">
        <f>('TD CALC Summary (Cumulative) '!$D63*'TD CALC Summary (Cumulative) '!$P$63)/'TD CALC Summary (Cumulative) '!$L$60</f>
        <v>0</v>
      </c>
      <c r="K70" s="94">
        <f>('TD CALC Summary (Cumulative) '!$D63*'TD CALC Summary (Cumulative) '!$P$63)/'TD CALC Summary (Cumulative) '!$L$60</f>
        <v>0</v>
      </c>
      <c r="L70" s="94">
        <f>('TD CALC Summary (Cumulative) '!$D63*'TD CALC Summary (Cumulative) '!$P$63)/'TD CALC Summary (Cumulative) '!$L$60</f>
        <v>0</v>
      </c>
      <c r="M70" s="94">
        <f>('TD CALC Summary (Cumulative) '!$D63*'TD CALC Summary (Cumulative) '!$P$63)/'TD CALC Summary (Cumulative) '!$L$60</f>
        <v>0</v>
      </c>
      <c r="N70" s="94">
        <f>('TD CALC Summary (Cumulative) '!$D63*'TD CALC Summary (Cumulative) '!$P$63)/'TD CALC Summary (Cumulative) '!$L$60</f>
        <v>0</v>
      </c>
      <c r="O70" s="94">
        <f>('TD CALC Summary (Cumulative) '!$E63*'TD CALC Summary (Cumulative) '!$P$63)/'TD CALC Summary (Cumulative) '!$L$61</f>
        <v>2779.9150548881685</v>
      </c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5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0</v>
      </c>
      <c r="F71" s="94">
        <f>('TD CALC Summary (Cumulative) '!$D64*'TD CALC Summary (Cumulative) '!$P$63)/'TD CALC Summary (Cumulative) '!$L$60</f>
        <v>0</v>
      </c>
      <c r="G71" s="94">
        <f>('TD CALC Summary (Cumulative) '!$D64*'TD CALC Summary (Cumulative) '!$P$63)/'TD CALC Summary (Cumulative) '!$L$60</f>
        <v>0</v>
      </c>
      <c r="H71" s="94">
        <f>('TD CALC Summary (Cumulative) '!$D64*'TD CALC Summary (Cumulative) '!$P$63)/'TD CALC Summary (Cumulative) '!$L$60</f>
        <v>0</v>
      </c>
      <c r="I71" s="94">
        <f>('TD CALC Summary (Cumulative) '!$D64*'TD CALC Summary (Cumulative) '!$P$63)/'TD CALC Summary (Cumulative) '!$L$60</f>
        <v>0</v>
      </c>
      <c r="J71" s="94">
        <f>('TD CALC Summary (Cumulative) '!$D64*'TD CALC Summary (Cumulative) '!$P$63)/'TD CALC Summary (Cumulative) '!$L$60</f>
        <v>0</v>
      </c>
      <c r="K71" s="94">
        <f>('TD CALC Summary (Cumulative) '!$D64*'TD CALC Summary (Cumulative) '!$P$63)/'TD CALC Summary (Cumulative) '!$L$60</f>
        <v>0</v>
      </c>
      <c r="L71" s="94">
        <f>('TD CALC Summary (Cumulative) '!$D64*'TD CALC Summary (Cumulative) '!$P$63)/'TD CALC Summary (Cumulative) '!$L$60</f>
        <v>0</v>
      </c>
      <c r="M71" s="94">
        <f>('TD CALC Summary (Cumulative) '!$D64*'TD CALC Summary (Cumulative) '!$P$63)/'TD CALC Summary (Cumulative) '!$L$60</f>
        <v>0</v>
      </c>
      <c r="N71" s="94">
        <f>('TD CALC Summary (Cumulative) '!$D64*'TD CALC Summary (Cumulative) '!$P$63)/'TD CALC Summary (Cumulative) '!$L$60</f>
        <v>0</v>
      </c>
      <c r="O71" s="94">
        <f>('TD CALC Summary (Cumulative) '!$E64*'TD CALC Summary (Cumulative) '!$P$63)/'TD CALC Summary (Cumulative) '!$L$61</f>
        <v>7896.9991667722634</v>
      </c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5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0</v>
      </c>
      <c r="F72" s="94">
        <f>('TD CALC Summary (Cumulative) '!$D65*'TD CALC Summary (Cumulative) '!$P$63)/'TD CALC Summary (Cumulative) '!$L$60</f>
        <v>0</v>
      </c>
      <c r="G72" s="94">
        <f>('TD CALC Summary (Cumulative) '!$D65*'TD CALC Summary (Cumulative) '!$P$63)/'TD CALC Summary (Cumulative) '!$L$60</f>
        <v>0</v>
      </c>
      <c r="H72" s="94">
        <f>('TD CALC Summary (Cumulative) '!$D65*'TD CALC Summary (Cumulative) '!$P$63)/'TD CALC Summary (Cumulative) '!$L$60</f>
        <v>0</v>
      </c>
      <c r="I72" s="94">
        <f>('TD CALC Summary (Cumulative) '!$D65*'TD CALC Summary (Cumulative) '!$P$63)/'TD CALC Summary (Cumulative) '!$L$60</f>
        <v>0</v>
      </c>
      <c r="J72" s="94">
        <f>('TD CALC Summary (Cumulative) '!$D65*'TD CALC Summary (Cumulative) '!$P$63)/'TD CALC Summary (Cumulative) '!$L$60</f>
        <v>0</v>
      </c>
      <c r="K72" s="94">
        <f>('TD CALC Summary (Cumulative) '!$D65*'TD CALC Summary (Cumulative) '!$P$63)/'TD CALC Summary (Cumulative) '!$L$60</f>
        <v>0</v>
      </c>
      <c r="L72" s="94">
        <f>('TD CALC Summary (Cumulative) '!$D65*'TD CALC Summary (Cumulative) '!$P$63)/'TD CALC Summary (Cumulative) '!$L$60</f>
        <v>0</v>
      </c>
      <c r="M72" s="94">
        <f>('TD CALC Summary (Cumulative) '!$D65*'TD CALC Summary (Cumulative) '!$P$63)/'TD CALC Summary (Cumulative) '!$L$60</f>
        <v>0</v>
      </c>
      <c r="N72" s="94">
        <f>('TD CALC Summary (Cumulative) '!$D65*'TD CALC Summary (Cumulative) '!$P$63)/'TD CALC Summary (Cumulative) '!$L$60</f>
        <v>0</v>
      </c>
      <c r="O72" s="94">
        <f>('TD CALC Summary (Cumulative) '!$E65*'TD CALC Summary (Cumulative) '!$P$63)/'TD CALC Summary (Cumulative) '!$L$61</f>
        <v>1858.1103752532701</v>
      </c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5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0</v>
      </c>
      <c r="F73" s="94">
        <f>('TD CALC Summary (Cumulative) '!$D66*'TD CALC Summary (Cumulative) '!$P$63)/'TD CALC Summary (Cumulative) '!$L$60</f>
        <v>0</v>
      </c>
      <c r="G73" s="94">
        <f>('TD CALC Summary (Cumulative) '!$D66*'TD CALC Summary (Cumulative) '!$P$63)/'TD CALC Summary (Cumulative) '!$L$60</f>
        <v>0</v>
      </c>
      <c r="H73" s="94">
        <f>('TD CALC Summary (Cumulative) '!$D66*'TD CALC Summary (Cumulative) '!$P$63)/'TD CALC Summary (Cumulative) '!$L$60</f>
        <v>0</v>
      </c>
      <c r="I73" s="94">
        <f>('TD CALC Summary (Cumulative) '!$D66*'TD CALC Summary (Cumulative) '!$P$63)/'TD CALC Summary (Cumulative) '!$L$60</f>
        <v>0</v>
      </c>
      <c r="J73" s="94">
        <f>('TD CALC Summary (Cumulative) '!$D66*'TD CALC Summary (Cumulative) '!$P$63)/'TD CALC Summary (Cumulative) '!$L$60</f>
        <v>0</v>
      </c>
      <c r="K73" s="94">
        <f>('TD CALC Summary (Cumulative) '!$D66*'TD CALC Summary (Cumulative) '!$P$63)/'TD CALC Summary (Cumulative) '!$L$60</f>
        <v>0</v>
      </c>
      <c r="L73" s="94">
        <f>('TD CALC Summary (Cumulative) '!$D66*'TD CALC Summary (Cumulative) '!$P$63)/'TD CALC Summary (Cumulative) '!$L$60</f>
        <v>0</v>
      </c>
      <c r="M73" s="94">
        <f>('TD CALC Summary (Cumulative) '!$D66*'TD CALC Summary (Cumulative) '!$P$63)/'TD CALC Summary (Cumulative) '!$L$60</f>
        <v>0</v>
      </c>
      <c r="N73" s="94">
        <f>('TD CALC Summary (Cumulative) '!$D66*'TD CALC Summary (Cumulative) '!$P$63)/'TD CALC Summary (Cumulative) '!$L$60</f>
        <v>0</v>
      </c>
      <c r="O73" s="94">
        <f>('TD CALC Summary (Cumulative) '!$E66*'TD CALC Summary (Cumulative) '!$P$63)/'TD CALC Summary (Cumulative) '!$L$61</f>
        <v>27387.014722731201</v>
      </c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5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0</v>
      </c>
      <c r="F74" s="94">
        <f>('TD CALC Summary (Cumulative) '!$D67*'TD CALC Summary (Cumulative) '!$P$63)/'TD CALC Summary (Cumulative) '!$L$60</f>
        <v>0</v>
      </c>
      <c r="G74" s="94">
        <f>('TD CALC Summary (Cumulative) '!$D67*'TD CALC Summary (Cumulative) '!$P$63)/'TD CALC Summary (Cumulative) '!$L$60</f>
        <v>0</v>
      </c>
      <c r="H74" s="94">
        <f>('TD CALC Summary (Cumulative) '!$D67*'TD CALC Summary (Cumulative) '!$P$63)/'TD CALC Summary (Cumulative) '!$L$60</f>
        <v>0</v>
      </c>
      <c r="I74" s="94">
        <f>('TD CALC Summary (Cumulative) '!$D67*'TD CALC Summary (Cumulative) '!$P$63)/'TD CALC Summary (Cumulative) '!$L$60</f>
        <v>0</v>
      </c>
      <c r="J74" s="94">
        <f>('TD CALC Summary (Cumulative) '!$D67*'TD CALC Summary (Cumulative) '!$P$63)/'TD CALC Summary (Cumulative) '!$L$60</f>
        <v>0</v>
      </c>
      <c r="K74" s="94">
        <f>('TD CALC Summary (Cumulative) '!$D67*'TD CALC Summary (Cumulative) '!$P$63)/'TD CALC Summary (Cumulative) '!$L$60</f>
        <v>0</v>
      </c>
      <c r="L74" s="94">
        <f>('TD CALC Summary (Cumulative) '!$D67*'TD CALC Summary (Cumulative) '!$P$63)/'TD CALC Summary (Cumulative) '!$L$60</f>
        <v>0</v>
      </c>
      <c r="M74" s="94">
        <f>('TD CALC Summary (Cumulative) '!$D67*'TD CALC Summary (Cumulative) '!$P$63)/'TD CALC Summary (Cumulative) '!$L$60</f>
        <v>0</v>
      </c>
      <c r="N74" s="94">
        <f>('TD CALC Summary (Cumulative) '!$D67*'TD CALC Summary (Cumulative) '!$P$63)/'TD CALC Summary (Cumulative) '!$L$60</f>
        <v>0</v>
      </c>
      <c r="O74" s="94">
        <f>('TD CALC Summary (Cumulative) '!$E67*'TD CALC Summary (Cumulative) '!$P$63)/'TD CALC Summary (Cumulative) '!$L$61</f>
        <v>8566.2522570714536</v>
      </c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6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0</v>
      </c>
      <c r="F75" s="94">
        <f>('TD CALC Summary (Cumulative) '!$D68*'TD CALC Summary (Cumulative) '!$P$63)/'TD CALC Summary (Cumulative) '!$L$60</f>
        <v>0</v>
      </c>
      <c r="G75" s="94">
        <f>('TD CALC Summary (Cumulative) '!$D68*'TD CALC Summary (Cumulative) '!$P$63)/'TD CALC Summary (Cumulative) '!$L$60</f>
        <v>0</v>
      </c>
      <c r="H75" s="94">
        <f>('TD CALC Summary (Cumulative) '!$D68*'TD CALC Summary (Cumulative) '!$P$63)/'TD CALC Summary (Cumulative) '!$L$60</f>
        <v>0</v>
      </c>
      <c r="I75" s="94">
        <f>('TD CALC Summary (Cumulative) '!$D68*'TD CALC Summary (Cumulative) '!$P$63)/'TD CALC Summary (Cumulative) '!$L$60</f>
        <v>0</v>
      </c>
      <c r="J75" s="94">
        <f>('TD CALC Summary (Cumulative) '!$D68*'TD CALC Summary (Cumulative) '!$P$63)/'TD CALC Summary (Cumulative) '!$L$60</f>
        <v>0</v>
      </c>
      <c r="K75" s="94">
        <f>('TD CALC Summary (Cumulative) '!$D68*'TD CALC Summary (Cumulative) '!$P$63)/'TD CALC Summary (Cumulative) '!$L$60</f>
        <v>0</v>
      </c>
      <c r="L75" s="94">
        <f>('TD CALC Summary (Cumulative) '!$D68*'TD CALC Summary (Cumulative) '!$P$63)/'TD CALC Summary (Cumulative) '!$L$60</f>
        <v>0</v>
      </c>
      <c r="M75" s="94">
        <f>('TD CALC Summary (Cumulative) '!$D68*'TD CALC Summary (Cumulative) '!$P$63)/'TD CALC Summary (Cumulative) '!$L$60</f>
        <v>0</v>
      </c>
      <c r="N75" s="94">
        <f>('TD CALC Summary (Cumulative) '!$D68*'TD CALC Summary (Cumulative) '!$P$63)/'TD CALC Summary (Cumulative) '!$L$60</f>
        <v>0</v>
      </c>
      <c r="O75" s="94">
        <f>('TD CALC Summary (Cumulative) '!$E68*'TD CALC Summary (Cumulative) '!$P$63)/'TD CALC Summary (Cumulative) '!$L$61</f>
        <v>685.25166052481165</v>
      </c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6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0</v>
      </c>
      <c r="F76" s="94">
        <f>('TD CALC Summary (Cumulative) '!$D69*'TD CALC Summary (Cumulative) '!$P$63)/'TD CALC Summary (Cumulative) '!$L$60</f>
        <v>0</v>
      </c>
      <c r="G76" s="94">
        <f>('TD CALC Summary (Cumulative) '!$D69*'TD CALC Summary (Cumulative) '!$P$63)/'TD CALC Summary (Cumulative) '!$L$60</f>
        <v>0</v>
      </c>
      <c r="H76" s="94">
        <f>('TD CALC Summary (Cumulative) '!$D69*'TD CALC Summary (Cumulative) '!$P$63)/'TD CALC Summary (Cumulative) '!$L$60</f>
        <v>0</v>
      </c>
      <c r="I76" s="94">
        <f>('TD CALC Summary (Cumulative) '!$D69*'TD CALC Summary (Cumulative) '!$P$63)/'TD CALC Summary (Cumulative) '!$L$60</f>
        <v>0</v>
      </c>
      <c r="J76" s="94">
        <f>('TD CALC Summary (Cumulative) '!$D69*'TD CALC Summary (Cumulative) '!$P$63)/'TD CALC Summary (Cumulative) '!$L$60</f>
        <v>0</v>
      </c>
      <c r="K76" s="94">
        <f>('TD CALC Summary (Cumulative) '!$D69*'TD CALC Summary (Cumulative) '!$P$63)/'TD CALC Summary (Cumulative) '!$L$60</f>
        <v>0</v>
      </c>
      <c r="L76" s="94">
        <f>('TD CALC Summary (Cumulative) '!$D69*'TD CALC Summary (Cumulative) '!$P$63)/'TD CALC Summary (Cumulative) '!$L$60</f>
        <v>0</v>
      </c>
      <c r="M76" s="94">
        <f>('TD CALC Summary (Cumulative) '!$D69*'TD CALC Summary (Cumulative) '!$P$63)/'TD CALC Summary (Cumulative) '!$L$60</f>
        <v>0</v>
      </c>
      <c r="N76" s="94">
        <f>('TD CALC Summary (Cumulative) '!$D69*'TD CALC Summary (Cumulative) '!$P$63)/'TD CALC Summary (Cumulative) '!$L$60</f>
        <v>0</v>
      </c>
      <c r="O76" s="94">
        <f>('TD CALC Summary (Cumulative) '!$E69*'TD CALC Summary (Cumulative) '!$P$63)/'TD CALC Summary (Cumulative) '!$L$61</f>
        <v>0</v>
      </c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6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0</v>
      </c>
      <c r="F77" s="94">
        <f>('TD CALC Summary (Cumulative) '!$D70*'TD CALC Summary (Cumulative) '!$P$63)/'TD CALC Summary (Cumulative) '!$L$60</f>
        <v>0</v>
      </c>
      <c r="G77" s="94">
        <f>('TD CALC Summary (Cumulative) '!$D70*'TD CALC Summary (Cumulative) '!$P$63)/'TD CALC Summary (Cumulative) '!$L$60</f>
        <v>0</v>
      </c>
      <c r="H77" s="94">
        <f>('TD CALC Summary (Cumulative) '!$D70*'TD CALC Summary (Cumulative) '!$P$63)/'TD CALC Summary (Cumulative) '!$L$60</f>
        <v>0</v>
      </c>
      <c r="I77" s="94">
        <f>('TD CALC Summary (Cumulative) '!$D70*'TD CALC Summary (Cumulative) '!$P$63)/'TD CALC Summary (Cumulative) '!$L$60</f>
        <v>0</v>
      </c>
      <c r="J77" s="94">
        <f>('TD CALC Summary (Cumulative) '!$D70*'TD CALC Summary (Cumulative) '!$P$63)/'TD CALC Summary (Cumulative) '!$L$60</f>
        <v>0</v>
      </c>
      <c r="K77" s="94">
        <f>('TD CALC Summary (Cumulative) '!$D70*'TD CALC Summary (Cumulative) '!$P$63)/'TD CALC Summary (Cumulative) '!$L$60</f>
        <v>0</v>
      </c>
      <c r="L77" s="94">
        <f>('TD CALC Summary (Cumulative) '!$D70*'TD CALC Summary (Cumulative) '!$P$63)/'TD CALC Summary (Cumulative) '!$L$60</f>
        <v>0</v>
      </c>
      <c r="M77" s="94">
        <f>('TD CALC Summary (Cumulative) '!$D70*'TD CALC Summary (Cumulative) '!$P$63)/'TD CALC Summary (Cumulative) '!$L$60</f>
        <v>0</v>
      </c>
      <c r="N77" s="94">
        <f>('TD CALC Summary (Cumulative) '!$D70*'TD CALC Summary (Cumulative) '!$P$63)/'TD CALC Summary (Cumulative) '!$L$60</f>
        <v>0</v>
      </c>
      <c r="O77" s="94">
        <f>('TD CALC Summary (Cumulative) '!$E70*'TD CALC Summary (Cumulative) '!$P$63)/'TD CALC Summary (Cumulative) '!$L$61</f>
        <v>1125.5244407611069</v>
      </c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7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0</v>
      </c>
      <c r="F78" s="94">
        <f>('TD CALC Summary (Cumulative) '!$D71*'TD CALC Summary (Cumulative) '!$P$63)/'TD CALC Summary (Cumulative) '!$L$60</f>
        <v>0</v>
      </c>
      <c r="G78" s="94">
        <f>('TD CALC Summary (Cumulative) '!$D71*'TD CALC Summary (Cumulative) '!$P$63)/'TD CALC Summary (Cumulative) '!$L$60</f>
        <v>0</v>
      </c>
      <c r="H78" s="94">
        <f>('TD CALC Summary (Cumulative) '!$D71*'TD CALC Summary (Cumulative) '!$P$63)/'TD CALC Summary (Cumulative) '!$L$60</f>
        <v>0</v>
      </c>
      <c r="I78" s="94">
        <f>('TD CALC Summary (Cumulative) '!$D71*'TD CALC Summary (Cumulative) '!$P$63)/'TD CALC Summary (Cumulative) '!$L$60</f>
        <v>0</v>
      </c>
      <c r="J78" s="94">
        <f>('TD CALC Summary (Cumulative) '!$D71*'TD CALC Summary (Cumulative) '!$P$63)/'TD CALC Summary (Cumulative) '!$L$60</f>
        <v>0</v>
      </c>
      <c r="K78" s="94">
        <f>('TD CALC Summary (Cumulative) '!$D71*'TD CALC Summary (Cumulative) '!$P$63)/'TD CALC Summary (Cumulative) '!$L$60</f>
        <v>0</v>
      </c>
      <c r="L78" s="94">
        <f>('TD CALC Summary (Cumulative) '!$D71*'TD CALC Summary (Cumulative) '!$P$63)/'TD CALC Summary (Cumulative) '!$L$60</f>
        <v>0</v>
      </c>
      <c r="M78" s="94">
        <f>('TD CALC Summary (Cumulative) '!$D71*'TD CALC Summary (Cumulative) '!$P$63)/'TD CALC Summary (Cumulative) '!$L$60</f>
        <v>0</v>
      </c>
      <c r="N78" s="94">
        <f>('TD CALC Summary (Cumulative) '!$D71*'TD CALC Summary (Cumulative) '!$P$63)/'TD CALC Summary (Cumulative) '!$L$60</f>
        <v>0</v>
      </c>
      <c r="O78" s="94">
        <f>('TD CALC Summary (Cumulative) '!$E71*'TD CALC Summary (Cumulative) '!$P$63)/'TD CALC Summary (Cumulative) '!$L$61</f>
        <v>954.71951187354705</v>
      </c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5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0</v>
      </c>
      <c r="F81" s="94">
        <f>('TD CALC Summary (Cumulative) '!$D59*'TD CALC Summary (Cumulative) '!$P$64)/'TD CALC Summary (Cumulative) '!$L$60</f>
        <v>0</v>
      </c>
      <c r="G81" s="94">
        <f>('TD CALC Summary (Cumulative) '!$D59*'TD CALC Summary (Cumulative) '!$P$64)/'TD CALC Summary (Cumulative) '!$L$60</f>
        <v>0</v>
      </c>
      <c r="H81" s="94">
        <f>('TD CALC Summary (Cumulative) '!$D59*'TD CALC Summary (Cumulative) '!$P$64)/'TD CALC Summary (Cumulative) '!$L$60</f>
        <v>0</v>
      </c>
      <c r="I81" s="94">
        <f>('TD CALC Summary (Cumulative) '!$D59*'TD CALC Summary (Cumulative) '!$P$64)/'TD CALC Summary (Cumulative) '!$L$60</f>
        <v>0</v>
      </c>
      <c r="J81" s="94">
        <f>('TD CALC Summary (Cumulative) '!$D59*'TD CALC Summary (Cumulative) '!$P$64)/'TD CALC Summary (Cumulative) '!$L$60</f>
        <v>0</v>
      </c>
      <c r="K81" s="94">
        <f>('TD CALC Summary (Cumulative) '!$D59*'TD CALC Summary (Cumulative) '!$P$64)/'TD CALC Summary (Cumulative) '!$L$60</f>
        <v>0</v>
      </c>
      <c r="L81" s="94">
        <f>('TD CALC Summary (Cumulative) '!$D59*'TD CALC Summary (Cumulative) '!$P$64)/'TD CALC Summary (Cumulative) '!$L$60</f>
        <v>0</v>
      </c>
      <c r="M81" s="94">
        <f>('TD CALC Summary (Cumulative) '!$D59*'TD CALC Summary (Cumulative) '!$P$64)/'TD CALC Summary (Cumulative) '!$L$60</f>
        <v>0</v>
      </c>
      <c r="N81" s="94">
        <f>('TD CALC Summary (Cumulative) '!$D59*'TD CALC Summary (Cumulative) '!$P$64)/'TD CALC Summary (Cumulative) '!$L$60</f>
        <v>0</v>
      </c>
      <c r="O81" s="94">
        <f>('TD CALC Summary (Cumulative) '!$E59*'TD CALC Summary (Cumulative) '!$P$64)/'TD CALC Summary (Cumulative) '!$L$61</f>
        <v>0</v>
      </c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5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0</v>
      </c>
      <c r="F82" s="94">
        <f>('TD CALC Summary (Cumulative) '!$D60*'TD CALC Summary (Cumulative) '!$P$64)/'TD CALC Summary (Cumulative) '!$L$60</f>
        <v>0</v>
      </c>
      <c r="G82" s="94">
        <f>('TD CALC Summary (Cumulative) '!$D60*'TD CALC Summary (Cumulative) '!$P$64)/'TD CALC Summary (Cumulative) '!$L$60</f>
        <v>0</v>
      </c>
      <c r="H82" s="94">
        <f>('TD CALC Summary (Cumulative) '!$D60*'TD CALC Summary (Cumulative) '!$P$64)/'TD CALC Summary (Cumulative) '!$L$60</f>
        <v>0</v>
      </c>
      <c r="I82" s="94">
        <f>('TD CALC Summary (Cumulative) '!$D60*'TD CALC Summary (Cumulative) '!$P$64)/'TD CALC Summary (Cumulative) '!$L$60</f>
        <v>0</v>
      </c>
      <c r="J82" s="94">
        <f>('TD CALC Summary (Cumulative) '!$D60*'TD CALC Summary (Cumulative) '!$P$64)/'TD CALC Summary (Cumulative) '!$L$60</f>
        <v>0</v>
      </c>
      <c r="K82" s="94">
        <f>('TD CALC Summary (Cumulative) '!$D60*'TD CALC Summary (Cumulative) '!$P$64)/'TD CALC Summary (Cumulative) '!$L$60</f>
        <v>0</v>
      </c>
      <c r="L82" s="94">
        <f>('TD CALC Summary (Cumulative) '!$D60*'TD CALC Summary (Cumulative) '!$P$64)/'TD CALC Summary (Cumulative) '!$L$60</f>
        <v>0</v>
      </c>
      <c r="M82" s="94">
        <f>('TD CALC Summary (Cumulative) '!$D60*'TD CALC Summary (Cumulative) '!$P$64)/'TD CALC Summary (Cumulative) '!$L$60</f>
        <v>0</v>
      </c>
      <c r="N82" s="94">
        <f>('TD CALC Summary (Cumulative) '!$D60*'TD CALC Summary (Cumulative) '!$P$64)/'TD CALC Summary (Cumulative) '!$L$60</f>
        <v>0</v>
      </c>
      <c r="O82" s="94">
        <f>('TD CALC Summary (Cumulative) '!$E60*'TD CALC Summary (Cumulative) '!$P$64)/'TD CALC Summary (Cumulative) '!$L$61</f>
        <v>1246.6523263506685</v>
      </c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5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0</v>
      </c>
      <c r="F83" s="94">
        <f>('TD CALC Summary (Cumulative) '!$D61*'TD CALC Summary (Cumulative) '!$P$64)/'TD CALC Summary (Cumulative) '!$L$60</f>
        <v>0</v>
      </c>
      <c r="G83" s="94">
        <f>('TD CALC Summary (Cumulative) '!$D61*'TD CALC Summary (Cumulative) '!$P$64)/'TD CALC Summary (Cumulative) '!$L$60</f>
        <v>0</v>
      </c>
      <c r="H83" s="94">
        <f>('TD CALC Summary (Cumulative) '!$D61*'TD CALC Summary (Cumulative) '!$P$64)/'TD CALC Summary (Cumulative) '!$L$60</f>
        <v>0</v>
      </c>
      <c r="I83" s="94">
        <f>('TD CALC Summary (Cumulative) '!$D61*'TD CALC Summary (Cumulative) '!$P$64)/'TD CALC Summary (Cumulative) '!$L$60</f>
        <v>0</v>
      </c>
      <c r="J83" s="94">
        <f>('TD CALC Summary (Cumulative) '!$D61*'TD CALC Summary (Cumulative) '!$P$64)/'TD CALC Summary (Cumulative) '!$L$60</f>
        <v>0</v>
      </c>
      <c r="K83" s="94">
        <f>('TD CALC Summary (Cumulative) '!$D61*'TD CALC Summary (Cumulative) '!$P$64)/'TD CALC Summary (Cumulative) '!$L$60</f>
        <v>0</v>
      </c>
      <c r="L83" s="94">
        <f>('TD CALC Summary (Cumulative) '!$D61*'TD CALC Summary (Cumulative) '!$P$64)/'TD CALC Summary (Cumulative) '!$L$60</f>
        <v>0</v>
      </c>
      <c r="M83" s="94">
        <f>('TD CALC Summary (Cumulative) '!$D61*'TD CALC Summary (Cumulative) '!$P$64)/'TD CALC Summary (Cumulative) '!$L$60</f>
        <v>0</v>
      </c>
      <c r="N83" s="94">
        <f>('TD CALC Summary (Cumulative) '!$D61*'TD CALC Summary (Cumulative) '!$P$64)/'TD CALC Summary (Cumulative) '!$L$60</f>
        <v>0</v>
      </c>
      <c r="O83" s="94">
        <f>('TD CALC Summary (Cumulative) '!$E61*'TD CALC Summary (Cumulative) '!$P$64)/'TD CALC Summary (Cumulative) '!$L$61</f>
        <v>254.75229608455246</v>
      </c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5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0</v>
      </c>
      <c r="F84" s="94">
        <f>('TD CALC Summary (Cumulative) '!$D62*'TD CALC Summary (Cumulative) '!$P$64)/'TD CALC Summary (Cumulative) '!$L$60</f>
        <v>0</v>
      </c>
      <c r="G84" s="94">
        <f>('TD CALC Summary (Cumulative) '!$D62*'TD CALC Summary (Cumulative) '!$P$64)/'TD CALC Summary (Cumulative) '!$L$60</f>
        <v>0</v>
      </c>
      <c r="H84" s="94">
        <f>('TD CALC Summary (Cumulative) '!$D62*'TD CALC Summary (Cumulative) '!$P$64)/'TD CALC Summary (Cumulative) '!$L$60</f>
        <v>0</v>
      </c>
      <c r="I84" s="94">
        <f>('TD CALC Summary (Cumulative) '!$D62*'TD CALC Summary (Cumulative) '!$P$64)/'TD CALC Summary (Cumulative) '!$L$60</f>
        <v>0</v>
      </c>
      <c r="J84" s="94">
        <f>('TD CALC Summary (Cumulative) '!$D62*'TD CALC Summary (Cumulative) '!$P$64)/'TD CALC Summary (Cumulative) '!$L$60</f>
        <v>0</v>
      </c>
      <c r="K84" s="94">
        <f>('TD CALC Summary (Cumulative) '!$D62*'TD CALC Summary (Cumulative) '!$P$64)/'TD CALC Summary (Cumulative) '!$L$60</f>
        <v>0</v>
      </c>
      <c r="L84" s="94">
        <f>('TD CALC Summary (Cumulative) '!$D62*'TD CALC Summary (Cumulative) '!$P$64)/'TD CALC Summary (Cumulative) '!$L$60</f>
        <v>0</v>
      </c>
      <c r="M84" s="94">
        <f>('TD CALC Summary (Cumulative) '!$D62*'TD CALC Summary (Cumulative) '!$P$64)/'TD CALC Summary (Cumulative) '!$L$60</f>
        <v>0</v>
      </c>
      <c r="N84" s="94">
        <f>('TD CALC Summary (Cumulative) '!$D62*'TD CALC Summary (Cumulative) '!$P$64)/'TD CALC Summary (Cumulative) '!$L$60</f>
        <v>0</v>
      </c>
      <c r="O84" s="94">
        <f>('TD CALC Summary (Cumulative) '!$E62*'TD CALC Summary (Cumulative) '!$P$64)/'TD CALC Summary (Cumulative) '!$L$61</f>
        <v>170.61671180587288</v>
      </c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5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0</v>
      </c>
      <c r="F85" s="94">
        <f>('TD CALC Summary (Cumulative) '!$D63*'TD CALC Summary (Cumulative) '!$P$64)/'TD CALC Summary (Cumulative) '!$L$60</f>
        <v>0</v>
      </c>
      <c r="G85" s="94">
        <f>('TD CALC Summary (Cumulative) '!$D63*'TD CALC Summary (Cumulative) '!$P$64)/'TD CALC Summary (Cumulative) '!$L$60</f>
        <v>0</v>
      </c>
      <c r="H85" s="94">
        <f>('TD CALC Summary (Cumulative) '!$D63*'TD CALC Summary (Cumulative) '!$P$64)/'TD CALC Summary (Cumulative) '!$L$60</f>
        <v>0</v>
      </c>
      <c r="I85" s="94">
        <f>('TD CALC Summary (Cumulative) '!$D63*'TD CALC Summary (Cumulative) '!$P$64)/'TD CALC Summary (Cumulative) '!$L$60</f>
        <v>0</v>
      </c>
      <c r="J85" s="94">
        <f>('TD CALC Summary (Cumulative) '!$D63*'TD CALC Summary (Cumulative) '!$P$64)/'TD CALC Summary (Cumulative) '!$L$60</f>
        <v>0</v>
      </c>
      <c r="K85" s="94">
        <f>('TD CALC Summary (Cumulative) '!$D63*'TD CALC Summary (Cumulative) '!$P$64)/'TD CALC Summary (Cumulative) '!$L$60</f>
        <v>0</v>
      </c>
      <c r="L85" s="94">
        <f>('TD CALC Summary (Cumulative) '!$D63*'TD CALC Summary (Cumulative) '!$P$64)/'TD CALC Summary (Cumulative) '!$L$60</f>
        <v>0</v>
      </c>
      <c r="M85" s="94">
        <f>('TD CALC Summary (Cumulative) '!$D63*'TD CALC Summary (Cumulative) '!$P$64)/'TD CALC Summary (Cumulative) '!$L$60</f>
        <v>0</v>
      </c>
      <c r="N85" s="94">
        <f>('TD CALC Summary (Cumulative) '!$D63*'TD CALC Summary (Cumulative) '!$P$64)/'TD CALC Summary (Cumulative) '!$L$60</f>
        <v>0</v>
      </c>
      <c r="O85" s="94">
        <f>('TD CALC Summary (Cumulative) '!$E63*'TD CALC Summary (Cumulative) '!$P$64)/'TD CALC Summary (Cumulative) '!$L$61</f>
        <v>609.82346505305657</v>
      </c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5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0</v>
      </c>
      <c r="F86" s="94">
        <f>('TD CALC Summary (Cumulative) '!$D64*'TD CALC Summary (Cumulative) '!$P$64)/'TD CALC Summary (Cumulative) '!$L$60</f>
        <v>0</v>
      </c>
      <c r="G86" s="94">
        <f>('TD CALC Summary (Cumulative) '!$D64*'TD CALC Summary (Cumulative) '!$P$64)/'TD CALC Summary (Cumulative) '!$L$60</f>
        <v>0</v>
      </c>
      <c r="H86" s="94">
        <f>('TD CALC Summary (Cumulative) '!$D64*'TD CALC Summary (Cumulative) '!$P$64)/'TD CALC Summary (Cumulative) '!$L$60</f>
        <v>0</v>
      </c>
      <c r="I86" s="94">
        <f>('TD CALC Summary (Cumulative) '!$D64*'TD CALC Summary (Cumulative) '!$P$64)/'TD CALC Summary (Cumulative) '!$L$60</f>
        <v>0</v>
      </c>
      <c r="J86" s="94">
        <f>('TD CALC Summary (Cumulative) '!$D64*'TD CALC Summary (Cumulative) '!$P$64)/'TD CALC Summary (Cumulative) '!$L$60</f>
        <v>0</v>
      </c>
      <c r="K86" s="94">
        <f>('TD CALC Summary (Cumulative) '!$D64*'TD CALC Summary (Cumulative) '!$P$64)/'TD CALC Summary (Cumulative) '!$L$60</f>
        <v>0</v>
      </c>
      <c r="L86" s="94">
        <f>('TD CALC Summary (Cumulative) '!$D64*'TD CALC Summary (Cumulative) '!$P$64)/'TD CALC Summary (Cumulative) '!$L$60</f>
        <v>0</v>
      </c>
      <c r="M86" s="94">
        <f>('TD CALC Summary (Cumulative) '!$D64*'TD CALC Summary (Cumulative) '!$P$64)/'TD CALC Summary (Cumulative) '!$L$60</f>
        <v>0</v>
      </c>
      <c r="N86" s="94">
        <f>('TD CALC Summary (Cumulative) '!$D64*'TD CALC Summary (Cumulative) '!$P$64)/'TD CALC Summary (Cumulative) '!$L$60</f>
        <v>0</v>
      </c>
      <c r="O86" s="94">
        <f>('TD CALC Summary (Cumulative) '!$E64*'TD CALC Summary (Cumulative) '!$P$64)/'TD CALC Summary (Cumulative) '!$L$61</f>
        <v>1732.3462409163046</v>
      </c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5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0</v>
      </c>
      <c r="F87" s="94">
        <f>('TD CALC Summary (Cumulative) '!$D65*'TD CALC Summary (Cumulative) '!$P$64)/'TD CALC Summary (Cumulative) '!$L$60</f>
        <v>0</v>
      </c>
      <c r="G87" s="94">
        <f>('TD CALC Summary (Cumulative) '!$D65*'TD CALC Summary (Cumulative) '!$P$64)/'TD CALC Summary (Cumulative) '!$L$60</f>
        <v>0</v>
      </c>
      <c r="H87" s="94">
        <f>('TD CALC Summary (Cumulative) '!$D65*'TD CALC Summary (Cumulative) '!$P$64)/'TD CALC Summary (Cumulative) '!$L$60</f>
        <v>0</v>
      </c>
      <c r="I87" s="94">
        <f>('TD CALC Summary (Cumulative) '!$D65*'TD CALC Summary (Cumulative) '!$P$64)/'TD CALC Summary (Cumulative) '!$L$60</f>
        <v>0</v>
      </c>
      <c r="J87" s="94">
        <f>('TD CALC Summary (Cumulative) '!$D65*'TD CALC Summary (Cumulative) '!$P$64)/'TD CALC Summary (Cumulative) '!$L$60</f>
        <v>0</v>
      </c>
      <c r="K87" s="94">
        <f>('TD CALC Summary (Cumulative) '!$D65*'TD CALC Summary (Cumulative) '!$P$64)/'TD CALC Summary (Cumulative) '!$L$60</f>
        <v>0</v>
      </c>
      <c r="L87" s="94">
        <f>('TD CALC Summary (Cumulative) '!$D65*'TD CALC Summary (Cumulative) '!$P$64)/'TD CALC Summary (Cumulative) '!$L$60</f>
        <v>0</v>
      </c>
      <c r="M87" s="94">
        <f>('TD CALC Summary (Cumulative) '!$D65*'TD CALC Summary (Cumulative) '!$P$64)/'TD CALC Summary (Cumulative) '!$L$60</f>
        <v>0</v>
      </c>
      <c r="N87" s="94">
        <f>('TD CALC Summary (Cumulative) '!$D65*'TD CALC Summary (Cumulative) '!$P$64)/'TD CALC Summary (Cumulative) '!$L$60</f>
        <v>0</v>
      </c>
      <c r="O87" s="94">
        <f>('TD CALC Summary (Cumulative) '!$E65*'TD CALC Summary (Cumulative) '!$P$64)/'TD CALC Summary (Cumulative) '!$L$61</f>
        <v>407.60932802443773</v>
      </c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5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0</v>
      </c>
      <c r="F88" s="94">
        <f>('TD CALC Summary (Cumulative) '!$D66*'TD CALC Summary (Cumulative) '!$P$64)/'TD CALC Summary (Cumulative) '!$L$60</f>
        <v>0</v>
      </c>
      <c r="G88" s="94">
        <f>('TD CALC Summary (Cumulative) '!$D66*'TD CALC Summary (Cumulative) '!$P$64)/'TD CALC Summary (Cumulative) '!$L$60</f>
        <v>0</v>
      </c>
      <c r="H88" s="94">
        <f>('TD CALC Summary (Cumulative) '!$D66*'TD CALC Summary (Cumulative) '!$P$64)/'TD CALC Summary (Cumulative) '!$L$60</f>
        <v>0</v>
      </c>
      <c r="I88" s="94">
        <f>('TD CALC Summary (Cumulative) '!$D66*'TD CALC Summary (Cumulative) '!$P$64)/'TD CALC Summary (Cumulative) '!$L$60</f>
        <v>0</v>
      </c>
      <c r="J88" s="94">
        <f>('TD CALC Summary (Cumulative) '!$D66*'TD CALC Summary (Cumulative) '!$P$64)/'TD CALC Summary (Cumulative) '!$L$60</f>
        <v>0</v>
      </c>
      <c r="K88" s="94">
        <f>('TD CALC Summary (Cumulative) '!$D66*'TD CALC Summary (Cumulative) '!$P$64)/'TD CALC Summary (Cumulative) '!$L$60</f>
        <v>0</v>
      </c>
      <c r="L88" s="94">
        <f>('TD CALC Summary (Cumulative) '!$D66*'TD CALC Summary (Cumulative) '!$P$64)/'TD CALC Summary (Cumulative) '!$L$60</f>
        <v>0</v>
      </c>
      <c r="M88" s="94">
        <f>('TD CALC Summary (Cumulative) '!$D66*'TD CALC Summary (Cumulative) '!$P$64)/'TD CALC Summary (Cumulative) '!$L$60</f>
        <v>0</v>
      </c>
      <c r="N88" s="94">
        <f>('TD CALC Summary (Cumulative) '!$D66*'TD CALC Summary (Cumulative) '!$P$64)/'TD CALC Summary (Cumulative) '!$L$60</f>
        <v>0</v>
      </c>
      <c r="O88" s="94">
        <f>('TD CALC Summary (Cumulative) '!$E66*'TD CALC Summary (Cumulative) '!$P$64)/'TD CALC Summary (Cumulative) '!$L$61</f>
        <v>6007.8253780840359</v>
      </c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5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0</v>
      </c>
      <c r="F89" s="94">
        <f>('TD CALC Summary (Cumulative) '!$D67*'TD CALC Summary (Cumulative) '!$P$64)/'TD CALC Summary (Cumulative) '!$L$60</f>
        <v>0</v>
      </c>
      <c r="G89" s="94">
        <f>('TD CALC Summary (Cumulative) '!$D67*'TD CALC Summary (Cumulative) '!$P$64)/'TD CALC Summary (Cumulative) '!$L$60</f>
        <v>0</v>
      </c>
      <c r="H89" s="94">
        <f>('TD CALC Summary (Cumulative) '!$D67*'TD CALC Summary (Cumulative) '!$P$64)/'TD CALC Summary (Cumulative) '!$L$60</f>
        <v>0</v>
      </c>
      <c r="I89" s="94">
        <f>('TD CALC Summary (Cumulative) '!$D67*'TD CALC Summary (Cumulative) '!$P$64)/'TD CALC Summary (Cumulative) '!$L$60</f>
        <v>0</v>
      </c>
      <c r="J89" s="94">
        <f>('TD CALC Summary (Cumulative) '!$D67*'TD CALC Summary (Cumulative) '!$P$64)/'TD CALC Summary (Cumulative) '!$L$60</f>
        <v>0</v>
      </c>
      <c r="K89" s="94">
        <f>('TD CALC Summary (Cumulative) '!$D67*'TD CALC Summary (Cumulative) '!$P$64)/'TD CALC Summary (Cumulative) '!$L$60</f>
        <v>0</v>
      </c>
      <c r="L89" s="94">
        <f>('TD CALC Summary (Cumulative) '!$D67*'TD CALC Summary (Cumulative) '!$P$64)/'TD CALC Summary (Cumulative) '!$L$60</f>
        <v>0</v>
      </c>
      <c r="M89" s="94">
        <f>('TD CALC Summary (Cumulative) '!$D67*'TD CALC Summary (Cumulative) '!$P$64)/'TD CALC Summary (Cumulative) '!$L$60</f>
        <v>0</v>
      </c>
      <c r="N89" s="94">
        <f>('TD CALC Summary (Cumulative) '!$D67*'TD CALC Summary (Cumulative) '!$P$64)/'TD CALC Summary (Cumulative) '!$L$60</f>
        <v>0</v>
      </c>
      <c r="O89" s="94">
        <f>('TD CALC Summary (Cumulative) '!$E67*'TD CALC Summary (Cumulative) '!$P$64)/'TD CALC Summary (Cumulative) '!$L$61</f>
        <v>1879.1587263575684</v>
      </c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6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0</v>
      </c>
      <c r="F90" s="94">
        <f>('TD CALC Summary (Cumulative) '!$D68*'TD CALC Summary (Cumulative) '!$P$64)/'TD CALC Summary (Cumulative) '!$L$60</f>
        <v>0</v>
      </c>
      <c r="G90" s="94">
        <f>('TD CALC Summary (Cumulative) '!$D68*'TD CALC Summary (Cumulative) '!$P$64)/'TD CALC Summary (Cumulative) '!$L$60</f>
        <v>0</v>
      </c>
      <c r="H90" s="94">
        <f>('TD CALC Summary (Cumulative) '!$D68*'TD CALC Summary (Cumulative) '!$P$64)/'TD CALC Summary (Cumulative) '!$L$60</f>
        <v>0</v>
      </c>
      <c r="I90" s="94">
        <f>('TD CALC Summary (Cumulative) '!$D68*'TD CALC Summary (Cumulative) '!$P$64)/'TD CALC Summary (Cumulative) '!$L$60</f>
        <v>0</v>
      </c>
      <c r="J90" s="94">
        <f>('TD CALC Summary (Cumulative) '!$D68*'TD CALC Summary (Cumulative) '!$P$64)/'TD CALC Summary (Cumulative) '!$L$60</f>
        <v>0</v>
      </c>
      <c r="K90" s="94">
        <f>('TD CALC Summary (Cumulative) '!$D68*'TD CALC Summary (Cumulative) '!$P$64)/'TD CALC Summary (Cumulative) '!$L$60</f>
        <v>0</v>
      </c>
      <c r="L90" s="94">
        <f>('TD CALC Summary (Cumulative) '!$D68*'TD CALC Summary (Cumulative) '!$P$64)/'TD CALC Summary (Cumulative) '!$L$60</f>
        <v>0</v>
      </c>
      <c r="M90" s="94">
        <f>('TD CALC Summary (Cumulative) '!$D68*'TD CALC Summary (Cumulative) '!$P$64)/'TD CALC Summary (Cumulative) '!$L$60</f>
        <v>0</v>
      </c>
      <c r="N90" s="94">
        <f>('TD CALC Summary (Cumulative) '!$D68*'TD CALC Summary (Cumulative) '!$P$64)/'TD CALC Summary (Cumulative) '!$L$60</f>
        <v>0</v>
      </c>
      <c r="O90" s="94">
        <f>('TD CALC Summary (Cumulative) '!$E68*'TD CALC Summary (Cumulative) '!$P$64)/'TD CALC Summary (Cumulative) '!$L$61</f>
        <v>150.32205438069118</v>
      </c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6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0</v>
      </c>
      <c r="F91" s="94">
        <f>('TD CALC Summary (Cumulative) '!$D69*'TD CALC Summary (Cumulative) '!$P$64)/'TD CALC Summary (Cumulative) '!$L$60</f>
        <v>0</v>
      </c>
      <c r="G91" s="94">
        <f>('TD CALC Summary (Cumulative) '!$D69*'TD CALC Summary (Cumulative) '!$P$64)/'TD CALC Summary (Cumulative) '!$L$60</f>
        <v>0</v>
      </c>
      <c r="H91" s="94">
        <f>('TD CALC Summary (Cumulative) '!$D69*'TD CALC Summary (Cumulative) '!$P$64)/'TD CALC Summary (Cumulative) '!$L$60</f>
        <v>0</v>
      </c>
      <c r="I91" s="94">
        <f>('TD CALC Summary (Cumulative) '!$D69*'TD CALC Summary (Cumulative) '!$P$64)/'TD CALC Summary (Cumulative) '!$L$60</f>
        <v>0</v>
      </c>
      <c r="J91" s="94">
        <f>('TD CALC Summary (Cumulative) '!$D69*'TD CALC Summary (Cumulative) '!$P$64)/'TD CALC Summary (Cumulative) '!$L$60</f>
        <v>0</v>
      </c>
      <c r="K91" s="94">
        <f>('TD CALC Summary (Cumulative) '!$D69*'TD CALC Summary (Cumulative) '!$P$64)/'TD CALC Summary (Cumulative) '!$L$60</f>
        <v>0</v>
      </c>
      <c r="L91" s="94">
        <f>('TD CALC Summary (Cumulative) '!$D69*'TD CALC Summary (Cumulative) '!$P$64)/'TD CALC Summary (Cumulative) '!$L$60</f>
        <v>0</v>
      </c>
      <c r="M91" s="94">
        <f>('TD CALC Summary (Cumulative) '!$D69*'TD CALC Summary (Cumulative) '!$P$64)/'TD CALC Summary (Cumulative) '!$L$60</f>
        <v>0</v>
      </c>
      <c r="N91" s="94">
        <f>('TD CALC Summary (Cumulative) '!$D69*'TD CALC Summary (Cumulative) '!$P$64)/'TD CALC Summary (Cumulative) '!$L$60</f>
        <v>0</v>
      </c>
      <c r="O91" s="94">
        <f>('TD CALC Summary (Cumulative) '!$E69*'TD CALC Summary (Cumulative) '!$P$64)/'TD CALC Summary (Cumulative) '!$L$61</f>
        <v>0</v>
      </c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6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0</v>
      </c>
      <c r="F92" s="94">
        <f>('TD CALC Summary (Cumulative) '!$D70*'TD CALC Summary (Cumulative) '!$P$64)/'TD CALC Summary (Cumulative) '!$L$60</f>
        <v>0</v>
      </c>
      <c r="G92" s="94">
        <f>('TD CALC Summary (Cumulative) '!$D70*'TD CALC Summary (Cumulative) '!$P$64)/'TD CALC Summary (Cumulative) '!$L$60</f>
        <v>0</v>
      </c>
      <c r="H92" s="94">
        <f>('TD CALC Summary (Cumulative) '!$D70*'TD CALC Summary (Cumulative) '!$P$64)/'TD CALC Summary (Cumulative) '!$L$60</f>
        <v>0</v>
      </c>
      <c r="I92" s="94">
        <f>('TD CALC Summary (Cumulative) '!$D70*'TD CALC Summary (Cumulative) '!$P$64)/'TD CALC Summary (Cumulative) '!$L$60</f>
        <v>0</v>
      </c>
      <c r="J92" s="94">
        <f>('TD CALC Summary (Cumulative) '!$D70*'TD CALC Summary (Cumulative) '!$P$64)/'TD CALC Summary (Cumulative) '!$L$60</f>
        <v>0</v>
      </c>
      <c r="K92" s="94">
        <f>('TD CALC Summary (Cumulative) '!$D70*'TD CALC Summary (Cumulative) '!$P$64)/'TD CALC Summary (Cumulative) '!$L$60</f>
        <v>0</v>
      </c>
      <c r="L92" s="94">
        <f>('TD CALC Summary (Cumulative) '!$D70*'TD CALC Summary (Cumulative) '!$P$64)/'TD CALC Summary (Cumulative) '!$L$60</f>
        <v>0</v>
      </c>
      <c r="M92" s="94">
        <f>('TD CALC Summary (Cumulative) '!$D70*'TD CALC Summary (Cumulative) '!$P$64)/'TD CALC Summary (Cumulative) '!$L$60</f>
        <v>0</v>
      </c>
      <c r="N92" s="94">
        <f>('TD CALC Summary (Cumulative) '!$D70*'TD CALC Summary (Cumulative) '!$P$64)/'TD CALC Summary (Cumulative) '!$L$60</f>
        <v>0</v>
      </c>
      <c r="O92" s="94">
        <f>('TD CALC Summary (Cumulative) '!$E70*'TD CALC Summary (Cumulative) '!$P$64)/'TD CALC Summary (Cumulative) '!$L$61</f>
        <v>246.90366464972919</v>
      </c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7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0</v>
      </c>
      <c r="F93" s="94">
        <f>('TD CALC Summary (Cumulative) '!$D71*'TD CALC Summary (Cumulative) '!$P$64)/'TD CALC Summary (Cumulative) '!$L$60</f>
        <v>0</v>
      </c>
      <c r="G93" s="94">
        <f>('TD CALC Summary (Cumulative) '!$D71*'TD CALC Summary (Cumulative) '!$P$64)/'TD CALC Summary (Cumulative) '!$L$60</f>
        <v>0</v>
      </c>
      <c r="H93" s="94">
        <f>('TD CALC Summary (Cumulative) '!$D71*'TD CALC Summary (Cumulative) '!$P$64)/'TD CALC Summary (Cumulative) '!$L$60</f>
        <v>0</v>
      </c>
      <c r="I93" s="94">
        <f>('TD CALC Summary (Cumulative) '!$D71*'TD CALC Summary (Cumulative) '!$P$64)/'TD CALC Summary (Cumulative) '!$L$60</f>
        <v>0</v>
      </c>
      <c r="J93" s="94">
        <f>('TD CALC Summary (Cumulative) '!$D71*'TD CALC Summary (Cumulative) '!$P$64)/'TD CALC Summary (Cumulative) '!$L$60</f>
        <v>0</v>
      </c>
      <c r="K93" s="94">
        <f>('TD CALC Summary (Cumulative) '!$D71*'TD CALC Summary (Cumulative) '!$P$64)/'TD CALC Summary (Cumulative) '!$L$60</f>
        <v>0</v>
      </c>
      <c r="L93" s="94">
        <f>('TD CALC Summary (Cumulative) '!$D71*'TD CALC Summary (Cumulative) '!$P$64)/'TD CALC Summary (Cumulative) '!$L$60</f>
        <v>0</v>
      </c>
      <c r="M93" s="94">
        <f>('TD CALC Summary (Cumulative) '!$D71*'TD CALC Summary (Cumulative) '!$P$64)/'TD CALC Summary (Cumulative) '!$L$60</f>
        <v>0</v>
      </c>
      <c r="N93" s="94">
        <f>('TD CALC Summary (Cumulative) '!$D71*'TD CALC Summary (Cumulative) '!$P$64)/'TD CALC Summary (Cumulative) '!$L$60</f>
        <v>0</v>
      </c>
      <c r="O93" s="94">
        <f>('TD CALC Summary (Cumulative) '!$E71*'TD CALC Summary (Cumulative) '!$P$64)/'TD CALC Summary (Cumulative) '!$L$61</f>
        <v>209.43458680895219</v>
      </c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  <headerFooter>
    <oddFooter>&amp;RSchedule WRD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zoomScale="85" zoomScaleNormal="85" workbookViewId="0">
      <selection activeCell="A15" sqref="A17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201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201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0</v>
      </c>
      <c r="F5" s="37">
        <f>SUM(F23:F33,F36:F48,F51:F63,F66:F78,F81:F93)</f>
        <v>0</v>
      </c>
      <c r="G5" s="37">
        <f t="shared" ref="G5:BR5" si="0">SUM(G23:G33,G36:G48,G51:G63,G66:G78,G81:G93)</f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1644644.2034642447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0.16666666666666666</v>
      </c>
      <c r="AC5" s="37">
        <f t="shared" si="0"/>
        <v>0.25</v>
      </c>
      <c r="AD5" s="37">
        <f t="shared" si="0"/>
        <v>0.33333333333333331</v>
      </c>
      <c r="AE5" s="37">
        <f t="shared" si="0"/>
        <v>0.41666666666666669</v>
      </c>
      <c r="AF5" s="37">
        <f t="shared" si="0"/>
        <v>0.5</v>
      </c>
      <c r="AG5" s="37">
        <f t="shared" si="0"/>
        <v>0.58333333333333337</v>
      </c>
      <c r="AH5" s="37">
        <f t="shared" si="0"/>
        <v>0.66666666666666674</v>
      </c>
      <c r="AI5" s="37">
        <f t="shared" si="0"/>
        <v>0.75000000000000011</v>
      </c>
      <c r="AJ5" s="37">
        <f t="shared" si="0"/>
        <v>0.83333333333333348</v>
      </c>
      <c r="AK5" s="37">
        <f t="shared" si="0"/>
        <v>0.91666666666666685</v>
      </c>
      <c r="AL5" s="37">
        <f t="shared" si="0"/>
        <v>1.0000000000000002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0</v>
      </c>
      <c r="F6" s="47">
        <f>SUM(F23:F33)</f>
        <v>0</v>
      </c>
      <c r="G6" s="47">
        <f t="shared" ref="G6:BR6" si="4">SUM(G23:G33)</f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1368987.7997656106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0</v>
      </c>
      <c r="F7" s="47">
        <f>SUM(F36:F48,F51:F63,F66:F78,F81:F93)</f>
        <v>0</v>
      </c>
      <c r="G7" s="47">
        <f t="shared" ref="G7:BR7" si="8">SUM(G36:G48,G51:G63,G66:G78,G81:G93)</f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275656.40369863389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0.16666666666666666</v>
      </c>
      <c r="AC7" s="47">
        <f t="shared" si="8"/>
        <v>0.25</v>
      </c>
      <c r="AD7" s="47">
        <f t="shared" si="8"/>
        <v>0.33333333333333331</v>
      </c>
      <c r="AE7" s="47">
        <f t="shared" si="8"/>
        <v>0.41666666666666669</v>
      </c>
      <c r="AF7" s="47">
        <f t="shared" si="8"/>
        <v>0.5</v>
      </c>
      <c r="AG7" s="47">
        <f t="shared" si="8"/>
        <v>0.58333333333333337</v>
      </c>
      <c r="AH7" s="47">
        <f t="shared" si="8"/>
        <v>0.66666666666666674</v>
      </c>
      <c r="AI7" s="47">
        <f t="shared" si="8"/>
        <v>0.75000000000000011</v>
      </c>
      <c r="AJ7" s="47">
        <f t="shared" si="8"/>
        <v>0.83333333333333348</v>
      </c>
      <c r="AK7" s="47">
        <f t="shared" si="8"/>
        <v>0.91666666666666685</v>
      </c>
      <c r="AL7" s="47">
        <f t="shared" si="8"/>
        <v>1.0000000000000002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8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9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 t="shared" si="17"/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1368987.7997656106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9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58074.65181087856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3.5112946789105898E-2</v>
      </c>
      <c r="AC11" s="47">
        <f t="shared" si="22"/>
        <v>5.2669420183658847E-2</v>
      </c>
      <c r="AD11" s="47">
        <f t="shared" si="22"/>
        <v>7.0225893578211795E-2</v>
      </c>
      <c r="AE11" s="47">
        <f t="shared" si="22"/>
        <v>8.7782366972764744E-2</v>
      </c>
      <c r="AF11" s="47">
        <f t="shared" si="22"/>
        <v>0.10533884036731769</v>
      </c>
      <c r="AG11" s="47">
        <f t="shared" si="22"/>
        <v>0.12289531376187064</v>
      </c>
      <c r="AH11" s="47">
        <f t="shared" si="22"/>
        <v>0.14045178715642359</v>
      </c>
      <c r="AI11" s="47">
        <f t="shared" si="22"/>
        <v>0.15800826055097655</v>
      </c>
      <c r="AJ11" s="47">
        <f t="shared" si="22"/>
        <v>0.17556473394552952</v>
      </c>
      <c r="AK11" s="47">
        <f t="shared" si="22"/>
        <v>0.19312120734008248</v>
      </c>
      <c r="AL11" s="47">
        <f t="shared" ref="AL11:CJ11" si="23">SUM(AL36:AL48)</f>
        <v>0.21067768073463544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9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145790.51528110882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8.8147486825964697E-2</v>
      </c>
      <c r="AC12" s="47">
        <f t="shared" si="27"/>
        <v>0.13222123023894705</v>
      </c>
      <c r="AD12" s="47">
        <f t="shared" si="27"/>
        <v>0.17629497365192939</v>
      </c>
      <c r="AE12" s="47">
        <f t="shared" si="27"/>
        <v>0.22036871706491173</v>
      </c>
      <c r="AF12" s="47">
        <f t="shared" si="27"/>
        <v>0.2644424604778941</v>
      </c>
      <c r="AG12" s="47">
        <f t="shared" si="27"/>
        <v>0.30851620389087647</v>
      </c>
      <c r="AH12" s="47">
        <f t="shared" si="27"/>
        <v>0.35258994730385884</v>
      </c>
      <c r="AI12" s="47">
        <f t="shared" si="27"/>
        <v>0.39666369071684121</v>
      </c>
      <c r="AJ12" s="47">
        <f t="shared" si="27"/>
        <v>0.44073743412982358</v>
      </c>
      <c r="AK12" s="47">
        <f t="shared" si="27"/>
        <v>0.48481117754280595</v>
      </c>
      <c r="AL12" s="47">
        <f t="shared" ref="AL12:CJ12" si="28">SUM(AL51:AL63)</f>
        <v>0.52888492095578832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9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58875.791828130634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3.5597330008277021E-2</v>
      </c>
      <c r="AC13" s="47">
        <f t="shared" si="32"/>
        <v>5.3395995012415529E-2</v>
      </c>
      <c r="AD13" s="47">
        <f t="shared" si="32"/>
        <v>7.1194660016554043E-2</v>
      </c>
      <c r="AE13" s="47">
        <f t="shared" si="32"/>
        <v>8.8993325020692557E-2</v>
      </c>
      <c r="AF13" s="47">
        <f t="shared" si="32"/>
        <v>0.10679199002483107</v>
      </c>
      <c r="AG13" s="47">
        <f t="shared" si="32"/>
        <v>0.12459065502896959</v>
      </c>
      <c r="AH13" s="47">
        <f t="shared" si="32"/>
        <v>0.14238932003310809</v>
      </c>
      <c r="AI13" s="47">
        <f t="shared" si="32"/>
        <v>0.1601879850372466</v>
      </c>
      <c r="AJ13" s="47">
        <f t="shared" si="32"/>
        <v>0.17798665004138511</v>
      </c>
      <c r="AK13" s="47">
        <f t="shared" si="32"/>
        <v>0.19578531504552363</v>
      </c>
      <c r="AL13" s="47">
        <f t="shared" ref="AL13:CJ13" si="33">SUM(AL66:AL78)</f>
        <v>0.21358398004966214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9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12915.44477851587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7.8089030433190426E-3</v>
      </c>
      <c r="AC14" s="47">
        <f t="shared" si="37"/>
        <v>1.1713354564978564E-2</v>
      </c>
      <c r="AD14" s="47">
        <f t="shared" si="37"/>
        <v>1.5617806086638085E-2</v>
      </c>
      <c r="AE14" s="47">
        <f t="shared" si="37"/>
        <v>1.9522257608297608E-2</v>
      </c>
      <c r="AF14" s="47">
        <f t="shared" si="37"/>
        <v>2.3426709129957129E-2</v>
      </c>
      <c r="AG14" s="47">
        <f t="shared" si="37"/>
        <v>2.733116065161665E-2</v>
      </c>
      <c r="AH14" s="47">
        <f t="shared" si="37"/>
        <v>3.1235612173276171E-2</v>
      </c>
      <c r="AI14" s="47">
        <f t="shared" si="37"/>
        <v>3.5140063694935691E-2</v>
      </c>
      <c r="AJ14" s="47">
        <f t="shared" si="37"/>
        <v>3.9044515216595216E-2</v>
      </c>
      <c r="AK14" s="47">
        <f t="shared" si="37"/>
        <v>4.294896673825474E-2</v>
      </c>
      <c r="AL14" s="47">
        <f t="shared" ref="AL14:CJ14" si="38">SUM(AL81:AL93)</f>
        <v>4.6853418259914265E-2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200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 t="shared" si="41"/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1644644.2034642447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0.16666666666666666</v>
      </c>
      <c r="AC15" s="47">
        <f t="shared" si="41"/>
        <v>0.25</v>
      </c>
      <c r="AD15" s="47">
        <f t="shared" si="41"/>
        <v>0.33333333333333331</v>
      </c>
      <c r="AE15" s="47">
        <f t="shared" si="41"/>
        <v>0.41666666666666669</v>
      </c>
      <c r="AF15" s="47">
        <f t="shared" si="41"/>
        <v>0.5</v>
      </c>
      <c r="AG15" s="47">
        <f t="shared" si="41"/>
        <v>0.58333333333333337</v>
      </c>
      <c r="AH15" s="47">
        <f t="shared" si="41"/>
        <v>0.66666666666666674</v>
      </c>
      <c r="AI15" s="47">
        <f t="shared" si="41"/>
        <v>0.75000000000000011</v>
      </c>
      <c r="AJ15" s="47">
        <f t="shared" si="41"/>
        <v>0.83333333333333348</v>
      </c>
      <c r="AK15" s="47">
        <f t="shared" si="41"/>
        <v>0.91666666666666685</v>
      </c>
      <c r="AL15" s="47">
        <f t="shared" si="41"/>
        <v>1.0000000000000002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71" t="s">
        <v>65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4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0</v>
      </c>
      <c r="F23" s="47">
        <f>IF('KWh Monthly'!F$5=0,0,E23+'KWh Monthly'!F23)</f>
        <v>0</v>
      </c>
      <c r="G23" s="47">
        <f>IF('KWh Monthly'!G$5=0,0,F23+'KWh Monthly'!G23)</f>
        <v>0</v>
      </c>
      <c r="H23" s="47">
        <f>IF('KWh Monthly'!H$5=0,0,G23+'KWh Monthly'!H23)</f>
        <v>0</v>
      </c>
      <c r="I23" s="47">
        <f>IF('KWh Monthly'!I$5=0,0,H23+'KWh Monthly'!I23)</f>
        <v>0</v>
      </c>
      <c r="J23" s="47">
        <f>IF('KWh Monthly'!J$5=0,0,I23+'KWh Monthly'!J23)</f>
        <v>0</v>
      </c>
      <c r="K23" s="47">
        <f>IF('KWh Monthly'!K$5=0,0,J23+'KWh Monthly'!K23)</f>
        <v>0</v>
      </c>
      <c r="L23" s="47">
        <f>IF('KWh Monthly'!L$5=0,0,K23+'KWh Monthly'!L23)</f>
        <v>0</v>
      </c>
      <c r="M23" s="47">
        <f>IF('KWh Monthly'!M$5=0,0,L23+'KWh Monthly'!M23)</f>
        <v>0</v>
      </c>
      <c r="N23" s="47">
        <f>IF('KWh Monthly'!N$5=0,0,M23+'KWh Monthly'!N23)</f>
        <v>0</v>
      </c>
      <c r="O23" s="47">
        <f>IF('KWh Monthly'!O$5=0,0,N23+'KWh Monthly'!O23)</f>
        <v>73070.18103258613</v>
      </c>
      <c r="P23" s="47">
        <f>IF('KWh Monthly'!P$5=0,0,O23+'KWh Monthly'!P23)</f>
        <v>0</v>
      </c>
      <c r="Q23" s="47">
        <f>IF('KWh Monthly'!Q$5=0,0,P23+'KWh Monthly'!Q23)</f>
        <v>0</v>
      </c>
      <c r="R23" s="47">
        <f>IF('KWh Monthly'!R$5=0,0,Q23+'KWh Monthly'!R23)</f>
        <v>0</v>
      </c>
      <c r="S23" s="47">
        <f>IF('KWh Monthly'!S$5=0,0,R23+'KWh Monthly'!S23)</f>
        <v>0</v>
      </c>
      <c r="T23" s="47">
        <f>IF('KWh Monthly'!T$5=0,0,S23+'KWh Monthly'!T23)</f>
        <v>0</v>
      </c>
      <c r="U23" s="47">
        <f>IF('KWh Monthly'!U$5=0,0,T23+'KWh Monthly'!U23)</f>
        <v>0</v>
      </c>
      <c r="V23" s="47">
        <f>IF('KWh Monthly'!V$5=0,0,U23+'KWh Monthly'!V23)</f>
        <v>0</v>
      </c>
      <c r="W23" s="47">
        <f>IF('KWh Monthly'!W$5=0,0,V23+'KWh Monthly'!W23)</f>
        <v>0</v>
      </c>
      <c r="X23" s="47">
        <f>IF('KWh Monthly'!X$5=0,0,W23+'KWh Monthly'!X23)</f>
        <v>0</v>
      </c>
      <c r="Y23" s="47">
        <f>IF('KWh Monthly'!Y$5=0,0,X23+'KWh Monthly'!Y23)</f>
        <v>0</v>
      </c>
      <c r="Z23" s="47">
        <f>IF('KWh Monthly'!Z$5=0,0,Y23+'KWh Monthly'!Z23)</f>
        <v>0</v>
      </c>
      <c r="AA23" s="47">
        <f>IF('KWh Monthly'!AA$5=0,0,Z23+'KWh Monthly'!AA23)</f>
        <v>0</v>
      </c>
      <c r="AB23" s="47">
        <f>IF('KWh Monthly'!AB$5=0,0,AA23+'KWh Monthly'!AB23)</f>
        <v>0</v>
      </c>
      <c r="AC23" s="47">
        <f>IF('KWh Monthly'!AC$5=0,0,AB23+'KWh Monthly'!AC23)</f>
        <v>0</v>
      </c>
      <c r="AD23" s="47">
        <f>IF('KWh Monthly'!AD$5=0,0,AC23+'KWh Monthly'!AD23)</f>
        <v>0</v>
      </c>
      <c r="AE23" s="47">
        <f>IF('KWh Monthly'!AE$5=0,0,AD23+'KWh Monthly'!AE23)</f>
        <v>0</v>
      </c>
      <c r="AF23" s="47">
        <f>IF('KWh Monthly'!AF$5=0,0,AE23+'KWh Monthly'!AF23)</f>
        <v>0</v>
      </c>
      <c r="AG23" s="47">
        <f>IF('KWh Monthly'!AG$5=0,0,AF23+'KWh Monthly'!AG23)</f>
        <v>0</v>
      </c>
      <c r="AH23" s="47">
        <f>IF('KWh Monthly'!AH$5=0,0,AG23+'KWh Monthly'!AH23)</f>
        <v>0</v>
      </c>
      <c r="AI23" s="47">
        <f>IF('KWh Monthly'!AI$5=0,0,AH23+'KWh Monthly'!AI23)</f>
        <v>0</v>
      </c>
      <c r="AJ23" s="47">
        <f>IF('KWh Monthly'!AJ$5=0,0,AI23+'KWh Monthly'!AJ23)</f>
        <v>0</v>
      </c>
      <c r="AK23" s="47">
        <f>IF('KWh Monthly'!AK$5=0,0,AJ23+'KWh Monthly'!AK23)</f>
        <v>0</v>
      </c>
      <c r="AL23" s="47">
        <f>IF('KWh Monthly'!AL$5=0,0,AK23+'KWh Monthly'!AL23)</f>
        <v>0</v>
      </c>
      <c r="AM23" s="47">
        <f>IF('KWh Monthly'!AM$5=0,0,AL23+'KWh Monthly'!AM23)</f>
        <v>0</v>
      </c>
      <c r="AN23" s="47">
        <f>IF('KWh Monthly'!AN$5=0,0,AM23+'KWh Monthly'!AN23)</f>
        <v>0</v>
      </c>
      <c r="AO23" s="47">
        <f>IF('KWh Monthly'!AO$5=-1,0,AN23+'KWh Monthly'!AO23)</f>
        <v>0</v>
      </c>
      <c r="AP23" s="47">
        <f>IF('KWh Monthly'!AP$5=-1,0,AO23+'KWh Monthly'!AP23)</f>
        <v>0</v>
      </c>
      <c r="AQ23" s="47">
        <f>IF('KWh Monthly'!AQ$5=-1,0,AP23+'KWh Monthly'!AQ23)</f>
        <v>0</v>
      </c>
      <c r="AR23" s="47">
        <f>IF('KWh Monthly'!AR$5=-1,0,AQ23+'KWh Monthly'!AR23)</f>
        <v>0</v>
      </c>
      <c r="AS23" s="47">
        <f>IF('KWh Monthly'!AS$5=-1,0,AR23+'KWh Monthly'!AS23)</f>
        <v>0</v>
      </c>
      <c r="AT23" s="47">
        <f>IF('KWh Monthly'!AT$5=-1,0,AS23+'KWh Monthly'!AT23)</f>
        <v>0</v>
      </c>
      <c r="AU23" s="47">
        <f>IF('KWh Monthly'!AU$5=-1,0,AT23+'KWh Monthly'!AU23)</f>
        <v>0</v>
      </c>
      <c r="AV23" s="47">
        <f>IF('KWh Monthly'!AV$5=-1,0,AU23+'KWh Monthly'!AV23)</f>
        <v>0</v>
      </c>
      <c r="AW23" s="47">
        <f>IF('KWh Monthly'!AW$5=-1,0,AV23+'KWh Monthly'!AW23)</f>
        <v>0</v>
      </c>
      <c r="AX23" s="47">
        <f>IF('KWh Monthly'!AX$5=-1,0,AW23+'KWh Monthly'!AX23)</f>
        <v>0</v>
      </c>
      <c r="AY23" s="47">
        <f>IF('KWh Monthly'!AY$5=-1,0,AX23+'KWh Monthly'!AY23)</f>
        <v>0</v>
      </c>
      <c r="AZ23" s="47">
        <f>IF('KWh Monthly'!AZ$5=-1,0,AY23+'KWh Monthly'!AZ23)</f>
        <v>0</v>
      </c>
      <c r="BA23" s="47">
        <f>IF('KWh Monthly'!BA$5=-1,0,AZ23+'KWh Monthly'!BA23)</f>
        <v>0</v>
      </c>
      <c r="BB23" s="47">
        <f>IF('KWh Monthly'!BB$5=-1,0,BA23+'KWh Monthly'!BB23)</f>
        <v>0</v>
      </c>
      <c r="BC23" s="47">
        <f>IF('KWh Monthly'!BC$5=-1,0,BB23+'KWh Monthly'!BC23)</f>
        <v>0</v>
      </c>
      <c r="BD23" s="47">
        <f>IF('KWh Monthly'!BD$5=-1,0,BC23+'KWh Monthly'!BD23)</f>
        <v>0</v>
      </c>
      <c r="BE23" s="47">
        <f>IF('KWh Monthly'!BE$5=-1,0,BD23+'KWh Monthly'!BE23)</f>
        <v>0</v>
      </c>
      <c r="BF23" s="47">
        <f>IF('KWh Monthly'!BF$5=-1,0,BE23+'KWh Monthly'!BF23)</f>
        <v>0</v>
      </c>
      <c r="BG23" s="47">
        <f>IF('KWh Monthly'!BG$5=-1,0,BF23+'KWh Monthly'!BG23)</f>
        <v>0</v>
      </c>
      <c r="BH23" s="47">
        <f>IF('KWh Monthly'!BH$5=-1,0,BG23+'KWh Monthly'!BH23)</f>
        <v>0</v>
      </c>
      <c r="BI23" s="47">
        <f>IF('KWh Monthly'!BI$5=-1,0,BH23+'KWh Monthly'!BI23)</f>
        <v>0</v>
      </c>
      <c r="BJ23" s="47">
        <f>IF('KWh Monthly'!BJ$5=-1,0,BI23+'KWh Monthly'!BJ23)</f>
        <v>0</v>
      </c>
      <c r="BK23" s="47">
        <f>IF('KWh Monthly'!BK$5=-1,0,BJ23+'KWh Monthly'!BK23)</f>
        <v>0</v>
      </c>
      <c r="BL23" s="47">
        <f>IF('KWh Monthly'!BL$5=-1,0,BK23+'KWh Monthly'!BL23)</f>
        <v>0</v>
      </c>
      <c r="BM23" s="47">
        <f>IF('KWh Monthly'!BM$5=-1,0,BL23+'KWh Monthly'!BM23)</f>
        <v>0</v>
      </c>
      <c r="BN23" s="47">
        <f>IF('KWh Monthly'!BN$5=-1,0,BM23+'KWh Monthly'!BN23)</f>
        <v>0</v>
      </c>
      <c r="BO23" s="47">
        <f>IF('KWh Monthly'!BO$5=-1,0,BN23+'KWh Monthly'!BO23)</f>
        <v>0</v>
      </c>
      <c r="BP23" s="47">
        <f>IF('KWh Monthly'!BP$5=-1,0,BO23+'KWh Monthly'!BP23)</f>
        <v>0</v>
      </c>
      <c r="BQ23" s="47">
        <f>IF('KWh Monthly'!BQ$5=-1,0,BP23+'KWh Monthly'!BQ23)</f>
        <v>0</v>
      </c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4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0</v>
      </c>
      <c r="F24" s="47">
        <f>IF('KWh Monthly'!F$5=0,0,E24+'KWh Monthly'!F24)</f>
        <v>0</v>
      </c>
      <c r="G24" s="47">
        <f>IF('KWh Monthly'!G$5=0,0,F24+'KWh Monthly'!G24)</f>
        <v>0</v>
      </c>
      <c r="H24" s="47">
        <f>IF('KWh Monthly'!H$5=0,0,G24+'KWh Monthly'!H24)</f>
        <v>0</v>
      </c>
      <c r="I24" s="47">
        <f>IF('KWh Monthly'!I$5=0,0,H24+'KWh Monthly'!I24)</f>
        <v>0</v>
      </c>
      <c r="J24" s="47">
        <f>IF('KWh Monthly'!J$5=0,0,I24+'KWh Monthly'!J24)</f>
        <v>0</v>
      </c>
      <c r="K24" s="47">
        <f>IF('KWh Monthly'!K$5=0,0,J24+'KWh Monthly'!K24)</f>
        <v>0</v>
      </c>
      <c r="L24" s="47">
        <f>IF('KWh Monthly'!L$5=0,0,K24+'KWh Monthly'!L24)</f>
        <v>0</v>
      </c>
      <c r="M24" s="47">
        <f>IF('KWh Monthly'!M$5=0,0,L24+'KWh Monthly'!M24)</f>
        <v>0</v>
      </c>
      <c r="N24" s="47">
        <f>IF('KWh Monthly'!N$5=0,0,M24+'KWh Monthly'!N24)</f>
        <v>0</v>
      </c>
      <c r="O24" s="47">
        <f>IF('KWh Monthly'!O$5=0,0,N24+'KWh Monthly'!O24)</f>
        <v>182033.78366603985</v>
      </c>
      <c r="P24" s="47">
        <f>IF('KWh Monthly'!P$5=0,0,O24+'KWh Monthly'!P24)</f>
        <v>0</v>
      </c>
      <c r="Q24" s="47">
        <f>IF('KWh Monthly'!Q$5=0,0,P24+'KWh Monthly'!Q24)</f>
        <v>0</v>
      </c>
      <c r="R24" s="47">
        <f>IF('KWh Monthly'!R$5=0,0,Q24+'KWh Monthly'!R24)</f>
        <v>0</v>
      </c>
      <c r="S24" s="47">
        <f>IF('KWh Monthly'!S$5=0,0,R24+'KWh Monthly'!S24)</f>
        <v>0</v>
      </c>
      <c r="T24" s="47">
        <f>IF('KWh Monthly'!T$5=0,0,S24+'KWh Monthly'!T24)</f>
        <v>0</v>
      </c>
      <c r="U24" s="47">
        <f>IF('KWh Monthly'!U$5=0,0,T24+'KWh Monthly'!U24)</f>
        <v>0</v>
      </c>
      <c r="V24" s="47">
        <f>IF('KWh Monthly'!V$5=0,0,U24+'KWh Monthly'!V24)</f>
        <v>0</v>
      </c>
      <c r="W24" s="47">
        <f>IF('KWh Monthly'!W$5=0,0,V24+'KWh Monthly'!W24)</f>
        <v>0</v>
      </c>
      <c r="X24" s="47">
        <f>IF('KWh Monthly'!X$5=0,0,W24+'KWh Monthly'!X24)</f>
        <v>0</v>
      </c>
      <c r="Y24" s="47">
        <f>IF('KWh Monthly'!Y$5=0,0,X24+'KWh Monthly'!Y24)</f>
        <v>0</v>
      </c>
      <c r="Z24" s="47">
        <f>IF('KWh Monthly'!Z$5=0,0,Y24+'KWh Monthly'!Z24)</f>
        <v>0</v>
      </c>
      <c r="AA24" s="47">
        <f>IF('KWh Monthly'!AA$5=0,0,Z24+'KWh Monthly'!AA24)</f>
        <v>0</v>
      </c>
      <c r="AB24" s="47">
        <f>IF('KWh Monthly'!AB$5=0,0,AA24+'KWh Monthly'!AB24)</f>
        <v>0</v>
      </c>
      <c r="AC24" s="47">
        <f>IF('KWh Monthly'!AC$5=0,0,AB24+'KWh Monthly'!AC24)</f>
        <v>0</v>
      </c>
      <c r="AD24" s="47">
        <f>IF('KWh Monthly'!AD$5=0,0,AC24+'KWh Monthly'!AD24)</f>
        <v>0</v>
      </c>
      <c r="AE24" s="47">
        <f>IF('KWh Monthly'!AE$5=0,0,AD24+'KWh Monthly'!AE24)</f>
        <v>0</v>
      </c>
      <c r="AF24" s="47">
        <f>IF('KWh Monthly'!AF$5=0,0,AE24+'KWh Monthly'!AF24)</f>
        <v>0</v>
      </c>
      <c r="AG24" s="47">
        <f>IF('KWh Monthly'!AG$5=0,0,AF24+'KWh Monthly'!AG24)</f>
        <v>0</v>
      </c>
      <c r="AH24" s="47">
        <f>IF('KWh Monthly'!AH$5=0,0,AG24+'KWh Monthly'!AH24)</f>
        <v>0</v>
      </c>
      <c r="AI24" s="47">
        <f>IF('KWh Monthly'!AI$5=0,0,AH24+'KWh Monthly'!AI24)</f>
        <v>0</v>
      </c>
      <c r="AJ24" s="47">
        <f>IF('KWh Monthly'!AJ$5=0,0,AI24+'KWh Monthly'!AJ24)</f>
        <v>0</v>
      </c>
      <c r="AK24" s="47">
        <f>IF('KWh Monthly'!AK$5=0,0,AJ24+'KWh Monthly'!AK24)</f>
        <v>0</v>
      </c>
      <c r="AL24" s="47">
        <f>IF('KWh Monthly'!AL$5=0,0,AK24+'KWh Monthly'!AL24)</f>
        <v>0</v>
      </c>
      <c r="AM24" s="47">
        <f>IF('KWh Monthly'!AM$5=0,0,AL24+'KWh Monthly'!AM24)</f>
        <v>0</v>
      </c>
      <c r="AN24" s="47">
        <f>IF('KWh Monthly'!AN$5=0,0,AM24+'KWh Monthly'!AN24)</f>
        <v>0</v>
      </c>
      <c r="AO24" s="47">
        <f>IF('KWh Monthly'!AO$5=-1,0,AN24+'KWh Monthly'!AO24)</f>
        <v>0</v>
      </c>
      <c r="AP24" s="47">
        <f>IF('KWh Monthly'!AP$5=-1,0,AO24+'KWh Monthly'!AP24)</f>
        <v>0</v>
      </c>
      <c r="AQ24" s="47">
        <f>IF('KWh Monthly'!AQ$5=-1,0,AP24+'KWh Monthly'!AQ24)</f>
        <v>0</v>
      </c>
      <c r="AR24" s="47">
        <f>IF('KWh Monthly'!AR$5=-1,0,AQ24+'KWh Monthly'!AR24)</f>
        <v>0</v>
      </c>
      <c r="AS24" s="47">
        <f>IF('KWh Monthly'!AS$5=-1,0,AR24+'KWh Monthly'!AS24)</f>
        <v>0</v>
      </c>
      <c r="AT24" s="47">
        <f>IF('KWh Monthly'!AT$5=-1,0,AS24+'KWh Monthly'!AT24)</f>
        <v>0</v>
      </c>
      <c r="AU24" s="47">
        <f>IF('KWh Monthly'!AU$5=-1,0,AT24+'KWh Monthly'!AU24)</f>
        <v>0</v>
      </c>
      <c r="AV24" s="47">
        <f>IF('KWh Monthly'!AV$5=-1,0,AU24+'KWh Monthly'!AV24)</f>
        <v>0</v>
      </c>
      <c r="AW24" s="47">
        <f>IF('KWh Monthly'!AW$5=-1,0,AV24+'KWh Monthly'!AW24)</f>
        <v>0</v>
      </c>
      <c r="AX24" s="47">
        <f>IF('KWh Monthly'!AX$5=-1,0,AW24+'KWh Monthly'!AX24)</f>
        <v>0</v>
      </c>
      <c r="AY24" s="47">
        <f>IF('KWh Monthly'!AY$5=-1,0,AX24+'KWh Monthly'!AY24)</f>
        <v>0</v>
      </c>
      <c r="AZ24" s="47">
        <f>IF('KWh Monthly'!AZ$5=-1,0,AY24+'KWh Monthly'!AZ24)</f>
        <v>0</v>
      </c>
      <c r="BA24" s="47">
        <f>IF('KWh Monthly'!BA$5=-1,0,AZ24+'KWh Monthly'!BA24)</f>
        <v>0</v>
      </c>
      <c r="BB24" s="47">
        <f>IF('KWh Monthly'!BB$5=-1,0,BA24+'KWh Monthly'!BB24)</f>
        <v>0</v>
      </c>
      <c r="BC24" s="47">
        <f>IF('KWh Monthly'!BC$5=-1,0,BB24+'KWh Monthly'!BC24)</f>
        <v>0</v>
      </c>
      <c r="BD24" s="47">
        <f>IF('KWh Monthly'!BD$5=-1,0,BC24+'KWh Monthly'!BD24)</f>
        <v>0</v>
      </c>
      <c r="BE24" s="47">
        <f>IF('KWh Monthly'!BE$5=-1,0,BD24+'KWh Monthly'!BE24)</f>
        <v>0</v>
      </c>
      <c r="BF24" s="47">
        <f>IF('KWh Monthly'!BF$5=-1,0,BE24+'KWh Monthly'!BF24)</f>
        <v>0</v>
      </c>
      <c r="BG24" s="47">
        <f>IF('KWh Monthly'!BG$5=-1,0,BF24+'KWh Monthly'!BG24)</f>
        <v>0</v>
      </c>
      <c r="BH24" s="47">
        <f>IF('KWh Monthly'!BH$5=-1,0,BG24+'KWh Monthly'!BH24)</f>
        <v>0</v>
      </c>
      <c r="BI24" s="47">
        <f>IF('KWh Monthly'!BI$5=-1,0,BH24+'KWh Monthly'!BI24)</f>
        <v>0</v>
      </c>
      <c r="BJ24" s="47">
        <f>IF('KWh Monthly'!BJ$5=-1,0,BI24+'KWh Monthly'!BJ24)</f>
        <v>0</v>
      </c>
      <c r="BK24" s="47">
        <f>IF('KWh Monthly'!BK$5=-1,0,BJ24+'KWh Monthly'!BK24)</f>
        <v>0</v>
      </c>
      <c r="BL24" s="47">
        <f>IF('KWh Monthly'!BL$5=-1,0,BK24+'KWh Monthly'!BL24)</f>
        <v>0</v>
      </c>
      <c r="BM24" s="47">
        <f>IF('KWh Monthly'!BM$5=-1,0,BL24+'KWh Monthly'!BM24)</f>
        <v>0</v>
      </c>
      <c r="BN24" s="47">
        <f>IF('KWh Monthly'!BN$5=-1,0,BM24+'KWh Monthly'!BN24)</f>
        <v>0</v>
      </c>
      <c r="BO24" s="47">
        <f>IF('KWh Monthly'!BO$5=-1,0,BN24+'KWh Monthly'!BO24)</f>
        <v>0</v>
      </c>
      <c r="BP24" s="47">
        <f>IF('KWh Monthly'!BP$5=-1,0,BO24+'KWh Monthly'!BP24)</f>
        <v>0</v>
      </c>
      <c r="BQ24" s="47">
        <f>IF('KWh Monthly'!BQ$5=-1,0,BP24+'KWh Monthly'!BQ24)</f>
        <v>0</v>
      </c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4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0</v>
      </c>
      <c r="F25" s="47">
        <f>IF('KWh Monthly'!F$5=0,0,E25+'KWh Monthly'!F25)</f>
        <v>0</v>
      </c>
      <c r="G25" s="47">
        <f>IF('KWh Monthly'!G$5=0,0,F25+'KWh Monthly'!G25)</f>
        <v>0</v>
      </c>
      <c r="H25" s="47">
        <f>IF('KWh Monthly'!H$5=0,0,G25+'KWh Monthly'!H25)</f>
        <v>0</v>
      </c>
      <c r="I25" s="47">
        <f>IF('KWh Monthly'!I$5=0,0,H25+'KWh Monthly'!I25)</f>
        <v>0</v>
      </c>
      <c r="J25" s="47">
        <f>IF('KWh Monthly'!J$5=0,0,I25+'KWh Monthly'!J25)</f>
        <v>0</v>
      </c>
      <c r="K25" s="47">
        <f>IF('KWh Monthly'!K$5=0,0,J25+'KWh Monthly'!K25)</f>
        <v>0</v>
      </c>
      <c r="L25" s="47">
        <f>IF('KWh Monthly'!L$5=0,0,K25+'KWh Monthly'!L25)</f>
        <v>0</v>
      </c>
      <c r="M25" s="47">
        <f>IF('KWh Monthly'!M$5=0,0,L25+'KWh Monthly'!M25)</f>
        <v>0</v>
      </c>
      <c r="N25" s="47">
        <f>IF('KWh Monthly'!N$5=0,0,M25+'KWh Monthly'!N25)</f>
        <v>0</v>
      </c>
      <c r="O25" s="47">
        <f>IF('KWh Monthly'!O$5=0,0,N25+'KWh Monthly'!O25)</f>
        <v>0</v>
      </c>
      <c r="P25" s="47">
        <f>IF('KWh Monthly'!P$5=0,0,O25+'KWh Monthly'!P25)</f>
        <v>0</v>
      </c>
      <c r="Q25" s="47">
        <f>IF('KWh Monthly'!Q$5=0,0,P25+'KWh Monthly'!Q25)</f>
        <v>0</v>
      </c>
      <c r="R25" s="47">
        <f>IF('KWh Monthly'!R$5=0,0,Q25+'KWh Monthly'!R25)</f>
        <v>0</v>
      </c>
      <c r="S25" s="47">
        <f>IF('KWh Monthly'!S$5=0,0,R25+'KWh Monthly'!S25)</f>
        <v>0</v>
      </c>
      <c r="T25" s="47">
        <f>IF('KWh Monthly'!T$5=0,0,S25+'KWh Monthly'!T25)</f>
        <v>0</v>
      </c>
      <c r="U25" s="47">
        <f>IF('KWh Monthly'!U$5=0,0,T25+'KWh Monthly'!U25)</f>
        <v>0</v>
      </c>
      <c r="V25" s="47">
        <f>IF('KWh Monthly'!V$5=0,0,U25+'KWh Monthly'!V25)</f>
        <v>0</v>
      </c>
      <c r="W25" s="47">
        <f>IF('KWh Monthly'!W$5=0,0,V25+'KWh Monthly'!W25)</f>
        <v>0</v>
      </c>
      <c r="X25" s="47">
        <f>IF('KWh Monthly'!X$5=0,0,W25+'KWh Monthly'!X25)</f>
        <v>0</v>
      </c>
      <c r="Y25" s="47">
        <f>IF('KWh Monthly'!Y$5=0,0,X25+'KWh Monthly'!Y25)</f>
        <v>0</v>
      </c>
      <c r="Z25" s="47">
        <f>IF('KWh Monthly'!Z$5=0,0,Y25+'KWh Monthly'!Z25)</f>
        <v>0</v>
      </c>
      <c r="AA25" s="47">
        <f>IF('KWh Monthly'!AA$5=0,0,Z25+'KWh Monthly'!AA25)</f>
        <v>0</v>
      </c>
      <c r="AB25" s="47">
        <f>IF('KWh Monthly'!AB$5=0,0,AA25+'KWh Monthly'!AB25)</f>
        <v>0</v>
      </c>
      <c r="AC25" s="47">
        <f>IF('KWh Monthly'!AC$5=0,0,AB25+'KWh Monthly'!AC25)</f>
        <v>0</v>
      </c>
      <c r="AD25" s="47">
        <f>IF('KWh Monthly'!AD$5=0,0,AC25+'KWh Monthly'!AD25)</f>
        <v>0</v>
      </c>
      <c r="AE25" s="47">
        <f>IF('KWh Monthly'!AE$5=0,0,AD25+'KWh Monthly'!AE25)</f>
        <v>0</v>
      </c>
      <c r="AF25" s="47">
        <f>IF('KWh Monthly'!AF$5=0,0,AE25+'KWh Monthly'!AF25)</f>
        <v>0</v>
      </c>
      <c r="AG25" s="47">
        <f>IF('KWh Monthly'!AG$5=0,0,AF25+'KWh Monthly'!AG25)</f>
        <v>0</v>
      </c>
      <c r="AH25" s="47">
        <f>IF('KWh Monthly'!AH$5=0,0,AG25+'KWh Monthly'!AH25)</f>
        <v>0</v>
      </c>
      <c r="AI25" s="47">
        <f>IF('KWh Monthly'!AI$5=0,0,AH25+'KWh Monthly'!AI25)</f>
        <v>0</v>
      </c>
      <c r="AJ25" s="47">
        <f>IF('KWh Monthly'!AJ$5=0,0,AI25+'KWh Monthly'!AJ25)</f>
        <v>0</v>
      </c>
      <c r="AK25" s="47">
        <f>IF('KWh Monthly'!AK$5=0,0,AJ25+'KWh Monthly'!AK25)</f>
        <v>0</v>
      </c>
      <c r="AL25" s="47">
        <f>IF('KWh Monthly'!AL$5=0,0,AK25+'KWh Monthly'!AL25)</f>
        <v>0</v>
      </c>
      <c r="AM25" s="47">
        <f>IF('KWh Monthly'!AM$5=0,0,AL25+'KWh Monthly'!AM25)</f>
        <v>0</v>
      </c>
      <c r="AN25" s="47">
        <f>IF('KWh Monthly'!AN$5=0,0,AM25+'KWh Monthly'!AN25)</f>
        <v>0</v>
      </c>
      <c r="AO25" s="47">
        <f>IF('KWh Monthly'!AO$5=-1,0,AN25+'KWh Monthly'!AO25)</f>
        <v>0</v>
      </c>
      <c r="AP25" s="47">
        <f>IF('KWh Monthly'!AP$5=-1,0,AO25+'KWh Monthly'!AP25)</f>
        <v>0</v>
      </c>
      <c r="AQ25" s="47">
        <f>IF('KWh Monthly'!AQ$5=-1,0,AP25+'KWh Monthly'!AQ25)</f>
        <v>0</v>
      </c>
      <c r="AR25" s="47">
        <f>IF('KWh Monthly'!AR$5=-1,0,AQ25+'KWh Monthly'!AR25)</f>
        <v>0</v>
      </c>
      <c r="AS25" s="47">
        <f>IF('KWh Monthly'!AS$5=-1,0,AR25+'KWh Monthly'!AS25)</f>
        <v>0</v>
      </c>
      <c r="AT25" s="47">
        <f>IF('KWh Monthly'!AT$5=-1,0,AS25+'KWh Monthly'!AT25)</f>
        <v>0</v>
      </c>
      <c r="AU25" s="47">
        <f>IF('KWh Monthly'!AU$5=-1,0,AT25+'KWh Monthly'!AU25)</f>
        <v>0</v>
      </c>
      <c r="AV25" s="47">
        <f>IF('KWh Monthly'!AV$5=-1,0,AU25+'KWh Monthly'!AV25)</f>
        <v>0</v>
      </c>
      <c r="AW25" s="47">
        <f>IF('KWh Monthly'!AW$5=-1,0,AV25+'KWh Monthly'!AW25)</f>
        <v>0</v>
      </c>
      <c r="AX25" s="47">
        <f>IF('KWh Monthly'!AX$5=-1,0,AW25+'KWh Monthly'!AX25)</f>
        <v>0</v>
      </c>
      <c r="AY25" s="47">
        <f>IF('KWh Monthly'!AY$5=-1,0,AX25+'KWh Monthly'!AY25)</f>
        <v>0</v>
      </c>
      <c r="AZ25" s="47">
        <f>IF('KWh Monthly'!AZ$5=-1,0,AY25+'KWh Monthly'!AZ25)</f>
        <v>0</v>
      </c>
      <c r="BA25" s="47">
        <f>IF('KWh Monthly'!BA$5=-1,0,AZ25+'KWh Monthly'!BA25)</f>
        <v>0</v>
      </c>
      <c r="BB25" s="47">
        <f>IF('KWh Monthly'!BB$5=-1,0,BA25+'KWh Monthly'!BB25)</f>
        <v>0</v>
      </c>
      <c r="BC25" s="47">
        <f>IF('KWh Monthly'!BC$5=-1,0,BB25+'KWh Monthly'!BC25)</f>
        <v>0</v>
      </c>
      <c r="BD25" s="47">
        <f>IF('KWh Monthly'!BD$5=-1,0,BC25+'KWh Monthly'!BD25)</f>
        <v>0</v>
      </c>
      <c r="BE25" s="47">
        <f>IF('KWh Monthly'!BE$5=-1,0,BD25+'KWh Monthly'!BE25)</f>
        <v>0</v>
      </c>
      <c r="BF25" s="47">
        <f>IF('KWh Monthly'!BF$5=-1,0,BE25+'KWh Monthly'!BF25)</f>
        <v>0</v>
      </c>
      <c r="BG25" s="47">
        <f>IF('KWh Monthly'!BG$5=-1,0,BF25+'KWh Monthly'!BG25)</f>
        <v>0</v>
      </c>
      <c r="BH25" s="47">
        <f>IF('KWh Monthly'!BH$5=-1,0,BG25+'KWh Monthly'!BH25)</f>
        <v>0</v>
      </c>
      <c r="BI25" s="47">
        <f>IF('KWh Monthly'!BI$5=-1,0,BH25+'KWh Monthly'!BI25)</f>
        <v>0</v>
      </c>
      <c r="BJ25" s="47">
        <f>IF('KWh Monthly'!BJ$5=-1,0,BI25+'KWh Monthly'!BJ25)</f>
        <v>0</v>
      </c>
      <c r="BK25" s="47">
        <f>IF('KWh Monthly'!BK$5=-1,0,BJ25+'KWh Monthly'!BK25)</f>
        <v>0</v>
      </c>
      <c r="BL25" s="47">
        <f>IF('KWh Monthly'!BL$5=-1,0,BK25+'KWh Monthly'!BL25)</f>
        <v>0</v>
      </c>
      <c r="BM25" s="47">
        <f>IF('KWh Monthly'!BM$5=-1,0,BL25+'KWh Monthly'!BM25)</f>
        <v>0</v>
      </c>
      <c r="BN25" s="47">
        <f>IF('KWh Monthly'!BN$5=-1,0,BM25+'KWh Monthly'!BN25)</f>
        <v>0</v>
      </c>
      <c r="BO25" s="47">
        <f>IF('KWh Monthly'!BO$5=-1,0,BN25+'KWh Monthly'!BO25)</f>
        <v>0</v>
      </c>
      <c r="BP25" s="47">
        <f>IF('KWh Monthly'!BP$5=-1,0,BO25+'KWh Monthly'!BP25)</f>
        <v>0</v>
      </c>
      <c r="BQ25" s="47">
        <f>IF('KWh Monthly'!BQ$5=-1,0,BP25+'KWh Monthly'!BQ25)</f>
        <v>0</v>
      </c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4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0</v>
      </c>
      <c r="F26" s="47">
        <f>IF('KWh Monthly'!F$5=0,0,E26+'KWh Monthly'!F26)</f>
        <v>0</v>
      </c>
      <c r="G26" s="47">
        <f>IF('KWh Monthly'!G$5=0,0,F26+'KWh Monthly'!G26)</f>
        <v>0</v>
      </c>
      <c r="H26" s="47">
        <f>IF('KWh Monthly'!H$5=0,0,G26+'KWh Monthly'!H26)</f>
        <v>0</v>
      </c>
      <c r="I26" s="47">
        <f>IF('KWh Monthly'!I$5=0,0,H26+'KWh Monthly'!I26)</f>
        <v>0</v>
      </c>
      <c r="J26" s="47">
        <f>IF('KWh Monthly'!J$5=0,0,I26+'KWh Monthly'!J26)</f>
        <v>0</v>
      </c>
      <c r="K26" s="47">
        <f>IF('KWh Monthly'!K$5=0,0,J26+'KWh Monthly'!K26)</f>
        <v>0</v>
      </c>
      <c r="L26" s="47">
        <f>IF('KWh Monthly'!L$5=0,0,K26+'KWh Monthly'!L26)</f>
        <v>0</v>
      </c>
      <c r="M26" s="47">
        <f>IF('KWh Monthly'!M$5=0,0,L26+'KWh Monthly'!M26)</f>
        <v>0</v>
      </c>
      <c r="N26" s="47">
        <f>IF('KWh Monthly'!N$5=0,0,M26+'KWh Monthly'!N26)</f>
        <v>0</v>
      </c>
      <c r="O26" s="47">
        <f>IF('KWh Monthly'!O$5=0,0,N26+'KWh Monthly'!O26)</f>
        <v>287559.28191528446</v>
      </c>
      <c r="P26" s="47">
        <f>IF('KWh Monthly'!P$5=0,0,O26+'KWh Monthly'!P26)</f>
        <v>0</v>
      </c>
      <c r="Q26" s="47">
        <f>IF('KWh Monthly'!Q$5=0,0,P26+'KWh Monthly'!Q26)</f>
        <v>0</v>
      </c>
      <c r="R26" s="47">
        <f>IF('KWh Monthly'!R$5=0,0,Q26+'KWh Monthly'!R26)</f>
        <v>0</v>
      </c>
      <c r="S26" s="47">
        <f>IF('KWh Monthly'!S$5=0,0,R26+'KWh Monthly'!S26)</f>
        <v>0</v>
      </c>
      <c r="T26" s="47">
        <f>IF('KWh Monthly'!T$5=0,0,S26+'KWh Monthly'!T26)</f>
        <v>0</v>
      </c>
      <c r="U26" s="47">
        <f>IF('KWh Monthly'!U$5=0,0,T26+'KWh Monthly'!U26)</f>
        <v>0</v>
      </c>
      <c r="V26" s="47">
        <f>IF('KWh Monthly'!V$5=0,0,U26+'KWh Monthly'!V26)</f>
        <v>0</v>
      </c>
      <c r="W26" s="47">
        <f>IF('KWh Monthly'!W$5=0,0,V26+'KWh Monthly'!W26)</f>
        <v>0</v>
      </c>
      <c r="X26" s="47">
        <f>IF('KWh Monthly'!X$5=0,0,W26+'KWh Monthly'!X26)</f>
        <v>0</v>
      </c>
      <c r="Y26" s="47">
        <f>IF('KWh Monthly'!Y$5=0,0,X26+'KWh Monthly'!Y26)</f>
        <v>0</v>
      </c>
      <c r="Z26" s="47">
        <f>IF('KWh Monthly'!Z$5=0,0,Y26+'KWh Monthly'!Z26)</f>
        <v>0</v>
      </c>
      <c r="AA26" s="47">
        <f>IF('KWh Monthly'!AA$5=0,0,Z26+'KWh Monthly'!AA26)</f>
        <v>0</v>
      </c>
      <c r="AB26" s="47">
        <f>IF('KWh Monthly'!AB$5=0,0,AA26+'KWh Monthly'!AB26)</f>
        <v>0</v>
      </c>
      <c r="AC26" s="47">
        <f>IF('KWh Monthly'!AC$5=0,0,AB26+'KWh Monthly'!AC26)</f>
        <v>0</v>
      </c>
      <c r="AD26" s="47">
        <f>IF('KWh Monthly'!AD$5=0,0,AC26+'KWh Monthly'!AD26)</f>
        <v>0</v>
      </c>
      <c r="AE26" s="47">
        <f>IF('KWh Monthly'!AE$5=0,0,AD26+'KWh Monthly'!AE26)</f>
        <v>0</v>
      </c>
      <c r="AF26" s="47">
        <f>IF('KWh Monthly'!AF$5=0,0,AE26+'KWh Monthly'!AF26)</f>
        <v>0</v>
      </c>
      <c r="AG26" s="47">
        <f>IF('KWh Monthly'!AG$5=0,0,AF26+'KWh Monthly'!AG26)</f>
        <v>0</v>
      </c>
      <c r="AH26" s="47">
        <f>IF('KWh Monthly'!AH$5=0,0,AG26+'KWh Monthly'!AH26)</f>
        <v>0</v>
      </c>
      <c r="AI26" s="47">
        <f>IF('KWh Monthly'!AI$5=0,0,AH26+'KWh Monthly'!AI26)</f>
        <v>0</v>
      </c>
      <c r="AJ26" s="47">
        <f>IF('KWh Monthly'!AJ$5=0,0,AI26+'KWh Monthly'!AJ26)</f>
        <v>0</v>
      </c>
      <c r="AK26" s="47">
        <f>IF('KWh Monthly'!AK$5=0,0,AJ26+'KWh Monthly'!AK26)</f>
        <v>0</v>
      </c>
      <c r="AL26" s="47">
        <f>IF('KWh Monthly'!AL$5=0,0,AK26+'KWh Monthly'!AL26)</f>
        <v>0</v>
      </c>
      <c r="AM26" s="47">
        <f>IF('KWh Monthly'!AM$5=0,0,AL26+'KWh Monthly'!AM26)</f>
        <v>0</v>
      </c>
      <c r="AN26" s="47">
        <f>IF('KWh Monthly'!AN$5=0,0,AM26+'KWh Monthly'!AN26)</f>
        <v>0</v>
      </c>
      <c r="AO26" s="47">
        <f>IF('KWh Monthly'!AO$5=0,0,AN26+'KWh Monthly'!AO26)</f>
        <v>0</v>
      </c>
      <c r="AP26" s="47">
        <f>IF('KWh Monthly'!AP$5=0,0,AO26+'KWh Monthly'!AP26)</f>
        <v>0</v>
      </c>
      <c r="AQ26" s="47">
        <f>IF('KWh Monthly'!AQ$5=0,0,AP26+'KWh Monthly'!AQ26)</f>
        <v>0</v>
      </c>
      <c r="AR26" s="47">
        <f>IF('KWh Monthly'!AR$5=0,0,AQ26+'KWh Monthly'!AR26)</f>
        <v>0</v>
      </c>
      <c r="AS26" s="47">
        <f>IF('KWh Monthly'!AS$5=0,0,AR26+'KWh Monthly'!AS26)</f>
        <v>0</v>
      </c>
      <c r="AT26" s="47">
        <f>IF('KWh Monthly'!AT$5=0,0,AS26+'KWh Monthly'!AT26)</f>
        <v>0</v>
      </c>
      <c r="AU26" s="47">
        <f>IF('KWh Monthly'!AU$5=0,0,AT26+'KWh Monthly'!AU26)</f>
        <v>0</v>
      </c>
      <c r="AV26" s="47">
        <f>IF('KWh Monthly'!AV$5=0,0,AU26+'KWh Monthly'!AV26)</f>
        <v>0</v>
      </c>
      <c r="AW26" s="47">
        <f>IF('KWh Monthly'!AW$5=0,0,AV26+'KWh Monthly'!AW26)</f>
        <v>0</v>
      </c>
      <c r="AX26" s="47">
        <f>IF('KWh Monthly'!AX$5=0,0,AW26+'KWh Monthly'!AX26)</f>
        <v>0</v>
      </c>
      <c r="AY26" s="47">
        <f>IF('KWh Monthly'!AY$5=0,0,AX26+'KWh Monthly'!AY26)</f>
        <v>0</v>
      </c>
      <c r="AZ26" s="47">
        <f>IF('KWh Monthly'!AZ$5=0,0,AY26+'KWh Monthly'!AZ26)</f>
        <v>0</v>
      </c>
      <c r="BA26" s="47">
        <f>IF('KWh Monthly'!BA$5=0,0,AZ26+'KWh Monthly'!BA26)</f>
        <v>0</v>
      </c>
      <c r="BB26" s="47">
        <f>IF('KWh Monthly'!BB$5=0,0,BA26+'KWh Monthly'!BB26)</f>
        <v>0</v>
      </c>
      <c r="BC26" s="47">
        <f>IF('KWh Monthly'!BC$5=0,0,BB26+'KWh Monthly'!BC26)</f>
        <v>0</v>
      </c>
      <c r="BD26" s="47">
        <f>IF('KWh Monthly'!BD$5=0,0,BC26+'KWh Monthly'!BD26)</f>
        <v>0</v>
      </c>
      <c r="BE26" s="47">
        <f>IF('KWh Monthly'!BE$5=0,0,BD26+'KWh Monthly'!BE26)</f>
        <v>0</v>
      </c>
      <c r="BF26" s="47">
        <f>IF('KWh Monthly'!BF$5=0,0,BE26+'KWh Monthly'!BF26)</f>
        <v>0</v>
      </c>
      <c r="BG26" s="47">
        <f>IF('KWh Monthly'!BG$5=0,0,BF26+'KWh Monthly'!BG26)</f>
        <v>0</v>
      </c>
      <c r="BH26" s="47">
        <f>IF('KWh Monthly'!BH$5=0,0,BG26+'KWh Monthly'!BH26)</f>
        <v>0</v>
      </c>
      <c r="BI26" s="47">
        <f>IF('KWh Monthly'!BI$5=0,0,BH26+'KWh Monthly'!BI26)</f>
        <v>0</v>
      </c>
      <c r="BJ26" s="47">
        <f>IF('KWh Monthly'!BJ$5=0,0,BI26+'KWh Monthly'!BJ26)</f>
        <v>0</v>
      </c>
      <c r="BK26" s="47">
        <f>IF('KWh Monthly'!BK$5=0,0,BJ26+'KWh Monthly'!BK26)</f>
        <v>0</v>
      </c>
      <c r="BL26" s="47">
        <f>IF('KWh Monthly'!BL$5=0,0,BK26+'KWh Monthly'!BL26)</f>
        <v>0</v>
      </c>
      <c r="BM26" s="47">
        <f>IF('KWh Monthly'!BM$5=0,0,BL26+'KWh Monthly'!BM26)</f>
        <v>0</v>
      </c>
      <c r="BN26" s="47">
        <f>IF('KWh Monthly'!BN$5=0,0,BM26+'KWh Monthly'!BN26)</f>
        <v>0</v>
      </c>
      <c r="BO26" s="47">
        <f>IF('KWh Monthly'!BO$5=0,0,BN26+'KWh Monthly'!BO26)</f>
        <v>0</v>
      </c>
      <c r="BP26" s="47">
        <f>IF('KWh Monthly'!BP$5=0,0,BO26+'KWh Monthly'!BP26)</f>
        <v>0</v>
      </c>
      <c r="BQ26" s="47">
        <f>IF('KWh Monthly'!BQ$5=0,0,BP26+'KWh Monthly'!BQ26)</f>
        <v>0</v>
      </c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4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0</v>
      </c>
      <c r="F27" s="47">
        <f>IF('KWh Monthly'!F$5=0,0,E27+'KWh Monthly'!F27)</f>
        <v>0</v>
      </c>
      <c r="G27" s="47">
        <f>IF('KWh Monthly'!G$5=0,0,F27+'KWh Monthly'!G27)</f>
        <v>0</v>
      </c>
      <c r="H27" s="47">
        <f>IF('KWh Monthly'!H$5=0,0,G27+'KWh Monthly'!H27)</f>
        <v>0</v>
      </c>
      <c r="I27" s="47">
        <f>IF('KWh Monthly'!I$5=0,0,H27+'KWh Monthly'!I27)</f>
        <v>0</v>
      </c>
      <c r="J27" s="47">
        <f>IF('KWh Monthly'!J$5=0,0,I27+'KWh Monthly'!J27)</f>
        <v>0</v>
      </c>
      <c r="K27" s="47">
        <f>IF('KWh Monthly'!K$5=0,0,J27+'KWh Monthly'!K27)</f>
        <v>0</v>
      </c>
      <c r="L27" s="47">
        <f>IF('KWh Monthly'!L$5=0,0,K27+'KWh Monthly'!L27)</f>
        <v>0</v>
      </c>
      <c r="M27" s="47">
        <f>IF('KWh Monthly'!M$5=0,0,L27+'KWh Monthly'!M27)</f>
        <v>0</v>
      </c>
      <c r="N27" s="47">
        <f>IF('KWh Monthly'!N$5=0,0,M27+'KWh Monthly'!N27)</f>
        <v>0</v>
      </c>
      <c r="O27" s="47">
        <f>IF('KWh Monthly'!O$5=0,0,N27+'KWh Monthly'!O27)</f>
        <v>90213.162038758557</v>
      </c>
      <c r="P27" s="47">
        <f>IF('KWh Monthly'!P$5=0,0,O27+'KWh Monthly'!P27)</f>
        <v>0</v>
      </c>
      <c r="Q27" s="47">
        <f>IF('KWh Monthly'!Q$5=0,0,P27+'KWh Monthly'!Q27)</f>
        <v>0</v>
      </c>
      <c r="R27" s="47">
        <f>IF('KWh Monthly'!R$5=0,0,Q27+'KWh Monthly'!R27)</f>
        <v>0</v>
      </c>
      <c r="S27" s="47">
        <f>IF('KWh Monthly'!S$5=0,0,R27+'KWh Monthly'!S27)</f>
        <v>0</v>
      </c>
      <c r="T27" s="47">
        <f>IF('KWh Monthly'!T$5=0,0,S27+'KWh Monthly'!T27)</f>
        <v>0</v>
      </c>
      <c r="U27" s="47">
        <f>IF('KWh Monthly'!U$5=0,0,T27+'KWh Monthly'!U27)</f>
        <v>0</v>
      </c>
      <c r="V27" s="47">
        <f>IF('KWh Monthly'!V$5=0,0,U27+'KWh Monthly'!V27)</f>
        <v>0</v>
      </c>
      <c r="W27" s="47">
        <f>IF('KWh Monthly'!W$5=0,0,V27+'KWh Monthly'!W27)</f>
        <v>0</v>
      </c>
      <c r="X27" s="47">
        <f>IF('KWh Monthly'!X$5=0,0,W27+'KWh Monthly'!X27)</f>
        <v>0</v>
      </c>
      <c r="Y27" s="47">
        <f>IF('KWh Monthly'!Y$5=0,0,X27+'KWh Monthly'!Y27)</f>
        <v>0</v>
      </c>
      <c r="Z27" s="47">
        <f>IF('KWh Monthly'!Z$5=0,0,Y27+'KWh Monthly'!Z27)</f>
        <v>0</v>
      </c>
      <c r="AA27" s="47">
        <f>IF('KWh Monthly'!AA$5=0,0,Z27+'KWh Monthly'!AA27)</f>
        <v>0</v>
      </c>
      <c r="AB27" s="47">
        <f>IF('KWh Monthly'!AB$5=0,0,AA27+'KWh Monthly'!AB27)</f>
        <v>0</v>
      </c>
      <c r="AC27" s="47">
        <f>IF('KWh Monthly'!AC$5=0,0,AB27+'KWh Monthly'!AC27)</f>
        <v>0</v>
      </c>
      <c r="AD27" s="47">
        <f>IF('KWh Monthly'!AD$5=0,0,AC27+'KWh Monthly'!AD27)</f>
        <v>0</v>
      </c>
      <c r="AE27" s="47">
        <f>IF('KWh Monthly'!AE$5=0,0,AD27+'KWh Monthly'!AE27)</f>
        <v>0</v>
      </c>
      <c r="AF27" s="47">
        <f>IF('KWh Monthly'!AF$5=0,0,AE27+'KWh Monthly'!AF27)</f>
        <v>0</v>
      </c>
      <c r="AG27" s="47">
        <f>IF('KWh Monthly'!AG$5=0,0,AF27+'KWh Monthly'!AG27)</f>
        <v>0</v>
      </c>
      <c r="AH27" s="47">
        <f>IF('KWh Monthly'!AH$5=0,0,AG27+'KWh Monthly'!AH27)</f>
        <v>0</v>
      </c>
      <c r="AI27" s="47">
        <f>IF('KWh Monthly'!AI$5=0,0,AH27+'KWh Monthly'!AI27)</f>
        <v>0</v>
      </c>
      <c r="AJ27" s="47">
        <f>IF('KWh Monthly'!AJ$5=0,0,AI27+'KWh Monthly'!AJ27)</f>
        <v>0</v>
      </c>
      <c r="AK27" s="47">
        <f>IF('KWh Monthly'!AK$5=0,0,AJ27+'KWh Monthly'!AK27)</f>
        <v>0</v>
      </c>
      <c r="AL27" s="47">
        <f>IF('KWh Monthly'!AL$5=0,0,AK27+'KWh Monthly'!AL27)</f>
        <v>0</v>
      </c>
      <c r="AM27" s="47">
        <f>IF('KWh Monthly'!AM$5=0,0,AL27+'KWh Monthly'!AM27)</f>
        <v>0</v>
      </c>
      <c r="AN27" s="47">
        <f>IF('KWh Monthly'!AN$5=0,0,AM27+'KWh Monthly'!AN27)</f>
        <v>0</v>
      </c>
      <c r="AO27" s="47">
        <f>IF('KWh Monthly'!AO$5=-1,0,AN27+'KWh Monthly'!AO27)</f>
        <v>0</v>
      </c>
      <c r="AP27" s="47">
        <f>IF('KWh Monthly'!AP$5=-1,0,AO27+'KWh Monthly'!AP27)</f>
        <v>0</v>
      </c>
      <c r="AQ27" s="47">
        <f>IF('KWh Monthly'!AQ$5=-1,0,AP27+'KWh Monthly'!AQ27)</f>
        <v>0</v>
      </c>
      <c r="AR27" s="47">
        <f>IF('KWh Monthly'!AR$5=-1,0,AQ27+'KWh Monthly'!AR27)</f>
        <v>0</v>
      </c>
      <c r="AS27" s="47">
        <f>IF('KWh Monthly'!AS$5=-1,0,AR27+'KWh Monthly'!AS27)</f>
        <v>0</v>
      </c>
      <c r="AT27" s="47">
        <f>IF('KWh Monthly'!AT$5=-1,0,AS27+'KWh Monthly'!AT27)</f>
        <v>0</v>
      </c>
      <c r="AU27" s="47">
        <f>IF('KWh Monthly'!AU$5=-1,0,AT27+'KWh Monthly'!AU27)</f>
        <v>0</v>
      </c>
      <c r="AV27" s="47">
        <f>IF('KWh Monthly'!AV$5=-1,0,AU27+'KWh Monthly'!AV27)</f>
        <v>0</v>
      </c>
      <c r="AW27" s="47">
        <f>IF('KWh Monthly'!AW$5=-1,0,AV27+'KWh Monthly'!AW27)</f>
        <v>0</v>
      </c>
      <c r="AX27" s="47">
        <f>IF('KWh Monthly'!AX$5=-1,0,AW27+'KWh Monthly'!AX27)</f>
        <v>0</v>
      </c>
      <c r="AY27" s="47">
        <f>IF('KWh Monthly'!AY$5=-1,0,AX27+'KWh Monthly'!AY27)</f>
        <v>0</v>
      </c>
      <c r="AZ27" s="47">
        <f>IF('KWh Monthly'!AZ$5=-1,0,AY27+'KWh Monthly'!AZ27)</f>
        <v>0</v>
      </c>
      <c r="BA27" s="47">
        <f>IF('KWh Monthly'!BA$5=-1,0,AZ27+'KWh Monthly'!BA27)</f>
        <v>0</v>
      </c>
      <c r="BB27" s="47">
        <f>IF('KWh Monthly'!BB$5=-1,0,BA27+'KWh Monthly'!BB27)</f>
        <v>0</v>
      </c>
      <c r="BC27" s="47">
        <f>IF('KWh Monthly'!BC$5=-1,0,BB27+'KWh Monthly'!BC27)</f>
        <v>0</v>
      </c>
      <c r="BD27" s="47">
        <f>IF('KWh Monthly'!BD$5=-1,0,BC27+'KWh Monthly'!BD27)</f>
        <v>0</v>
      </c>
      <c r="BE27" s="47">
        <f>IF('KWh Monthly'!BE$5=-1,0,BD27+'KWh Monthly'!BE27)</f>
        <v>0</v>
      </c>
      <c r="BF27" s="47">
        <f>IF('KWh Monthly'!BF$5=-1,0,BE27+'KWh Monthly'!BF27)</f>
        <v>0</v>
      </c>
      <c r="BG27" s="47">
        <f>IF('KWh Monthly'!BG$5=-1,0,BF27+'KWh Monthly'!BG27)</f>
        <v>0</v>
      </c>
      <c r="BH27" s="47">
        <f>IF('KWh Monthly'!BH$5=-1,0,BG27+'KWh Monthly'!BH27)</f>
        <v>0</v>
      </c>
      <c r="BI27" s="47">
        <f>IF('KWh Monthly'!BI$5=-1,0,BH27+'KWh Monthly'!BI27)</f>
        <v>0</v>
      </c>
      <c r="BJ27" s="47">
        <f>IF('KWh Monthly'!BJ$5=-1,0,BI27+'KWh Monthly'!BJ27)</f>
        <v>0</v>
      </c>
      <c r="BK27" s="47">
        <f>IF('KWh Monthly'!BK$5=-1,0,BJ27+'KWh Monthly'!BK27)</f>
        <v>0</v>
      </c>
      <c r="BL27" s="47">
        <f>IF('KWh Monthly'!BL$5=-1,0,BK27+'KWh Monthly'!BL27)</f>
        <v>0</v>
      </c>
      <c r="BM27" s="47">
        <f>IF('KWh Monthly'!BM$5=-1,0,BL27+'KWh Monthly'!BM27)</f>
        <v>0</v>
      </c>
      <c r="BN27" s="47">
        <f>IF('KWh Monthly'!BN$5=-1,0,BM27+'KWh Monthly'!BN27)</f>
        <v>0</v>
      </c>
      <c r="BO27" s="47">
        <f>IF('KWh Monthly'!BO$5=-1,0,BN27+'KWh Monthly'!BO27)</f>
        <v>0</v>
      </c>
      <c r="BP27" s="47">
        <f>IF('KWh Monthly'!BP$5=-1,0,BO27+'KWh Monthly'!BP27)</f>
        <v>0</v>
      </c>
      <c r="BQ27" s="47">
        <f>IF('KWh Monthly'!BQ$5=-1,0,BP27+'KWh Monthly'!BQ27)</f>
        <v>0</v>
      </c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4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0</v>
      </c>
      <c r="F28" s="47">
        <f>IF('KWh Monthly'!F$5=0,0,E28+'KWh Monthly'!F28)</f>
        <v>0</v>
      </c>
      <c r="G28" s="47">
        <f>IF('KWh Monthly'!G$5=0,0,F28+'KWh Monthly'!G28)</f>
        <v>0</v>
      </c>
      <c r="H28" s="47">
        <f>IF('KWh Monthly'!H$5=0,0,G28+'KWh Monthly'!H28)</f>
        <v>0</v>
      </c>
      <c r="I28" s="47">
        <f>IF('KWh Monthly'!I$5=0,0,H28+'KWh Monthly'!I28)</f>
        <v>0</v>
      </c>
      <c r="J28" s="47">
        <f>IF('KWh Monthly'!J$5=0,0,I28+'KWh Monthly'!J28)</f>
        <v>0</v>
      </c>
      <c r="K28" s="47">
        <f>IF('KWh Monthly'!K$5=0,0,J28+'KWh Monthly'!K28)</f>
        <v>0</v>
      </c>
      <c r="L28" s="47">
        <f>IF('KWh Monthly'!L$5=0,0,K28+'KWh Monthly'!L28)</f>
        <v>0</v>
      </c>
      <c r="M28" s="47">
        <f>IF('KWh Monthly'!M$5=0,0,L28+'KWh Monthly'!M28)</f>
        <v>0</v>
      </c>
      <c r="N28" s="47">
        <f>IF('KWh Monthly'!N$5=0,0,M28+'KWh Monthly'!N28)</f>
        <v>0</v>
      </c>
      <c r="O28" s="47">
        <f>IF('KWh Monthly'!O$5=0,0,N28+'KWh Monthly'!O28)</f>
        <v>571996.13597522222</v>
      </c>
      <c r="P28" s="47">
        <f>IF('KWh Monthly'!P$5=0,0,O28+'KWh Monthly'!P28)</f>
        <v>0</v>
      </c>
      <c r="Q28" s="47">
        <f>IF('KWh Monthly'!Q$5=0,0,P28+'KWh Monthly'!Q28)</f>
        <v>0</v>
      </c>
      <c r="R28" s="47">
        <f>IF('KWh Monthly'!R$5=0,0,Q28+'KWh Monthly'!R28)</f>
        <v>0</v>
      </c>
      <c r="S28" s="47">
        <f>IF('KWh Monthly'!S$5=0,0,R28+'KWh Monthly'!S28)</f>
        <v>0</v>
      </c>
      <c r="T28" s="47">
        <f>IF('KWh Monthly'!T$5=0,0,S28+'KWh Monthly'!T28)</f>
        <v>0</v>
      </c>
      <c r="U28" s="47">
        <f>IF('KWh Monthly'!U$5=0,0,T28+'KWh Monthly'!U28)</f>
        <v>0</v>
      </c>
      <c r="V28" s="47">
        <f>IF('KWh Monthly'!V$5=0,0,U28+'KWh Monthly'!V28)</f>
        <v>0</v>
      </c>
      <c r="W28" s="47">
        <f>IF('KWh Monthly'!W$5=0,0,V28+'KWh Monthly'!W28)</f>
        <v>0</v>
      </c>
      <c r="X28" s="47">
        <f>IF('KWh Monthly'!X$5=0,0,W28+'KWh Monthly'!X28)</f>
        <v>0</v>
      </c>
      <c r="Y28" s="47">
        <f>IF('KWh Monthly'!Y$5=0,0,X28+'KWh Monthly'!Y28)</f>
        <v>0</v>
      </c>
      <c r="Z28" s="47">
        <f>IF('KWh Monthly'!Z$5=0,0,Y28+'KWh Monthly'!Z28)</f>
        <v>0</v>
      </c>
      <c r="AA28" s="47">
        <f>IF('KWh Monthly'!AA$5=0,0,Z28+'KWh Monthly'!AA28)</f>
        <v>0</v>
      </c>
      <c r="AB28" s="47">
        <f>IF('KWh Monthly'!AB$5=0,0,AA28+'KWh Monthly'!AB28)</f>
        <v>0</v>
      </c>
      <c r="AC28" s="47">
        <f>IF('KWh Monthly'!AC$5=0,0,AB28+'KWh Monthly'!AC28)</f>
        <v>0</v>
      </c>
      <c r="AD28" s="47">
        <f>IF('KWh Monthly'!AD$5=0,0,AC28+'KWh Monthly'!AD28)</f>
        <v>0</v>
      </c>
      <c r="AE28" s="47">
        <f>IF('KWh Monthly'!AE$5=0,0,AD28+'KWh Monthly'!AE28)</f>
        <v>0</v>
      </c>
      <c r="AF28" s="47">
        <f>IF('KWh Monthly'!AF$5=0,0,AE28+'KWh Monthly'!AF28)</f>
        <v>0</v>
      </c>
      <c r="AG28" s="47">
        <f>IF('KWh Monthly'!AG$5=0,0,AF28+'KWh Monthly'!AG28)</f>
        <v>0</v>
      </c>
      <c r="AH28" s="47">
        <f>IF('KWh Monthly'!AH$5=0,0,AG28+'KWh Monthly'!AH28)</f>
        <v>0</v>
      </c>
      <c r="AI28" s="47">
        <f>IF('KWh Monthly'!AI$5=0,0,AH28+'KWh Monthly'!AI28)</f>
        <v>0</v>
      </c>
      <c r="AJ28" s="47">
        <f>IF('KWh Monthly'!AJ$5=0,0,AI28+'KWh Monthly'!AJ28)</f>
        <v>0</v>
      </c>
      <c r="AK28" s="47">
        <f>IF('KWh Monthly'!AK$5=0,0,AJ28+'KWh Monthly'!AK28)</f>
        <v>0</v>
      </c>
      <c r="AL28" s="47">
        <f>IF('KWh Monthly'!AL$5=0,0,AK28+'KWh Monthly'!AL28)</f>
        <v>0</v>
      </c>
      <c r="AM28" s="47">
        <f>IF('KWh Monthly'!AM$5=0,0,AL28+'KWh Monthly'!AM28)</f>
        <v>0</v>
      </c>
      <c r="AN28" s="47">
        <f>IF('KWh Monthly'!AN$5=0,0,AM28+'KWh Monthly'!AN28)</f>
        <v>0</v>
      </c>
      <c r="AO28" s="47">
        <f>IF('KWh Monthly'!AO$5=-1,0,AN28+'KWh Monthly'!AO28)</f>
        <v>0</v>
      </c>
      <c r="AP28" s="47">
        <f>IF('KWh Monthly'!AP$5=-1,0,AO28+'KWh Monthly'!AP28)</f>
        <v>0</v>
      </c>
      <c r="AQ28" s="47">
        <f>IF('KWh Monthly'!AQ$5=-1,0,AP28+'KWh Monthly'!AQ28)</f>
        <v>0</v>
      </c>
      <c r="AR28" s="47">
        <f>IF('KWh Monthly'!AR$5=-1,0,AQ28+'KWh Monthly'!AR28)</f>
        <v>0</v>
      </c>
      <c r="AS28" s="47">
        <f>IF('KWh Monthly'!AS$5=-1,0,AR28+'KWh Monthly'!AS28)</f>
        <v>0</v>
      </c>
      <c r="AT28" s="47">
        <f>IF('KWh Monthly'!AT$5=-1,0,AS28+'KWh Monthly'!AT28)</f>
        <v>0</v>
      </c>
      <c r="AU28" s="47">
        <f>IF('KWh Monthly'!AU$5=-1,0,AT28+'KWh Monthly'!AU28)</f>
        <v>0</v>
      </c>
      <c r="AV28" s="47">
        <f>IF('KWh Monthly'!AV$5=-1,0,AU28+'KWh Monthly'!AV28)</f>
        <v>0</v>
      </c>
      <c r="AW28" s="47">
        <f>IF('KWh Monthly'!AW$5=-1,0,AV28+'KWh Monthly'!AW28)</f>
        <v>0</v>
      </c>
      <c r="AX28" s="47">
        <f>IF('KWh Monthly'!AX$5=-1,0,AW28+'KWh Monthly'!AX28)</f>
        <v>0</v>
      </c>
      <c r="AY28" s="47">
        <f>IF('KWh Monthly'!AY$5=-1,0,AX28+'KWh Monthly'!AY28)</f>
        <v>0</v>
      </c>
      <c r="AZ28" s="47">
        <f>IF('KWh Monthly'!AZ$5=-1,0,AY28+'KWh Monthly'!AZ28)</f>
        <v>0</v>
      </c>
      <c r="BA28" s="47">
        <f>IF('KWh Monthly'!BA$5=-1,0,AZ28+'KWh Monthly'!BA28)</f>
        <v>0</v>
      </c>
      <c r="BB28" s="47">
        <f>IF('KWh Monthly'!BB$5=-1,0,BA28+'KWh Monthly'!BB28)</f>
        <v>0</v>
      </c>
      <c r="BC28" s="47">
        <f>IF('KWh Monthly'!BC$5=-1,0,BB28+'KWh Monthly'!BC28)</f>
        <v>0</v>
      </c>
      <c r="BD28" s="47">
        <f>IF('KWh Monthly'!BD$5=-1,0,BC28+'KWh Monthly'!BD28)</f>
        <v>0</v>
      </c>
      <c r="BE28" s="47">
        <f>IF('KWh Monthly'!BE$5=-1,0,BD28+'KWh Monthly'!BE28)</f>
        <v>0</v>
      </c>
      <c r="BF28" s="47">
        <f>IF('KWh Monthly'!BF$5=-1,0,BE28+'KWh Monthly'!BF28)</f>
        <v>0</v>
      </c>
      <c r="BG28" s="47">
        <f>IF('KWh Monthly'!BG$5=-1,0,BF28+'KWh Monthly'!BG28)</f>
        <v>0</v>
      </c>
      <c r="BH28" s="47">
        <f>IF('KWh Monthly'!BH$5=-1,0,BG28+'KWh Monthly'!BH28)</f>
        <v>0</v>
      </c>
      <c r="BI28" s="47">
        <f>IF('KWh Monthly'!BI$5=-1,0,BH28+'KWh Monthly'!BI28)</f>
        <v>0</v>
      </c>
      <c r="BJ28" s="47">
        <f>IF('KWh Monthly'!BJ$5=-1,0,BI28+'KWh Monthly'!BJ28)</f>
        <v>0</v>
      </c>
      <c r="BK28" s="47">
        <f>IF('KWh Monthly'!BK$5=-1,0,BJ28+'KWh Monthly'!BK28)</f>
        <v>0</v>
      </c>
      <c r="BL28" s="47">
        <f>IF('KWh Monthly'!BL$5=-1,0,BK28+'KWh Monthly'!BL28)</f>
        <v>0</v>
      </c>
      <c r="BM28" s="47">
        <f>IF('KWh Monthly'!BM$5=-1,0,BL28+'KWh Monthly'!BM28)</f>
        <v>0</v>
      </c>
      <c r="BN28" s="47">
        <f>IF('KWh Monthly'!BN$5=-1,0,BM28+'KWh Monthly'!BN28)</f>
        <v>0</v>
      </c>
      <c r="BO28" s="47">
        <f>IF('KWh Monthly'!BO$5=-1,0,BN28+'KWh Monthly'!BO28)</f>
        <v>0</v>
      </c>
      <c r="BP28" s="47">
        <f>IF('KWh Monthly'!BP$5=-1,0,BO28+'KWh Monthly'!BP28)</f>
        <v>0</v>
      </c>
      <c r="BQ28" s="47">
        <f>IF('KWh Monthly'!BQ$5=-1,0,BP28+'KWh Monthly'!BQ28)</f>
        <v>0</v>
      </c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4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0</v>
      </c>
      <c r="F29" s="47">
        <f>IF('KWh Monthly'!F$5=0,0,E29+'KWh Monthly'!F29)</f>
        <v>0</v>
      </c>
      <c r="G29" s="47">
        <f>IF('KWh Monthly'!G$5=0,0,F29+'KWh Monthly'!G29)</f>
        <v>0</v>
      </c>
      <c r="H29" s="47">
        <f>IF('KWh Monthly'!H$5=0,0,G29+'KWh Monthly'!H29)</f>
        <v>0</v>
      </c>
      <c r="I29" s="47">
        <f>IF('KWh Monthly'!I$5=0,0,H29+'KWh Monthly'!I29)</f>
        <v>0</v>
      </c>
      <c r="J29" s="47">
        <f>IF('KWh Monthly'!J$5=0,0,I29+'KWh Monthly'!J29)</f>
        <v>0</v>
      </c>
      <c r="K29" s="47">
        <f>IF('KWh Monthly'!K$5=0,0,J29+'KWh Monthly'!K29)</f>
        <v>0</v>
      </c>
      <c r="L29" s="47">
        <f>IF('KWh Monthly'!L$5=0,0,K29+'KWh Monthly'!L29)</f>
        <v>0</v>
      </c>
      <c r="M29" s="47">
        <f>IF('KWh Monthly'!M$5=0,0,L29+'KWh Monthly'!M29)</f>
        <v>0</v>
      </c>
      <c r="N29" s="47">
        <f>IF('KWh Monthly'!N$5=0,0,M29+'KWh Monthly'!N29)</f>
        <v>0</v>
      </c>
      <c r="O29" s="47">
        <f>IF('KWh Monthly'!O$5=0,0,N29+'KWh Monthly'!O29)</f>
        <v>9541.25</v>
      </c>
      <c r="P29" s="47">
        <f>IF('KWh Monthly'!P$5=0,0,O29+'KWh Monthly'!P29)</f>
        <v>0</v>
      </c>
      <c r="Q29" s="47">
        <f>IF('KWh Monthly'!Q$5=0,0,P29+'KWh Monthly'!Q29)</f>
        <v>0</v>
      </c>
      <c r="R29" s="47">
        <f>IF('KWh Monthly'!R$5=0,0,Q29+'KWh Monthly'!R29)</f>
        <v>0</v>
      </c>
      <c r="S29" s="47">
        <f>IF('KWh Monthly'!S$5=0,0,R29+'KWh Monthly'!S29)</f>
        <v>0</v>
      </c>
      <c r="T29" s="47">
        <f>IF('KWh Monthly'!T$5=0,0,S29+'KWh Monthly'!T29)</f>
        <v>0</v>
      </c>
      <c r="U29" s="47">
        <f>IF('KWh Monthly'!U$5=0,0,T29+'KWh Monthly'!U29)</f>
        <v>0</v>
      </c>
      <c r="V29" s="47">
        <f>IF('KWh Monthly'!V$5=0,0,U29+'KWh Monthly'!V29)</f>
        <v>0</v>
      </c>
      <c r="W29" s="47">
        <f>IF('KWh Monthly'!W$5=0,0,V29+'KWh Monthly'!W29)</f>
        <v>0</v>
      </c>
      <c r="X29" s="47">
        <f>IF('KWh Monthly'!X$5=0,0,W29+'KWh Monthly'!X29)</f>
        <v>0</v>
      </c>
      <c r="Y29" s="47">
        <f>IF('KWh Monthly'!Y$5=0,0,X29+'KWh Monthly'!Y29)</f>
        <v>0</v>
      </c>
      <c r="Z29" s="47">
        <f>IF('KWh Monthly'!Z$5=0,0,Y29+'KWh Monthly'!Z29)</f>
        <v>0</v>
      </c>
      <c r="AA29" s="47">
        <f>IF('KWh Monthly'!AA$5=0,0,Z29+'KWh Monthly'!AA29)</f>
        <v>0</v>
      </c>
      <c r="AB29" s="47">
        <f>IF('KWh Monthly'!AB$5=0,0,AA29+'KWh Monthly'!AB29)</f>
        <v>0</v>
      </c>
      <c r="AC29" s="47">
        <f>IF('KWh Monthly'!AC$5=0,0,AB29+'KWh Monthly'!AC29)</f>
        <v>0</v>
      </c>
      <c r="AD29" s="47">
        <f>IF('KWh Monthly'!AD$5=0,0,AC29+'KWh Monthly'!AD29)</f>
        <v>0</v>
      </c>
      <c r="AE29" s="47">
        <f>IF('KWh Monthly'!AE$5=0,0,AD29+'KWh Monthly'!AE29)</f>
        <v>0</v>
      </c>
      <c r="AF29" s="47">
        <f>IF('KWh Monthly'!AF$5=0,0,AE29+'KWh Monthly'!AF29)</f>
        <v>0</v>
      </c>
      <c r="AG29" s="47">
        <f>IF('KWh Monthly'!AG$5=0,0,AF29+'KWh Monthly'!AG29)</f>
        <v>0</v>
      </c>
      <c r="AH29" s="47">
        <f>IF('KWh Monthly'!AH$5=0,0,AG29+'KWh Monthly'!AH29)</f>
        <v>0</v>
      </c>
      <c r="AI29" s="47">
        <f>IF('KWh Monthly'!AI$5=0,0,AH29+'KWh Monthly'!AI29)</f>
        <v>0</v>
      </c>
      <c r="AJ29" s="47">
        <f>IF('KWh Monthly'!AJ$5=0,0,AI29+'KWh Monthly'!AJ29)</f>
        <v>0</v>
      </c>
      <c r="AK29" s="47">
        <f>IF('KWh Monthly'!AK$5=0,0,AJ29+'KWh Monthly'!AK29)</f>
        <v>0</v>
      </c>
      <c r="AL29" s="47">
        <f>IF('KWh Monthly'!AL$5=0,0,AK29+'KWh Monthly'!AL29)</f>
        <v>0</v>
      </c>
      <c r="AM29" s="47">
        <f>IF('KWh Monthly'!AM$5=0,0,AL29+'KWh Monthly'!AM29)</f>
        <v>0</v>
      </c>
      <c r="AN29" s="47">
        <f>IF('KWh Monthly'!AN$5=0,0,AM29+'KWh Monthly'!AN29)</f>
        <v>0</v>
      </c>
      <c r="AO29" s="47">
        <f>IF('KWh Monthly'!AO$5=-1,0,AN29+'KWh Monthly'!AO29)</f>
        <v>0</v>
      </c>
      <c r="AP29" s="47">
        <f>IF('KWh Monthly'!AP$5=-1,0,AO29+'KWh Monthly'!AP29)</f>
        <v>0</v>
      </c>
      <c r="AQ29" s="47">
        <f>IF('KWh Monthly'!AQ$5=-1,0,AP29+'KWh Monthly'!AQ29)</f>
        <v>0</v>
      </c>
      <c r="AR29" s="47">
        <f>IF('KWh Monthly'!AR$5=-1,0,AQ29+'KWh Monthly'!AR29)</f>
        <v>0</v>
      </c>
      <c r="AS29" s="47">
        <f>IF('KWh Monthly'!AS$5=-1,0,AR29+'KWh Monthly'!AS29)</f>
        <v>0</v>
      </c>
      <c r="AT29" s="47">
        <f>IF('KWh Monthly'!AT$5=-1,0,AS29+'KWh Monthly'!AT29)</f>
        <v>0</v>
      </c>
      <c r="AU29" s="47">
        <f>IF('KWh Monthly'!AU$5=-1,0,AT29+'KWh Monthly'!AU29)</f>
        <v>0</v>
      </c>
      <c r="AV29" s="47">
        <f>IF('KWh Monthly'!AV$5=-1,0,AU29+'KWh Monthly'!AV29)</f>
        <v>0</v>
      </c>
      <c r="AW29" s="47">
        <f>IF('KWh Monthly'!AW$5=-1,0,AV29+'KWh Monthly'!AW29)</f>
        <v>0</v>
      </c>
      <c r="AX29" s="47">
        <f>IF('KWh Monthly'!AX$5=-1,0,AW29+'KWh Monthly'!AX29)</f>
        <v>0</v>
      </c>
      <c r="AY29" s="47">
        <f>IF('KWh Monthly'!AY$5=-1,0,AX29+'KWh Monthly'!AY29)</f>
        <v>0</v>
      </c>
      <c r="AZ29" s="47">
        <f>IF('KWh Monthly'!AZ$5=-1,0,AY29+'KWh Monthly'!AZ29)</f>
        <v>0</v>
      </c>
      <c r="BA29" s="47">
        <f>IF('KWh Monthly'!BA$5=-1,0,AZ29+'KWh Monthly'!BA29)</f>
        <v>0</v>
      </c>
      <c r="BB29" s="47">
        <f>IF('KWh Monthly'!BB$5=-1,0,BA29+'KWh Monthly'!BB29)</f>
        <v>0</v>
      </c>
      <c r="BC29" s="47">
        <f>IF('KWh Monthly'!BC$5=-1,0,BB29+'KWh Monthly'!BC29)</f>
        <v>0</v>
      </c>
      <c r="BD29" s="47">
        <f>IF('KWh Monthly'!BD$5=-1,0,BC29+'KWh Monthly'!BD29)</f>
        <v>0</v>
      </c>
      <c r="BE29" s="47">
        <f>IF('KWh Monthly'!BE$5=-1,0,BD29+'KWh Monthly'!BE29)</f>
        <v>0</v>
      </c>
      <c r="BF29" s="47">
        <f>IF('KWh Monthly'!BF$5=-1,0,BE29+'KWh Monthly'!BF29)</f>
        <v>0</v>
      </c>
      <c r="BG29" s="47">
        <f>IF('KWh Monthly'!BG$5=-1,0,BF29+'KWh Monthly'!BG29)</f>
        <v>0</v>
      </c>
      <c r="BH29" s="47">
        <f>IF('KWh Monthly'!BH$5=-1,0,BG29+'KWh Monthly'!BH29)</f>
        <v>0</v>
      </c>
      <c r="BI29" s="47">
        <f>IF('KWh Monthly'!BI$5=-1,0,BH29+'KWh Monthly'!BI29)</f>
        <v>0</v>
      </c>
      <c r="BJ29" s="47">
        <f>IF('KWh Monthly'!BJ$5=-1,0,BI29+'KWh Monthly'!BJ29)</f>
        <v>0</v>
      </c>
      <c r="BK29" s="47">
        <f>IF('KWh Monthly'!BK$5=-1,0,BJ29+'KWh Monthly'!BK29)</f>
        <v>0</v>
      </c>
      <c r="BL29" s="47">
        <f>IF('KWh Monthly'!BL$5=-1,0,BK29+'KWh Monthly'!BL29)</f>
        <v>0</v>
      </c>
      <c r="BM29" s="47">
        <f>IF('KWh Monthly'!BM$5=-1,0,BL29+'KWh Monthly'!BM29)</f>
        <v>0</v>
      </c>
      <c r="BN29" s="47">
        <f>IF('KWh Monthly'!BN$5=-1,0,BM29+'KWh Monthly'!BN29)</f>
        <v>0</v>
      </c>
      <c r="BO29" s="47">
        <f>IF('KWh Monthly'!BO$5=-1,0,BN29+'KWh Monthly'!BO29)</f>
        <v>0</v>
      </c>
      <c r="BP29" s="47">
        <f>IF('KWh Monthly'!BP$5=-1,0,BO29+'KWh Monthly'!BP29)</f>
        <v>0</v>
      </c>
      <c r="BQ29" s="47">
        <f>IF('KWh Monthly'!BQ$5=-1,0,BP29+'KWh Monthly'!BQ29)</f>
        <v>0</v>
      </c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4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0</v>
      </c>
      <c r="F30" s="47">
        <f>IF('KWh Monthly'!F$5=0,0,E30+'KWh Monthly'!F30)</f>
        <v>0</v>
      </c>
      <c r="G30" s="47">
        <f>IF('KWh Monthly'!G$5=0,0,F30+'KWh Monthly'!G30)</f>
        <v>0</v>
      </c>
      <c r="H30" s="47">
        <f>IF('KWh Monthly'!H$5=0,0,G30+'KWh Monthly'!H30)</f>
        <v>0</v>
      </c>
      <c r="I30" s="47">
        <f>IF('KWh Monthly'!I$5=0,0,H30+'KWh Monthly'!I30)</f>
        <v>0</v>
      </c>
      <c r="J30" s="47">
        <f>IF('KWh Monthly'!J$5=0,0,I30+'KWh Monthly'!J30)</f>
        <v>0</v>
      </c>
      <c r="K30" s="47">
        <f>IF('KWh Monthly'!K$5=0,0,J30+'KWh Monthly'!K30)</f>
        <v>0</v>
      </c>
      <c r="L30" s="47">
        <f>IF('KWh Monthly'!L$5=0,0,K30+'KWh Monthly'!L30)</f>
        <v>0</v>
      </c>
      <c r="M30" s="47">
        <f>IF('KWh Monthly'!M$5=0,0,L30+'KWh Monthly'!M30)</f>
        <v>0</v>
      </c>
      <c r="N30" s="47">
        <f>IF('KWh Monthly'!N$5=0,0,M30+'KWh Monthly'!N30)</f>
        <v>0</v>
      </c>
      <c r="O30" s="47">
        <f>IF('KWh Monthly'!O$5=0,0,N30+'KWh Monthly'!O30)</f>
        <v>0</v>
      </c>
      <c r="P30" s="47">
        <f>IF('KWh Monthly'!P$5=0,0,O30+'KWh Monthly'!P30)</f>
        <v>0</v>
      </c>
      <c r="Q30" s="47">
        <f>IF('KWh Monthly'!Q$5=0,0,P30+'KWh Monthly'!Q30)</f>
        <v>0</v>
      </c>
      <c r="R30" s="47">
        <f>IF('KWh Monthly'!R$5=0,0,Q30+'KWh Monthly'!R30)</f>
        <v>0</v>
      </c>
      <c r="S30" s="47">
        <f>IF('KWh Monthly'!S$5=0,0,R30+'KWh Monthly'!S30)</f>
        <v>0</v>
      </c>
      <c r="T30" s="47">
        <f>IF('KWh Monthly'!T$5=0,0,S30+'KWh Monthly'!T30)</f>
        <v>0</v>
      </c>
      <c r="U30" s="47">
        <f>IF('KWh Monthly'!U$5=0,0,T30+'KWh Monthly'!U30)</f>
        <v>0</v>
      </c>
      <c r="V30" s="47">
        <f>IF('KWh Monthly'!V$5=0,0,U30+'KWh Monthly'!V30)</f>
        <v>0</v>
      </c>
      <c r="W30" s="47">
        <f>IF('KWh Monthly'!W$5=0,0,V30+'KWh Monthly'!W30)</f>
        <v>0</v>
      </c>
      <c r="X30" s="47">
        <f>IF('KWh Monthly'!X$5=0,0,W30+'KWh Monthly'!X30)</f>
        <v>0</v>
      </c>
      <c r="Y30" s="47">
        <f>IF('KWh Monthly'!Y$5=0,0,X30+'KWh Monthly'!Y30)</f>
        <v>0</v>
      </c>
      <c r="Z30" s="47">
        <f>IF('KWh Monthly'!Z$5=0,0,Y30+'KWh Monthly'!Z30)</f>
        <v>0</v>
      </c>
      <c r="AA30" s="47">
        <f>IF('KWh Monthly'!AA$5=0,0,Z30+'KWh Monthly'!AA30)</f>
        <v>0</v>
      </c>
      <c r="AB30" s="47">
        <f>IF('KWh Monthly'!AB$5=0,0,AA30+'KWh Monthly'!AB30)</f>
        <v>0</v>
      </c>
      <c r="AC30" s="47">
        <f>IF('KWh Monthly'!AC$5=0,0,AB30+'KWh Monthly'!AC30)</f>
        <v>0</v>
      </c>
      <c r="AD30" s="47">
        <f>IF('KWh Monthly'!AD$5=0,0,AC30+'KWh Monthly'!AD30)</f>
        <v>0</v>
      </c>
      <c r="AE30" s="47">
        <f>IF('KWh Monthly'!AE$5=0,0,AD30+'KWh Monthly'!AE30)</f>
        <v>0</v>
      </c>
      <c r="AF30" s="47">
        <f>IF('KWh Monthly'!AF$5=0,0,AE30+'KWh Monthly'!AF30)</f>
        <v>0</v>
      </c>
      <c r="AG30" s="47">
        <f>IF('KWh Monthly'!AG$5=0,0,AF30+'KWh Monthly'!AG30)</f>
        <v>0</v>
      </c>
      <c r="AH30" s="47">
        <f>IF('KWh Monthly'!AH$5=0,0,AG30+'KWh Monthly'!AH30)</f>
        <v>0</v>
      </c>
      <c r="AI30" s="47">
        <f>IF('KWh Monthly'!AI$5=0,0,AH30+'KWh Monthly'!AI30)</f>
        <v>0</v>
      </c>
      <c r="AJ30" s="47">
        <f>IF('KWh Monthly'!AJ$5=0,0,AI30+'KWh Monthly'!AJ30)</f>
        <v>0</v>
      </c>
      <c r="AK30" s="47">
        <f>IF('KWh Monthly'!AK$5=0,0,AJ30+'KWh Monthly'!AK30)</f>
        <v>0</v>
      </c>
      <c r="AL30" s="47">
        <f>IF('KWh Monthly'!AL$5=0,0,AK30+'KWh Monthly'!AL30)</f>
        <v>0</v>
      </c>
      <c r="AM30" s="47">
        <f>IF('KWh Monthly'!AM$5=0,0,AL30+'KWh Monthly'!AM30)</f>
        <v>0</v>
      </c>
      <c r="AN30" s="47">
        <f>IF('KWh Monthly'!AN$5=0,0,AM30+'KWh Monthly'!AN30)</f>
        <v>0</v>
      </c>
      <c r="AO30" s="47">
        <f>IF('KWh Monthly'!AO$5=-1,0,AN30+'KWh Monthly'!AO30)</f>
        <v>0</v>
      </c>
      <c r="AP30" s="47">
        <f>IF('KWh Monthly'!AP$5=-1,0,AO30+'KWh Monthly'!AP30)</f>
        <v>0</v>
      </c>
      <c r="AQ30" s="47">
        <f>IF('KWh Monthly'!AQ$5=-1,0,AP30+'KWh Monthly'!AQ30)</f>
        <v>0</v>
      </c>
      <c r="AR30" s="47">
        <f>IF('KWh Monthly'!AR$5=-1,0,AQ30+'KWh Monthly'!AR30)</f>
        <v>0</v>
      </c>
      <c r="AS30" s="47">
        <f>IF('KWh Monthly'!AS$5=-1,0,AR30+'KWh Monthly'!AS30)</f>
        <v>0</v>
      </c>
      <c r="AT30" s="47">
        <f>IF('KWh Monthly'!AT$5=-1,0,AS30+'KWh Monthly'!AT30)</f>
        <v>0</v>
      </c>
      <c r="AU30" s="47">
        <f>IF('KWh Monthly'!AU$5=-1,0,AT30+'KWh Monthly'!AU30)</f>
        <v>0</v>
      </c>
      <c r="AV30" s="47">
        <f>IF('KWh Monthly'!AV$5=-1,0,AU30+'KWh Monthly'!AV30)</f>
        <v>0</v>
      </c>
      <c r="AW30" s="47">
        <f>IF('KWh Monthly'!AW$5=-1,0,AV30+'KWh Monthly'!AW30)</f>
        <v>0</v>
      </c>
      <c r="AX30" s="47">
        <f>IF('KWh Monthly'!AX$5=-1,0,AW30+'KWh Monthly'!AX30)</f>
        <v>0</v>
      </c>
      <c r="AY30" s="47">
        <f>IF('KWh Monthly'!AY$5=-1,0,AX30+'KWh Monthly'!AY30)</f>
        <v>0</v>
      </c>
      <c r="AZ30" s="47">
        <f>IF('KWh Monthly'!AZ$5=-1,0,AY30+'KWh Monthly'!AZ30)</f>
        <v>0</v>
      </c>
      <c r="BA30" s="47">
        <f>IF('KWh Monthly'!BA$5=-1,0,AZ30+'KWh Monthly'!BA30)</f>
        <v>0</v>
      </c>
      <c r="BB30" s="47">
        <f>IF('KWh Monthly'!BB$5=-1,0,BA30+'KWh Monthly'!BB30)</f>
        <v>0</v>
      </c>
      <c r="BC30" s="47">
        <f>IF('KWh Monthly'!BC$5=-1,0,BB30+'KWh Monthly'!BC30)</f>
        <v>0</v>
      </c>
      <c r="BD30" s="47">
        <f>IF('KWh Monthly'!BD$5=-1,0,BC30+'KWh Monthly'!BD30)</f>
        <v>0</v>
      </c>
      <c r="BE30" s="47">
        <f>IF('KWh Monthly'!BE$5=-1,0,BD30+'KWh Monthly'!BE30)</f>
        <v>0</v>
      </c>
      <c r="BF30" s="47">
        <f>IF('KWh Monthly'!BF$5=-1,0,BE30+'KWh Monthly'!BF30)</f>
        <v>0</v>
      </c>
      <c r="BG30" s="47">
        <f>IF('KWh Monthly'!BG$5=-1,0,BF30+'KWh Monthly'!BG30)</f>
        <v>0</v>
      </c>
      <c r="BH30" s="47">
        <f>IF('KWh Monthly'!BH$5=-1,0,BG30+'KWh Monthly'!BH30)</f>
        <v>0</v>
      </c>
      <c r="BI30" s="47">
        <f>IF('KWh Monthly'!BI$5=-1,0,BH30+'KWh Monthly'!BI30)</f>
        <v>0</v>
      </c>
      <c r="BJ30" s="47">
        <f>IF('KWh Monthly'!BJ$5=-1,0,BI30+'KWh Monthly'!BJ30)</f>
        <v>0</v>
      </c>
      <c r="BK30" s="47">
        <f>IF('KWh Monthly'!BK$5=-1,0,BJ30+'KWh Monthly'!BK30)</f>
        <v>0</v>
      </c>
      <c r="BL30" s="47">
        <f>IF('KWh Monthly'!BL$5=-1,0,BK30+'KWh Monthly'!BL30)</f>
        <v>0</v>
      </c>
      <c r="BM30" s="47">
        <f>IF('KWh Monthly'!BM$5=-1,0,BL30+'KWh Monthly'!BM30)</f>
        <v>0</v>
      </c>
      <c r="BN30" s="47">
        <f>IF('KWh Monthly'!BN$5=-1,0,BM30+'KWh Monthly'!BN30)</f>
        <v>0</v>
      </c>
      <c r="BO30" s="47">
        <f>IF('KWh Monthly'!BO$5=-1,0,BN30+'KWh Monthly'!BO30)</f>
        <v>0</v>
      </c>
      <c r="BP30" s="47">
        <f>IF('KWh Monthly'!BP$5=-1,0,BO30+'KWh Monthly'!BP30)</f>
        <v>0</v>
      </c>
      <c r="BQ30" s="47">
        <f>IF('KWh Monthly'!BQ$5=-1,0,BP30+'KWh Monthly'!BQ30)</f>
        <v>0</v>
      </c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4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0</v>
      </c>
      <c r="F31" s="47">
        <f>IF('KWh Monthly'!F$5=0,0,E31+'KWh Monthly'!F31)</f>
        <v>0</v>
      </c>
      <c r="G31" s="47">
        <f>IF('KWh Monthly'!G$5=0,0,F31+'KWh Monthly'!G31)</f>
        <v>0</v>
      </c>
      <c r="H31" s="47">
        <f>IF('KWh Monthly'!H$5=0,0,G31+'KWh Monthly'!H31)</f>
        <v>0</v>
      </c>
      <c r="I31" s="47">
        <f>IF('KWh Monthly'!I$5=0,0,H31+'KWh Monthly'!I31)</f>
        <v>0</v>
      </c>
      <c r="J31" s="47">
        <f>IF('KWh Monthly'!J$5=0,0,I31+'KWh Monthly'!J31)</f>
        <v>0</v>
      </c>
      <c r="K31" s="47">
        <f>IF('KWh Monthly'!K$5=0,0,J31+'KWh Monthly'!K31)</f>
        <v>0</v>
      </c>
      <c r="L31" s="47">
        <f>IF('KWh Monthly'!L$5=0,0,K31+'KWh Monthly'!L31)</f>
        <v>0</v>
      </c>
      <c r="M31" s="47">
        <f>IF('KWh Monthly'!M$5=0,0,L31+'KWh Monthly'!M31)</f>
        <v>0</v>
      </c>
      <c r="N31" s="47">
        <f>IF('KWh Monthly'!N$5=0,0,M31+'KWh Monthly'!N31)</f>
        <v>0</v>
      </c>
      <c r="O31" s="47">
        <f>IF('KWh Monthly'!O$5=0,0,N31+'KWh Monthly'!O31)</f>
        <v>35291.274325172635</v>
      </c>
      <c r="P31" s="47">
        <f>IF('KWh Monthly'!P$5=0,0,O31+'KWh Monthly'!P31)</f>
        <v>0</v>
      </c>
      <c r="Q31" s="47">
        <f>IF('KWh Monthly'!Q$5=0,0,P31+'KWh Monthly'!Q31)</f>
        <v>0</v>
      </c>
      <c r="R31" s="47">
        <f>IF('KWh Monthly'!R$5=0,0,Q31+'KWh Monthly'!R31)</f>
        <v>0</v>
      </c>
      <c r="S31" s="47">
        <f>IF('KWh Monthly'!S$5=0,0,R31+'KWh Monthly'!S31)</f>
        <v>0</v>
      </c>
      <c r="T31" s="47">
        <f>IF('KWh Monthly'!T$5=0,0,S31+'KWh Monthly'!T31)</f>
        <v>0</v>
      </c>
      <c r="U31" s="47">
        <f>IF('KWh Monthly'!U$5=0,0,T31+'KWh Monthly'!U31)</f>
        <v>0</v>
      </c>
      <c r="V31" s="47">
        <f>IF('KWh Monthly'!V$5=0,0,U31+'KWh Monthly'!V31)</f>
        <v>0</v>
      </c>
      <c r="W31" s="47">
        <f>IF('KWh Monthly'!W$5=0,0,V31+'KWh Monthly'!W31)</f>
        <v>0</v>
      </c>
      <c r="X31" s="47">
        <f>IF('KWh Monthly'!X$5=0,0,W31+'KWh Monthly'!X31)</f>
        <v>0</v>
      </c>
      <c r="Y31" s="47">
        <f>IF('KWh Monthly'!Y$5=0,0,X31+'KWh Monthly'!Y31)</f>
        <v>0</v>
      </c>
      <c r="Z31" s="47">
        <f>IF('KWh Monthly'!Z$5=0,0,Y31+'KWh Monthly'!Z31)</f>
        <v>0</v>
      </c>
      <c r="AA31" s="47">
        <f>IF('KWh Monthly'!AA$5=0,0,Z31+'KWh Monthly'!AA31)</f>
        <v>0</v>
      </c>
      <c r="AB31" s="47">
        <f>IF('KWh Monthly'!AB$5=0,0,AA31+'KWh Monthly'!AB31)</f>
        <v>0</v>
      </c>
      <c r="AC31" s="47">
        <f>IF('KWh Monthly'!AC$5=0,0,AB31+'KWh Monthly'!AC31)</f>
        <v>0</v>
      </c>
      <c r="AD31" s="47">
        <f>IF('KWh Monthly'!AD$5=0,0,AC31+'KWh Monthly'!AD31)</f>
        <v>0</v>
      </c>
      <c r="AE31" s="47">
        <f>IF('KWh Monthly'!AE$5=0,0,AD31+'KWh Monthly'!AE31)</f>
        <v>0</v>
      </c>
      <c r="AF31" s="47">
        <f>IF('KWh Monthly'!AF$5=0,0,AE31+'KWh Monthly'!AF31)</f>
        <v>0</v>
      </c>
      <c r="AG31" s="47">
        <f>IF('KWh Monthly'!AG$5=0,0,AF31+'KWh Monthly'!AG31)</f>
        <v>0</v>
      </c>
      <c r="AH31" s="47">
        <f>IF('KWh Monthly'!AH$5=0,0,AG31+'KWh Monthly'!AH31)</f>
        <v>0</v>
      </c>
      <c r="AI31" s="47">
        <f>IF('KWh Monthly'!AI$5=0,0,AH31+'KWh Monthly'!AI31)</f>
        <v>0</v>
      </c>
      <c r="AJ31" s="47">
        <f>IF('KWh Monthly'!AJ$5=0,0,AI31+'KWh Monthly'!AJ31)</f>
        <v>0</v>
      </c>
      <c r="AK31" s="47">
        <f>IF('KWh Monthly'!AK$5=0,0,AJ31+'KWh Monthly'!AK31)</f>
        <v>0</v>
      </c>
      <c r="AL31" s="47">
        <f>IF('KWh Monthly'!AL$5=0,0,AK31+'KWh Monthly'!AL31)</f>
        <v>0</v>
      </c>
      <c r="AM31" s="47">
        <f>IF('KWh Monthly'!AM$5=0,0,AL31+'KWh Monthly'!AM31)</f>
        <v>0</v>
      </c>
      <c r="AN31" s="47">
        <f>IF('KWh Monthly'!AN$5=0,0,AM31+'KWh Monthly'!AN31)</f>
        <v>0</v>
      </c>
      <c r="AO31" s="47">
        <f>IF('KWh Monthly'!AO$5=-1,0,AN31+'KWh Monthly'!AO31)</f>
        <v>0</v>
      </c>
      <c r="AP31" s="47">
        <f>IF('KWh Monthly'!AP$5=-1,0,AO31+'KWh Monthly'!AP31)</f>
        <v>0</v>
      </c>
      <c r="AQ31" s="47">
        <f>IF('KWh Monthly'!AQ$5=-1,0,AP31+'KWh Monthly'!AQ31)</f>
        <v>0</v>
      </c>
      <c r="AR31" s="47">
        <f>IF('KWh Monthly'!AR$5=-1,0,AQ31+'KWh Monthly'!AR31)</f>
        <v>0</v>
      </c>
      <c r="AS31" s="47">
        <f>IF('KWh Monthly'!AS$5=-1,0,AR31+'KWh Monthly'!AS31)</f>
        <v>0</v>
      </c>
      <c r="AT31" s="47">
        <f>IF('KWh Monthly'!AT$5=-1,0,AS31+'KWh Monthly'!AT31)</f>
        <v>0</v>
      </c>
      <c r="AU31" s="47">
        <f>IF('KWh Monthly'!AU$5=-1,0,AT31+'KWh Monthly'!AU31)</f>
        <v>0</v>
      </c>
      <c r="AV31" s="47">
        <f>IF('KWh Monthly'!AV$5=-1,0,AU31+'KWh Monthly'!AV31)</f>
        <v>0</v>
      </c>
      <c r="AW31" s="47">
        <f>IF('KWh Monthly'!AW$5=-1,0,AV31+'KWh Monthly'!AW31)</f>
        <v>0</v>
      </c>
      <c r="AX31" s="47">
        <f>IF('KWh Monthly'!AX$5=-1,0,AW31+'KWh Monthly'!AX31)</f>
        <v>0</v>
      </c>
      <c r="AY31" s="47">
        <f>IF('KWh Monthly'!AY$5=-1,0,AX31+'KWh Monthly'!AY31)</f>
        <v>0</v>
      </c>
      <c r="AZ31" s="47">
        <f>IF('KWh Monthly'!AZ$5=-1,0,AY31+'KWh Monthly'!AZ31)</f>
        <v>0</v>
      </c>
      <c r="BA31" s="47">
        <f>IF('KWh Monthly'!BA$5=-1,0,AZ31+'KWh Monthly'!BA31)</f>
        <v>0</v>
      </c>
      <c r="BB31" s="47">
        <f>IF('KWh Monthly'!BB$5=-1,0,BA31+'KWh Monthly'!BB31)</f>
        <v>0</v>
      </c>
      <c r="BC31" s="47">
        <f>IF('KWh Monthly'!BC$5=-1,0,BB31+'KWh Monthly'!BC31)</f>
        <v>0</v>
      </c>
      <c r="BD31" s="47">
        <f>IF('KWh Monthly'!BD$5=-1,0,BC31+'KWh Monthly'!BD31)</f>
        <v>0</v>
      </c>
      <c r="BE31" s="47">
        <f>IF('KWh Monthly'!BE$5=-1,0,BD31+'KWh Monthly'!BE31)</f>
        <v>0</v>
      </c>
      <c r="BF31" s="47">
        <f>IF('KWh Monthly'!BF$5=-1,0,BE31+'KWh Monthly'!BF31)</f>
        <v>0</v>
      </c>
      <c r="BG31" s="47">
        <f>IF('KWh Monthly'!BG$5=-1,0,BF31+'KWh Monthly'!BG31)</f>
        <v>0</v>
      </c>
      <c r="BH31" s="47">
        <f>IF('KWh Monthly'!BH$5=-1,0,BG31+'KWh Monthly'!BH31)</f>
        <v>0</v>
      </c>
      <c r="BI31" s="47">
        <f>IF('KWh Monthly'!BI$5=-1,0,BH31+'KWh Monthly'!BI31)</f>
        <v>0</v>
      </c>
      <c r="BJ31" s="47">
        <f>IF('KWh Monthly'!BJ$5=-1,0,BI31+'KWh Monthly'!BJ31)</f>
        <v>0</v>
      </c>
      <c r="BK31" s="47">
        <f>IF('KWh Monthly'!BK$5=-1,0,BJ31+'KWh Monthly'!BK31)</f>
        <v>0</v>
      </c>
      <c r="BL31" s="47">
        <f>IF('KWh Monthly'!BL$5=-1,0,BK31+'KWh Monthly'!BL31)</f>
        <v>0</v>
      </c>
      <c r="BM31" s="47">
        <f>IF('KWh Monthly'!BM$5=-1,0,BL31+'KWh Monthly'!BM31)</f>
        <v>0</v>
      </c>
      <c r="BN31" s="47">
        <f>IF('KWh Monthly'!BN$5=-1,0,BM31+'KWh Monthly'!BN31)</f>
        <v>0</v>
      </c>
      <c r="BO31" s="47">
        <f>IF('KWh Monthly'!BO$5=-1,0,BN31+'KWh Monthly'!BO31)</f>
        <v>0</v>
      </c>
      <c r="BP31" s="47">
        <f>IF('KWh Monthly'!BP$5=-1,0,BO31+'KWh Monthly'!BP31)</f>
        <v>0</v>
      </c>
      <c r="BQ31" s="47">
        <f>IF('KWh Monthly'!BQ$5=-1,0,BP31+'KWh Monthly'!BQ31)</f>
        <v>0</v>
      </c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4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0</v>
      </c>
      <c r="F32" s="47">
        <f>IF('KWh Monthly'!F$5=0,0,E32+'KWh Monthly'!F32)</f>
        <v>0</v>
      </c>
      <c r="G32" s="47">
        <f>IF('KWh Monthly'!G$5=0,0,F32+'KWh Monthly'!G32)</f>
        <v>0</v>
      </c>
      <c r="H32" s="47">
        <f>IF('KWh Monthly'!H$5=0,0,G32+'KWh Monthly'!H32)</f>
        <v>0</v>
      </c>
      <c r="I32" s="47">
        <f>IF('KWh Monthly'!I$5=0,0,H32+'KWh Monthly'!I32)</f>
        <v>0</v>
      </c>
      <c r="J32" s="47">
        <f>IF('KWh Monthly'!J$5=0,0,I32+'KWh Monthly'!J32)</f>
        <v>0</v>
      </c>
      <c r="K32" s="47">
        <f>IF('KWh Monthly'!K$5=0,0,J32+'KWh Monthly'!K32)</f>
        <v>0</v>
      </c>
      <c r="L32" s="47">
        <f>IF('KWh Monthly'!L$5=0,0,K32+'KWh Monthly'!L32)</f>
        <v>0</v>
      </c>
      <c r="M32" s="47">
        <f>IF('KWh Monthly'!M$5=0,0,L32+'KWh Monthly'!M32)</f>
        <v>0</v>
      </c>
      <c r="N32" s="47">
        <f>IF('KWh Monthly'!N$5=0,0,M32+'KWh Monthly'!N32)</f>
        <v>0</v>
      </c>
      <c r="O32" s="47">
        <f>IF('KWh Monthly'!O$5=0,0,N32+'KWh Monthly'!O32)</f>
        <v>119282.73081254687</v>
      </c>
      <c r="P32" s="47">
        <f>IF('KWh Monthly'!P$5=0,0,O32+'KWh Monthly'!P32)</f>
        <v>0</v>
      </c>
      <c r="Q32" s="47">
        <f>IF('KWh Monthly'!Q$5=0,0,P32+'KWh Monthly'!Q32)</f>
        <v>0</v>
      </c>
      <c r="R32" s="47">
        <f>IF('KWh Monthly'!R$5=0,0,Q32+'KWh Monthly'!R32)</f>
        <v>0</v>
      </c>
      <c r="S32" s="47">
        <f>IF('KWh Monthly'!S$5=0,0,R32+'KWh Monthly'!S32)</f>
        <v>0</v>
      </c>
      <c r="T32" s="47">
        <f>IF('KWh Monthly'!T$5=0,0,S32+'KWh Monthly'!T32)</f>
        <v>0</v>
      </c>
      <c r="U32" s="47">
        <f>IF('KWh Monthly'!U$5=0,0,T32+'KWh Monthly'!U32)</f>
        <v>0</v>
      </c>
      <c r="V32" s="47">
        <f>IF('KWh Monthly'!V$5=0,0,U32+'KWh Monthly'!V32)</f>
        <v>0</v>
      </c>
      <c r="W32" s="47">
        <f>IF('KWh Monthly'!W$5=0,0,V32+'KWh Monthly'!W32)</f>
        <v>0</v>
      </c>
      <c r="X32" s="47">
        <f>IF('KWh Monthly'!X$5=0,0,W32+'KWh Monthly'!X32)</f>
        <v>0</v>
      </c>
      <c r="Y32" s="47">
        <f>IF('KWh Monthly'!Y$5=0,0,X32+'KWh Monthly'!Y32)</f>
        <v>0</v>
      </c>
      <c r="Z32" s="47">
        <f>IF('KWh Monthly'!Z$5=0,0,Y32+'KWh Monthly'!Z32)</f>
        <v>0</v>
      </c>
      <c r="AA32" s="47">
        <f>IF('KWh Monthly'!AA$5=0,0,Z32+'KWh Monthly'!AA32)</f>
        <v>0</v>
      </c>
      <c r="AB32" s="47">
        <f>IF('KWh Monthly'!AB$5=0,0,AA32+'KWh Monthly'!AB32)</f>
        <v>0</v>
      </c>
      <c r="AC32" s="47">
        <f>IF('KWh Monthly'!AC$5=0,0,AB32+'KWh Monthly'!AC32)</f>
        <v>0</v>
      </c>
      <c r="AD32" s="47">
        <f>IF('KWh Monthly'!AD$5=0,0,AC32+'KWh Monthly'!AD32)</f>
        <v>0</v>
      </c>
      <c r="AE32" s="47">
        <f>IF('KWh Monthly'!AE$5=0,0,AD32+'KWh Monthly'!AE32)</f>
        <v>0</v>
      </c>
      <c r="AF32" s="47">
        <f>IF('KWh Monthly'!AF$5=0,0,AE32+'KWh Monthly'!AF32)</f>
        <v>0</v>
      </c>
      <c r="AG32" s="47">
        <f>IF('KWh Monthly'!AG$5=0,0,AF32+'KWh Monthly'!AG32)</f>
        <v>0</v>
      </c>
      <c r="AH32" s="47">
        <f>IF('KWh Monthly'!AH$5=0,0,AG32+'KWh Monthly'!AH32)</f>
        <v>0</v>
      </c>
      <c r="AI32" s="47">
        <f>IF('KWh Monthly'!AI$5=0,0,AH32+'KWh Monthly'!AI32)</f>
        <v>0</v>
      </c>
      <c r="AJ32" s="47">
        <f>IF('KWh Monthly'!AJ$5=0,0,AI32+'KWh Monthly'!AJ32)</f>
        <v>0</v>
      </c>
      <c r="AK32" s="47">
        <f>IF('KWh Monthly'!AK$5=0,0,AJ32+'KWh Monthly'!AK32)</f>
        <v>0</v>
      </c>
      <c r="AL32" s="47">
        <f>IF('KWh Monthly'!AL$5=0,0,AK32+'KWh Monthly'!AL32)</f>
        <v>0</v>
      </c>
      <c r="AM32" s="47">
        <f>IF('KWh Monthly'!AM$5=0,0,AL32+'KWh Monthly'!AM32)</f>
        <v>0</v>
      </c>
      <c r="AN32" s="47">
        <f>IF('KWh Monthly'!AN$5=0,0,AM32+'KWh Monthly'!AN32)</f>
        <v>0</v>
      </c>
      <c r="AO32" s="47">
        <f>IF('KWh Monthly'!AO$5=-1,0,AN32+'KWh Monthly'!AO32)</f>
        <v>0</v>
      </c>
      <c r="AP32" s="47">
        <f>IF('KWh Monthly'!AP$5=-1,0,AO32+'KWh Monthly'!AP32)</f>
        <v>0</v>
      </c>
      <c r="AQ32" s="47">
        <f>IF('KWh Monthly'!AQ$5=-1,0,AP32+'KWh Monthly'!AQ32)</f>
        <v>0</v>
      </c>
      <c r="AR32" s="47">
        <f>IF('KWh Monthly'!AR$5=-1,0,AQ32+'KWh Monthly'!AR32)</f>
        <v>0</v>
      </c>
      <c r="AS32" s="47">
        <f>IF('KWh Monthly'!AS$5=-1,0,AR32+'KWh Monthly'!AS32)</f>
        <v>0</v>
      </c>
      <c r="AT32" s="47">
        <f>IF('KWh Monthly'!AT$5=-1,0,AS32+'KWh Monthly'!AT32)</f>
        <v>0</v>
      </c>
      <c r="AU32" s="47">
        <f>IF('KWh Monthly'!AU$5=-1,0,AT32+'KWh Monthly'!AU32)</f>
        <v>0</v>
      </c>
      <c r="AV32" s="47">
        <f>IF('KWh Monthly'!AV$5=-1,0,AU32+'KWh Monthly'!AV32)</f>
        <v>0</v>
      </c>
      <c r="AW32" s="47">
        <f>IF('KWh Monthly'!AW$5=-1,0,AV32+'KWh Monthly'!AW32)</f>
        <v>0</v>
      </c>
      <c r="AX32" s="47">
        <f>IF('KWh Monthly'!AX$5=-1,0,AW32+'KWh Monthly'!AX32)</f>
        <v>0</v>
      </c>
      <c r="AY32" s="47">
        <f>IF('KWh Monthly'!AY$5=-1,0,AX32+'KWh Monthly'!AY32)</f>
        <v>0</v>
      </c>
      <c r="AZ32" s="47">
        <f>IF('KWh Monthly'!AZ$5=-1,0,AY32+'KWh Monthly'!AZ32)</f>
        <v>0</v>
      </c>
      <c r="BA32" s="47">
        <f>IF('KWh Monthly'!BA$5=-1,0,AZ32+'KWh Monthly'!BA32)</f>
        <v>0</v>
      </c>
      <c r="BB32" s="47">
        <f>IF('KWh Monthly'!BB$5=-1,0,BA32+'KWh Monthly'!BB32)</f>
        <v>0</v>
      </c>
      <c r="BC32" s="47">
        <f>IF('KWh Monthly'!BC$5=-1,0,BB32+'KWh Monthly'!BC32)</f>
        <v>0</v>
      </c>
      <c r="BD32" s="47">
        <f>IF('KWh Monthly'!BD$5=-1,0,BC32+'KWh Monthly'!BD32)</f>
        <v>0</v>
      </c>
      <c r="BE32" s="47">
        <f>IF('KWh Monthly'!BE$5=-1,0,BD32+'KWh Monthly'!BE32)</f>
        <v>0</v>
      </c>
      <c r="BF32" s="47">
        <f>IF('KWh Monthly'!BF$5=-1,0,BE32+'KWh Monthly'!BF32)</f>
        <v>0</v>
      </c>
      <c r="BG32" s="47">
        <f>IF('KWh Monthly'!BG$5=-1,0,BF32+'KWh Monthly'!BG32)</f>
        <v>0</v>
      </c>
      <c r="BH32" s="47">
        <f>IF('KWh Monthly'!BH$5=-1,0,BG32+'KWh Monthly'!BH32)</f>
        <v>0</v>
      </c>
      <c r="BI32" s="47">
        <f>IF('KWh Monthly'!BI$5=-1,0,BH32+'KWh Monthly'!BI32)</f>
        <v>0</v>
      </c>
      <c r="BJ32" s="47">
        <f>IF('KWh Monthly'!BJ$5=-1,0,BI32+'KWh Monthly'!BJ32)</f>
        <v>0</v>
      </c>
      <c r="BK32" s="47">
        <f>IF('KWh Monthly'!BK$5=-1,0,BJ32+'KWh Monthly'!BK32)</f>
        <v>0</v>
      </c>
      <c r="BL32" s="47">
        <f>IF('KWh Monthly'!BL$5=-1,0,BK32+'KWh Monthly'!BL32)</f>
        <v>0</v>
      </c>
      <c r="BM32" s="47">
        <f>IF('KWh Monthly'!BM$5=-1,0,BL32+'KWh Monthly'!BM32)</f>
        <v>0</v>
      </c>
      <c r="BN32" s="47">
        <f>IF('KWh Monthly'!BN$5=-1,0,BM32+'KWh Monthly'!BN32)</f>
        <v>0</v>
      </c>
      <c r="BO32" s="47">
        <f>IF('KWh Monthly'!BO$5=-1,0,BN32+'KWh Monthly'!BO32)</f>
        <v>0</v>
      </c>
      <c r="BP32" s="47">
        <f>IF('KWh Monthly'!BP$5=-1,0,BO32+'KWh Monthly'!BP32)</f>
        <v>0</v>
      </c>
      <c r="BQ32" s="47">
        <f>IF('KWh Monthly'!BQ$5=-1,0,BP32+'KWh Monthly'!BQ32)</f>
        <v>0</v>
      </c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>
        <f>IF('KWh Monthly'!P$5=0,0,O33+'KWh Monthly'!P33)</f>
        <v>0</v>
      </c>
      <c r="Q33" s="47">
        <f>IF('KWh Monthly'!Q$5=0,0,P33+'KWh Monthly'!Q33)</f>
        <v>0</v>
      </c>
      <c r="R33" s="47">
        <f>IF('KWh Monthly'!R$5=0,0,Q33+'KWh Monthly'!R33)</f>
        <v>0</v>
      </c>
      <c r="S33" s="47">
        <f>IF('KWh Monthly'!S$5=0,0,R33+'KWh Monthly'!S33)</f>
        <v>0</v>
      </c>
      <c r="T33" s="47">
        <f>IF('KWh Monthly'!T$5=0,0,S33+'KWh Monthly'!T33)</f>
        <v>0</v>
      </c>
      <c r="U33" s="47">
        <f>IF('KWh Monthly'!U$5=0,0,T33+'KWh Monthly'!U33)</f>
        <v>0</v>
      </c>
      <c r="V33" s="47">
        <f>IF('KWh Monthly'!V$5=0,0,U33+'KWh Monthly'!V33)</f>
        <v>0</v>
      </c>
      <c r="W33" s="47">
        <f>IF('KWh Monthly'!W$5=0,0,V33+'KWh Monthly'!W33)</f>
        <v>0</v>
      </c>
      <c r="X33" s="47">
        <f>IF('KWh Monthly'!X$5=0,0,W33+'KWh Monthly'!X33)</f>
        <v>0</v>
      </c>
      <c r="Y33" s="47">
        <f>IF('KWh Monthly'!Y$5=0,0,X33+'KWh Monthly'!Y33)</f>
        <v>0</v>
      </c>
      <c r="Z33" s="47">
        <f>IF('KWh Monthly'!Z$5=0,0,Y33+'KWh Monthly'!Z33)</f>
        <v>0</v>
      </c>
      <c r="AA33" s="47">
        <f>IF('KWh Monthly'!AA$5=0,0,Z33+'KWh Monthly'!AA33)</f>
        <v>0</v>
      </c>
      <c r="AB33" s="47">
        <f>IF('KWh Monthly'!AB$5=0,0,AA33+'KWh Monthly'!AB33)</f>
        <v>0</v>
      </c>
      <c r="AC33" s="47">
        <f>IF('KWh Monthly'!AC$5=0,0,AB33+'KWh Monthly'!AC33)</f>
        <v>0</v>
      </c>
      <c r="AD33" s="47">
        <f>IF('KWh Monthly'!AD$5=0,0,AC33+'KWh Monthly'!AD33)</f>
        <v>0</v>
      </c>
      <c r="AE33" s="47">
        <f>IF('KWh Monthly'!AE$5=0,0,AD33+'KWh Monthly'!AE33)</f>
        <v>0</v>
      </c>
      <c r="AF33" s="47">
        <f>IF('KWh Monthly'!AF$5=0,0,AE33+'KWh Monthly'!AF33)</f>
        <v>0</v>
      </c>
      <c r="AG33" s="47">
        <f>IF('KWh Monthly'!AG$5=0,0,AF33+'KWh Monthly'!AG33)</f>
        <v>0</v>
      </c>
      <c r="AH33" s="47">
        <f>IF('KWh Monthly'!AH$5=0,0,AG33+'KWh Monthly'!AH33)</f>
        <v>0</v>
      </c>
      <c r="AI33" s="47">
        <f>IF('KWh Monthly'!AI$5=0,0,AH33+'KWh Monthly'!AI33)</f>
        <v>0</v>
      </c>
      <c r="AJ33" s="47">
        <f>IF('KWh Monthly'!AJ$5=0,0,AI33+'KWh Monthly'!AJ33)</f>
        <v>0</v>
      </c>
      <c r="AK33" s="47">
        <f>IF('KWh Monthly'!AK$5=0,0,AJ33+'KWh Monthly'!AK33)</f>
        <v>0</v>
      </c>
      <c r="AL33" s="47">
        <f>IF('KWh Monthly'!AL$5=0,0,AK33+'KWh Monthly'!AL33)</f>
        <v>0</v>
      </c>
      <c r="AM33" s="47">
        <f>IF('KWh Monthly'!AM$5=0,0,AL33+'KWh Monthly'!AM33)</f>
        <v>0</v>
      </c>
      <c r="AN33" s="47">
        <f>IF('KWh Monthly'!AN$5=0,0,AM33+'KWh Monthly'!AN33)</f>
        <v>0</v>
      </c>
      <c r="AO33" s="47">
        <f>IF('KWh Monthly'!AO$5=-1,0,AN33+'KWh Monthly'!AO33)</f>
        <v>0</v>
      </c>
      <c r="AP33" s="47">
        <f>IF('KWh Monthly'!AP$5=-1,0,AO33+'KWh Monthly'!AP33)</f>
        <v>0</v>
      </c>
      <c r="AQ33" s="47">
        <f>IF('KWh Monthly'!AQ$5=-1,0,AP33+'KWh Monthly'!AQ33)</f>
        <v>0</v>
      </c>
      <c r="AR33" s="47">
        <f>IF('KWh Monthly'!AR$5=-1,0,AQ33+'KWh Monthly'!AR33)</f>
        <v>0</v>
      </c>
      <c r="AS33" s="47">
        <f>IF('KWh Monthly'!AS$5=-1,0,AR33+'KWh Monthly'!AS33)</f>
        <v>0</v>
      </c>
      <c r="AT33" s="47">
        <f>IF('KWh Monthly'!AT$5=-1,0,AS33+'KWh Monthly'!AT33)</f>
        <v>0</v>
      </c>
      <c r="AU33" s="47">
        <f>IF('KWh Monthly'!AU$5=-1,0,AT33+'KWh Monthly'!AU33)</f>
        <v>0</v>
      </c>
      <c r="AV33" s="47">
        <f>IF('KWh Monthly'!AV$5=-1,0,AU33+'KWh Monthly'!AV33)</f>
        <v>0</v>
      </c>
      <c r="AW33" s="47">
        <f>IF('KWh Monthly'!AW$5=-1,0,AV33+'KWh Monthly'!AW33)</f>
        <v>0</v>
      </c>
      <c r="AX33" s="47">
        <f>IF('KWh Monthly'!AX$5=-1,0,AW33+'KWh Monthly'!AX33)</f>
        <v>0</v>
      </c>
      <c r="AY33" s="47">
        <f>IF('KWh Monthly'!AY$5=-1,0,AX33+'KWh Monthly'!AY33)</f>
        <v>0</v>
      </c>
      <c r="AZ33" s="47">
        <f>IF('KWh Monthly'!AZ$5=-1,0,AY33+'KWh Monthly'!AZ33)</f>
        <v>0</v>
      </c>
      <c r="BA33" s="47">
        <f>IF('KWh Monthly'!BA$5=-1,0,AZ33+'KWh Monthly'!BA33)</f>
        <v>0</v>
      </c>
      <c r="BB33" s="47">
        <f>IF('KWh Monthly'!BB$5=-1,0,BA33+'KWh Monthly'!BB33)</f>
        <v>0</v>
      </c>
      <c r="BC33" s="47">
        <f>IF('KWh Monthly'!BC$5=-1,0,BB33+'KWh Monthly'!BC33)</f>
        <v>0</v>
      </c>
      <c r="BD33" s="47">
        <f>IF('KWh Monthly'!BD$5=-1,0,BC33+'KWh Monthly'!BD33)</f>
        <v>0</v>
      </c>
      <c r="BE33" s="47">
        <f>IF('KWh Monthly'!BE$5=-1,0,BD33+'KWh Monthly'!BE33)</f>
        <v>0</v>
      </c>
      <c r="BF33" s="47">
        <f>IF('KWh Monthly'!BF$5=-1,0,BE33+'KWh Monthly'!BF33)</f>
        <v>0</v>
      </c>
      <c r="BG33" s="47">
        <f>IF('KWh Monthly'!BG$5=-1,0,BF33+'KWh Monthly'!BG33)</f>
        <v>0</v>
      </c>
      <c r="BH33" s="47">
        <f>IF('KWh Monthly'!BH$5=-1,0,BG33+'KWh Monthly'!BH33)</f>
        <v>0</v>
      </c>
      <c r="BI33" s="47">
        <f>IF('KWh Monthly'!BI$5=-1,0,BH33+'KWh Monthly'!BI33)</f>
        <v>0</v>
      </c>
      <c r="BJ33" s="47">
        <f>IF('KWh Monthly'!BJ$5=-1,0,BI33+'KWh Monthly'!BJ33)</f>
        <v>0</v>
      </c>
      <c r="BK33" s="47">
        <f>IF('KWh Monthly'!BK$5=-1,0,BJ33+'KWh Monthly'!BK33)</f>
        <v>0</v>
      </c>
      <c r="BL33" s="47">
        <f>IF('KWh Monthly'!BL$5=-1,0,BK33+'KWh Monthly'!BL33)</f>
        <v>0</v>
      </c>
      <c r="BM33" s="47">
        <f>IF('KWh Monthly'!BM$5=-1,0,BL33+'KWh Monthly'!BM33)</f>
        <v>0</v>
      </c>
      <c r="BN33" s="47">
        <f>IF('KWh Monthly'!BN$5=-1,0,BM33+'KWh Monthly'!BN33)</f>
        <v>0</v>
      </c>
      <c r="BO33" s="47">
        <f>IF('KWh Monthly'!BO$5=-1,0,BN33+'KWh Monthly'!BO33)</f>
        <v>0</v>
      </c>
      <c r="BP33" s="47">
        <f>IF('KWh Monthly'!BP$5=-1,0,BO33+'KWh Monthly'!BP33)</f>
        <v>0</v>
      </c>
      <c r="BQ33" s="47">
        <f>IF('KWh Monthly'!BQ$5=-1,0,BP33+'KWh Monthly'!BQ33)</f>
        <v>0</v>
      </c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>
        <v>43862</v>
      </c>
      <c r="Q35" s="35">
        <v>43891</v>
      </c>
      <c r="R35" s="35">
        <v>43922</v>
      </c>
      <c r="S35" s="35">
        <v>43952</v>
      </c>
      <c r="T35" s="35">
        <v>43983</v>
      </c>
      <c r="U35" s="35">
        <v>44013</v>
      </c>
      <c r="V35" s="35">
        <v>44044</v>
      </c>
      <c r="W35" s="35">
        <v>44075</v>
      </c>
      <c r="X35" s="35">
        <v>44105</v>
      </c>
      <c r="Y35" s="35">
        <v>44136</v>
      </c>
      <c r="Z35" s="35">
        <v>44166</v>
      </c>
      <c r="AA35" s="35">
        <v>44197</v>
      </c>
      <c r="AB35" s="35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5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0</v>
      </c>
      <c r="F36" s="47">
        <f>IF('KWh Monthly'!F$5=0,0,E36+'KWh Monthly'!F36)</f>
        <v>0</v>
      </c>
      <c r="G36" s="47">
        <f>IF('KWh Monthly'!G$5=0,0,F36+'KWh Monthly'!G36)</f>
        <v>0</v>
      </c>
      <c r="H36" s="47">
        <f>IF('KWh Monthly'!H$5=0,0,G36+'KWh Monthly'!H36)</f>
        <v>0</v>
      </c>
      <c r="I36" s="47">
        <f>IF('KWh Monthly'!I$5=0,0,H36+'KWh Monthly'!I36)</f>
        <v>0</v>
      </c>
      <c r="J36" s="47">
        <f>IF('KWh Monthly'!J$5=0,0,I36+'KWh Monthly'!J36)</f>
        <v>0</v>
      </c>
      <c r="K36" s="47">
        <f>IF('KWh Monthly'!K$5=0,0,J36+'KWh Monthly'!K36)</f>
        <v>0</v>
      </c>
      <c r="L36" s="47">
        <f>IF('KWh Monthly'!L$5=0,0,K36+'KWh Monthly'!L36)</f>
        <v>0</v>
      </c>
      <c r="M36" s="47">
        <f>IF('KWh Monthly'!M$5=0,0,L36+'KWh Monthly'!M36)</f>
        <v>0</v>
      </c>
      <c r="N36" s="47">
        <f>IF('KWh Monthly'!N$5=0,0,M36+'KWh Monthly'!N36)</f>
        <v>0</v>
      </c>
      <c r="O36" s="47">
        <f>IF('KWh Monthly'!O$5=0,0,N36+'KWh Monthly'!O36)</f>
        <v>0</v>
      </c>
      <c r="P36" s="47">
        <f>IF('KWh Monthly'!P$5=0,0,O36+'KWh Monthly'!P36)</f>
        <v>0</v>
      </c>
      <c r="Q36" s="47">
        <f>IF('KWh Monthly'!Q$5=0,0,P36+'KWh Monthly'!Q36)</f>
        <v>0</v>
      </c>
      <c r="R36" s="47">
        <f>IF('KWh Monthly'!R$5=0,0,Q36+'KWh Monthly'!R36)</f>
        <v>0</v>
      </c>
      <c r="S36" s="47">
        <f>IF('KWh Monthly'!S$5=0,0,R36+'KWh Monthly'!S36)</f>
        <v>0</v>
      </c>
      <c r="T36" s="47">
        <f>IF('KWh Monthly'!T$5=0,0,S36+'KWh Monthly'!T36)</f>
        <v>0</v>
      </c>
      <c r="U36" s="47">
        <f>IF('KWh Monthly'!U$5=0,0,T36+'KWh Monthly'!U36)</f>
        <v>0</v>
      </c>
      <c r="V36" s="47">
        <f>IF('KWh Monthly'!V$5=0,0,U36+'KWh Monthly'!V36)</f>
        <v>0</v>
      </c>
      <c r="W36" s="47">
        <f>IF('KWh Monthly'!W$5=0,0,V36+'KWh Monthly'!W36)</f>
        <v>0</v>
      </c>
      <c r="X36" s="47">
        <f>IF('KWh Monthly'!X$5=0,0,W36+'KWh Monthly'!X36)</f>
        <v>0</v>
      </c>
      <c r="Y36" s="47">
        <f>IF('KWh Monthly'!Y$5=0,0,X36+'KWh Monthly'!Y36)</f>
        <v>0</v>
      </c>
      <c r="Z36" s="47">
        <f>IF('KWh Monthly'!Z$5=0,0,Y36+'KWh Monthly'!Z36)</f>
        <v>0</v>
      </c>
      <c r="AA36" s="47">
        <f>IF('KWh Monthly'!AA$5=0,0,Z36+'KWh Monthly'!AA36)</f>
        <v>0</v>
      </c>
      <c r="AB36" s="47">
        <f>IF('KWh Monthly'!AB$5=0,0,AA36+'KWh Monthly'!AB36)</f>
        <v>0</v>
      </c>
      <c r="AC36" s="47">
        <f>IF('KWh Monthly'!AC$5=0,0,AB36+'KWh Monthly'!AC36)</f>
        <v>0</v>
      </c>
      <c r="AD36" s="47">
        <f>IF('KWh Monthly'!AD$5=0,0,AC36+'KWh Monthly'!AD36)</f>
        <v>0</v>
      </c>
      <c r="AE36" s="47">
        <f>IF('KWh Monthly'!AE$5=0,0,AD36+'KWh Monthly'!AE36)</f>
        <v>0</v>
      </c>
      <c r="AF36" s="47">
        <f>IF('KWh Monthly'!AF$5=0,0,AE36+'KWh Monthly'!AF36)</f>
        <v>0</v>
      </c>
      <c r="AG36" s="47">
        <f>IF('KWh Monthly'!AG$5=0,0,AF36+'KWh Monthly'!AG36)</f>
        <v>0</v>
      </c>
      <c r="AH36" s="47">
        <f>IF('KWh Monthly'!AH$5=0,0,AG36+'KWh Monthly'!AH36)</f>
        <v>0</v>
      </c>
      <c r="AI36" s="47">
        <f>IF('KWh Monthly'!AI$5=0,0,AH36+'KWh Monthly'!AI36)</f>
        <v>0</v>
      </c>
      <c r="AJ36" s="47">
        <f>IF('KWh Monthly'!AJ$5=0,0,AI36+'KWh Monthly'!AJ36)</f>
        <v>0</v>
      </c>
      <c r="AK36" s="47">
        <f>IF('KWh Monthly'!AK$5=0,0,AJ36+'KWh Monthly'!AK36)</f>
        <v>0</v>
      </c>
      <c r="AL36" s="47">
        <f>IF('KWh Monthly'!AL$5=0,0,AK36+'KWh Monthly'!AL36)</f>
        <v>0</v>
      </c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5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0</v>
      </c>
      <c r="F37" s="47">
        <f>IF('KWh Monthly'!F$5=0,0,E37+'KWh Monthly'!F37)</f>
        <v>0</v>
      </c>
      <c r="G37" s="47">
        <f>IF('KWh Monthly'!G$5=0,0,F37+'KWh Monthly'!G37)</f>
        <v>0</v>
      </c>
      <c r="H37" s="47">
        <f>IF('KWh Monthly'!H$5=0,0,G37+'KWh Monthly'!H37)</f>
        <v>0</v>
      </c>
      <c r="I37" s="47">
        <f>IF('KWh Monthly'!I$5=0,0,H37+'KWh Monthly'!I37)</f>
        <v>0</v>
      </c>
      <c r="J37" s="47">
        <f>IF('KWh Monthly'!J$5=0,0,I37+'KWh Monthly'!J37)</f>
        <v>0</v>
      </c>
      <c r="K37" s="47">
        <f>IF('KWh Monthly'!K$5=0,0,J37+'KWh Monthly'!K37)</f>
        <v>0</v>
      </c>
      <c r="L37" s="47">
        <f>IF('KWh Monthly'!L$5=0,0,K37+'KWh Monthly'!L37)</f>
        <v>0</v>
      </c>
      <c r="M37" s="47">
        <f>IF('KWh Monthly'!M$5=0,0,L37+'KWh Monthly'!M37)</f>
        <v>0</v>
      </c>
      <c r="N37" s="47">
        <f>IF('KWh Monthly'!N$5=0,0,M37+'KWh Monthly'!N37)</f>
        <v>0</v>
      </c>
      <c r="O37" s="47">
        <f>IF('KWh Monthly'!O$5=0,0,N37+'KWh Monthly'!O37)</f>
        <v>5605.6063901468115</v>
      </c>
      <c r="P37" s="47">
        <f>IF('KWh Monthly'!P$5=0,0,O37+'KWh Monthly'!P37)</f>
        <v>0</v>
      </c>
      <c r="Q37" s="47">
        <f>IF('KWh Monthly'!Q$5=0,0,P37+'KWh Monthly'!Q37)</f>
        <v>0</v>
      </c>
      <c r="R37" s="47">
        <f>IF('KWh Monthly'!R$5=0,0,Q37+'KWh Monthly'!R37)</f>
        <v>0</v>
      </c>
      <c r="S37" s="47">
        <f>IF('KWh Monthly'!S$5=0,0,R37+'KWh Monthly'!S37)</f>
        <v>0</v>
      </c>
      <c r="T37" s="47">
        <f>IF('KWh Monthly'!T$5=0,0,S37+'KWh Monthly'!T37)</f>
        <v>0</v>
      </c>
      <c r="U37" s="47">
        <f>IF('KWh Monthly'!U$5=0,0,T37+'KWh Monthly'!U37)</f>
        <v>0</v>
      </c>
      <c r="V37" s="47">
        <f>IF('KWh Monthly'!V$5=0,0,U37+'KWh Monthly'!V37)</f>
        <v>0</v>
      </c>
      <c r="W37" s="47">
        <f>IF('KWh Monthly'!W$5=0,0,V37+'KWh Monthly'!W37)</f>
        <v>0</v>
      </c>
      <c r="X37" s="47">
        <f>IF('KWh Monthly'!X$5=0,0,W37+'KWh Monthly'!X37)</f>
        <v>0</v>
      </c>
      <c r="Y37" s="47">
        <f>IF('KWh Monthly'!Y$5=0,0,X37+'KWh Monthly'!Y37)</f>
        <v>0</v>
      </c>
      <c r="Z37" s="47">
        <f>IF('KWh Monthly'!Z$5=0,0,Y37+'KWh Monthly'!Z37)</f>
        <v>0</v>
      </c>
      <c r="AA37" s="47">
        <f>IF('KWh Monthly'!AA$5=0,0,Z37+'KWh Monthly'!AA37)</f>
        <v>0</v>
      </c>
      <c r="AB37" s="47">
        <f>IF('KWh Monthly'!AB$5=0,0,AA37+'KWh Monthly'!AB37)</f>
        <v>0</v>
      </c>
      <c r="AC37" s="47">
        <f>IF('KWh Monthly'!AC$5=0,0,AB37+'KWh Monthly'!AC37)</f>
        <v>0</v>
      </c>
      <c r="AD37" s="47">
        <f>IF('KWh Monthly'!AD$5=0,0,AC37+'KWh Monthly'!AD37)</f>
        <v>0</v>
      </c>
      <c r="AE37" s="47">
        <f>IF('KWh Monthly'!AE$5=0,0,AD37+'KWh Monthly'!AE37)</f>
        <v>0</v>
      </c>
      <c r="AF37" s="47">
        <f>IF('KWh Monthly'!AF$5=0,0,AE37+'KWh Monthly'!AF37)</f>
        <v>0</v>
      </c>
      <c r="AG37" s="47">
        <f>IF('KWh Monthly'!AG$5=0,0,AF37+'KWh Monthly'!AG37)</f>
        <v>0</v>
      </c>
      <c r="AH37" s="47">
        <f>IF('KWh Monthly'!AH$5=0,0,AG37+'KWh Monthly'!AH37)</f>
        <v>0</v>
      </c>
      <c r="AI37" s="47">
        <f>IF('KWh Monthly'!AI$5=0,0,AH37+'KWh Monthly'!AI37)</f>
        <v>0</v>
      </c>
      <c r="AJ37" s="47">
        <f>IF('KWh Monthly'!AJ$5=0,0,AI37+'KWh Monthly'!AJ37)</f>
        <v>0</v>
      </c>
      <c r="AK37" s="47">
        <f>IF('KWh Monthly'!AK$5=0,0,AJ37+'KWh Monthly'!AK37)</f>
        <v>0</v>
      </c>
      <c r="AL37" s="47">
        <f>IF('KWh Monthly'!AL$5=0,0,AK37+'KWh Monthly'!AL37)</f>
        <v>0</v>
      </c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5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0</v>
      </c>
      <c r="F38" s="47">
        <f>IF('KWh Monthly'!F$5=0,0,E38+'KWh Monthly'!F38)</f>
        <v>0</v>
      </c>
      <c r="G38" s="47">
        <f>IF('KWh Monthly'!G$5=0,0,F38+'KWh Monthly'!G38)</f>
        <v>0</v>
      </c>
      <c r="H38" s="47">
        <f>IF('KWh Monthly'!H$5=0,0,G38+'KWh Monthly'!H38)</f>
        <v>0</v>
      </c>
      <c r="I38" s="47">
        <f>IF('KWh Monthly'!I$5=0,0,H38+'KWh Monthly'!I38)</f>
        <v>0</v>
      </c>
      <c r="J38" s="47">
        <f>IF('KWh Monthly'!J$5=0,0,I38+'KWh Monthly'!J38)</f>
        <v>0</v>
      </c>
      <c r="K38" s="47">
        <f>IF('KWh Monthly'!K$5=0,0,J38+'KWh Monthly'!K38)</f>
        <v>0</v>
      </c>
      <c r="L38" s="47">
        <f>IF('KWh Monthly'!L$5=0,0,K38+'KWh Monthly'!L38)</f>
        <v>0</v>
      </c>
      <c r="M38" s="47">
        <f>IF('KWh Monthly'!M$5=0,0,L38+'KWh Monthly'!M38)</f>
        <v>0</v>
      </c>
      <c r="N38" s="47">
        <f>IF('KWh Monthly'!N$5=0,0,M38+'KWh Monthly'!N38)</f>
        <v>0</v>
      </c>
      <c r="O38" s="47">
        <f>IF('KWh Monthly'!O$5=0,0,N38+'KWh Monthly'!O38)</f>
        <v>1145.5006890465213</v>
      </c>
      <c r="P38" s="47">
        <f>IF('KWh Monthly'!P$5=0,0,O38+'KWh Monthly'!P38)</f>
        <v>0</v>
      </c>
      <c r="Q38" s="47">
        <f>IF('KWh Monthly'!Q$5=0,0,P38+'KWh Monthly'!Q38)</f>
        <v>0</v>
      </c>
      <c r="R38" s="47">
        <f>IF('KWh Monthly'!R$5=0,0,Q38+'KWh Monthly'!R38)</f>
        <v>0</v>
      </c>
      <c r="S38" s="47">
        <f>IF('KWh Monthly'!S$5=0,0,R38+'KWh Monthly'!S38)</f>
        <v>0</v>
      </c>
      <c r="T38" s="47">
        <f>IF('KWh Monthly'!T$5=0,0,S38+'KWh Monthly'!T38)</f>
        <v>0</v>
      </c>
      <c r="U38" s="47">
        <f>IF('KWh Monthly'!U$5=0,0,T38+'KWh Monthly'!U38)</f>
        <v>0</v>
      </c>
      <c r="V38" s="47">
        <f>IF('KWh Monthly'!V$5=0,0,U38+'KWh Monthly'!V38)</f>
        <v>0</v>
      </c>
      <c r="W38" s="47">
        <f>IF('KWh Monthly'!W$5=0,0,V38+'KWh Monthly'!W38)</f>
        <v>0</v>
      </c>
      <c r="X38" s="47">
        <f>IF('KWh Monthly'!X$5=0,0,W38+'KWh Monthly'!X38)</f>
        <v>0</v>
      </c>
      <c r="Y38" s="47">
        <f>IF('KWh Monthly'!Y$5=0,0,X38+'KWh Monthly'!Y38)</f>
        <v>0</v>
      </c>
      <c r="Z38" s="47">
        <f>IF('KWh Monthly'!Z$5=0,0,Y38+'KWh Monthly'!Z38)</f>
        <v>0</v>
      </c>
      <c r="AA38" s="47">
        <f>IF('KWh Monthly'!AA$5=0,0,Z38+'KWh Monthly'!AA38)</f>
        <v>0</v>
      </c>
      <c r="AB38" s="47">
        <f>IF('KWh Monthly'!AB$5=0,0,AA38+'KWh Monthly'!AB38)</f>
        <v>0</v>
      </c>
      <c r="AC38" s="47">
        <f>IF('KWh Monthly'!AC$5=0,0,AB38+'KWh Monthly'!AC38)</f>
        <v>0</v>
      </c>
      <c r="AD38" s="47">
        <f>IF('KWh Monthly'!AD$5=0,0,AC38+'KWh Monthly'!AD38)</f>
        <v>0</v>
      </c>
      <c r="AE38" s="47">
        <f>IF('KWh Monthly'!AE$5=0,0,AD38+'KWh Monthly'!AE38)</f>
        <v>0</v>
      </c>
      <c r="AF38" s="47">
        <f>IF('KWh Monthly'!AF$5=0,0,AE38+'KWh Monthly'!AF38)</f>
        <v>0</v>
      </c>
      <c r="AG38" s="47">
        <f>IF('KWh Monthly'!AG$5=0,0,AF38+'KWh Monthly'!AG38)</f>
        <v>0</v>
      </c>
      <c r="AH38" s="47">
        <f>IF('KWh Monthly'!AH$5=0,0,AG38+'KWh Monthly'!AH38)</f>
        <v>0</v>
      </c>
      <c r="AI38" s="47">
        <f>IF('KWh Monthly'!AI$5=0,0,AH38+'KWh Monthly'!AI38)</f>
        <v>0</v>
      </c>
      <c r="AJ38" s="47">
        <f>IF('KWh Monthly'!AJ$5=0,0,AI38+'KWh Monthly'!AJ38)</f>
        <v>0</v>
      </c>
      <c r="AK38" s="47">
        <f>IF('KWh Monthly'!AK$5=0,0,AJ38+'KWh Monthly'!AK38)</f>
        <v>0</v>
      </c>
      <c r="AL38" s="47">
        <f>IF('KWh Monthly'!AL$5=0,0,AK38+'KWh Monthly'!AL38)</f>
        <v>0</v>
      </c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5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0</v>
      </c>
      <c r="F39" s="47">
        <f>IF('KWh Monthly'!F$5=0,0,E39+'KWh Monthly'!F39)</f>
        <v>0</v>
      </c>
      <c r="G39" s="47">
        <f>IF('KWh Monthly'!G$5=0,0,F39+'KWh Monthly'!G39)</f>
        <v>0</v>
      </c>
      <c r="H39" s="47">
        <f>IF('KWh Monthly'!H$5=0,0,G39+'KWh Monthly'!H39)</f>
        <v>0</v>
      </c>
      <c r="I39" s="47">
        <f>IF('KWh Monthly'!I$5=0,0,H39+'KWh Monthly'!I39)</f>
        <v>0</v>
      </c>
      <c r="J39" s="47">
        <f>IF('KWh Monthly'!J$5=0,0,I39+'KWh Monthly'!J39)</f>
        <v>0</v>
      </c>
      <c r="K39" s="47">
        <f>IF('KWh Monthly'!K$5=0,0,J39+'KWh Monthly'!K39)</f>
        <v>0</v>
      </c>
      <c r="L39" s="47">
        <f>IF('KWh Monthly'!L$5=0,0,K39+'KWh Monthly'!L39)</f>
        <v>0</v>
      </c>
      <c r="M39" s="47">
        <f>IF('KWh Monthly'!M$5=0,0,L39+'KWh Monthly'!M39)</f>
        <v>0</v>
      </c>
      <c r="N39" s="47">
        <f>IF('KWh Monthly'!N$5=0,0,M39+'KWh Monthly'!N39)</f>
        <v>0</v>
      </c>
      <c r="O39" s="47">
        <f>IF('KWh Monthly'!O$5=0,0,N39+'KWh Monthly'!O39)</f>
        <v>767.1827258884133</v>
      </c>
      <c r="P39" s="47">
        <f>IF('KWh Monthly'!P$5=0,0,O39+'KWh Monthly'!P39)</f>
        <v>0</v>
      </c>
      <c r="Q39" s="47">
        <f>IF('KWh Monthly'!Q$5=0,0,P39+'KWh Monthly'!Q39)</f>
        <v>0</v>
      </c>
      <c r="R39" s="47">
        <f>IF('KWh Monthly'!R$5=0,0,Q39+'KWh Monthly'!R39)</f>
        <v>0</v>
      </c>
      <c r="S39" s="47">
        <f>IF('KWh Monthly'!S$5=0,0,R39+'KWh Monthly'!S39)</f>
        <v>0</v>
      </c>
      <c r="T39" s="47">
        <f>IF('KWh Monthly'!T$5=0,0,S39+'KWh Monthly'!T39)</f>
        <v>0</v>
      </c>
      <c r="U39" s="47">
        <f>IF('KWh Monthly'!U$5=0,0,T39+'KWh Monthly'!U39)</f>
        <v>0</v>
      </c>
      <c r="V39" s="47">
        <f>IF('KWh Monthly'!V$5=0,0,U39+'KWh Monthly'!V39)</f>
        <v>0</v>
      </c>
      <c r="W39" s="47">
        <f>IF('KWh Monthly'!W$5=0,0,V39+'KWh Monthly'!W39)</f>
        <v>0</v>
      </c>
      <c r="X39" s="47">
        <f>IF('KWh Monthly'!X$5=0,0,W39+'KWh Monthly'!X39)</f>
        <v>0</v>
      </c>
      <c r="Y39" s="47">
        <f>IF('KWh Monthly'!Y$5=0,0,X39+'KWh Monthly'!Y39)</f>
        <v>0</v>
      </c>
      <c r="Z39" s="47">
        <f>IF('KWh Monthly'!Z$5=0,0,Y39+'KWh Monthly'!Z39)</f>
        <v>0</v>
      </c>
      <c r="AA39" s="47">
        <f>IF('KWh Monthly'!AA$5=0,0,Z39+'KWh Monthly'!AA39)</f>
        <v>1.7556473394552949E-2</v>
      </c>
      <c r="AB39" s="47">
        <f>IF('KWh Monthly'!AB$5=0,0,AA39+'KWh Monthly'!AB39)</f>
        <v>3.5112946789105898E-2</v>
      </c>
      <c r="AC39" s="47">
        <f>IF('KWh Monthly'!AC$5=0,0,AB39+'KWh Monthly'!AC39)</f>
        <v>5.2669420183658847E-2</v>
      </c>
      <c r="AD39" s="47">
        <f>IF('KWh Monthly'!AD$5=0,0,AC39+'KWh Monthly'!AD39)</f>
        <v>7.0225893578211795E-2</v>
      </c>
      <c r="AE39" s="47">
        <f>IF('KWh Monthly'!AE$5=0,0,AD39+'KWh Monthly'!AE39)</f>
        <v>8.7782366972764744E-2</v>
      </c>
      <c r="AF39" s="47">
        <f>IF('KWh Monthly'!AF$5=0,0,AE39+'KWh Monthly'!AF39)</f>
        <v>0.10533884036731769</v>
      </c>
      <c r="AG39" s="47">
        <f>IF('KWh Monthly'!AG$5=0,0,AF39+'KWh Monthly'!AG39)</f>
        <v>0.12289531376187064</v>
      </c>
      <c r="AH39" s="47">
        <f>IF('KWh Monthly'!AH$5=0,0,AG39+'KWh Monthly'!AH39)</f>
        <v>0.14045178715642359</v>
      </c>
      <c r="AI39" s="47">
        <f>IF('KWh Monthly'!AI$5=0,0,AH39+'KWh Monthly'!AI39)</f>
        <v>0.15800826055097655</v>
      </c>
      <c r="AJ39" s="47">
        <f>IF('KWh Monthly'!AJ$5=0,0,AI39+'KWh Monthly'!AJ39)</f>
        <v>0.17556473394552952</v>
      </c>
      <c r="AK39" s="47">
        <f>IF('KWh Monthly'!AK$5=0,0,AJ39+'KWh Monthly'!AK39)</f>
        <v>0.19312120734008248</v>
      </c>
      <c r="AL39" s="47">
        <f>IF('KWh Monthly'!AL$5=0,0,AK39+'KWh Monthly'!AL39)</f>
        <v>0.21067768073463544</v>
      </c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5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0</v>
      </c>
      <c r="F40" s="47">
        <f>IF('KWh Monthly'!F$5=0,0,E40+'KWh Monthly'!F40)</f>
        <v>0</v>
      </c>
      <c r="G40" s="47">
        <f>IF('KWh Monthly'!G$5=0,0,F40+'KWh Monthly'!G40)</f>
        <v>0</v>
      </c>
      <c r="H40" s="47">
        <f>IF('KWh Monthly'!H$5=0,0,G40+'KWh Monthly'!H40)</f>
        <v>0</v>
      </c>
      <c r="I40" s="47">
        <f>IF('KWh Monthly'!I$5=0,0,H40+'KWh Monthly'!I40)</f>
        <v>0</v>
      </c>
      <c r="J40" s="47">
        <f>IF('KWh Monthly'!J$5=0,0,I40+'KWh Monthly'!J40)</f>
        <v>0</v>
      </c>
      <c r="K40" s="47">
        <f>IF('KWh Monthly'!K$5=0,0,J40+'KWh Monthly'!K40)</f>
        <v>0</v>
      </c>
      <c r="L40" s="47">
        <f>IF('KWh Monthly'!L$5=0,0,K40+'KWh Monthly'!L40)</f>
        <v>0</v>
      </c>
      <c r="M40" s="47">
        <f>IF('KWh Monthly'!M$5=0,0,L40+'KWh Monthly'!M40)</f>
        <v>0</v>
      </c>
      <c r="N40" s="47">
        <f>IF('KWh Monthly'!N$5=0,0,M40+'KWh Monthly'!N40)</f>
        <v>0</v>
      </c>
      <c r="O40" s="47">
        <f>IF('KWh Monthly'!O$5=0,0,N40+'KWh Monthly'!O40)</f>
        <v>2742.0879424896852</v>
      </c>
      <c r="P40" s="47">
        <f>IF('KWh Monthly'!P$5=0,0,O40+'KWh Monthly'!P40)</f>
        <v>0</v>
      </c>
      <c r="Q40" s="47">
        <f>IF('KWh Monthly'!Q$5=0,0,P40+'KWh Monthly'!Q40)</f>
        <v>0</v>
      </c>
      <c r="R40" s="47">
        <f>IF('KWh Monthly'!R$5=0,0,Q40+'KWh Monthly'!R40)</f>
        <v>0</v>
      </c>
      <c r="S40" s="47">
        <f>IF('KWh Monthly'!S$5=0,0,R40+'KWh Monthly'!S40)</f>
        <v>0</v>
      </c>
      <c r="T40" s="47">
        <f>IF('KWh Monthly'!T$5=0,0,S40+'KWh Monthly'!T40)</f>
        <v>0</v>
      </c>
      <c r="U40" s="47">
        <f>IF('KWh Monthly'!U$5=0,0,T40+'KWh Monthly'!U40)</f>
        <v>0</v>
      </c>
      <c r="V40" s="47">
        <f>IF('KWh Monthly'!V$5=0,0,U40+'KWh Monthly'!V40)</f>
        <v>0</v>
      </c>
      <c r="W40" s="47">
        <f>IF('KWh Monthly'!W$5=0,0,V40+'KWh Monthly'!W40)</f>
        <v>0</v>
      </c>
      <c r="X40" s="47">
        <f>IF('KWh Monthly'!X$5=0,0,W40+'KWh Monthly'!X40)</f>
        <v>0</v>
      </c>
      <c r="Y40" s="47">
        <f>IF('KWh Monthly'!Y$5=0,0,X40+'KWh Monthly'!Y40)</f>
        <v>0</v>
      </c>
      <c r="Z40" s="47">
        <f>IF('KWh Monthly'!Z$5=0,0,Y40+'KWh Monthly'!Z40)</f>
        <v>0</v>
      </c>
      <c r="AA40" s="47">
        <f>IF('KWh Monthly'!AA$5=0,0,Z40+'KWh Monthly'!AA40)</f>
        <v>0</v>
      </c>
      <c r="AB40" s="47">
        <f>IF('KWh Monthly'!AB$5=0,0,AA40+'KWh Monthly'!AB40)</f>
        <v>0</v>
      </c>
      <c r="AC40" s="47">
        <f>IF('KWh Monthly'!AC$5=0,0,AB40+'KWh Monthly'!AC40)</f>
        <v>0</v>
      </c>
      <c r="AD40" s="47">
        <f>IF('KWh Monthly'!AD$5=0,0,AC40+'KWh Monthly'!AD40)</f>
        <v>0</v>
      </c>
      <c r="AE40" s="47">
        <f>IF('KWh Monthly'!AE$5=0,0,AD40+'KWh Monthly'!AE40)</f>
        <v>0</v>
      </c>
      <c r="AF40" s="47">
        <f>IF('KWh Monthly'!AF$5=0,0,AE40+'KWh Monthly'!AF40)</f>
        <v>0</v>
      </c>
      <c r="AG40" s="47">
        <f>IF('KWh Monthly'!AG$5=0,0,AF40+'KWh Monthly'!AG40)</f>
        <v>0</v>
      </c>
      <c r="AH40" s="47">
        <f>IF('KWh Monthly'!AH$5=0,0,AG40+'KWh Monthly'!AH40)</f>
        <v>0</v>
      </c>
      <c r="AI40" s="47">
        <f>IF('KWh Monthly'!AI$5=0,0,AH40+'KWh Monthly'!AI40)</f>
        <v>0</v>
      </c>
      <c r="AJ40" s="47">
        <f>IF('KWh Monthly'!AJ$5=0,0,AI40+'KWh Monthly'!AJ40)</f>
        <v>0</v>
      </c>
      <c r="AK40" s="47">
        <f>IF('KWh Monthly'!AK$5=0,0,AJ40+'KWh Monthly'!AK40)</f>
        <v>0</v>
      </c>
      <c r="AL40" s="47">
        <f>IF('KWh Monthly'!AL$5=0,0,AK40+'KWh Monthly'!AL40)</f>
        <v>0</v>
      </c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5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0</v>
      </c>
      <c r="F41" s="47">
        <f>IF('KWh Monthly'!F$5=0,0,E41+'KWh Monthly'!F41)</f>
        <v>0</v>
      </c>
      <c r="G41" s="47">
        <f>IF('KWh Monthly'!G$5=0,0,F41+'KWh Monthly'!G41)</f>
        <v>0</v>
      </c>
      <c r="H41" s="47">
        <f>IF('KWh Monthly'!H$5=0,0,G41+'KWh Monthly'!H41)</f>
        <v>0</v>
      </c>
      <c r="I41" s="47">
        <f>IF('KWh Monthly'!I$5=0,0,H41+'KWh Monthly'!I41)</f>
        <v>0</v>
      </c>
      <c r="J41" s="47">
        <f>IF('KWh Monthly'!J$5=0,0,I41+'KWh Monthly'!J41)</f>
        <v>0</v>
      </c>
      <c r="K41" s="47">
        <f>IF('KWh Monthly'!K$5=0,0,J41+'KWh Monthly'!K41)</f>
        <v>0</v>
      </c>
      <c r="L41" s="47">
        <f>IF('KWh Monthly'!L$5=0,0,K41+'KWh Monthly'!L41)</f>
        <v>0</v>
      </c>
      <c r="M41" s="47">
        <f>IF('KWh Monthly'!M$5=0,0,L41+'KWh Monthly'!M41)</f>
        <v>0</v>
      </c>
      <c r="N41" s="47">
        <f>IF('KWh Monthly'!N$5=0,0,M41+'KWh Monthly'!N41)</f>
        <v>0</v>
      </c>
      <c r="O41" s="47">
        <f>IF('KWh Monthly'!O$5=0,0,N41+'KWh Monthly'!O41)</f>
        <v>7789.5424030963513</v>
      </c>
      <c r="P41" s="47">
        <f>IF('KWh Monthly'!P$5=0,0,O41+'KWh Monthly'!P41)</f>
        <v>0</v>
      </c>
      <c r="Q41" s="47">
        <f>IF('KWh Monthly'!Q$5=0,0,P41+'KWh Monthly'!Q41)</f>
        <v>0</v>
      </c>
      <c r="R41" s="47">
        <f>IF('KWh Monthly'!R$5=0,0,Q41+'KWh Monthly'!R41)</f>
        <v>0</v>
      </c>
      <c r="S41" s="47">
        <f>IF('KWh Monthly'!S$5=0,0,R41+'KWh Monthly'!S41)</f>
        <v>0</v>
      </c>
      <c r="T41" s="47">
        <f>IF('KWh Monthly'!T$5=0,0,S41+'KWh Monthly'!T41)</f>
        <v>0</v>
      </c>
      <c r="U41" s="47">
        <f>IF('KWh Monthly'!U$5=0,0,T41+'KWh Monthly'!U41)</f>
        <v>0</v>
      </c>
      <c r="V41" s="47">
        <f>IF('KWh Monthly'!V$5=0,0,U41+'KWh Monthly'!V41)</f>
        <v>0</v>
      </c>
      <c r="W41" s="47">
        <f>IF('KWh Monthly'!W$5=0,0,V41+'KWh Monthly'!W41)</f>
        <v>0</v>
      </c>
      <c r="X41" s="47">
        <f>IF('KWh Monthly'!X$5=0,0,W41+'KWh Monthly'!X41)</f>
        <v>0</v>
      </c>
      <c r="Y41" s="47">
        <f>IF('KWh Monthly'!Y$5=0,0,X41+'KWh Monthly'!Y41)</f>
        <v>0</v>
      </c>
      <c r="Z41" s="47">
        <f>IF('KWh Monthly'!Z$5=0,0,Y41+'KWh Monthly'!Z41)</f>
        <v>0</v>
      </c>
      <c r="AA41" s="47">
        <f>IF('KWh Monthly'!AA$5=0,0,Z41+'KWh Monthly'!AA41)</f>
        <v>0</v>
      </c>
      <c r="AB41" s="47">
        <f>IF('KWh Monthly'!AB$5=0,0,AA41+'KWh Monthly'!AB41)</f>
        <v>0</v>
      </c>
      <c r="AC41" s="47">
        <f>IF('KWh Monthly'!AC$5=0,0,AB41+'KWh Monthly'!AC41)</f>
        <v>0</v>
      </c>
      <c r="AD41" s="47">
        <f>IF('KWh Monthly'!AD$5=0,0,AC41+'KWh Monthly'!AD41)</f>
        <v>0</v>
      </c>
      <c r="AE41" s="47">
        <f>IF('KWh Monthly'!AE$5=0,0,AD41+'KWh Monthly'!AE41)</f>
        <v>0</v>
      </c>
      <c r="AF41" s="47">
        <f>IF('KWh Monthly'!AF$5=0,0,AE41+'KWh Monthly'!AF41)</f>
        <v>0</v>
      </c>
      <c r="AG41" s="47">
        <f>IF('KWh Monthly'!AG$5=0,0,AF41+'KWh Monthly'!AG41)</f>
        <v>0</v>
      </c>
      <c r="AH41" s="47">
        <f>IF('KWh Monthly'!AH$5=0,0,AG41+'KWh Monthly'!AH41)</f>
        <v>0</v>
      </c>
      <c r="AI41" s="47">
        <f>IF('KWh Monthly'!AI$5=0,0,AH41+'KWh Monthly'!AI41)</f>
        <v>0</v>
      </c>
      <c r="AJ41" s="47">
        <f>IF('KWh Monthly'!AJ$5=0,0,AI41+'KWh Monthly'!AJ41)</f>
        <v>0</v>
      </c>
      <c r="AK41" s="47">
        <f>IF('KWh Monthly'!AK$5=0,0,AJ41+'KWh Monthly'!AK41)</f>
        <v>0</v>
      </c>
      <c r="AL41" s="47">
        <f>IF('KWh Monthly'!AL$5=0,0,AK41+'KWh Monthly'!AL41)</f>
        <v>0</v>
      </c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5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0</v>
      </c>
      <c r="F42" s="47">
        <f>IF('KWh Monthly'!F$5=0,0,E42+'KWh Monthly'!F42)</f>
        <v>0</v>
      </c>
      <c r="G42" s="47">
        <f>IF('KWh Monthly'!G$5=0,0,F42+'KWh Monthly'!G42)</f>
        <v>0</v>
      </c>
      <c r="H42" s="47">
        <f>IF('KWh Monthly'!H$5=0,0,G42+'KWh Monthly'!H42)</f>
        <v>0</v>
      </c>
      <c r="I42" s="47">
        <f>IF('KWh Monthly'!I$5=0,0,H42+'KWh Monthly'!I42)</f>
        <v>0</v>
      </c>
      <c r="J42" s="47">
        <f>IF('KWh Monthly'!J$5=0,0,I42+'KWh Monthly'!J42)</f>
        <v>0</v>
      </c>
      <c r="K42" s="47">
        <f>IF('KWh Monthly'!K$5=0,0,J42+'KWh Monthly'!K42)</f>
        <v>0</v>
      </c>
      <c r="L42" s="47">
        <f>IF('KWh Monthly'!L$5=0,0,K42+'KWh Monthly'!L42)</f>
        <v>0</v>
      </c>
      <c r="M42" s="47">
        <f>IF('KWh Monthly'!M$5=0,0,L42+'KWh Monthly'!M42)</f>
        <v>0</v>
      </c>
      <c r="N42" s="47">
        <f>IF('KWh Monthly'!N$5=0,0,M42+'KWh Monthly'!N42)</f>
        <v>0</v>
      </c>
      <c r="O42" s="47">
        <f>IF('KWh Monthly'!O$5=0,0,N42+'KWh Monthly'!O42)</f>
        <v>1832.8265271407524</v>
      </c>
      <c r="P42" s="47">
        <f>IF('KWh Monthly'!P$5=0,0,O42+'KWh Monthly'!P42)</f>
        <v>0</v>
      </c>
      <c r="Q42" s="47">
        <f>IF('KWh Monthly'!Q$5=0,0,P42+'KWh Monthly'!Q42)</f>
        <v>0</v>
      </c>
      <c r="R42" s="47">
        <f>IF('KWh Monthly'!R$5=0,0,Q42+'KWh Monthly'!R42)</f>
        <v>0</v>
      </c>
      <c r="S42" s="47">
        <f>IF('KWh Monthly'!S$5=0,0,R42+'KWh Monthly'!S42)</f>
        <v>0</v>
      </c>
      <c r="T42" s="47">
        <f>IF('KWh Monthly'!T$5=0,0,S42+'KWh Monthly'!T42)</f>
        <v>0</v>
      </c>
      <c r="U42" s="47">
        <f>IF('KWh Monthly'!U$5=0,0,T42+'KWh Monthly'!U42)</f>
        <v>0</v>
      </c>
      <c r="V42" s="47">
        <f>IF('KWh Monthly'!V$5=0,0,U42+'KWh Monthly'!V42)</f>
        <v>0</v>
      </c>
      <c r="W42" s="47">
        <f>IF('KWh Monthly'!W$5=0,0,V42+'KWh Monthly'!W42)</f>
        <v>0</v>
      </c>
      <c r="X42" s="47">
        <f>IF('KWh Monthly'!X$5=0,0,W42+'KWh Monthly'!X42)</f>
        <v>0</v>
      </c>
      <c r="Y42" s="47">
        <f>IF('KWh Monthly'!Y$5=0,0,X42+'KWh Monthly'!Y42)</f>
        <v>0</v>
      </c>
      <c r="Z42" s="47">
        <f>IF('KWh Monthly'!Z$5=0,0,Y42+'KWh Monthly'!Z42)</f>
        <v>0</v>
      </c>
      <c r="AA42" s="47">
        <f>IF('KWh Monthly'!AA$5=0,0,Z42+'KWh Monthly'!AA42)</f>
        <v>0</v>
      </c>
      <c r="AB42" s="47">
        <f>IF('KWh Monthly'!AB$5=0,0,AA42+'KWh Monthly'!AB42)</f>
        <v>0</v>
      </c>
      <c r="AC42" s="47">
        <f>IF('KWh Monthly'!AC$5=0,0,AB42+'KWh Monthly'!AC42)</f>
        <v>0</v>
      </c>
      <c r="AD42" s="47">
        <f>IF('KWh Monthly'!AD$5=0,0,AC42+'KWh Monthly'!AD42)</f>
        <v>0</v>
      </c>
      <c r="AE42" s="47">
        <f>IF('KWh Monthly'!AE$5=0,0,AD42+'KWh Monthly'!AE42)</f>
        <v>0</v>
      </c>
      <c r="AF42" s="47">
        <f>IF('KWh Monthly'!AF$5=0,0,AE42+'KWh Monthly'!AF42)</f>
        <v>0</v>
      </c>
      <c r="AG42" s="47">
        <f>IF('KWh Monthly'!AG$5=0,0,AF42+'KWh Monthly'!AG42)</f>
        <v>0</v>
      </c>
      <c r="AH42" s="47">
        <f>IF('KWh Monthly'!AH$5=0,0,AG42+'KWh Monthly'!AH42)</f>
        <v>0</v>
      </c>
      <c r="AI42" s="47">
        <f>IF('KWh Monthly'!AI$5=0,0,AH42+'KWh Monthly'!AI42)</f>
        <v>0</v>
      </c>
      <c r="AJ42" s="47">
        <f>IF('KWh Monthly'!AJ$5=0,0,AI42+'KWh Monthly'!AJ42)</f>
        <v>0</v>
      </c>
      <c r="AK42" s="47">
        <f>IF('KWh Monthly'!AK$5=0,0,AJ42+'KWh Monthly'!AK42)</f>
        <v>0</v>
      </c>
      <c r="AL42" s="47">
        <f>IF('KWh Monthly'!AL$5=0,0,AK42+'KWh Monthly'!AL42)</f>
        <v>0</v>
      </c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5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0</v>
      </c>
      <c r="F43" s="47">
        <f>IF('KWh Monthly'!F$5=0,0,E43+'KWh Monthly'!F43)</f>
        <v>0</v>
      </c>
      <c r="G43" s="47">
        <f>IF('KWh Monthly'!G$5=0,0,F43+'KWh Monthly'!G43)</f>
        <v>0</v>
      </c>
      <c r="H43" s="47">
        <f>IF('KWh Monthly'!H$5=0,0,G43+'KWh Monthly'!H43)</f>
        <v>0</v>
      </c>
      <c r="I43" s="47">
        <f>IF('KWh Monthly'!I$5=0,0,H43+'KWh Monthly'!I43)</f>
        <v>0</v>
      </c>
      <c r="J43" s="47">
        <f>IF('KWh Monthly'!J$5=0,0,I43+'KWh Monthly'!J43)</f>
        <v>0</v>
      </c>
      <c r="K43" s="47">
        <f>IF('KWh Monthly'!K$5=0,0,J43+'KWh Monthly'!K43)</f>
        <v>0</v>
      </c>
      <c r="L43" s="47">
        <f>IF('KWh Monthly'!L$5=0,0,K43+'KWh Monthly'!L43)</f>
        <v>0</v>
      </c>
      <c r="M43" s="47">
        <f>IF('KWh Monthly'!M$5=0,0,L43+'KWh Monthly'!M43)</f>
        <v>0</v>
      </c>
      <c r="N43" s="47">
        <f>IF('KWh Monthly'!N$5=0,0,M43+'KWh Monthly'!N43)</f>
        <v>0</v>
      </c>
      <c r="O43" s="47">
        <f>IF('KWh Monthly'!O$5=0,0,N43+'KWh Monthly'!O43)</f>
        <v>27014.351650759258</v>
      </c>
      <c r="P43" s="47">
        <f>IF('KWh Monthly'!P$5=0,0,O43+'KWh Monthly'!P43)</f>
        <v>0</v>
      </c>
      <c r="Q43" s="47">
        <f>IF('KWh Monthly'!Q$5=0,0,P43+'KWh Monthly'!Q43)</f>
        <v>0</v>
      </c>
      <c r="R43" s="47">
        <f>IF('KWh Monthly'!R$5=0,0,Q43+'KWh Monthly'!R43)</f>
        <v>0</v>
      </c>
      <c r="S43" s="47">
        <f>IF('KWh Monthly'!S$5=0,0,R43+'KWh Monthly'!S43)</f>
        <v>0</v>
      </c>
      <c r="T43" s="47">
        <f>IF('KWh Monthly'!T$5=0,0,S43+'KWh Monthly'!T43)</f>
        <v>0</v>
      </c>
      <c r="U43" s="47">
        <f>IF('KWh Monthly'!U$5=0,0,T43+'KWh Monthly'!U43)</f>
        <v>0</v>
      </c>
      <c r="V43" s="47">
        <f>IF('KWh Monthly'!V$5=0,0,U43+'KWh Monthly'!V43)</f>
        <v>0</v>
      </c>
      <c r="W43" s="47">
        <f>IF('KWh Monthly'!W$5=0,0,V43+'KWh Monthly'!W43)</f>
        <v>0</v>
      </c>
      <c r="X43" s="47">
        <f>IF('KWh Monthly'!X$5=0,0,W43+'KWh Monthly'!X43)</f>
        <v>0</v>
      </c>
      <c r="Y43" s="47">
        <f>IF('KWh Monthly'!Y$5=0,0,X43+'KWh Monthly'!Y43)</f>
        <v>0</v>
      </c>
      <c r="Z43" s="47">
        <f>IF('KWh Monthly'!Z$5=0,0,Y43+'KWh Monthly'!Z43)</f>
        <v>0</v>
      </c>
      <c r="AA43" s="47">
        <f>IF('KWh Monthly'!AA$5=0,0,Z43+'KWh Monthly'!AA43)</f>
        <v>0</v>
      </c>
      <c r="AB43" s="47">
        <f>IF('KWh Monthly'!AB$5=0,0,AA43+'KWh Monthly'!AB43)</f>
        <v>0</v>
      </c>
      <c r="AC43" s="47">
        <f>IF('KWh Monthly'!AC$5=0,0,AB43+'KWh Monthly'!AC43)</f>
        <v>0</v>
      </c>
      <c r="AD43" s="47">
        <f>IF('KWh Monthly'!AD$5=0,0,AC43+'KWh Monthly'!AD43)</f>
        <v>0</v>
      </c>
      <c r="AE43" s="47">
        <f>IF('KWh Monthly'!AE$5=0,0,AD43+'KWh Monthly'!AE43)</f>
        <v>0</v>
      </c>
      <c r="AF43" s="47">
        <f>IF('KWh Monthly'!AF$5=0,0,AE43+'KWh Monthly'!AF43)</f>
        <v>0</v>
      </c>
      <c r="AG43" s="47">
        <f>IF('KWh Monthly'!AG$5=0,0,AF43+'KWh Monthly'!AG43)</f>
        <v>0</v>
      </c>
      <c r="AH43" s="47">
        <f>IF('KWh Monthly'!AH$5=0,0,AG43+'KWh Monthly'!AH43)</f>
        <v>0</v>
      </c>
      <c r="AI43" s="47">
        <f>IF('KWh Monthly'!AI$5=0,0,AH43+'KWh Monthly'!AI43)</f>
        <v>0</v>
      </c>
      <c r="AJ43" s="47">
        <f>IF('KWh Monthly'!AJ$5=0,0,AI43+'KWh Monthly'!AJ43)</f>
        <v>0</v>
      </c>
      <c r="AK43" s="47">
        <f>IF('KWh Monthly'!AK$5=0,0,AJ43+'KWh Monthly'!AK43)</f>
        <v>0</v>
      </c>
      <c r="AL43" s="47">
        <f>IF('KWh Monthly'!AL$5=0,0,AK43+'KWh Monthly'!AL43)</f>
        <v>0</v>
      </c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5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0</v>
      </c>
      <c r="F44" s="47">
        <f>IF('KWh Monthly'!F$5=0,0,E44+'KWh Monthly'!F44)</f>
        <v>0</v>
      </c>
      <c r="G44" s="47">
        <f>IF('KWh Monthly'!G$5=0,0,F44+'KWh Monthly'!G44)</f>
        <v>0</v>
      </c>
      <c r="H44" s="47">
        <f>IF('KWh Monthly'!H$5=0,0,G44+'KWh Monthly'!H44)</f>
        <v>0</v>
      </c>
      <c r="I44" s="47">
        <f>IF('KWh Monthly'!I$5=0,0,H44+'KWh Monthly'!I44)</f>
        <v>0</v>
      </c>
      <c r="J44" s="47">
        <f>IF('KWh Monthly'!J$5=0,0,I44+'KWh Monthly'!J44)</f>
        <v>0</v>
      </c>
      <c r="K44" s="47">
        <f>IF('KWh Monthly'!K$5=0,0,J44+'KWh Monthly'!K44)</f>
        <v>0</v>
      </c>
      <c r="L44" s="47">
        <f>IF('KWh Monthly'!L$5=0,0,K44+'KWh Monthly'!L44)</f>
        <v>0</v>
      </c>
      <c r="M44" s="47">
        <f>IF('KWh Monthly'!M$5=0,0,L44+'KWh Monthly'!M44)</f>
        <v>0</v>
      </c>
      <c r="N44" s="47">
        <f>IF('KWh Monthly'!N$5=0,0,M44+'KWh Monthly'!N44)</f>
        <v>0</v>
      </c>
      <c r="O44" s="47">
        <f>IF('KWh Monthly'!O$5=0,0,N44+'KWh Monthly'!O44)</f>
        <v>8449.6887720137984</v>
      </c>
      <c r="P44" s="47">
        <f>IF('KWh Monthly'!P$5=0,0,O44+'KWh Monthly'!P44)</f>
        <v>0</v>
      </c>
      <c r="Q44" s="47">
        <f>IF('KWh Monthly'!Q$5=0,0,P44+'KWh Monthly'!Q44)</f>
        <v>0</v>
      </c>
      <c r="R44" s="47">
        <f>IF('KWh Monthly'!R$5=0,0,Q44+'KWh Monthly'!R44)</f>
        <v>0</v>
      </c>
      <c r="S44" s="47">
        <f>IF('KWh Monthly'!S$5=0,0,R44+'KWh Monthly'!S44)</f>
        <v>0</v>
      </c>
      <c r="T44" s="47">
        <f>IF('KWh Monthly'!T$5=0,0,S44+'KWh Monthly'!T44)</f>
        <v>0</v>
      </c>
      <c r="U44" s="47">
        <f>IF('KWh Monthly'!U$5=0,0,T44+'KWh Monthly'!U44)</f>
        <v>0</v>
      </c>
      <c r="V44" s="47">
        <f>IF('KWh Monthly'!V$5=0,0,U44+'KWh Monthly'!V44)</f>
        <v>0</v>
      </c>
      <c r="W44" s="47">
        <f>IF('KWh Monthly'!W$5=0,0,V44+'KWh Monthly'!W44)</f>
        <v>0</v>
      </c>
      <c r="X44" s="47">
        <f>IF('KWh Monthly'!X$5=0,0,W44+'KWh Monthly'!X44)</f>
        <v>0</v>
      </c>
      <c r="Y44" s="47">
        <f>IF('KWh Monthly'!Y$5=0,0,X44+'KWh Monthly'!Y44)</f>
        <v>0</v>
      </c>
      <c r="Z44" s="47">
        <f>IF('KWh Monthly'!Z$5=0,0,Y44+'KWh Monthly'!Z44)</f>
        <v>0</v>
      </c>
      <c r="AA44" s="47">
        <f>IF('KWh Monthly'!AA$5=0,0,Z44+'KWh Monthly'!AA44)</f>
        <v>0</v>
      </c>
      <c r="AB44" s="47">
        <f>IF('KWh Monthly'!AB$5=0,0,AA44+'KWh Monthly'!AB44)</f>
        <v>0</v>
      </c>
      <c r="AC44" s="47">
        <f>IF('KWh Monthly'!AC$5=0,0,AB44+'KWh Monthly'!AC44)</f>
        <v>0</v>
      </c>
      <c r="AD44" s="47">
        <f>IF('KWh Monthly'!AD$5=0,0,AC44+'KWh Monthly'!AD44)</f>
        <v>0</v>
      </c>
      <c r="AE44" s="47">
        <f>IF('KWh Monthly'!AE$5=0,0,AD44+'KWh Monthly'!AE44)</f>
        <v>0</v>
      </c>
      <c r="AF44" s="47">
        <f>IF('KWh Monthly'!AF$5=0,0,AE44+'KWh Monthly'!AF44)</f>
        <v>0</v>
      </c>
      <c r="AG44" s="47">
        <f>IF('KWh Monthly'!AG$5=0,0,AF44+'KWh Monthly'!AG44)</f>
        <v>0</v>
      </c>
      <c r="AH44" s="47">
        <f>IF('KWh Monthly'!AH$5=0,0,AG44+'KWh Monthly'!AH44)</f>
        <v>0</v>
      </c>
      <c r="AI44" s="47">
        <f>IF('KWh Monthly'!AI$5=0,0,AH44+'KWh Monthly'!AI44)</f>
        <v>0</v>
      </c>
      <c r="AJ44" s="47">
        <f>IF('KWh Monthly'!AJ$5=0,0,AI44+'KWh Monthly'!AJ44)</f>
        <v>0</v>
      </c>
      <c r="AK44" s="47">
        <f>IF('KWh Monthly'!AK$5=0,0,AJ44+'KWh Monthly'!AK44)</f>
        <v>0</v>
      </c>
      <c r="AL44" s="47">
        <f>IF('KWh Monthly'!AL$5=0,0,AK44+'KWh Monthly'!AL44)</f>
        <v>0</v>
      </c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6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0</v>
      </c>
      <c r="F45" s="47">
        <f>IF('KWh Monthly'!F$5=0,0,E45+'KWh Monthly'!F45)</f>
        <v>0</v>
      </c>
      <c r="G45" s="47">
        <f>IF('KWh Monthly'!G$5=0,0,F45+'KWh Monthly'!G45)</f>
        <v>0</v>
      </c>
      <c r="H45" s="47">
        <f>IF('KWh Monthly'!H$5=0,0,G45+'KWh Monthly'!H45)</f>
        <v>0</v>
      </c>
      <c r="I45" s="47">
        <f>IF('KWh Monthly'!I$5=0,0,H45+'KWh Monthly'!I45)</f>
        <v>0</v>
      </c>
      <c r="J45" s="47">
        <f>IF('KWh Monthly'!J$5=0,0,I45+'KWh Monthly'!J45)</f>
        <v>0</v>
      </c>
      <c r="K45" s="47">
        <f>IF('KWh Monthly'!K$5=0,0,J45+'KWh Monthly'!K45)</f>
        <v>0</v>
      </c>
      <c r="L45" s="47">
        <f>IF('KWh Monthly'!L$5=0,0,K45+'KWh Monthly'!L45)</f>
        <v>0</v>
      </c>
      <c r="M45" s="47">
        <f>IF('KWh Monthly'!M$5=0,0,L45+'KWh Monthly'!M45)</f>
        <v>0</v>
      </c>
      <c r="N45" s="47">
        <f>IF('KWh Monthly'!N$5=0,0,M45+'KWh Monthly'!N45)</f>
        <v>0</v>
      </c>
      <c r="O45" s="47">
        <f>IF('KWh Monthly'!O$5=0,0,N45+'KWh Monthly'!O45)</f>
        <v>675.92724194650282</v>
      </c>
      <c r="P45" s="47">
        <f>IF('KWh Monthly'!P$5=0,0,O45+'KWh Monthly'!P45)</f>
        <v>0</v>
      </c>
      <c r="Q45" s="47">
        <f>IF('KWh Monthly'!Q$5=0,0,P45+'KWh Monthly'!Q45)</f>
        <v>0</v>
      </c>
      <c r="R45" s="47">
        <f>IF('KWh Monthly'!R$5=0,0,Q45+'KWh Monthly'!R45)</f>
        <v>0</v>
      </c>
      <c r="S45" s="47">
        <f>IF('KWh Monthly'!S$5=0,0,R45+'KWh Monthly'!S45)</f>
        <v>0</v>
      </c>
      <c r="T45" s="47">
        <f>IF('KWh Monthly'!T$5=0,0,S45+'KWh Monthly'!T45)</f>
        <v>0</v>
      </c>
      <c r="U45" s="47">
        <f>IF('KWh Monthly'!U$5=0,0,T45+'KWh Monthly'!U45)</f>
        <v>0</v>
      </c>
      <c r="V45" s="47">
        <f>IF('KWh Monthly'!V$5=0,0,U45+'KWh Monthly'!V45)</f>
        <v>0</v>
      </c>
      <c r="W45" s="47">
        <f>IF('KWh Monthly'!W$5=0,0,V45+'KWh Monthly'!W45)</f>
        <v>0</v>
      </c>
      <c r="X45" s="47">
        <f>IF('KWh Monthly'!X$5=0,0,W45+'KWh Monthly'!X45)</f>
        <v>0</v>
      </c>
      <c r="Y45" s="47">
        <f>IF('KWh Monthly'!Y$5=0,0,X45+'KWh Monthly'!Y45)</f>
        <v>0</v>
      </c>
      <c r="Z45" s="47">
        <f>IF('KWh Monthly'!Z$5=0,0,Y45+'KWh Monthly'!Z45)</f>
        <v>0</v>
      </c>
      <c r="AA45" s="47">
        <f>IF('KWh Monthly'!AA$5=0,0,Z45+'KWh Monthly'!AA45)</f>
        <v>0</v>
      </c>
      <c r="AB45" s="47">
        <f>IF('KWh Monthly'!AB$5=0,0,AA45+'KWh Monthly'!AB45)</f>
        <v>0</v>
      </c>
      <c r="AC45" s="47">
        <f>IF('KWh Monthly'!AC$5=0,0,AB45+'KWh Monthly'!AC45)</f>
        <v>0</v>
      </c>
      <c r="AD45" s="47">
        <f>IF('KWh Monthly'!AD$5=0,0,AC45+'KWh Monthly'!AD45)</f>
        <v>0</v>
      </c>
      <c r="AE45" s="47">
        <f>IF('KWh Monthly'!AE$5=0,0,AD45+'KWh Monthly'!AE45)</f>
        <v>0</v>
      </c>
      <c r="AF45" s="47">
        <f>IF('KWh Monthly'!AF$5=0,0,AE45+'KWh Monthly'!AF45)</f>
        <v>0</v>
      </c>
      <c r="AG45" s="47">
        <f>IF('KWh Monthly'!AG$5=0,0,AF45+'KWh Monthly'!AG45)</f>
        <v>0</v>
      </c>
      <c r="AH45" s="47">
        <f>IF('KWh Monthly'!AH$5=0,0,AG45+'KWh Monthly'!AH45)</f>
        <v>0</v>
      </c>
      <c r="AI45" s="47">
        <f>IF('KWh Monthly'!AI$5=0,0,AH45+'KWh Monthly'!AI45)</f>
        <v>0</v>
      </c>
      <c r="AJ45" s="47">
        <f>IF('KWh Monthly'!AJ$5=0,0,AI45+'KWh Monthly'!AJ45)</f>
        <v>0</v>
      </c>
      <c r="AK45" s="47">
        <f>IF('KWh Monthly'!AK$5=0,0,AJ45+'KWh Monthly'!AK45)</f>
        <v>0</v>
      </c>
      <c r="AL45" s="47">
        <f>IF('KWh Monthly'!AL$5=0,0,AK45+'KWh Monthly'!AL45)</f>
        <v>0</v>
      </c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6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0</v>
      </c>
      <c r="F46" s="47">
        <f>IF('KWh Monthly'!F$5=0,0,E46+'KWh Monthly'!F46)</f>
        <v>0</v>
      </c>
      <c r="G46" s="47">
        <f>IF('KWh Monthly'!G$5=0,0,F46+'KWh Monthly'!G46)</f>
        <v>0</v>
      </c>
      <c r="H46" s="47">
        <f>IF('KWh Monthly'!H$5=0,0,G46+'KWh Monthly'!H46)</f>
        <v>0</v>
      </c>
      <c r="I46" s="47">
        <f>IF('KWh Monthly'!I$5=0,0,H46+'KWh Monthly'!I46)</f>
        <v>0</v>
      </c>
      <c r="J46" s="47">
        <f>IF('KWh Monthly'!J$5=0,0,I46+'KWh Monthly'!J46)</f>
        <v>0</v>
      </c>
      <c r="K46" s="47">
        <f>IF('KWh Monthly'!K$5=0,0,J46+'KWh Monthly'!K46)</f>
        <v>0</v>
      </c>
      <c r="L46" s="47">
        <f>IF('KWh Monthly'!L$5=0,0,K46+'KWh Monthly'!L46)</f>
        <v>0</v>
      </c>
      <c r="M46" s="47">
        <f>IF('KWh Monthly'!M$5=0,0,L46+'KWh Monthly'!M46)</f>
        <v>0</v>
      </c>
      <c r="N46" s="47">
        <f>IF('KWh Monthly'!N$5=0,0,M46+'KWh Monthly'!N46)</f>
        <v>0</v>
      </c>
      <c r="O46" s="47">
        <f>IF('KWh Monthly'!O$5=0,0,N46+'KWh Monthly'!O46)</f>
        <v>0</v>
      </c>
      <c r="P46" s="47">
        <f>IF('KWh Monthly'!P$5=0,0,O46+'KWh Monthly'!P46)</f>
        <v>0</v>
      </c>
      <c r="Q46" s="47">
        <f>IF('KWh Monthly'!Q$5=0,0,P46+'KWh Monthly'!Q46)</f>
        <v>0</v>
      </c>
      <c r="R46" s="47">
        <f>IF('KWh Monthly'!R$5=0,0,Q46+'KWh Monthly'!R46)</f>
        <v>0</v>
      </c>
      <c r="S46" s="47">
        <f>IF('KWh Monthly'!S$5=0,0,R46+'KWh Monthly'!S46)</f>
        <v>0</v>
      </c>
      <c r="T46" s="47">
        <f>IF('KWh Monthly'!T$5=0,0,S46+'KWh Monthly'!T46)</f>
        <v>0</v>
      </c>
      <c r="U46" s="47">
        <f>IF('KWh Monthly'!U$5=0,0,T46+'KWh Monthly'!U46)</f>
        <v>0</v>
      </c>
      <c r="V46" s="47">
        <f>IF('KWh Monthly'!V$5=0,0,U46+'KWh Monthly'!V46)</f>
        <v>0</v>
      </c>
      <c r="W46" s="47">
        <f>IF('KWh Monthly'!W$5=0,0,V46+'KWh Monthly'!W46)</f>
        <v>0</v>
      </c>
      <c r="X46" s="47">
        <f>IF('KWh Monthly'!X$5=0,0,W46+'KWh Monthly'!X46)</f>
        <v>0</v>
      </c>
      <c r="Y46" s="47">
        <f>IF('KWh Monthly'!Y$5=0,0,X46+'KWh Monthly'!Y46)</f>
        <v>0</v>
      </c>
      <c r="Z46" s="47">
        <f>IF('KWh Monthly'!Z$5=0,0,Y46+'KWh Monthly'!Z46)</f>
        <v>0</v>
      </c>
      <c r="AA46" s="47">
        <f>IF('KWh Monthly'!AA$5=0,0,Z46+'KWh Monthly'!AA46)</f>
        <v>0</v>
      </c>
      <c r="AB46" s="47">
        <f>IF('KWh Monthly'!AB$5=0,0,AA46+'KWh Monthly'!AB46)</f>
        <v>0</v>
      </c>
      <c r="AC46" s="47">
        <f>IF('KWh Monthly'!AC$5=0,0,AB46+'KWh Monthly'!AC46)</f>
        <v>0</v>
      </c>
      <c r="AD46" s="47">
        <f>IF('KWh Monthly'!AD$5=0,0,AC46+'KWh Monthly'!AD46)</f>
        <v>0</v>
      </c>
      <c r="AE46" s="47">
        <f>IF('KWh Monthly'!AE$5=0,0,AD46+'KWh Monthly'!AE46)</f>
        <v>0</v>
      </c>
      <c r="AF46" s="47">
        <f>IF('KWh Monthly'!AF$5=0,0,AE46+'KWh Monthly'!AF46)</f>
        <v>0</v>
      </c>
      <c r="AG46" s="47">
        <f>IF('KWh Monthly'!AG$5=0,0,AF46+'KWh Monthly'!AG46)</f>
        <v>0</v>
      </c>
      <c r="AH46" s="47">
        <f>IF('KWh Monthly'!AH$5=0,0,AG46+'KWh Monthly'!AH46)</f>
        <v>0</v>
      </c>
      <c r="AI46" s="47">
        <f>IF('KWh Monthly'!AI$5=0,0,AH46+'KWh Monthly'!AI46)</f>
        <v>0</v>
      </c>
      <c r="AJ46" s="47">
        <f>IF('KWh Monthly'!AJ$5=0,0,AI46+'KWh Monthly'!AJ46)</f>
        <v>0</v>
      </c>
      <c r="AK46" s="47">
        <f>IF('KWh Monthly'!AK$5=0,0,AJ46+'KWh Monthly'!AK46)</f>
        <v>0</v>
      </c>
      <c r="AL46" s="47">
        <f>IF('KWh Monthly'!AL$5=0,0,AK46+'KWh Monthly'!AL46)</f>
        <v>0</v>
      </c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6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0</v>
      </c>
      <c r="F47" s="47">
        <f>IF('KWh Monthly'!F$5=0,0,E47+'KWh Monthly'!F47)</f>
        <v>0</v>
      </c>
      <c r="G47" s="47">
        <f>IF('KWh Monthly'!G$5=0,0,F47+'KWh Monthly'!G47)</f>
        <v>0</v>
      </c>
      <c r="H47" s="47">
        <f>IF('KWh Monthly'!H$5=0,0,G47+'KWh Monthly'!H47)</f>
        <v>0</v>
      </c>
      <c r="I47" s="47">
        <f>IF('KWh Monthly'!I$5=0,0,H47+'KWh Monthly'!I47)</f>
        <v>0</v>
      </c>
      <c r="J47" s="47">
        <f>IF('KWh Monthly'!J$5=0,0,I47+'KWh Monthly'!J47)</f>
        <v>0</v>
      </c>
      <c r="K47" s="47">
        <f>IF('KWh Monthly'!K$5=0,0,J47+'KWh Monthly'!K47)</f>
        <v>0</v>
      </c>
      <c r="L47" s="47">
        <f>IF('KWh Monthly'!L$5=0,0,K47+'KWh Monthly'!L47)</f>
        <v>0</v>
      </c>
      <c r="M47" s="47">
        <f>IF('KWh Monthly'!M$5=0,0,L47+'KWh Monthly'!M47)</f>
        <v>0</v>
      </c>
      <c r="N47" s="47">
        <f>IF('KWh Monthly'!N$5=0,0,M47+'KWh Monthly'!N47)</f>
        <v>0</v>
      </c>
      <c r="O47" s="47">
        <f>IF('KWh Monthly'!O$5=0,0,N47+'KWh Monthly'!O47)</f>
        <v>1110.2091024549788</v>
      </c>
      <c r="P47" s="47">
        <f>IF('KWh Monthly'!P$5=0,0,O47+'KWh Monthly'!P47)</f>
        <v>0</v>
      </c>
      <c r="Q47" s="47">
        <f>IF('KWh Monthly'!Q$5=0,0,P47+'KWh Monthly'!Q47)</f>
        <v>0</v>
      </c>
      <c r="R47" s="47">
        <f>IF('KWh Monthly'!R$5=0,0,Q47+'KWh Monthly'!R47)</f>
        <v>0</v>
      </c>
      <c r="S47" s="47">
        <f>IF('KWh Monthly'!S$5=0,0,R47+'KWh Monthly'!S47)</f>
        <v>0</v>
      </c>
      <c r="T47" s="47">
        <f>IF('KWh Monthly'!T$5=0,0,S47+'KWh Monthly'!T47)</f>
        <v>0</v>
      </c>
      <c r="U47" s="47">
        <f>IF('KWh Monthly'!U$5=0,0,T47+'KWh Monthly'!U47)</f>
        <v>0</v>
      </c>
      <c r="V47" s="47">
        <f>IF('KWh Monthly'!V$5=0,0,U47+'KWh Monthly'!V47)</f>
        <v>0</v>
      </c>
      <c r="W47" s="47">
        <f>IF('KWh Monthly'!W$5=0,0,V47+'KWh Monthly'!W47)</f>
        <v>0</v>
      </c>
      <c r="X47" s="47">
        <f>IF('KWh Monthly'!X$5=0,0,W47+'KWh Monthly'!X47)</f>
        <v>0</v>
      </c>
      <c r="Y47" s="47">
        <f>IF('KWh Monthly'!Y$5=0,0,X47+'KWh Monthly'!Y47)</f>
        <v>0</v>
      </c>
      <c r="Z47" s="47">
        <f>IF('KWh Monthly'!Z$5=0,0,Y47+'KWh Monthly'!Z47)</f>
        <v>0</v>
      </c>
      <c r="AA47" s="47">
        <f>IF('KWh Monthly'!AA$5=0,0,Z47+'KWh Monthly'!AA47)</f>
        <v>0</v>
      </c>
      <c r="AB47" s="47">
        <f>IF('KWh Monthly'!AB$5=0,0,AA47+'KWh Monthly'!AB47)</f>
        <v>0</v>
      </c>
      <c r="AC47" s="47">
        <f>IF('KWh Monthly'!AC$5=0,0,AB47+'KWh Monthly'!AC47)</f>
        <v>0</v>
      </c>
      <c r="AD47" s="47">
        <f>IF('KWh Monthly'!AD$5=0,0,AC47+'KWh Monthly'!AD47)</f>
        <v>0</v>
      </c>
      <c r="AE47" s="47">
        <f>IF('KWh Monthly'!AE$5=0,0,AD47+'KWh Monthly'!AE47)</f>
        <v>0</v>
      </c>
      <c r="AF47" s="47">
        <f>IF('KWh Monthly'!AF$5=0,0,AE47+'KWh Monthly'!AF47)</f>
        <v>0</v>
      </c>
      <c r="AG47" s="47">
        <f>IF('KWh Monthly'!AG$5=0,0,AF47+'KWh Monthly'!AG47)</f>
        <v>0</v>
      </c>
      <c r="AH47" s="47">
        <f>IF('KWh Monthly'!AH$5=0,0,AG47+'KWh Monthly'!AH47)</f>
        <v>0</v>
      </c>
      <c r="AI47" s="47">
        <f>IF('KWh Monthly'!AI$5=0,0,AH47+'KWh Monthly'!AI47)</f>
        <v>0</v>
      </c>
      <c r="AJ47" s="47">
        <f>IF('KWh Monthly'!AJ$5=0,0,AI47+'KWh Monthly'!AJ47)</f>
        <v>0</v>
      </c>
      <c r="AK47" s="47">
        <f>IF('KWh Monthly'!AK$5=0,0,AJ47+'KWh Monthly'!AK47)</f>
        <v>0</v>
      </c>
      <c r="AL47" s="47">
        <f>IF('KWh Monthly'!AL$5=0,0,AK47+'KWh Monthly'!AL47)</f>
        <v>0</v>
      </c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7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0</v>
      </c>
      <c r="F48" s="47">
        <f>IF('KWh Monthly'!F$5=0,0,E48+'KWh Monthly'!F48)</f>
        <v>0</v>
      </c>
      <c r="G48" s="47">
        <f>IF('KWh Monthly'!G$5=0,0,F48+'KWh Monthly'!G48)</f>
        <v>0</v>
      </c>
      <c r="H48" s="47">
        <f>IF('KWh Monthly'!H$5=0,0,G48+'KWh Monthly'!H48)</f>
        <v>0</v>
      </c>
      <c r="I48" s="47">
        <f>IF('KWh Monthly'!I$5=0,0,H48+'KWh Monthly'!I48)</f>
        <v>0</v>
      </c>
      <c r="J48" s="47">
        <f>IF('KWh Monthly'!J$5=0,0,I48+'KWh Monthly'!J48)</f>
        <v>0</v>
      </c>
      <c r="K48" s="47">
        <f>IF('KWh Monthly'!K$5=0,0,J48+'KWh Monthly'!K48)</f>
        <v>0</v>
      </c>
      <c r="L48" s="47">
        <f>IF('KWh Monthly'!L$5=0,0,K48+'KWh Monthly'!L48)</f>
        <v>0</v>
      </c>
      <c r="M48" s="47">
        <f>IF('KWh Monthly'!M$5=0,0,L48+'KWh Monthly'!M48)</f>
        <v>0</v>
      </c>
      <c r="N48" s="47">
        <f>IF('KWh Monthly'!N$5=0,0,M48+'KWh Monthly'!N48)</f>
        <v>0</v>
      </c>
      <c r="O48" s="47">
        <f>IF('KWh Monthly'!O$5=0,0,N48+'KWh Monthly'!O48)</f>
        <v>941.72836589548444</v>
      </c>
      <c r="P48" s="47">
        <f>IF('KWh Monthly'!P$5=0,0,O48+'KWh Monthly'!P48)</f>
        <v>0</v>
      </c>
      <c r="Q48" s="47">
        <f>IF('KWh Monthly'!Q$5=0,0,P48+'KWh Monthly'!Q48)</f>
        <v>0</v>
      </c>
      <c r="R48" s="47">
        <f>IF('KWh Monthly'!R$5=0,0,Q48+'KWh Monthly'!R48)</f>
        <v>0</v>
      </c>
      <c r="S48" s="47">
        <f>IF('KWh Monthly'!S$5=0,0,R48+'KWh Monthly'!S48)</f>
        <v>0</v>
      </c>
      <c r="T48" s="47">
        <f>IF('KWh Monthly'!T$5=0,0,S48+'KWh Monthly'!T48)</f>
        <v>0</v>
      </c>
      <c r="U48" s="47">
        <f>IF('KWh Monthly'!U$5=0,0,T48+'KWh Monthly'!U48)</f>
        <v>0</v>
      </c>
      <c r="V48" s="47">
        <f>IF('KWh Monthly'!V$5=0,0,U48+'KWh Monthly'!V48)</f>
        <v>0</v>
      </c>
      <c r="W48" s="47">
        <f>IF('KWh Monthly'!W$5=0,0,V48+'KWh Monthly'!W48)</f>
        <v>0</v>
      </c>
      <c r="X48" s="47">
        <f>IF('KWh Monthly'!X$5=0,0,W48+'KWh Monthly'!X48)</f>
        <v>0</v>
      </c>
      <c r="Y48" s="47">
        <f>IF('KWh Monthly'!Y$5=0,0,X48+'KWh Monthly'!Y48)</f>
        <v>0</v>
      </c>
      <c r="Z48" s="47">
        <f>IF('KWh Monthly'!Z$5=0,0,Y48+'KWh Monthly'!Z48)</f>
        <v>0</v>
      </c>
      <c r="AA48" s="47">
        <f>IF('KWh Monthly'!AA$5=0,0,Z48+'KWh Monthly'!AA48)</f>
        <v>0</v>
      </c>
      <c r="AB48" s="47">
        <f>IF('KWh Monthly'!AB$5=0,0,AA48+'KWh Monthly'!AB48)</f>
        <v>0</v>
      </c>
      <c r="AC48" s="47">
        <f>IF('KWh Monthly'!AC$5=0,0,AB48+'KWh Monthly'!AC48)</f>
        <v>0</v>
      </c>
      <c r="AD48" s="47">
        <f>IF('KWh Monthly'!AD$5=0,0,AC48+'KWh Monthly'!AD48)</f>
        <v>0</v>
      </c>
      <c r="AE48" s="47">
        <f>IF('KWh Monthly'!AE$5=0,0,AD48+'KWh Monthly'!AE48)</f>
        <v>0</v>
      </c>
      <c r="AF48" s="47">
        <f>IF('KWh Monthly'!AF$5=0,0,AE48+'KWh Monthly'!AF48)</f>
        <v>0</v>
      </c>
      <c r="AG48" s="47">
        <f>IF('KWh Monthly'!AG$5=0,0,AF48+'KWh Monthly'!AG48)</f>
        <v>0</v>
      </c>
      <c r="AH48" s="47">
        <f>IF('KWh Monthly'!AH$5=0,0,AG48+'KWh Monthly'!AH48)</f>
        <v>0</v>
      </c>
      <c r="AI48" s="47">
        <f>IF('KWh Monthly'!AI$5=0,0,AH48+'KWh Monthly'!AI48)</f>
        <v>0</v>
      </c>
      <c r="AJ48" s="47">
        <f>IF('KWh Monthly'!AJ$5=0,0,AI48+'KWh Monthly'!AJ48)</f>
        <v>0</v>
      </c>
      <c r="AK48" s="47">
        <f>IF('KWh Monthly'!AK$5=0,0,AJ48+'KWh Monthly'!AK48)</f>
        <v>0</v>
      </c>
      <c r="AL48" s="47">
        <f>IF('KWh Monthly'!AL$5=0,0,AK48+'KWh Monthly'!AL48)</f>
        <v>0</v>
      </c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5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0</v>
      </c>
      <c r="F51" s="47">
        <f>IF('KWh Monthly'!F$5=0,0,E51+'KWh Monthly'!F51)</f>
        <v>0</v>
      </c>
      <c r="G51" s="47">
        <f>IF('KWh Monthly'!G$5=0,0,F51+'KWh Monthly'!G51)</f>
        <v>0</v>
      </c>
      <c r="H51" s="47">
        <f>IF('KWh Monthly'!H$5=0,0,G51+'KWh Monthly'!H51)</f>
        <v>0</v>
      </c>
      <c r="I51" s="47">
        <f>IF('KWh Monthly'!I$5=0,0,H51+'KWh Monthly'!I51)</f>
        <v>0</v>
      </c>
      <c r="J51" s="47">
        <f>IF('KWh Monthly'!J$5=0,0,I51+'KWh Monthly'!J51)</f>
        <v>0</v>
      </c>
      <c r="K51" s="47">
        <f>IF('KWh Monthly'!K$5=0,0,J51+'KWh Monthly'!K51)</f>
        <v>0</v>
      </c>
      <c r="L51" s="47">
        <f>IF('KWh Monthly'!L$5=0,0,K51+'KWh Monthly'!L51)</f>
        <v>0</v>
      </c>
      <c r="M51" s="47">
        <f>IF('KWh Monthly'!M$5=0,0,L51+'KWh Monthly'!M51)</f>
        <v>0</v>
      </c>
      <c r="N51" s="47">
        <f>IF('KWh Monthly'!N$5=0,0,M51+'KWh Monthly'!N51)</f>
        <v>0</v>
      </c>
      <c r="O51" s="47">
        <f>IF('KWh Monthly'!O$5=0,0,N51+'KWh Monthly'!O51)</f>
        <v>0</v>
      </c>
      <c r="P51" s="47">
        <f>IF('KWh Monthly'!P$5=0,0,O51+'KWh Monthly'!P51)</f>
        <v>0</v>
      </c>
      <c r="Q51" s="47">
        <f>IF('KWh Monthly'!Q$5=0,0,P51+'KWh Monthly'!Q51)</f>
        <v>0</v>
      </c>
      <c r="R51" s="47">
        <f>IF('KWh Monthly'!R$5=0,0,Q51+'KWh Monthly'!R51)</f>
        <v>0</v>
      </c>
      <c r="S51" s="47">
        <f>IF('KWh Monthly'!S$5=0,0,R51+'KWh Monthly'!S51)</f>
        <v>0</v>
      </c>
      <c r="T51" s="47">
        <f>IF('KWh Monthly'!T$5=0,0,S51+'KWh Monthly'!T51)</f>
        <v>0</v>
      </c>
      <c r="U51" s="47">
        <f>IF('KWh Monthly'!U$5=0,0,T51+'KWh Monthly'!U51)</f>
        <v>0</v>
      </c>
      <c r="V51" s="47">
        <f>IF('KWh Monthly'!V$5=0,0,U51+'KWh Monthly'!V51)</f>
        <v>0</v>
      </c>
      <c r="W51" s="47">
        <f>IF('KWh Monthly'!W$5=0,0,V51+'KWh Monthly'!W51)</f>
        <v>0</v>
      </c>
      <c r="X51" s="47">
        <f>IF('KWh Monthly'!X$5=0,0,W51+'KWh Monthly'!X51)</f>
        <v>0</v>
      </c>
      <c r="Y51" s="47">
        <f>IF('KWh Monthly'!Y$5=0,0,X51+'KWh Monthly'!Y51)</f>
        <v>0</v>
      </c>
      <c r="Z51" s="47">
        <f>IF('KWh Monthly'!Z$5=0,0,Y51+'KWh Monthly'!Z51)</f>
        <v>0</v>
      </c>
      <c r="AA51" s="47">
        <f>IF('KWh Monthly'!AA$5=0,0,Z51+'KWh Monthly'!AA51)</f>
        <v>0</v>
      </c>
      <c r="AB51" s="47">
        <f>IF('KWh Monthly'!AB$5=0,0,AA51+'KWh Monthly'!AB51)</f>
        <v>0</v>
      </c>
      <c r="AC51" s="47">
        <f>IF('KWh Monthly'!AC$5=0,0,AB51+'KWh Monthly'!AC51)</f>
        <v>0</v>
      </c>
      <c r="AD51" s="47">
        <f>IF('KWh Monthly'!AD$5=0,0,AC51+'KWh Monthly'!AD51)</f>
        <v>0</v>
      </c>
      <c r="AE51" s="47">
        <f>IF('KWh Monthly'!AE$5=0,0,AD51+'KWh Monthly'!AE51)</f>
        <v>0</v>
      </c>
      <c r="AF51" s="47">
        <f>IF('KWh Monthly'!AF$5=0,0,AE51+'KWh Monthly'!AF51)</f>
        <v>0</v>
      </c>
      <c r="AG51" s="47">
        <f>IF('KWh Monthly'!AG$5=0,0,AF51+'KWh Monthly'!AG51)</f>
        <v>0</v>
      </c>
      <c r="AH51" s="47">
        <f>IF('KWh Monthly'!AH$5=0,0,AG51+'KWh Monthly'!AH51)</f>
        <v>0</v>
      </c>
      <c r="AI51" s="47">
        <f>IF('KWh Monthly'!AI$5=0,0,AH51+'KWh Monthly'!AI51)</f>
        <v>0</v>
      </c>
      <c r="AJ51" s="47">
        <f>IF('KWh Monthly'!AJ$5=0,0,AI51+'KWh Monthly'!AJ51)</f>
        <v>0</v>
      </c>
      <c r="AK51" s="47">
        <f>IF('KWh Monthly'!AK$5=0,0,AJ51+'KWh Monthly'!AK51)</f>
        <v>0</v>
      </c>
      <c r="AL51" s="47">
        <f>IF('KWh Monthly'!AL$5=0,0,AK51+'KWh Monthly'!AL51)</f>
        <v>0</v>
      </c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5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0</v>
      </c>
      <c r="F52" s="47">
        <f>IF('KWh Monthly'!F$5=0,0,E52+'KWh Monthly'!F52)</f>
        <v>0</v>
      </c>
      <c r="G52" s="47">
        <f>IF('KWh Monthly'!G$5=0,0,F52+'KWh Monthly'!G52)</f>
        <v>0</v>
      </c>
      <c r="H52" s="47">
        <f>IF('KWh Monthly'!H$5=0,0,G52+'KWh Monthly'!H52)</f>
        <v>0</v>
      </c>
      <c r="I52" s="47">
        <f>IF('KWh Monthly'!I$5=0,0,H52+'KWh Monthly'!I52)</f>
        <v>0</v>
      </c>
      <c r="J52" s="47">
        <f>IF('KWh Monthly'!J$5=0,0,I52+'KWh Monthly'!J52)</f>
        <v>0</v>
      </c>
      <c r="K52" s="47">
        <f>IF('KWh Monthly'!K$5=0,0,J52+'KWh Monthly'!K52)</f>
        <v>0</v>
      </c>
      <c r="L52" s="47">
        <f>IF('KWh Monthly'!L$5=0,0,K52+'KWh Monthly'!L52)</f>
        <v>0</v>
      </c>
      <c r="M52" s="47">
        <f>IF('KWh Monthly'!M$5=0,0,L52+'KWh Monthly'!M52)</f>
        <v>0</v>
      </c>
      <c r="N52" s="47">
        <f>IF('KWh Monthly'!N$5=0,0,M52+'KWh Monthly'!N52)</f>
        <v>0</v>
      </c>
      <c r="O52" s="47">
        <f>IF('KWh Monthly'!O$5=0,0,N52+'KWh Monthly'!O52)</f>
        <v>14072.305534331135</v>
      </c>
      <c r="P52" s="47">
        <f>IF('KWh Monthly'!P$5=0,0,O52+'KWh Monthly'!P52)</f>
        <v>0</v>
      </c>
      <c r="Q52" s="47">
        <f>IF('KWh Monthly'!Q$5=0,0,P52+'KWh Monthly'!Q52)</f>
        <v>0</v>
      </c>
      <c r="R52" s="47">
        <f>IF('KWh Monthly'!R$5=0,0,Q52+'KWh Monthly'!R52)</f>
        <v>0</v>
      </c>
      <c r="S52" s="47">
        <f>IF('KWh Monthly'!S$5=0,0,R52+'KWh Monthly'!S52)</f>
        <v>0</v>
      </c>
      <c r="T52" s="47">
        <f>IF('KWh Monthly'!T$5=0,0,S52+'KWh Monthly'!T52)</f>
        <v>0</v>
      </c>
      <c r="U52" s="47">
        <f>IF('KWh Monthly'!U$5=0,0,T52+'KWh Monthly'!U52)</f>
        <v>0</v>
      </c>
      <c r="V52" s="47">
        <f>IF('KWh Monthly'!V$5=0,0,U52+'KWh Monthly'!V52)</f>
        <v>0</v>
      </c>
      <c r="W52" s="47">
        <f>IF('KWh Monthly'!W$5=0,0,V52+'KWh Monthly'!W52)</f>
        <v>0</v>
      </c>
      <c r="X52" s="47">
        <f>IF('KWh Monthly'!X$5=0,0,W52+'KWh Monthly'!X52)</f>
        <v>0</v>
      </c>
      <c r="Y52" s="47">
        <f>IF('KWh Monthly'!Y$5=0,0,X52+'KWh Monthly'!Y52)</f>
        <v>0</v>
      </c>
      <c r="Z52" s="47">
        <f>IF('KWh Monthly'!Z$5=0,0,Y52+'KWh Monthly'!Z52)</f>
        <v>0</v>
      </c>
      <c r="AA52" s="47">
        <f>IF('KWh Monthly'!AA$5=0,0,Z52+'KWh Monthly'!AA52)</f>
        <v>0</v>
      </c>
      <c r="AB52" s="47">
        <f>IF('KWh Monthly'!AB$5=0,0,AA52+'KWh Monthly'!AB52)</f>
        <v>0</v>
      </c>
      <c r="AC52" s="47">
        <f>IF('KWh Monthly'!AC$5=0,0,AB52+'KWh Monthly'!AC52)</f>
        <v>0</v>
      </c>
      <c r="AD52" s="47">
        <f>IF('KWh Monthly'!AD$5=0,0,AC52+'KWh Monthly'!AD52)</f>
        <v>0</v>
      </c>
      <c r="AE52" s="47">
        <f>IF('KWh Monthly'!AE$5=0,0,AD52+'KWh Monthly'!AE52)</f>
        <v>0</v>
      </c>
      <c r="AF52" s="47">
        <f>IF('KWh Monthly'!AF$5=0,0,AE52+'KWh Monthly'!AF52)</f>
        <v>0</v>
      </c>
      <c r="AG52" s="47">
        <f>IF('KWh Monthly'!AG$5=0,0,AF52+'KWh Monthly'!AG52)</f>
        <v>0</v>
      </c>
      <c r="AH52" s="47">
        <f>IF('KWh Monthly'!AH$5=0,0,AG52+'KWh Monthly'!AH52)</f>
        <v>0</v>
      </c>
      <c r="AI52" s="47">
        <f>IF('KWh Monthly'!AI$5=0,0,AH52+'KWh Monthly'!AI52)</f>
        <v>0</v>
      </c>
      <c r="AJ52" s="47">
        <f>IF('KWh Monthly'!AJ$5=0,0,AI52+'KWh Monthly'!AJ52)</f>
        <v>0</v>
      </c>
      <c r="AK52" s="47">
        <f>IF('KWh Monthly'!AK$5=0,0,AJ52+'KWh Monthly'!AK52)</f>
        <v>0</v>
      </c>
      <c r="AL52" s="47">
        <f>IF('KWh Monthly'!AL$5=0,0,AK52+'KWh Monthly'!AL52)</f>
        <v>0</v>
      </c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5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0</v>
      </c>
      <c r="F53" s="47">
        <f>IF('KWh Monthly'!F$5=0,0,E53+'KWh Monthly'!F53)</f>
        <v>0</v>
      </c>
      <c r="G53" s="47">
        <f>IF('KWh Monthly'!G$5=0,0,F53+'KWh Monthly'!G53)</f>
        <v>0</v>
      </c>
      <c r="H53" s="47">
        <f>IF('KWh Monthly'!H$5=0,0,G53+'KWh Monthly'!H53)</f>
        <v>0</v>
      </c>
      <c r="I53" s="47">
        <f>IF('KWh Monthly'!I$5=0,0,H53+'KWh Monthly'!I53)</f>
        <v>0</v>
      </c>
      <c r="J53" s="47">
        <f>IF('KWh Monthly'!J$5=0,0,I53+'KWh Monthly'!J53)</f>
        <v>0</v>
      </c>
      <c r="K53" s="47">
        <f>IF('KWh Monthly'!K$5=0,0,J53+'KWh Monthly'!K53)</f>
        <v>0</v>
      </c>
      <c r="L53" s="47">
        <f>IF('KWh Monthly'!L$5=0,0,K53+'KWh Monthly'!L53)</f>
        <v>0</v>
      </c>
      <c r="M53" s="47">
        <f>IF('KWh Monthly'!M$5=0,0,L53+'KWh Monthly'!M53)</f>
        <v>0</v>
      </c>
      <c r="N53" s="47">
        <f>IF('KWh Monthly'!N$5=0,0,M53+'KWh Monthly'!N53)</f>
        <v>0</v>
      </c>
      <c r="O53" s="47">
        <f>IF('KWh Monthly'!O$5=0,0,N53+'KWh Monthly'!O53)</f>
        <v>2875.6631422398732</v>
      </c>
      <c r="P53" s="47">
        <f>IF('KWh Monthly'!P$5=0,0,O53+'KWh Monthly'!P53)</f>
        <v>0</v>
      </c>
      <c r="Q53" s="47">
        <f>IF('KWh Monthly'!Q$5=0,0,P53+'KWh Monthly'!Q53)</f>
        <v>0</v>
      </c>
      <c r="R53" s="47">
        <f>IF('KWh Monthly'!R$5=0,0,Q53+'KWh Monthly'!R53)</f>
        <v>0</v>
      </c>
      <c r="S53" s="47">
        <f>IF('KWh Monthly'!S$5=0,0,R53+'KWh Monthly'!S53)</f>
        <v>0</v>
      </c>
      <c r="T53" s="47">
        <f>IF('KWh Monthly'!T$5=0,0,S53+'KWh Monthly'!T53)</f>
        <v>0</v>
      </c>
      <c r="U53" s="47">
        <f>IF('KWh Monthly'!U$5=0,0,T53+'KWh Monthly'!U53)</f>
        <v>0</v>
      </c>
      <c r="V53" s="47">
        <f>IF('KWh Monthly'!V$5=0,0,U53+'KWh Monthly'!V53)</f>
        <v>0</v>
      </c>
      <c r="W53" s="47">
        <f>IF('KWh Monthly'!W$5=0,0,V53+'KWh Monthly'!W53)</f>
        <v>0</v>
      </c>
      <c r="X53" s="47">
        <f>IF('KWh Monthly'!X$5=0,0,W53+'KWh Monthly'!X53)</f>
        <v>0</v>
      </c>
      <c r="Y53" s="47">
        <f>IF('KWh Monthly'!Y$5=0,0,X53+'KWh Monthly'!Y53)</f>
        <v>0</v>
      </c>
      <c r="Z53" s="47">
        <f>IF('KWh Monthly'!Z$5=0,0,Y53+'KWh Monthly'!Z53)</f>
        <v>0</v>
      </c>
      <c r="AA53" s="47">
        <f>IF('KWh Monthly'!AA$5=0,0,Z53+'KWh Monthly'!AA53)</f>
        <v>0</v>
      </c>
      <c r="AB53" s="47">
        <f>IF('KWh Monthly'!AB$5=0,0,AA53+'KWh Monthly'!AB53)</f>
        <v>0</v>
      </c>
      <c r="AC53" s="47">
        <f>IF('KWh Monthly'!AC$5=0,0,AB53+'KWh Monthly'!AC53)</f>
        <v>0</v>
      </c>
      <c r="AD53" s="47">
        <f>IF('KWh Monthly'!AD$5=0,0,AC53+'KWh Monthly'!AD53)</f>
        <v>0</v>
      </c>
      <c r="AE53" s="47">
        <f>IF('KWh Monthly'!AE$5=0,0,AD53+'KWh Monthly'!AE53)</f>
        <v>0</v>
      </c>
      <c r="AF53" s="47">
        <f>IF('KWh Monthly'!AF$5=0,0,AE53+'KWh Monthly'!AF53)</f>
        <v>0</v>
      </c>
      <c r="AG53" s="47">
        <f>IF('KWh Monthly'!AG$5=0,0,AF53+'KWh Monthly'!AG53)</f>
        <v>0</v>
      </c>
      <c r="AH53" s="47">
        <f>IF('KWh Monthly'!AH$5=0,0,AG53+'KWh Monthly'!AH53)</f>
        <v>0</v>
      </c>
      <c r="AI53" s="47">
        <f>IF('KWh Monthly'!AI$5=0,0,AH53+'KWh Monthly'!AI53)</f>
        <v>0</v>
      </c>
      <c r="AJ53" s="47">
        <f>IF('KWh Monthly'!AJ$5=0,0,AI53+'KWh Monthly'!AJ53)</f>
        <v>0</v>
      </c>
      <c r="AK53" s="47">
        <f>IF('KWh Monthly'!AK$5=0,0,AJ53+'KWh Monthly'!AK53)</f>
        <v>0</v>
      </c>
      <c r="AL53" s="47">
        <f>IF('KWh Monthly'!AL$5=0,0,AK53+'KWh Monthly'!AL53)</f>
        <v>0</v>
      </c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5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0</v>
      </c>
      <c r="F54" s="47">
        <f>IF('KWh Monthly'!F$5=0,0,E54+'KWh Monthly'!F54)</f>
        <v>0</v>
      </c>
      <c r="G54" s="47">
        <f>IF('KWh Monthly'!G$5=0,0,F54+'KWh Monthly'!G54)</f>
        <v>0</v>
      </c>
      <c r="H54" s="47">
        <f>IF('KWh Monthly'!H$5=0,0,G54+'KWh Monthly'!H54)</f>
        <v>0</v>
      </c>
      <c r="I54" s="47">
        <f>IF('KWh Monthly'!I$5=0,0,H54+'KWh Monthly'!I54)</f>
        <v>0</v>
      </c>
      <c r="J54" s="47">
        <f>IF('KWh Monthly'!J$5=0,0,I54+'KWh Monthly'!J54)</f>
        <v>0</v>
      </c>
      <c r="K54" s="47">
        <f>IF('KWh Monthly'!K$5=0,0,J54+'KWh Monthly'!K54)</f>
        <v>0</v>
      </c>
      <c r="L54" s="47">
        <f>IF('KWh Monthly'!L$5=0,0,K54+'KWh Monthly'!L54)</f>
        <v>0</v>
      </c>
      <c r="M54" s="47">
        <f>IF('KWh Monthly'!M$5=0,0,L54+'KWh Monthly'!M54)</f>
        <v>0</v>
      </c>
      <c r="N54" s="47">
        <f>IF('KWh Monthly'!N$5=0,0,M54+'KWh Monthly'!N54)</f>
        <v>0</v>
      </c>
      <c r="O54" s="47">
        <f>IF('KWh Monthly'!O$5=0,0,N54+'KWh Monthly'!O54)</f>
        <v>1925.9343178892047</v>
      </c>
      <c r="P54" s="47">
        <f>IF('KWh Monthly'!P$5=0,0,O54+'KWh Monthly'!P54)</f>
        <v>0</v>
      </c>
      <c r="Q54" s="47">
        <f>IF('KWh Monthly'!Q$5=0,0,P54+'KWh Monthly'!Q54)</f>
        <v>0</v>
      </c>
      <c r="R54" s="47">
        <f>IF('KWh Monthly'!R$5=0,0,Q54+'KWh Monthly'!R54)</f>
        <v>0</v>
      </c>
      <c r="S54" s="47">
        <f>IF('KWh Monthly'!S$5=0,0,R54+'KWh Monthly'!S54)</f>
        <v>0</v>
      </c>
      <c r="T54" s="47">
        <f>IF('KWh Monthly'!T$5=0,0,S54+'KWh Monthly'!T54)</f>
        <v>0</v>
      </c>
      <c r="U54" s="47">
        <f>IF('KWh Monthly'!U$5=0,0,T54+'KWh Monthly'!U54)</f>
        <v>0</v>
      </c>
      <c r="V54" s="47">
        <f>IF('KWh Monthly'!V$5=0,0,U54+'KWh Monthly'!V54)</f>
        <v>0</v>
      </c>
      <c r="W54" s="47">
        <f>IF('KWh Monthly'!W$5=0,0,V54+'KWh Monthly'!W54)</f>
        <v>0</v>
      </c>
      <c r="X54" s="47">
        <f>IF('KWh Monthly'!X$5=0,0,W54+'KWh Monthly'!X54)</f>
        <v>0</v>
      </c>
      <c r="Y54" s="47">
        <f>IF('KWh Monthly'!Y$5=0,0,X54+'KWh Monthly'!Y54)</f>
        <v>0</v>
      </c>
      <c r="Z54" s="47">
        <f>IF('KWh Monthly'!Z$5=0,0,Y54+'KWh Monthly'!Z54)</f>
        <v>0</v>
      </c>
      <c r="AA54" s="47">
        <f>IF('KWh Monthly'!AA$5=0,0,Z54+'KWh Monthly'!AA54)</f>
        <v>4.4073743412982348E-2</v>
      </c>
      <c r="AB54" s="47">
        <f>IF('KWh Monthly'!AB$5=0,0,AA54+'KWh Monthly'!AB54)</f>
        <v>8.8147486825964697E-2</v>
      </c>
      <c r="AC54" s="47">
        <f>IF('KWh Monthly'!AC$5=0,0,AB54+'KWh Monthly'!AC54)</f>
        <v>0.13222123023894705</v>
      </c>
      <c r="AD54" s="47">
        <f>IF('KWh Monthly'!AD$5=0,0,AC54+'KWh Monthly'!AD54)</f>
        <v>0.17629497365192939</v>
      </c>
      <c r="AE54" s="47">
        <f>IF('KWh Monthly'!AE$5=0,0,AD54+'KWh Monthly'!AE54)</f>
        <v>0.22036871706491173</v>
      </c>
      <c r="AF54" s="47">
        <f>IF('KWh Monthly'!AF$5=0,0,AE54+'KWh Monthly'!AF54)</f>
        <v>0.2644424604778941</v>
      </c>
      <c r="AG54" s="47">
        <f>IF('KWh Monthly'!AG$5=0,0,AF54+'KWh Monthly'!AG54)</f>
        <v>0.30851620389087647</v>
      </c>
      <c r="AH54" s="47">
        <f>IF('KWh Monthly'!AH$5=0,0,AG54+'KWh Monthly'!AH54)</f>
        <v>0.35258994730385884</v>
      </c>
      <c r="AI54" s="47">
        <f>IF('KWh Monthly'!AI$5=0,0,AH54+'KWh Monthly'!AI54)</f>
        <v>0.39666369071684121</v>
      </c>
      <c r="AJ54" s="47">
        <f>IF('KWh Monthly'!AJ$5=0,0,AI54+'KWh Monthly'!AJ54)</f>
        <v>0.44073743412982358</v>
      </c>
      <c r="AK54" s="47">
        <f>IF('KWh Monthly'!AK$5=0,0,AJ54+'KWh Monthly'!AK54)</f>
        <v>0.48481117754280595</v>
      </c>
      <c r="AL54" s="47">
        <f>IF('KWh Monthly'!AL$5=0,0,AK54+'KWh Monthly'!AL54)</f>
        <v>0.52888492095578832</v>
      </c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5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0</v>
      </c>
      <c r="F55" s="47">
        <f>IF('KWh Monthly'!F$5=0,0,E55+'KWh Monthly'!F55)</f>
        <v>0</v>
      </c>
      <c r="G55" s="47">
        <f>IF('KWh Monthly'!G$5=0,0,F55+'KWh Monthly'!G55)</f>
        <v>0</v>
      </c>
      <c r="H55" s="47">
        <f>IF('KWh Monthly'!H$5=0,0,G55+'KWh Monthly'!H55)</f>
        <v>0</v>
      </c>
      <c r="I55" s="47">
        <f>IF('KWh Monthly'!I$5=0,0,H55+'KWh Monthly'!I55)</f>
        <v>0</v>
      </c>
      <c r="J55" s="47">
        <f>IF('KWh Monthly'!J$5=0,0,I55+'KWh Monthly'!J55)</f>
        <v>0</v>
      </c>
      <c r="K55" s="47">
        <f>IF('KWh Monthly'!K$5=0,0,J55+'KWh Monthly'!K55)</f>
        <v>0</v>
      </c>
      <c r="L55" s="47">
        <f>IF('KWh Monthly'!L$5=0,0,K55+'KWh Monthly'!L55)</f>
        <v>0</v>
      </c>
      <c r="M55" s="47">
        <f>IF('KWh Monthly'!M$5=0,0,L55+'KWh Monthly'!M55)</f>
        <v>0</v>
      </c>
      <c r="N55" s="47">
        <f>IF('KWh Monthly'!N$5=0,0,M55+'KWh Monthly'!N55)</f>
        <v>0</v>
      </c>
      <c r="O55" s="47">
        <f>IF('KWh Monthly'!O$5=0,0,N55+'KWh Monthly'!O55)</f>
        <v>6883.7332918249476</v>
      </c>
      <c r="P55" s="47">
        <f>IF('KWh Monthly'!P$5=0,0,O55+'KWh Monthly'!P55)</f>
        <v>0</v>
      </c>
      <c r="Q55" s="47">
        <f>IF('KWh Monthly'!Q$5=0,0,P55+'KWh Monthly'!Q55)</f>
        <v>0</v>
      </c>
      <c r="R55" s="47">
        <f>IF('KWh Monthly'!R$5=0,0,Q55+'KWh Monthly'!R55)</f>
        <v>0</v>
      </c>
      <c r="S55" s="47">
        <f>IF('KWh Monthly'!S$5=0,0,R55+'KWh Monthly'!S55)</f>
        <v>0</v>
      </c>
      <c r="T55" s="47">
        <f>IF('KWh Monthly'!T$5=0,0,S55+'KWh Monthly'!T55)</f>
        <v>0</v>
      </c>
      <c r="U55" s="47">
        <f>IF('KWh Monthly'!U$5=0,0,T55+'KWh Monthly'!U55)</f>
        <v>0</v>
      </c>
      <c r="V55" s="47">
        <f>IF('KWh Monthly'!V$5=0,0,U55+'KWh Monthly'!V55)</f>
        <v>0</v>
      </c>
      <c r="W55" s="47">
        <f>IF('KWh Monthly'!W$5=0,0,V55+'KWh Monthly'!W55)</f>
        <v>0</v>
      </c>
      <c r="X55" s="47">
        <f>IF('KWh Monthly'!X$5=0,0,W55+'KWh Monthly'!X55)</f>
        <v>0</v>
      </c>
      <c r="Y55" s="47">
        <f>IF('KWh Monthly'!Y$5=0,0,X55+'KWh Monthly'!Y55)</f>
        <v>0</v>
      </c>
      <c r="Z55" s="47">
        <f>IF('KWh Monthly'!Z$5=0,0,Y55+'KWh Monthly'!Z55)</f>
        <v>0</v>
      </c>
      <c r="AA55" s="47">
        <f>IF('KWh Monthly'!AA$5=0,0,Z55+'KWh Monthly'!AA55)</f>
        <v>0</v>
      </c>
      <c r="AB55" s="47">
        <f>IF('KWh Monthly'!AB$5=0,0,AA55+'KWh Monthly'!AB55)</f>
        <v>0</v>
      </c>
      <c r="AC55" s="47">
        <f>IF('KWh Monthly'!AC$5=0,0,AB55+'KWh Monthly'!AC55)</f>
        <v>0</v>
      </c>
      <c r="AD55" s="47">
        <f>IF('KWh Monthly'!AD$5=0,0,AC55+'KWh Monthly'!AD55)</f>
        <v>0</v>
      </c>
      <c r="AE55" s="47">
        <f>IF('KWh Monthly'!AE$5=0,0,AD55+'KWh Monthly'!AE55)</f>
        <v>0</v>
      </c>
      <c r="AF55" s="47">
        <f>IF('KWh Monthly'!AF$5=0,0,AE55+'KWh Monthly'!AF55)</f>
        <v>0</v>
      </c>
      <c r="AG55" s="47">
        <f>IF('KWh Monthly'!AG$5=0,0,AF55+'KWh Monthly'!AG55)</f>
        <v>0</v>
      </c>
      <c r="AH55" s="47">
        <f>IF('KWh Monthly'!AH$5=0,0,AG55+'KWh Monthly'!AH55)</f>
        <v>0</v>
      </c>
      <c r="AI55" s="47">
        <f>IF('KWh Monthly'!AI$5=0,0,AH55+'KWh Monthly'!AI55)</f>
        <v>0</v>
      </c>
      <c r="AJ55" s="47">
        <f>IF('KWh Monthly'!AJ$5=0,0,AI55+'KWh Monthly'!AJ55)</f>
        <v>0</v>
      </c>
      <c r="AK55" s="47">
        <f>IF('KWh Monthly'!AK$5=0,0,AJ55+'KWh Monthly'!AK55)</f>
        <v>0</v>
      </c>
      <c r="AL55" s="47">
        <f>IF('KWh Monthly'!AL$5=0,0,AK55+'KWh Monthly'!AL55)</f>
        <v>0</v>
      </c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5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0</v>
      </c>
      <c r="F56" s="47">
        <f>IF('KWh Monthly'!F$5=0,0,E56+'KWh Monthly'!F56)</f>
        <v>0</v>
      </c>
      <c r="G56" s="47">
        <f>IF('KWh Monthly'!G$5=0,0,F56+'KWh Monthly'!G56)</f>
        <v>0</v>
      </c>
      <c r="H56" s="47">
        <f>IF('KWh Monthly'!H$5=0,0,G56+'KWh Monthly'!H56)</f>
        <v>0</v>
      </c>
      <c r="I56" s="47">
        <f>IF('KWh Monthly'!I$5=0,0,H56+'KWh Monthly'!I56)</f>
        <v>0</v>
      </c>
      <c r="J56" s="47">
        <f>IF('KWh Monthly'!J$5=0,0,I56+'KWh Monthly'!J56)</f>
        <v>0</v>
      </c>
      <c r="K56" s="47">
        <f>IF('KWh Monthly'!K$5=0,0,J56+'KWh Monthly'!K56)</f>
        <v>0</v>
      </c>
      <c r="L56" s="47">
        <f>IF('KWh Monthly'!L$5=0,0,K56+'KWh Monthly'!L56)</f>
        <v>0</v>
      </c>
      <c r="M56" s="47">
        <f>IF('KWh Monthly'!M$5=0,0,L56+'KWh Monthly'!M56)</f>
        <v>0</v>
      </c>
      <c r="N56" s="47">
        <f>IF('KWh Monthly'!N$5=0,0,M56+'KWh Monthly'!N56)</f>
        <v>0</v>
      </c>
      <c r="O56" s="47">
        <f>IF('KWh Monthly'!O$5=0,0,N56+'KWh Monthly'!O56)</f>
        <v>19554.855093229078</v>
      </c>
      <c r="P56" s="47">
        <f>IF('KWh Monthly'!P$5=0,0,O56+'KWh Monthly'!P56)</f>
        <v>0</v>
      </c>
      <c r="Q56" s="47">
        <f>IF('KWh Monthly'!Q$5=0,0,P56+'KWh Monthly'!Q56)</f>
        <v>0</v>
      </c>
      <c r="R56" s="47">
        <f>IF('KWh Monthly'!R$5=0,0,Q56+'KWh Monthly'!R56)</f>
        <v>0</v>
      </c>
      <c r="S56" s="47">
        <f>IF('KWh Monthly'!S$5=0,0,R56+'KWh Monthly'!S56)</f>
        <v>0</v>
      </c>
      <c r="T56" s="47">
        <f>IF('KWh Monthly'!T$5=0,0,S56+'KWh Monthly'!T56)</f>
        <v>0</v>
      </c>
      <c r="U56" s="47">
        <f>IF('KWh Monthly'!U$5=0,0,T56+'KWh Monthly'!U56)</f>
        <v>0</v>
      </c>
      <c r="V56" s="47">
        <f>IF('KWh Monthly'!V$5=0,0,U56+'KWh Monthly'!V56)</f>
        <v>0</v>
      </c>
      <c r="W56" s="47">
        <f>IF('KWh Monthly'!W$5=0,0,V56+'KWh Monthly'!W56)</f>
        <v>0</v>
      </c>
      <c r="X56" s="47">
        <f>IF('KWh Monthly'!X$5=0,0,W56+'KWh Monthly'!X56)</f>
        <v>0</v>
      </c>
      <c r="Y56" s="47">
        <f>IF('KWh Monthly'!Y$5=0,0,X56+'KWh Monthly'!Y56)</f>
        <v>0</v>
      </c>
      <c r="Z56" s="47">
        <f>IF('KWh Monthly'!Z$5=0,0,Y56+'KWh Monthly'!Z56)</f>
        <v>0</v>
      </c>
      <c r="AA56" s="47">
        <f>IF('KWh Monthly'!AA$5=0,0,Z56+'KWh Monthly'!AA56)</f>
        <v>0</v>
      </c>
      <c r="AB56" s="47">
        <f>IF('KWh Monthly'!AB$5=0,0,AA56+'KWh Monthly'!AB56)</f>
        <v>0</v>
      </c>
      <c r="AC56" s="47">
        <f>IF('KWh Monthly'!AC$5=0,0,AB56+'KWh Monthly'!AC56)</f>
        <v>0</v>
      </c>
      <c r="AD56" s="47">
        <f>IF('KWh Monthly'!AD$5=0,0,AC56+'KWh Monthly'!AD56)</f>
        <v>0</v>
      </c>
      <c r="AE56" s="47">
        <f>IF('KWh Monthly'!AE$5=0,0,AD56+'KWh Monthly'!AE56)</f>
        <v>0</v>
      </c>
      <c r="AF56" s="47">
        <f>IF('KWh Monthly'!AF$5=0,0,AE56+'KWh Monthly'!AF56)</f>
        <v>0</v>
      </c>
      <c r="AG56" s="47">
        <f>IF('KWh Monthly'!AG$5=0,0,AF56+'KWh Monthly'!AG56)</f>
        <v>0</v>
      </c>
      <c r="AH56" s="47">
        <f>IF('KWh Monthly'!AH$5=0,0,AG56+'KWh Monthly'!AH56)</f>
        <v>0</v>
      </c>
      <c r="AI56" s="47">
        <f>IF('KWh Monthly'!AI$5=0,0,AH56+'KWh Monthly'!AI56)</f>
        <v>0</v>
      </c>
      <c r="AJ56" s="47">
        <f>IF('KWh Monthly'!AJ$5=0,0,AI56+'KWh Monthly'!AJ56)</f>
        <v>0</v>
      </c>
      <c r="AK56" s="47">
        <f>IF('KWh Monthly'!AK$5=0,0,AJ56+'KWh Monthly'!AK56)</f>
        <v>0</v>
      </c>
      <c r="AL56" s="47">
        <f>IF('KWh Monthly'!AL$5=0,0,AK56+'KWh Monthly'!AL56)</f>
        <v>0</v>
      </c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5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0</v>
      </c>
      <c r="F57" s="47">
        <f>IF('KWh Monthly'!F$5=0,0,E57+'KWh Monthly'!F57)</f>
        <v>0</v>
      </c>
      <c r="G57" s="47">
        <f>IF('KWh Monthly'!G$5=0,0,F57+'KWh Monthly'!G57)</f>
        <v>0</v>
      </c>
      <c r="H57" s="47">
        <f>IF('KWh Monthly'!H$5=0,0,G57+'KWh Monthly'!H57)</f>
        <v>0</v>
      </c>
      <c r="I57" s="47">
        <f>IF('KWh Monthly'!I$5=0,0,H57+'KWh Monthly'!I57)</f>
        <v>0</v>
      </c>
      <c r="J57" s="47">
        <f>IF('KWh Monthly'!J$5=0,0,I57+'KWh Monthly'!J57)</f>
        <v>0</v>
      </c>
      <c r="K57" s="47">
        <f>IF('KWh Monthly'!K$5=0,0,J57+'KWh Monthly'!K57)</f>
        <v>0</v>
      </c>
      <c r="L57" s="47">
        <f>IF('KWh Monthly'!L$5=0,0,K57+'KWh Monthly'!L57)</f>
        <v>0</v>
      </c>
      <c r="M57" s="47">
        <f>IF('KWh Monthly'!M$5=0,0,L57+'KWh Monthly'!M57)</f>
        <v>0</v>
      </c>
      <c r="N57" s="47">
        <f>IF('KWh Monthly'!N$5=0,0,M57+'KWh Monthly'!N57)</f>
        <v>0</v>
      </c>
      <c r="O57" s="47">
        <f>IF('KWh Monthly'!O$5=0,0,N57+'KWh Monthly'!O57)</f>
        <v>4601.1248536264475</v>
      </c>
      <c r="P57" s="47">
        <f>IF('KWh Monthly'!P$5=0,0,O57+'KWh Monthly'!P57)</f>
        <v>0</v>
      </c>
      <c r="Q57" s="47">
        <f>IF('KWh Monthly'!Q$5=0,0,P57+'KWh Monthly'!Q57)</f>
        <v>0</v>
      </c>
      <c r="R57" s="47">
        <f>IF('KWh Monthly'!R$5=0,0,Q57+'KWh Monthly'!R57)</f>
        <v>0</v>
      </c>
      <c r="S57" s="47">
        <f>IF('KWh Monthly'!S$5=0,0,R57+'KWh Monthly'!S57)</f>
        <v>0</v>
      </c>
      <c r="T57" s="47">
        <f>IF('KWh Monthly'!T$5=0,0,S57+'KWh Monthly'!T57)</f>
        <v>0</v>
      </c>
      <c r="U57" s="47">
        <f>IF('KWh Monthly'!U$5=0,0,T57+'KWh Monthly'!U57)</f>
        <v>0</v>
      </c>
      <c r="V57" s="47">
        <f>IF('KWh Monthly'!V$5=0,0,U57+'KWh Monthly'!V57)</f>
        <v>0</v>
      </c>
      <c r="W57" s="47">
        <f>IF('KWh Monthly'!W$5=0,0,V57+'KWh Monthly'!W57)</f>
        <v>0</v>
      </c>
      <c r="X57" s="47">
        <f>IF('KWh Monthly'!X$5=0,0,W57+'KWh Monthly'!X57)</f>
        <v>0</v>
      </c>
      <c r="Y57" s="47">
        <f>IF('KWh Monthly'!Y$5=0,0,X57+'KWh Monthly'!Y57)</f>
        <v>0</v>
      </c>
      <c r="Z57" s="47">
        <f>IF('KWh Monthly'!Z$5=0,0,Y57+'KWh Monthly'!Z57)</f>
        <v>0</v>
      </c>
      <c r="AA57" s="47">
        <f>IF('KWh Monthly'!AA$5=0,0,Z57+'KWh Monthly'!AA57)</f>
        <v>0</v>
      </c>
      <c r="AB57" s="47">
        <f>IF('KWh Monthly'!AB$5=0,0,AA57+'KWh Monthly'!AB57)</f>
        <v>0</v>
      </c>
      <c r="AC57" s="47">
        <f>IF('KWh Monthly'!AC$5=0,0,AB57+'KWh Monthly'!AC57)</f>
        <v>0</v>
      </c>
      <c r="AD57" s="47">
        <f>IF('KWh Monthly'!AD$5=0,0,AC57+'KWh Monthly'!AD57)</f>
        <v>0</v>
      </c>
      <c r="AE57" s="47">
        <f>IF('KWh Monthly'!AE$5=0,0,AD57+'KWh Monthly'!AE57)</f>
        <v>0</v>
      </c>
      <c r="AF57" s="47">
        <f>IF('KWh Monthly'!AF$5=0,0,AE57+'KWh Monthly'!AF57)</f>
        <v>0</v>
      </c>
      <c r="AG57" s="47">
        <f>IF('KWh Monthly'!AG$5=0,0,AF57+'KWh Monthly'!AG57)</f>
        <v>0</v>
      </c>
      <c r="AH57" s="47">
        <f>IF('KWh Monthly'!AH$5=0,0,AG57+'KWh Monthly'!AH57)</f>
        <v>0</v>
      </c>
      <c r="AI57" s="47">
        <f>IF('KWh Monthly'!AI$5=0,0,AH57+'KWh Monthly'!AI57)</f>
        <v>0</v>
      </c>
      <c r="AJ57" s="47">
        <f>IF('KWh Monthly'!AJ$5=0,0,AI57+'KWh Monthly'!AJ57)</f>
        <v>0</v>
      </c>
      <c r="AK57" s="47">
        <f>IF('KWh Monthly'!AK$5=0,0,AJ57+'KWh Monthly'!AK57)</f>
        <v>0</v>
      </c>
      <c r="AL57" s="47">
        <f>IF('KWh Monthly'!AL$5=0,0,AK57+'KWh Monthly'!AL57)</f>
        <v>0</v>
      </c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5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0</v>
      </c>
      <c r="F58" s="47">
        <f>IF('KWh Monthly'!F$5=0,0,E58+'KWh Monthly'!F58)</f>
        <v>0</v>
      </c>
      <c r="G58" s="47">
        <f>IF('KWh Monthly'!G$5=0,0,F58+'KWh Monthly'!G58)</f>
        <v>0</v>
      </c>
      <c r="H58" s="47">
        <f>IF('KWh Monthly'!H$5=0,0,G58+'KWh Monthly'!H58)</f>
        <v>0</v>
      </c>
      <c r="I58" s="47">
        <f>IF('KWh Monthly'!I$5=0,0,H58+'KWh Monthly'!I58)</f>
        <v>0</v>
      </c>
      <c r="J58" s="47">
        <f>IF('KWh Monthly'!J$5=0,0,I58+'KWh Monthly'!J58)</f>
        <v>0</v>
      </c>
      <c r="K58" s="47">
        <f>IF('KWh Monthly'!K$5=0,0,J58+'KWh Monthly'!K58)</f>
        <v>0</v>
      </c>
      <c r="L58" s="47">
        <f>IF('KWh Monthly'!L$5=0,0,K58+'KWh Monthly'!L58)</f>
        <v>0</v>
      </c>
      <c r="M58" s="47">
        <f>IF('KWh Monthly'!M$5=0,0,L58+'KWh Monthly'!M58)</f>
        <v>0</v>
      </c>
      <c r="N58" s="47">
        <f>IF('KWh Monthly'!N$5=0,0,M58+'KWh Monthly'!N58)</f>
        <v>0</v>
      </c>
      <c r="O58" s="47">
        <f>IF('KWh Monthly'!O$5=0,0,N58+'KWh Monthly'!O58)</f>
        <v>67816.786228437035</v>
      </c>
      <c r="P58" s="47">
        <f>IF('KWh Monthly'!P$5=0,0,O58+'KWh Monthly'!P58)</f>
        <v>0</v>
      </c>
      <c r="Q58" s="47">
        <f>IF('KWh Monthly'!Q$5=0,0,P58+'KWh Monthly'!Q58)</f>
        <v>0</v>
      </c>
      <c r="R58" s="47">
        <f>IF('KWh Monthly'!R$5=0,0,Q58+'KWh Monthly'!R58)</f>
        <v>0</v>
      </c>
      <c r="S58" s="47">
        <f>IF('KWh Monthly'!S$5=0,0,R58+'KWh Monthly'!S58)</f>
        <v>0</v>
      </c>
      <c r="T58" s="47">
        <f>IF('KWh Monthly'!T$5=0,0,S58+'KWh Monthly'!T58)</f>
        <v>0</v>
      </c>
      <c r="U58" s="47">
        <f>IF('KWh Monthly'!U$5=0,0,T58+'KWh Monthly'!U58)</f>
        <v>0</v>
      </c>
      <c r="V58" s="47">
        <f>IF('KWh Monthly'!V$5=0,0,U58+'KWh Monthly'!V58)</f>
        <v>0</v>
      </c>
      <c r="W58" s="47">
        <f>IF('KWh Monthly'!W$5=0,0,V58+'KWh Monthly'!W58)</f>
        <v>0</v>
      </c>
      <c r="X58" s="47">
        <f>IF('KWh Monthly'!X$5=0,0,W58+'KWh Monthly'!X58)</f>
        <v>0</v>
      </c>
      <c r="Y58" s="47">
        <f>IF('KWh Monthly'!Y$5=0,0,X58+'KWh Monthly'!Y58)</f>
        <v>0</v>
      </c>
      <c r="Z58" s="47">
        <f>IF('KWh Monthly'!Z$5=0,0,Y58+'KWh Monthly'!Z58)</f>
        <v>0</v>
      </c>
      <c r="AA58" s="47">
        <f>IF('KWh Monthly'!AA$5=0,0,Z58+'KWh Monthly'!AA58)</f>
        <v>0</v>
      </c>
      <c r="AB58" s="47">
        <f>IF('KWh Monthly'!AB$5=0,0,AA58+'KWh Monthly'!AB58)</f>
        <v>0</v>
      </c>
      <c r="AC58" s="47">
        <f>IF('KWh Monthly'!AC$5=0,0,AB58+'KWh Monthly'!AC58)</f>
        <v>0</v>
      </c>
      <c r="AD58" s="47">
        <f>IF('KWh Monthly'!AD$5=0,0,AC58+'KWh Monthly'!AD58)</f>
        <v>0</v>
      </c>
      <c r="AE58" s="47">
        <f>IF('KWh Monthly'!AE$5=0,0,AD58+'KWh Monthly'!AE58)</f>
        <v>0</v>
      </c>
      <c r="AF58" s="47">
        <f>IF('KWh Monthly'!AF$5=0,0,AE58+'KWh Monthly'!AF58)</f>
        <v>0</v>
      </c>
      <c r="AG58" s="47">
        <f>IF('KWh Monthly'!AG$5=0,0,AF58+'KWh Monthly'!AG58)</f>
        <v>0</v>
      </c>
      <c r="AH58" s="47">
        <f>IF('KWh Monthly'!AH$5=0,0,AG58+'KWh Monthly'!AH58)</f>
        <v>0</v>
      </c>
      <c r="AI58" s="47">
        <f>IF('KWh Monthly'!AI$5=0,0,AH58+'KWh Monthly'!AI58)</f>
        <v>0</v>
      </c>
      <c r="AJ58" s="47">
        <f>IF('KWh Monthly'!AJ$5=0,0,AI58+'KWh Monthly'!AJ58)</f>
        <v>0</v>
      </c>
      <c r="AK58" s="47">
        <f>IF('KWh Monthly'!AK$5=0,0,AJ58+'KWh Monthly'!AK58)</f>
        <v>0</v>
      </c>
      <c r="AL58" s="47">
        <f>IF('KWh Monthly'!AL$5=0,0,AK58+'KWh Monthly'!AL58)</f>
        <v>0</v>
      </c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5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0</v>
      </c>
      <c r="F59" s="47">
        <f>IF('KWh Monthly'!F$5=0,0,E59+'KWh Monthly'!F59)</f>
        <v>0</v>
      </c>
      <c r="G59" s="47">
        <f>IF('KWh Monthly'!G$5=0,0,F59+'KWh Monthly'!G59)</f>
        <v>0</v>
      </c>
      <c r="H59" s="47">
        <f>IF('KWh Monthly'!H$5=0,0,G59+'KWh Monthly'!H59)</f>
        <v>0</v>
      </c>
      <c r="I59" s="47">
        <f>IF('KWh Monthly'!I$5=0,0,H59+'KWh Monthly'!I59)</f>
        <v>0</v>
      </c>
      <c r="J59" s="47">
        <f>IF('KWh Monthly'!J$5=0,0,I59+'KWh Monthly'!J59)</f>
        <v>0</v>
      </c>
      <c r="K59" s="47">
        <f>IF('KWh Monthly'!K$5=0,0,J59+'KWh Monthly'!K59)</f>
        <v>0</v>
      </c>
      <c r="L59" s="47">
        <f>IF('KWh Monthly'!L$5=0,0,K59+'KWh Monthly'!L59)</f>
        <v>0</v>
      </c>
      <c r="M59" s="47">
        <f>IF('KWh Monthly'!M$5=0,0,L59+'KWh Monthly'!M59)</f>
        <v>0</v>
      </c>
      <c r="N59" s="47">
        <f>IF('KWh Monthly'!N$5=0,0,M59+'KWh Monthly'!N59)</f>
        <v>0</v>
      </c>
      <c r="O59" s="47">
        <f>IF('KWh Monthly'!O$5=0,0,N59+'KWh Monthly'!O59)</f>
        <v>21212.08550760755</v>
      </c>
      <c r="P59" s="47">
        <f>IF('KWh Monthly'!P$5=0,0,O59+'KWh Monthly'!P59)</f>
        <v>0</v>
      </c>
      <c r="Q59" s="47">
        <f>IF('KWh Monthly'!Q$5=0,0,P59+'KWh Monthly'!Q59)</f>
        <v>0</v>
      </c>
      <c r="R59" s="47">
        <f>IF('KWh Monthly'!R$5=0,0,Q59+'KWh Monthly'!R59)</f>
        <v>0</v>
      </c>
      <c r="S59" s="47">
        <f>IF('KWh Monthly'!S$5=0,0,R59+'KWh Monthly'!S59)</f>
        <v>0</v>
      </c>
      <c r="T59" s="47">
        <f>IF('KWh Monthly'!T$5=0,0,S59+'KWh Monthly'!T59)</f>
        <v>0</v>
      </c>
      <c r="U59" s="47">
        <f>IF('KWh Monthly'!U$5=0,0,T59+'KWh Monthly'!U59)</f>
        <v>0</v>
      </c>
      <c r="V59" s="47">
        <f>IF('KWh Monthly'!V$5=0,0,U59+'KWh Monthly'!V59)</f>
        <v>0</v>
      </c>
      <c r="W59" s="47">
        <f>IF('KWh Monthly'!W$5=0,0,V59+'KWh Monthly'!W59)</f>
        <v>0</v>
      </c>
      <c r="X59" s="47">
        <f>IF('KWh Monthly'!X$5=0,0,W59+'KWh Monthly'!X59)</f>
        <v>0</v>
      </c>
      <c r="Y59" s="47">
        <f>IF('KWh Monthly'!Y$5=0,0,X59+'KWh Monthly'!Y59)</f>
        <v>0</v>
      </c>
      <c r="Z59" s="47">
        <f>IF('KWh Monthly'!Z$5=0,0,Y59+'KWh Monthly'!Z59)</f>
        <v>0</v>
      </c>
      <c r="AA59" s="47">
        <f>IF('KWh Monthly'!AA$5=0,0,Z59+'KWh Monthly'!AA59)</f>
        <v>0</v>
      </c>
      <c r="AB59" s="47">
        <f>IF('KWh Monthly'!AB$5=0,0,AA59+'KWh Monthly'!AB59)</f>
        <v>0</v>
      </c>
      <c r="AC59" s="47">
        <f>IF('KWh Monthly'!AC$5=0,0,AB59+'KWh Monthly'!AC59)</f>
        <v>0</v>
      </c>
      <c r="AD59" s="47">
        <f>IF('KWh Monthly'!AD$5=0,0,AC59+'KWh Monthly'!AD59)</f>
        <v>0</v>
      </c>
      <c r="AE59" s="47">
        <f>IF('KWh Monthly'!AE$5=0,0,AD59+'KWh Monthly'!AE59)</f>
        <v>0</v>
      </c>
      <c r="AF59" s="47">
        <f>IF('KWh Monthly'!AF$5=0,0,AE59+'KWh Monthly'!AF59)</f>
        <v>0</v>
      </c>
      <c r="AG59" s="47">
        <f>IF('KWh Monthly'!AG$5=0,0,AF59+'KWh Monthly'!AG59)</f>
        <v>0</v>
      </c>
      <c r="AH59" s="47">
        <f>IF('KWh Monthly'!AH$5=0,0,AG59+'KWh Monthly'!AH59)</f>
        <v>0</v>
      </c>
      <c r="AI59" s="47">
        <f>IF('KWh Monthly'!AI$5=0,0,AH59+'KWh Monthly'!AI59)</f>
        <v>0</v>
      </c>
      <c r="AJ59" s="47">
        <f>IF('KWh Monthly'!AJ$5=0,0,AI59+'KWh Monthly'!AJ59)</f>
        <v>0</v>
      </c>
      <c r="AK59" s="47">
        <f>IF('KWh Monthly'!AK$5=0,0,AJ59+'KWh Monthly'!AK59)</f>
        <v>0</v>
      </c>
      <c r="AL59" s="47">
        <f>IF('KWh Monthly'!AL$5=0,0,AK59+'KWh Monthly'!AL59)</f>
        <v>0</v>
      </c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6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0</v>
      </c>
      <c r="F60" s="47">
        <f>IF('KWh Monthly'!F$5=0,0,E60+'KWh Monthly'!F60)</f>
        <v>0</v>
      </c>
      <c r="G60" s="47">
        <f>IF('KWh Monthly'!G$5=0,0,F60+'KWh Monthly'!G60)</f>
        <v>0</v>
      </c>
      <c r="H60" s="47">
        <f>IF('KWh Monthly'!H$5=0,0,G60+'KWh Monthly'!H60)</f>
        <v>0</v>
      </c>
      <c r="I60" s="47">
        <f>IF('KWh Monthly'!I$5=0,0,H60+'KWh Monthly'!I60)</f>
        <v>0</v>
      </c>
      <c r="J60" s="47">
        <f>IF('KWh Monthly'!J$5=0,0,I60+'KWh Monthly'!J60)</f>
        <v>0</v>
      </c>
      <c r="K60" s="47">
        <f>IF('KWh Monthly'!K$5=0,0,J60+'KWh Monthly'!K60)</f>
        <v>0</v>
      </c>
      <c r="L60" s="47">
        <f>IF('KWh Monthly'!L$5=0,0,K60+'KWh Monthly'!L60)</f>
        <v>0</v>
      </c>
      <c r="M60" s="47">
        <f>IF('KWh Monthly'!M$5=0,0,L60+'KWh Monthly'!M60)</f>
        <v>0</v>
      </c>
      <c r="N60" s="47">
        <f>IF('KWh Monthly'!N$5=0,0,M60+'KWh Monthly'!N60)</f>
        <v>0</v>
      </c>
      <c r="O60" s="47">
        <f>IF('KWh Monthly'!O$5=0,0,N60+'KWh Monthly'!O60)</f>
        <v>1696.846693404714</v>
      </c>
      <c r="P60" s="47">
        <f>IF('KWh Monthly'!P$5=0,0,O60+'KWh Monthly'!P60)</f>
        <v>0</v>
      </c>
      <c r="Q60" s="47">
        <f>IF('KWh Monthly'!Q$5=0,0,P60+'KWh Monthly'!Q60)</f>
        <v>0</v>
      </c>
      <c r="R60" s="47">
        <f>IF('KWh Monthly'!R$5=0,0,Q60+'KWh Monthly'!R60)</f>
        <v>0</v>
      </c>
      <c r="S60" s="47">
        <f>IF('KWh Monthly'!S$5=0,0,R60+'KWh Monthly'!S60)</f>
        <v>0</v>
      </c>
      <c r="T60" s="47">
        <f>IF('KWh Monthly'!T$5=0,0,S60+'KWh Monthly'!T60)</f>
        <v>0</v>
      </c>
      <c r="U60" s="47">
        <f>IF('KWh Monthly'!U$5=0,0,T60+'KWh Monthly'!U60)</f>
        <v>0</v>
      </c>
      <c r="V60" s="47">
        <f>IF('KWh Monthly'!V$5=0,0,U60+'KWh Monthly'!V60)</f>
        <v>0</v>
      </c>
      <c r="W60" s="47">
        <f>IF('KWh Monthly'!W$5=0,0,V60+'KWh Monthly'!W60)</f>
        <v>0</v>
      </c>
      <c r="X60" s="47">
        <f>IF('KWh Monthly'!X$5=0,0,W60+'KWh Monthly'!X60)</f>
        <v>0</v>
      </c>
      <c r="Y60" s="47">
        <f>IF('KWh Monthly'!Y$5=0,0,X60+'KWh Monthly'!Y60)</f>
        <v>0</v>
      </c>
      <c r="Z60" s="47">
        <f>IF('KWh Monthly'!Z$5=0,0,Y60+'KWh Monthly'!Z60)</f>
        <v>0</v>
      </c>
      <c r="AA60" s="47">
        <f>IF('KWh Monthly'!AA$5=0,0,Z60+'KWh Monthly'!AA60)</f>
        <v>0</v>
      </c>
      <c r="AB60" s="47">
        <f>IF('KWh Monthly'!AB$5=0,0,AA60+'KWh Monthly'!AB60)</f>
        <v>0</v>
      </c>
      <c r="AC60" s="47">
        <f>IF('KWh Monthly'!AC$5=0,0,AB60+'KWh Monthly'!AC60)</f>
        <v>0</v>
      </c>
      <c r="AD60" s="47">
        <f>IF('KWh Monthly'!AD$5=0,0,AC60+'KWh Monthly'!AD60)</f>
        <v>0</v>
      </c>
      <c r="AE60" s="47">
        <f>IF('KWh Monthly'!AE$5=0,0,AD60+'KWh Monthly'!AE60)</f>
        <v>0</v>
      </c>
      <c r="AF60" s="47">
        <f>IF('KWh Monthly'!AF$5=0,0,AE60+'KWh Monthly'!AF60)</f>
        <v>0</v>
      </c>
      <c r="AG60" s="47">
        <f>IF('KWh Monthly'!AG$5=0,0,AF60+'KWh Monthly'!AG60)</f>
        <v>0</v>
      </c>
      <c r="AH60" s="47">
        <f>IF('KWh Monthly'!AH$5=0,0,AG60+'KWh Monthly'!AH60)</f>
        <v>0</v>
      </c>
      <c r="AI60" s="47">
        <f>IF('KWh Monthly'!AI$5=0,0,AH60+'KWh Monthly'!AI60)</f>
        <v>0</v>
      </c>
      <c r="AJ60" s="47">
        <f>IF('KWh Monthly'!AJ$5=0,0,AI60+'KWh Monthly'!AJ60)</f>
        <v>0</v>
      </c>
      <c r="AK60" s="47">
        <f>IF('KWh Monthly'!AK$5=0,0,AJ60+'KWh Monthly'!AK60)</f>
        <v>0</v>
      </c>
      <c r="AL60" s="47">
        <f>IF('KWh Monthly'!AL$5=0,0,AK60+'KWh Monthly'!AL60)</f>
        <v>0</v>
      </c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6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0</v>
      </c>
      <c r="F61" s="47">
        <f>IF('KWh Monthly'!F$5=0,0,E61+'KWh Monthly'!F61)</f>
        <v>0</v>
      </c>
      <c r="G61" s="47">
        <f>IF('KWh Monthly'!G$5=0,0,F61+'KWh Monthly'!G61)</f>
        <v>0</v>
      </c>
      <c r="H61" s="47">
        <f>IF('KWh Monthly'!H$5=0,0,G61+'KWh Monthly'!H61)</f>
        <v>0</v>
      </c>
      <c r="I61" s="47">
        <f>IF('KWh Monthly'!I$5=0,0,H61+'KWh Monthly'!I61)</f>
        <v>0</v>
      </c>
      <c r="J61" s="47">
        <f>IF('KWh Monthly'!J$5=0,0,I61+'KWh Monthly'!J61)</f>
        <v>0</v>
      </c>
      <c r="K61" s="47">
        <f>IF('KWh Monthly'!K$5=0,0,J61+'KWh Monthly'!K61)</f>
        <v>0</v>
      </c>
      <c r="L61" s="47">
        <f>IF('KWh Monthly'!L$5=0,0,K61+'KWh Monthly'!L61)</f>
        <v>0</v>
      </c>
      <c r="M61" s="47">
        <f>IF('KWh Monthly'!M$5=0,0,L61+'KWh Monthly'!M61)</f>
        <v>0</v>
      </c>
      <c r="N61" s="47">
        <f>IF('KWh Monthly'!N$5=0,0,M61+'KWh Monthly'!N61)</f>
        <v>0</v>
      </c>
      <c r="O61" s="47">
        <f>IF('KWh Monthly'!O$5=0,0,N61+'KWh Monthly'!O61)</f>
        <v>0</v>
      </c>
      <c r="P61" s="47">
        <f>IF('KWh Monthly'!P$5=0,0,O61+'KWh Monthly'!P61)</f>
        <v>0</v>
      </c>
      <c r="Q61" s="47">
        <f>IF('KWh Monthly'!Q$5=0,0,P61+'KWh Monthly'!Q61)</f>
        <v>0</v>
      </c>
      <c r="R61" s="47">
        <f>IF('KWh Monthly'!R$5=0,0,Q61+'KWh Monthly'!R61)</f>
        <v>0</v>
      </c>
      <c r="S61" s="47">
        <f>IF('KWh Monthly'!S$5=0,0,R61+'KWh Monthly'!S61)</f>
        <v>0</v>
      </c>
      <c r="T61" s="47">
        <f>IF('KWh Monthly'!T$5=0,0,S61+'KWh Monthly'!T61)</f>
        <v>0</v>
      </c>
      <c r="U61" s="47">
        <f>IF('KWh Monthly'!U$5=0,0,T61+'KWh Monthly'!U61)</f>
        <v>0</v>
      </c>
      <c r="V61" s="47">
        <f>IF('KWh Monthly'!V$5=0,0,U61+'KWh Monthly'!V61)</f>
        <v>0</v>
      </c>
      <c r="W61" s="47">
        <f>IF('KWh Monthly'!W$5=0,0,V61+'KWh Monthly'!W61)</f>
        <v>0</v>
      </c>
      <c r="X61" s="47">
        <f>IF('KWh Monthly'!X$5=0,0,W61+'KWh Monthly'!X61)</f>
        <v>0</v>
      </c>
      <c r="Y61" s="47">
        <f>IF('KWh Monthly'!Y$5=0,0,X61+'KWh Monthly'!Y61)</f>
        <v>0</v>
      </c>
      <c r="Z61" s="47">
        <f>IF('KWh Monthly'!Z$5=0,0,Y61+'KWh Monthly'!Z61)</f>
        <v>0</v>
      </c>
      <c r="AA61" s="47">
        <f>IF('KWh Monthly'!AA$5=0,0,Z61+'KWh Monthly'!AA61)</f>
        <v>0</v>
      </c>
      <c r="AB61" s="47">
        <f>IF('KWh Monthly'!AB$5=0,0,AA61+'KWh Monthly'!AB61)</f>
        <v>0</v>
      </c>
      <c r="AC61" s="47">
        <f>IF('KWh Monthly'!AC$5=0,0,AB61+'KWh Monthly'!AC61)</f>
        <v>0</v>
      </c>
      <c r="AD61" s="47">
        <f>IF('KWh Monthly'!AD$5=0,0,AC61+'KWh Monthly'!AD61)</f>
        <v>0</v>
      </c>
      <c r="AE61" s="47">
        <f>IF('KWh Monthly'!AE$5=0,0,AD61+'KWh Monthly'!AE61)</f>
        <v>0</v>
      </c>
      <c r="AF61" s="47">
        <f>IF('KWh Monthly'!AF$5=0,0,AE61+'KWh Monthly'!AF61)</f>
        <v>0</v>
      </c>
      <c r="AG61" s="47">
        <f>IF('KWh Monthly'!AG$5=0,0,AF61+'KWh Monthly'!AG61)</f>
        <v>0</v>
      </c>
      <c r="AH61" s="47">
        <f>IF('KWh Monthly'!AH$5=0,0,AG61+'KWh Monthly'!AH61)</f>
        <v>0</v>
      </c>
      <c r="AI61" s="47">
        <f>IF('KWh Monthly'!AI$5=0,0,AH61+'KWh Monthly'!AI61)</f>
        <v>0</v>
      </c>
      <c r="AJ61" s="47">
        <f>IF('KWh Monthly'!AJ$5=0,0,AI61+'KWh Monthly'!AJ61)</f>
        <v>0</v>
      </c>
      <c r="AK61" s="47">
        <f>IF('KWh Monthly'!AK$5=0,0,AJ61+'KWh Monthly'!AK61)</f>
        <v>0</v>
      </c>
      <c r="AL61" s="47">
        <f>IF('KWh Monthly'!AL$5=0,0,AK61+'KWh Monthly'!AL61)</f>
        <v>0</v>
      </c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6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0</v>
      </c>
      <c r="F62" s="47">
        <f>IF('KWh Monthly'!F$5=0,0,E62+'KWh Monthly'!F62)</f>
        <v>0</v>
      </c>
      <c r="G62" s="47">
        <f>IF('KWh Monthly'!G$5=0,0,F62+'KWh Monthly'!G62)</f>
        <v>0</v>
      </c>
      <c r="H62" s="47">
        <f>IF('KWh Monthly'!H$5=0,0,G62+'KWh Monthly'!H62)</f>
        <v>0</v>
      </c>
      <c r="I62" s="47">
        <f>IF('KWh Monthly'!I$5=0,0,H62+'KWh Monthly'!I62)</f>
        <v>0</v>
      </c>
      <c r="J62" s="47">
        <f>IF('KWh Monthly'!J$5=0,0,I62+'KWh Monthly'!J62)</f>
        <v>0</v>
      </c>
      <c r="K62" s="47">
        <f>IF('KWh Monthly'!K$5=0,0,J62+'KWh Monthly'!K62)</f>
        <v>0</v>
      </c>
      <c r="L62" s="47">
        <f>IF('KWh Monthly'!L$5=0,0,K62+'KWh Monthly'!L62)</f>
        <v>0</v>
      </c>
      <c r="M62" s="47">
        <f>IF('KWh Monthly'!M$5=0,0,L62+'KWh Monthly'!M62)</f>
        <v>0</v>
      </c>
      <c r="N62" s="47">
        <f>IF('KWh Monthly'!N$5=0,0,M62+'KWh Monthly'!N62)</f>
        <v>0</v>
      </c>
      <c r="O62" s="47">
        <f>IF('KWh Monthly'!O$5=0,0,N62+'KWh Monthly'!O62)</f>
        <v>2787.0671983326374</v>
      </c>
      <c r="P62" s="47">
        <f>IF('KWh Monthly'!P$5=0,0,O62+'KWh Monthly'!P62)</f>
        <v>0</v>
      </c>
      <c r="Q62" s="47">
        <f>IF('KWh Monthly'!Q$5=0,0,P62+'KWh Monthly'!Q62)</f>
        <v>0</v>
      </c>
      <c r="R62" s="47">
        <f>IF('KWh Monthly'!R$5=0,0,Q62+'KWh Monthly'!R62)</f>
        <v>0</v>
      </c>
      <c r="S62" s="47">
        <f>IF('KWh Monthly'!S$5=0,0,R62+'KWh Monthly'!S62)</f>
        <v>0</v>
      </c>
      <c r="T62" s="47">
        <f>IF('KWh Monthly'!T$5=0,0,S62+'KWh Monthly'!T62)</f>
        <v>0</v>
      </c>
      <c r="U62" s="47">
        <f>IF('KWh Monthly'!U$5=0,0,T62+'KWh Monthly'!U62)</f>
        <v>0</v>
      </c>
      <c r="V62" s="47">
        <f>IF('KWh Monthly'!V$5=0,0,U62+'KWh Monthly'!V62)</f>
        <v>0</v>
      </c>
      <c r="W62" s="47">
        <f>IF('KWh Monthly'!W$5=0,0,V62+'KWh Monthly'!W62)</f>
        <v>0</v>
      </c>
      <c r="X62" s="47">
        <f>IF('KWh Monthly'!X$5=0,0,W62+'KWh Monthly'!X62)</f>
        <v>0</v>
      </c>
      <c r="Y62" s="47">
        <f>IF('KWh Monthly'!Y$5=0,0,X62+'KWh Monthly'!Y62)</f>
        <v>0</v>
      </c>
      <c r="Z62" s="47">
        <f>IF('KWh Monthly'!Z$5=0,0,Y62+'KWh Monthly'!Z62)</f>
        <v>0</v>
      </c>
      <c r="AA62" s="47">
        <f>IF('KWh Monthly'!AA$5=0,0,Z62+'KWh Monthly'!AA62)</f>
        <v>0</v>
      </c>
      <c r="AB62" s="47">
        <f>IF('KWh Monthly'!AB$5=0,0,AA62+'KWh Monthly'!AB62)</f>
        <v>0</v>
      </c>
      <c r="AC62" s="47">
        <f>IF('KWh Monthly'!AC$5=0,0,AB62+'KWh Monthly'!AC62)</f>
        <v>0</v>
      </c>
      <c r="AD62" s="47">
        <f>IF('KWh Monthly'!AD$5=0,0,AC62+'KWh Monthly'!AD62)</f>
        <v>0</v>
      </c>
      <c r="AE62" s="47">
        <f>IF('KWh Monthly'!AE$5=0,0,AD62+'KWh Monthly'!AE62)</f>
        <v>0</v>
      </c>
      <c r="AF62" s="47">
        <f>IF('KWh Monthly'!AF$5=0,0,AE62+'KWh Monthly'!AF62)</f>
        <v>0</v>
      </c>
      <c r="AG62" s="47">
        <f>IF('KWh Monthly'!AG$5=0,0,AF62+'KWh Monthly'!AG62)</f>
        <v>0</v>
      </c>
      <c r="AH62" s="47">
        <f>IF('KWh Monthly'!AH$5=0,0,AG62+'KWh Monthly'!AH62)</f>
        <v>0</v>
      </c>
      <c r="AI62" s="47">
        <f>IF('KWh Monthly'!AI$5=0,0,AH62+'KWh Monthly'!AI62)</f>
        <v>0</v>
      </c>
      <c r="AJ62" s="47">
        <f>IF('KWh Monthly'!AJ$5=0,0,AI62+'KWh Monthly'!AJ62)</f>
        <v>0</v>
      </c>
      <c r="AK62" s="47">
        <f>IF('KWh Monthly'!AK$5=0,0,AJ62+'KWh Monthly'!AK62)</f>
        <v>0</v>
      </c>
      <c r="AL62" s="47">
        <f>IF('KWh Monthly'!AL$5=0,0,AK62+'KWh Monthly'!AL62)</f>
        <v>0</v>
      </c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7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0</v>
      </c>
      <c r="F63" s="47">
        <f>IF('KWh Monthly'!F$5=0,0,E63+'KWh Monthly'!F63)</f>
        <v>0</v>
      </c>
      <c r="G63" s="47">
        <f>IF('KWh Monthly'!G$5=0,0,F63+'KWh Monthly'!G63)</f>
        <v>0</v>
      </c>
      <c r="H63" s="47">
        <f>IF('KWh Monthly'!H$5=0,0,G63+'KWh Monthly'!H63)</f>
        <v>0</v>
      </c>
      <c r="I63" s="47">
        <f>IF('KWh Monthly'!I$5=0,0,H63+'KWh Monthly'!I63)</f>
        <v>0</v>
      </c>
      <c r="J63" s="47">
        <f>IF('KWh Monthly'!J$5=0,0,I63+'KWh Monthly'!J63)</f>
        <v>0</v>
      </c>
      <c r="K63" s="47">
        <f>IF('KWh Monthly'!K$5=0,0,J63+'KWh Monthly'!K63)</f>
        <v>0</v>
      </c>
      <c r="L63" s="47">
        <f>IF('KWh Monthly'!L$5=0,0,K63+'KWh Monthly'!L63)</f>
        <v>0</v>
      </c>
      <c r="M63" s="47">
        <f>IF('KWh Monthly'!M$5=0,0,L63+'KWh Monthly'!M63)</f>
        <v>0</v>
      </c>
      <c r="N63" s="47">
        <f>IF('KWh Monthly'!N$5=0,0,M63+'KWh Monthly'!N63)</f>
        <v>0</v>
      </c>
      <c r="O63" s="47">
        <f>IF('KWh Monthly'!O$5=0,0,N63+'KWh Monthly'!O63)</f>
        <v>2364.1134201862083</v>
      </c>
      <c r="P63" s="47">
        <f>IF('KWh Monthly'!P$5=0,0,O63+'KWh Monthly'!P63)</f>
        <v>0</v>
      </c>
      <c r="Q63" s="47">
        <f>IF('KWh Monthly'!Q$5=0,0,P63+'KWh Monthly'!Q63)</f>
        <v>0</v>
      </c>
      <c r="R63" s="47">
        <f>IF('KWh Monthly'!R$5=0,0,Q63+'KWh Monthly'!R63)</f>
        <v>0</v>
      </c>
      <c r="S63" s="47">
        <f>IF('KWh Monthly'!S$5=0,0,R63+'KWh Monthly'!S63)</f>
        <v>0</v>
      </c>
      <c r="T63" s="47">
        <f>IF('KWh Monthly'!T$5=0,0,S63+'KWh Monthly'!T63)</f>
        <v>0</v>
      </c>
      <c r="U63" s="47">
        <f>IF('KWh Monthly'!U$5=0,0,T63+'KWh Monthly'!U63)</f>
        <v>0</v>
      </c>
      <c r="V63" s="47">
        <f>IF('KWh Monthly'!V$5=0,0,U63+'KWh Monthly'!V63)</f>
        <v>0</v>
      </c>
      <c r="W63" s="47">
        <f>IF('KWh Monthly'!W$5=0,0,V63+'KWh Monthly'!W63)</f>
        <v>0</v>
      </c>
      <c r="X63" s="47">
        <f>IF('KWh Monthly'!X$5=0,0,W63+'KWh Monthly'!X63)</f>
        <v>0</v>
      </c>
      <c r="Y63" s="47">
        <f>IF('KWh Monthly'!Y$5=0,0,X63+'KWh Monthly'!Y63)</f>
        <v>0</v>
      </c>
      <c r="Z63" s="47">
        <f>IF('KWh Monthly'!Z$5=0,0,Y63+'KWh Monthly'!Z63)</f>
        <v>0</v>
      </c>
      <c r="AA63" s="47">
        <f>IF('KWh Monthly'!AA$5=0,0,Z63+'KWh Monthly'!AA63)</f>
        <v>0</v>
      </c>
      <c r="AB63" s="47">
        <f>IF('KWh Monthly'!AB$5=0,0,AA63+'KWh Monthly'!AB63)</f>
        <v>0</v>
      </c>
      <c r="AC63" s="47">
        <f>IF('KWh Monthly'!AC$5=0,0,AB63+'KWh Monthly'!AC63)</f>
        <v>0</v>
      </c>
      <c r="AD63" s="47">
        <f>IF('KWh Monthly'!AD$5=0,0,AC63+'KWh Monthly'!AD63)</f>
        <v>0</v>
      </c>
      <c r="AE63" s="47">
        <f>IF('KWh Monthly'!AE$5=0,0,AD63+'KWh Monthly'!AE63)</f>
        <v>0</v>
      </c>
      <c r="AF63" s="47">
        <f>IF('KWh Monthly'!AF$5=0,0,AE63+'KWh Monthly'!AF63)</f>
        <v>0</v>
      </c>
      <c r="AG63" s="47">
        <f>IF('KWh Monthly'!AG$5=0,0,AF63+'KWh Monthly'!AG63)</f>
        <v>0</v>
      </c>
      <c r="AH63" s="47">
        <f>IF('KWh Monthly'!AH$5=0,0,AG63+'KWh Monthly'!AH63)</f>
        <v>0</v>
      </c>
      <c r="AI63" s="47">
        <f>IF('KWh Monthly'!AI$5=0,0,AH63+'KWh Monthly'!AI63)</f>
        <v>0</v>
      </c>
      <c r="AJ63" s="47">
        <f>IF('KWh Monthly'!AJ$5=0,0,AI63+'KWh Monthly'!AJ63)</f>
        <v>0</v>
      </c>
      <c r="AK63" s="47">
        <f>IF('KWh Monthly'!AK$5=0,0,AJ63+'KWh Monthly'!AK63)</f>
        <v>0</v>
      </c>
      <c r="AL63" s="47">
        <f>IF('KWh Monthly'!AL$5=0,0,AK63+'KWh Monthly'!AL63)</f>
        <v>0</v>
      </c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5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0</v>
      </c>
      <c r="F66" s="47">
        <f>IF('KWh Monthly'!F$5=0,0,E66+'KWh Monthly'!F66)</f>
        <v>0</v>
      </c>
      <c r="G66" s="47">
        <f>IF('KWh Monthly'!G$5=0,0,F66+'KWh Monthly'!G66)</f>
        <v>0</v>
      </c>
      <c r="H66" s="47">
        <f>IF('KWh Monthly'!H$5=0,0,G66+'KWh Monthly'!H66)</f>
        <v>0</v>
      </c>
      <c r="I66" s="47">
        <f>IF('KWh Monthly'!I$5=0,0,H66+'KWh Monthly'!I66)</f>
        <v>0</v>
      </c>
      <c r="J66" s="47">
        <f>IF('KWh Monthly'!J$5=0,0,I66+'KWh Monthly'!J66)</f>
        <v>0</v>
      </c>
      <c r="K66" s="47">
        <f>IF('KWh Monthly'!K$5=0,0,J66+'KWh Monthly'!K66)</f>
        <v>0</v>
      </c>
      <c r="L66" s="47">
        <f>IF('KWh Monthly'!L$5=0,0,K66+'KWh Monthly'!L66)</f>
        <v>0</v>
      </c>
      <c r="M66" s="47">
        <f>IF('KWh Monthly'!M$5=0,0,L66+'KWh Monthly'!M66)</f>
        <v>0</v>
      </c>
      <c r="N66" s="47">
        <f>IF('KWh Monthly'!N$5=0,0,M66+'KWh Monthly'!N66)</f>
        <v>0</v>
      </c>
      <c r="O66" s="47">
        <f>IF('KWh Monthly'!O$5=0,0,N66+'KWh Monthly'!O66)</f>
        <v>0</v>
      </c>
      <c r="P66" s="47">
        <f>IF('KWh Monthly'!P$5=0,0,O66+'KWh Monthly'!P66)</f>
        <v>0</v>
      </c>
      <c r="Q66" s="47">
        <f>IF('KWh Monthly'!Q$5=0,0,P66+'KWh Monthly'!Q66)</f>
        <v>0</v>
      </c>
      <c r="R66" s="47">
        <f>IF('KWh Monthly'!R$5=0,0,Q66+'KWh Monthly'!R66)</f>
        <v>0</v>
      </c>
      <c r="S66" s="47">
        <f>IF('KWh Monthly'!S$5=0,0,R66+'KWh Monthly'!S66)</f>
        <v>0</v>
      </c>
      <c r="T66" s="47">
        <f>IF('KWh Monthly'!T$5=0,0,S66+'KWh Monthly'!T66)</f>
        <v>0</v>
      </c>
      <c r="U66" s="47">
        <f>IF('KWh Monthly'!U$5=0,0,T66+'KWh Monthly'!U66)</f>
        <v>0</v>
      </c>
      <c r="V66" s="47">
        <f>IF('KWh Monthly'!V$5=0,0,U66+'KWh Monthly'!V66)</f>
        <v>0</v>
      </c>
      <c r="W66" s="47">
        <f>IF('KWh Monthly'!W$5=0,0,V66+'KWh Monthly'!W66)</f>
        <v>0</v>
      </c>
      <c r="X66" s="47">
        <f>IF('KWh Monthly'!X$5=0,0,W66+'KWh Monthly'!X66)</f>
        <v>0</v>
      </c>
      <c r="Y66" s="47">
        <f>IF('KWh Monthly'!Y$5=0,0,X66+'KWh Monthly'!Y66)</f>
        <v>0</v>
      </c>
      <c r="Z66" s="47">
        <f>IF('KWh Monthly'!Z$5=0,0,Y66+'KWh Monthly'!Z66)</f>
        <v>0</v>
      </c>
      <c r="AA66" s="47">
        <f>IF('KWh Monthly'!AA$5=0,0,Z66+'KWh Monthly'!AA66)</f>
        <v>0</v>
      </c>
      <c r="AB66" s="47">
        <f>IF('KWh Monthly'!AB$5=0,0,AA66+'KWh Monthly'!AB66)</f>
        <v>0</v>
      </c>
      <c r="AC66" s="47">
        <f>IF('KWh Monthly'!AC$5=0,0,AB66+'KWh Monthly'!AC66)</f>
        <v>0</v>
      </c>
      <c r="AD66" s="47">
        <f>IF('KWh Monthly'!AD$5=0,0,AC66+'KWh Monthly'!AD66)</f>
        <v>0</v>
      </c>
      <c r="AE66" s="47">
        <f>IF('KWh Monthly'!AE$5=0,0,AD66+'KWh Monthly'!AE66)</f>
        <v>0</v>
      </c>
      <c r="AF66" s="47">
        <f>IF('KWh Monthly'!AF$5=0,0,AE66+'KWh Monthly'!AF66)</f>
        <v>0</v>
      </c>
      <c r="AG66" s="47">
        <f>IF('KWh Monthly'!AG$5=0,0,AF66+'KWh Monthly'!AG66)</f>
        <v>0</v>
      </c>
      <c r="AH66" s="47">
        <f>IF('KWh Monthly'!AH$5=0,0,AG66+'KWh Monthly'!AH66)</f>
        <v>0</v>
      </c>
      <c r="AI66" s="47">
        <f>IF('KWh Monthly'!AI$5=0,0,AH66+'KWh Monthly'!AI66)</f>
        <v>0</v>
      </c>
      <c r="AJ66" s="47">
        <f>IF('KWh Monthly'!AJ$5=0,0,AI66+'KWh Monthly'!AJ66)</f>
        <v>0</v>
      </c>
      <c r="AK66" s="47">
        <f>IF('KWh Monthly'!AK$5=0,0,AJ66+'KWh Monthly'!AK66)</f>
        <v>0</v>
      </c>
      <c r="AL66" s="47">
        <f>IF('KWh Monthly'!AL$5=0,0,AK66+'KWh Monthly'!AL66)</f>
        <v>0</v>
      </c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5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0</v>
      </c>
      <c r="F67" s="47">
        <f>IF('KWh Monthly'!F$5=0,0,E67+'KWh Monthly'!F67)</f>
        <v>0</v>
      </c>
      <c r="G67" s="47">
        <f>IF('KWh Monthly'!G$5=0,0,F67+'KWh Monthly'!G67)</f>
        <v>0</v>
      </c>
      <c r="H67" s="47">
        <f>IF('KWh Monthly'!H$5=0,0,G67+'KWh Monthly'!H67)</f>
        <v>0</v>
      </c>
      <c r="I67" s="47">
        <f>IF('KWh Monthly'!I$5=0,0,H67+'KWh Monthly'!I67)</f>
        <v>0</v>
      </c>
      <c r="J67" s="47">
        <f>IF('KWh Monthly'!J$5=0,0,I67+'KWh Monthly'!J67)</f>
        <v>0</v>
      </c>
      <c r="K67" s="47">
        <f>IF('KWh Monthly'!K$5=0,0,J67+'KWh Monthly'!K67)</f>
        <v>0</v>
      </c>
      <c r="L67" s="47">
        <f>IF('KWh Monthly'!L$5=0,0,K67+'KWh Monthly'!L67)</f>
        <v>0</v>
      </c>
      <c r="M67" s="47">
        <f>IF('KWh Monthly'!M$5=0,0,L67+'KWh Monthly'!M67)</f>
        <v>0</v>
      </c>
      <c r="N67" s="47">
        <f>IF('KWh Monthly'!N$5=0,0,M67+'KWh Monthly'!N67)</f>
        <v>0</v>
      </c>
      <c r="O67" s="47">
        <f>IF('KWh Monthly'!O$5=0,0,N67+'KWh Monthly'!O67)</f>
        <v>5682.9357491713854</v>
      </c>
      <c r="P67" s="47">
        <f>IF('KWh Monthly'!P$5=0,0,O67+'KWh Monthly'!P67)</f>
        <v>0</v>
      </c>
      <c r="Q67" s="47">
        <f>IF('KWh Monthly'!Q$5=0,0,P67+'KWh Monthly'!Q67)</f>
        <v>0</v>
      </c>
      <c r="R67" s="47">
        <f>IF('KWh Monthly'!R$5=0,0,Q67+'KWh Monthly'!R67)</f>
        <v>0</v>
      </c>
      <c r="S67" s="47">
        <f>IF('KWh Monthly'!S$5=0,0,R67+'KWh Monthly'!S67)</f>
        <v>0</v>
      </c>
      <c r="T67" s="47">
        <f>IF('KWh Monthly'!T$5=0,0,S67+'KWh Monthly'!T67)</f>
        <v>0</v>
      </c>
      <c r="U67" s="47">
        <f>IF('KWh Monthly'!U$5=0,0,T67+'KWh Monthly'!U67)</f>
        <v>0</v>
      </c>
      <c r="V67" s="47">
        <f>IF('KWh Monthly'!V$5=0,0,U67+'KWh Monthly'!V67)</f>
        <v>0</v>
      </c>
      <c r="W67" s="47">
        <f>IF('KWh Monthly'!W$5=0,0,V67+'KWh Monthly'!W67)</f>
        <v>0</v>
      </c>
      <c r="X67" s="47">
        <f>IF('KWh Monthly'!X$5=0,0,W67+'KWh Monthly'!X67)</f>
        <v>0</v>
      </c>
      <c r="Y67" s="47">
        <f>IF('KWh Monthly'!Y$5=0,0,X67+'KWh Monthly'!Y67)</f>
        <v>0</v>
      </c>
      <c r="Z67" s="47">
        <f>IF('KWh Monthly'!Z$5=0,0,Y67+'KWh Monthly'!Z67)</f>
        <v>0</v>
      </c>
      <c r="AA67" s="47">
        <f>IF('KWh Monthly'!AA$5=0,0,Z67+'KWh Monthly'!AA67)</f>
        <v>0</v>
      </c>
      <c r="AB67" s="47">
        <f>IF('KWh Monthly'!AB$5=0,0,AA67+'KWh Monthly'!AB67)</f>
        <v>0</v>
      </c>
      <c r="AC67" s="47">
        <f>IF('KWh Monthly'!AC$5=0,0,AB67+'KWh Monthly'!AC67)</f>
        <v>0</v>
      </c>
      <c r="AD67" s="47">
        <f>IF('KWh Monthly'!AD$5=0,0,AC67+'KWh Monthly'!AD67)</f>
        <v>0</v>
      </c>
      <c r="AE67" s="47">
        <f>IF('KWh Monthly'!AE$5=0,0,AD67+'KWh Monthly'!AE67)</f>
        <v>0</v>
      </c>
      <c r="AF67" s="47">
        <f>IF('KWh Monthly'!AF$5=0,0,AE67+'KWh Monthly'!AF67)</f>
        <v>0</v>
      </c>
      <c r="AG67" s="47">
        <f>IF('KWh Monthly'!AG$5=0,0,AF67+'KWh Monthly'!AG67)</f>
        <v>0</v>
      </c>
      <c r="AH67" s="47">
        <f>IF('KWh Monthly'!AH$5=0,0,AG67+'KWh Monthly'!AH67)</f>
        <v>0</v>
      </c>
      <c r="AI67" s="47">
        <f>IF('KWh Monthly'!AI$5=0,0,AH67+'KWh Monthly'!AI67)</f>
        <v>0</v>
      </c>
      <c r="AJ67" s="47">
        <f>IF('KWh Monthly'!AJ$5=0,0,AI67+'KWh Monthly'!AJ67)</f>
        <v>0</v>
      </c>
      <c r="AK67" s="47">
        <f>IF('KWh Monthly'!AK$5=0,0,AJ67+'KWh Monthly'!AK67)</f>
        <v>0</v>
      </c>
      <c r="AL67" s="47">
        <f>IF('KWh Monthly'!AL$5=0,0,AK67+'KWh Monthly'!AL67)</f>
        <v>0</v>
      </c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5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0</v>
      </c>
      <c r="F68" s="47">
        <f>IF('KWh Monthly'!F$5=0,0,E68+'KWh Monthly'!F68)</f>
        <v>0</v>
      </c>
      <c r="G68" s="47">
        <f>IF('KWh Monthly'!G$5=0,0,F68+'KWh Monthly'!G68)</f>
        <v>0</v>
      </c>
      <c r="H68" s="47">
        <f>IF('KWh Monthly'!H$5=0,0,G68+'KWh Monthly'!H68)</f>
        <v>0</v>
      </c>
      <c r="I68" s="47">
        <f>IF('KWh Monthly'!I$5=0,0,H68+'KWh Monthly'!I68)</f>
        <v>0</v>
      </c>
      <c r="J68" s="47">
        <f>IF('KWh Monthly'!J$5=0,0,I68+'KWh Monthly'!J68)</f>
        <v>0</v>
      </c>
      <c r="K68" s="47">
        <f>IF('KWh Monthly'!K$5=0,0,J68+'KWh Monthly'!K68)</f>
        <v>0</v>
      </c>
      <c r="L68" s="47">
        <f>IF('KWh Monthly'!L$5=0,0,K68+'KWh Monthly'!L68)</f>
        <v>0</v>
      </c>
      <c r="M68" s="47">
        <f>IF('KWh Monthly'!M$5=0,0,L68+'KWh Monthly'!M68)</f>
        <v>0</v>
      </c>
      <c r="N68" s="47">
        <f>IF('KWh Monthly'!N$5=0,0,M68+'KWh Monthly'!N68)</f>
        <v>0</v>
      </c>
      <c r="O68" s="47">
        <f>IF('KWh Monthly'!O$5=0,0,N68+'KWh Monthly'!O68)</f>
        <v>1161.3028749084965</v>
      </c>
      <c r="P68" s="47">
        <f>IF('KWh Monthly'!P$5=0,0,O68+'KWh Monthly'!P68)</f>
        <v>0</v>
      </c>
      <c r="Q68" s="47">
        <f>IF('KWh Monthly'!Q$5=0,0,P68+'KWh Monthly'!Q68)</f>
        <v>0</v>
      </c>
      <c r="R68" s="47">
        <f>IF('KWh Monthly'!R$5=0,0,Q68+'KWh Monthly'!R68)</f>
        <v>0</v>
      </c>
      <c r="S68" s="47">
        <f>IF('KWh Monthly'!S$5=0,0,R68+'KWh Monthly'!S68)</f>
        <v>0</v>
      </c>
      <c r="T68" s="47">
        <f>IF('KWh Monthly'!T$5=0,0,S68+'KWh Monthly'!T68)</f>
        <v>0</v>
      </c>
      <c r="U68" s="47">
        <f>IF('KWh Monthly'!U$5=0,0,T68+'KWh Monthly'!U68)</f>
        <v>0</v>
      </c>
      <c r="V68" s="47">
        <f>IF('KWh Monthly'!V$5=0,0,U68+'KWh Monthly'!V68)</f>
        <v>0</v>
      </c>
      <c r="W68" s="47">
        <f>IF('KWh Monthly'!W$5=0,0,V68+'KWh Monthly'!W68)</f>
        <v>0</v>
      </c>
      <c r="X68" s="47">
        <f>IF('KWh Monthly'!X$5=0,0,W68+'KWh Monthly'!X68)</f>
        <v>0</v>
      </c>
      <c r="Y68" s="47">
        <f>IF('KWh Monthly'!Y$5=0,0,X68+'KWh Monthly'!Y68)</f>
        <v>0</v>
      </c>
      <c r="Z68" s="47">
        <f>IF('KWh Monthly'!Z$5=0,0,Y68+'KWh Monthly'!Z68)</f>
        <v>0</v>
      </c>
      <c r="AA68" s="47">
        <f>IF('KWh Monthly'!AA$5=0,0,Z68+'KWh Monthly'!AA68)</f>
        <v>0</v>
      </c>
      <c r="AB68" s="47">
        <f>IF('KWh Monthly'!AB$5=0,0,AA68+'KWh Monthly'!AB68)</f>
        <v>0</v>
      </c>
      <c r="AC68" s="47">
        <f>IF('KWh Monthly'!AC$5=0,0,AB68+'KWh Monthly'!AC68)</f>
        <v>0</v>
      </c>
      <c r="AD68" s="47">
        <f>IF('KWh Monthly'!AD$5=0,0,AC68+'KWh Monthly'!AD68)</f>
        <v>0</v>
      </c>
      <c r="AE68" s="47">
        <f>IF('KWh Monthly'!AE$5=0,0,AD68+'KWh Monthly'!AE68)</f>
        <v>0</v>
      </c>
      <c r="AF68" s="47">
        <f>IF('KWh Monthly'!AF$5=0,0,AE68+'KWh Monthly'!AF68)</f>
        <v>0</v>
      </c>
      <c r="AG68" s="47">
        <f>IF('KWh Monthly'!AG$5=0,0,AF68+'KWh Monthly'!AG68)</f>
        <v>0</v>
      </c>
      <c r="AH68" s="47">
        <f>IF('KWh Monthly'!AH$5=0,0,AG68+'KWh Monthly'!AH68)</f>
        <v>0</v>
      </c>
      <c r="AI68" s="47">
        <f>IF('KWh Monthly'!AI$5=0,0,AH68+'KWh Monthly'!AI68)</f>
        <v>0</v>
      </c>
      <c r="AJ68" s="47">
        <f>IF('KWh Monthly'!AJ$5=0,0,AI68+'KWh Monthly'!AJ68)</f>
        <v>0</v>
      </c>
      <c r="AK68" s="47">
        <f>IF('KWh Monthly'!AK$5=0,0,AJ68+'KWh Monthly'!AK68)</f>
        <v>0</v>
      </c>
      <c r="AL68" s="47">
        <f>IF('KWh Monthly'!AL$5=0,0,AK68+'KWh Monthly'!AL68)</f>
        <v>0</v>
      </c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5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0</v>
      </c>
      <c r="F69" s="47">
        <f>IF('KWh Monthly'!F$5=0,0,E69+'KWh Monthly'!F69)</f>
        <v>0</v>
      </c>
      <c r="G69" s="47">
        <f>IF('KWh Monthly'!G$5=0,0,F69+'KWh Monthly'!G69)</f>
        <v>0</v>
      </c>
      <c r="H69" s="47">
        <f>IF('KWh Monthly'!H$5=0,0,G69+'KWh Monthly'!H69)</f>
        <v>0</v>
      </c>
      <c r="I69" s="47">
        <f>IF('KWh Monthly'!I$5=0,0,H69+'KWh Monthly'!I69)</f>
        <v>0</v>
      </c>
      <c r="J69" s="47">
        <f>IF('KWh Monthly'!J$5=0,0,I69+'KWh Monthly'!J69)</f>
        <v>0</v>
      </c>
      <c r="K69" s="47">
        <f>IF('KWh Monthly'!K$5=0,0,J69+'KWh Monthly'!K69)</f>
        <v>0</v>
      </c>
      <c r="L69" s="47">
        <f>IF('KWh Monthly'!L$5=0,0,K69+'KWh Monthly'!L69)</f>
        <v>0</v>
      </c>
      <c r="M69" s="47">
        <f>IF('KWh Monthly'!M$5=0,0,L69+'KWh Monthly'!M69)</f>
        <v>0</v>
      </c>
      <c r="N69" s="47">
        <f>IF('KWh Monthly'!N$5=0,0,M69+'KWh Monthly'!N69)</f>
        <v>0</v>
      </c>
      <c r="O69" s="47">
        <f>IF('KWh Monthly'!O$5=0,0,N69+'KWh Monthly'!O69)</f>
        <v>777.76601417493237</v>
      </c>
      <c r="P69" s="47">
        <f>IF('KWh Monthly'!P$5=0,0,O69+'KWh Monthly'!P69)</f>
        <v>0</v>
      </c>
      <c r="Q69" s="47">
        <f>IF('KWh Monthly'!Q$5=0,0,P69+'KWh Monthly'!Q69)</f>
        <v>0</v>
      </c>
      <c r="R69" s="47">
        <f>IF('KWh Monthly'!R$5=0,0,Q69+'KWh Monthly'!R69)</f>
        <v>0</v>
      </c>
      <c r="S69" s="47">
        <f>IF('KWh Monthly'!S$5=0,0,R69+'KWh Monthly'!S69)</f>
        <v>0</v>
      </c>
      <c r="T69" s="47">
        <f>IF('KWh Monthly'!T$5=0,0,S69+'KWh Monthly'!T69)</f>
        <v>0</v>
      </c>
      <c r="U69" s="47">
        <f>IF('KWh Monthly'!U$5=0,0,T69+'KWh Monthly'!U69)</f>
        <v>0</v>
      </c>
      <c r="V69" s="47">
        <f>IF('KWh Monthly'!V$5=0,0,U69+'KWh Monthly'!V69)</f>
        <v>0</v>
      </c>
      <c r="W69" s="47">
        <f>IF('KWh Monthly'!W$5=0,0,V69+'KWh Monthly'!W69)</f>
        <v>0</v>
      </c>
      <c r="X69" s="47">
        <f>IF('KWh Monthly'!X$5=0,0,W69+'KWh Monthly'!X69)</f>
        <v>0</v>
      </c>
      <c r="Y69" s="47">
        <f>IF('KWh Monthly'!Y$5=0,0,X69+'KWh Monthly'!Y69)</f>
        <v>0</v>
      </c>
      <c r="Z69" s="47">
        <f>IF('KWh Monthly'!Z$5=0,0,Y69+'KWh Monthly'!Z69)</f>
        <v>0</v>
      </c>
      <c r="AA69" s="47">
        <f>IF('KWh Monthly'!AA$5=0,0,Z69+'KWh Monthly'!AA69)</f>
        <v>1.7798665004138511E-2</v>
      </c>
      <c r="AB69" s="47">
        <f>IF('KWh Monthly'!AB$5=0,0,AA69+'KWh Monthly'!AB69)</f>
        <v>3.5597330008277021E-2</v>
      </c>
      <c r="AC69" s="47">
        <f>IF('KWh Monthly'!AC$5=0,0,AB69+'KWh Monthly'!AC69)</f>
        <v>5.3395995012415529E-2</v>
      </c>
      <c r="AD69" s="47">
        <f>IF('KWh Monthly'!AD$5=0,0,AC69+'KWh Monthly'!AD69)</f>
        <v>7.1194660016554043E-2</v>
      </c>
      <c r="AE69" s="47">
        <f>IF('KWh Monthly'!AE$5=0,0,AD69+'KWh Monthly'!AE69)</f>
        <v>8.8993325020692557E-2</v>
      </c>
      <c r="AF69" s="47">
        <f>IF('KWh Monthly'!AF$5=0,0,AE69+'KWh Monthly'!AF69)</f>
        <v>0.10679199002483107</v>
      </c>
      <c r="AG69" s="47">
        <f>IF('KWh Monthly'!AG$5=0,0,AF69+'KWh Monthly'!AG69)</f>
        <v>0.12459065502896959</v>
      </c>
      <c r="AH69" s="47">
        <f>IF('KWh Monthly'!AH$5=0,0,AG69+'KWh Monthly'!AH69)</f>
        <v>0.14238932003310809</v>
      </c>
      <c r="AI69" s="47">
        <f>IF('KWh Monthly'!AI$5=0,0,AH69+'KWh Monthly'!AI69)</f>
        <v>0.1601879850372466</v>
      </c>
      <c r="AJ69" s="47">
        <f>IF('KWh Monthly'!AJ$5=0,0,AI69+'KWh Monthly'!AJ69)</f>
        <v>0.17798665004138511</v>
      </c>
      <c r="AK69" s="47">
        <f>IF('KWh Monthly'!AK$5=0,0,AJ69+'KWh Monthly'!AK69)</f>
        <v>0.19578531504552363</v>
      </c>
      <c r="AL69" s="47">
        <f>IF('KWh Monthly'!AL$5=0,0,AK69+'KWh Monthly'!AL69)</f>
        <v>0.21358398004966214</v>
      </c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5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0</v>
      </c>
      <c r="F70" s="47">
        <f>IF('KWh Monthly'!F$5=0,0,E70+'KWh Monthly'!F70)</f>
        <v>0</v>
      </c>
      <c r="G70" s="47">
        <f>IF('KWh Monthly'!G$5=0,0,F70+'KWh Monthly'!G70)</f>
        <v>0</v>
      </c>
      <c r="H70" s="47">
        <f>IF('KWh Monthly'!H$5=0,0,G70+'KWh Monthly'!H70)</f>
        <v>0</v>
      </c>
      <c r="I70" s="47">
        <f>IF('KWh Monthly'!I$5=0,0,H70+'KWh Monthly'!I70)</f>
        <v>0</v>
      </c>
      <c r="J70" s="47">
        <f>IF('KWh Monthly'!J$5=0,0,I70+'KWh Monthly'!J70)</f>
        <v>0</v>
      </c>
      <c r="K70" s="47">
        <f>IF('KWh Monthly'!K$5=0,0,J70+'KWh Monthly'!K70)</f>
        <v>0</v>
      </c>
      <c r="L70" s="47">
        <f>IF('KWh Monthly'!L$5=0,0,K70+'KWh Monthly'!L70)</f>
        <v>0</v>
      </c>
      <c r="M70" s="47">
        <f>IF('KWh Monthly'!M$5=0,0,L70+'KWh Monthly'!M70)</f>
        <v>0</v>
      </c>
      <c r="N70" s="47">
        <f>IF('KWh Monthly'!N$5=0,0,M70+'KWh Monthly'!N70)</f>
        <v>0</v>
      </c>
      <c r="O70" s="47">
        <f>IF('KWh Monthly'!O$5=0,0,N70+'KWh Monthly'!O70)</f>
        <v>2779.9150548881685</v>
      </c>
      <c r="P70" s="47">
        <f>IF('KWh Monthly'!P$5=0,0,O70+'KWh Monthly'!P70)</f>
        <v>0</v>
      </c>
      <c r="Q70" s="47">
        <f>IF('KWh Monthly'!Q$5=0,0,P70+'KWh Monthly'!Q70)</f>
        <v>0</v>
      </c>
      <c r="R70" s="47">
        <f>IF('KWh Monthly'!R$5=0,0,Q70+'KWh Monthly'!R70)</f>
        <v>0</v>
      </c>
      <c r="S70" s="47">
        <f>IF('KWh Monthly'!S$5=0,0,R70+'KWh Monthly'!S70)</f>
        <v>0</v>
      </c>
      <c r="T70" s="47">
        <f>IF('KWh Monthly'!T$5=0,0,S70+'KWh Monthly'!T70)</f>
        <v>0</v>
      </c>
      <c r="U70" s="47">
        <f>IF('KWh Monthly'!U$5=0,0,T70+'KWh Monthly'!U70)</f>
        <v>0</v>
      </c>
      <c r="V70" s="47">
        <f>IF('KWh Monthly'!V$5=0,0,U70+'KWh Monthly'!V70)</f>
        <v>0</v>
      </c>
      <c r="W70" s="47">
        <f>IF('KWh Monthly'!W$5=0,0,V70+'KWh Monthly'!W70)</f>
        <v>0</v>
      </c>
      <c r="X70" s="47">
        <f>IF('KWh Monthly'!X$5=0,0,W70+'KWh Monthly'!X70)</f>
        <v>0</v>
      </c>
      <c r="Y70" s="47">
        <f>IF('KWh Monthly'!Y$5=0,0,X70+'KWh Monthly'!Y70)</f>
        <v>0</v>
      </c>
      <c r="Z70" s="47">
        <f>IF('KWh Monthly'!Z$5=0,0,Y70+'KWh Monthly'!Z70)</f>
        <v>0</v>
      </c>
      <c r="AA70" s="47">
        <f>IF('KWh Monthly'!AA$5=0,0,Z70+'KWh Monthly'!AA70)</f>
        <v>0</v>
      </c>
      <c r="AB70" s="47">
        <f>IF('KWh Monthly'!AB$5=0,0,AA70+'KWh Monthly'!AB70)</f>
        <v>0</v>
      </c>
      <c r="AC70" s="47">
        <f>IF('KWh Monthly'!AC$5=0,0,AB70+'KWh Monthly'!AC70)</f>
        <v>0</v>
      </c>
      <c r="AD70" s="47">
        <f>IF('KWh Monthly'!AD$5=0,0,AC70+'KWh Monthly'!AD70)</f>
        <v>0</v>
      </c>
      <c r="AE70" s="47">
        <f>IF('KWh Monthly'!AE$5=0,0,AD70+'KWh Monthly'!AE70)</f>
        <v>0</v>
      </c>
      <c r="AF70" s="47">
        <f>IF('KWh Monthly'!AF$5=0,0,AE70+'KWh Monthly'!AF70)</f>
        <v>0</v>
      </c>
      <c r="AG70" s="47">
        <f>IF('KWh Monthly'!AG$5=0,0,AF70+'KWh Monthly'!AG70)</f>
        <v>0</v>
      </c>
      <c r="AH70" s="47">
        <f>IF('KWh Monthly'!AH$5=0,0,AG70+'KWh Monthly'!AH70)</f>
        <v>0</v>
      </c>
      <c r="AI70" s="47">
        <f>IF('KWh Monthly'!AI$5=0,0,AH70+'KWh Monthly'!AI70)</f>
        <v>0</v>
      </c>
      <c r="AJ70" s="47">
        <f>IF('KWh Monthly'!AJ$5=0,0,AI70+'KWh Monthly'!AJ70)</f>
        <v>0</v>
      </c>
      <c r="AK70" s="47">
        <f>IF('KWh Monthly'!AK$5=0,0,AJ70+'KWh Monthly'!AK70)</f>
        <v>0</v>
      </c>
      <c r="AL70" s="47">
        <f>IF('KWh Monthly'!AL$5=0,0,AK70+'KWh Monthly'!AL70)</f>
        <v>0</v>
      </c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5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0</v>
      </c>
      <c r="F71" s="47">
        <f>IF('KWh Monthly'!F$5=0,0,E71+'KWh Monthly'!F71)</f>
        <v>0</v>
      </c>
      <c r="G71" s="47">
        <f>IF('KWh Monthly'!G$5=0,0,F71+'KWh Monthly'!G71)</f>
        <v>0</v>
      </c>
      <c r="H71" s="47">
        <f>IF('KWh Monthly'!H$5=0,0,G71+'KWh Monthly'!H71)</f>
        <v>0</v>
      </c>
      <c r="I71" s="47">
        <f>IF('KWh Monthly'!I$5=0,0,H71+'KWh Monthly'!I71)</f>
        <v>0</v>
      </c>
      <c r="J71" s="47">
        <f>IF('KWh Monthly'!J$5=0,0,I71+'KWh Monthly'!J71)</f>
        <v>0</v>
      </c>
      <c r="K71" s="47">
        <f>IF('KWh Monthly'!K$5=0,0,J71+'KWh Monthly'!K71)</f>
        <v>0</v>
      </c>
      <c r="L71" s="47">
        <f>IF('KWh Monthly'!L$5=0,0,K71+'KWh Monthly'!L71)</f>
        <v>0</v>
      </c>
      <c r="M71" s="47">
        <f>IF('KWh Monthly'!M$5=0,0,L71+'KWh Monthly'!M71)</f>
        <v>0</v>
      </c>
      <c r="N71" s="47">
        <f>IF('KWh Monthly'!N$5=0,0,M71+'KWh Monthly'!N71)</f>
        <v>0</v>
      </c>
      <c r="O71" s="47">
        <f>IF('KWh Monthly'!O$5=0,0,N71+'KWh Monthly'!O71)</f>
        <v>7896.9991667722634</v>
      </c>
      <c r="P71" s="47">
        <f>IF('KWh Monthly'!P$5=0,0,O71+'KWh Monthly'!P71)</f>
        <v>0</v>
      </c>
      <c r="Q71" s="47">
        <f>IF('KWh Monthly'!Q$5=0,0,P71+'KWh Monthly'!Q71)</f>
        <v>0</v>
      </c>
      <c r="R71" s="47">
        <f>IF('KWh Monthly'!R$5=0,0,Q71+'KWh Monthly'!R71)</f>
        <v>0</v>
      </c>
      <c r="S71" s="47">
        <f>IF('KWh Monthly'!S$5=0,0,R71+'KWh Monthly'!S71)</f>
        <v>0</v>
      </c>
      <c r="T71" s="47">
        <f>IF('KWh Monthly'!T$5=0,0,S71+'KWh Monthly'!T71)</f>
        <v>0</v>
      </c>
      <c r="U71" s="47">
        <f>IF('KWh Monthly'!U$5=0,0,T71+'KWh Monthly'!U71)</f>
        <v>0</v>
      </c>
      <c r="V71" s="47">
        <f>IF('KWh Monthly'!V$5=0,0,U71+'KWh Monthly'!V71)</f>
        <v>0</v>
      </c>
      <c r="W71" s="47">
        <f>IF('KWh Monthly'!W$5=0,0,V71+'KWh Monthly'!W71)</f>
        <v>0</v>
      </c>
      <c r="X71" s="47">
        <f>IF('KWh Monthly'!X$5=0,0,W71+'KWh Monthly'!X71)</f>
        <v>0</v>
      </c>
      <c r="Y71" s="47">
        <f>IF('KWh Monthly'!Y$5=0,0,X71+'KWh Monthly'!Y71)</f>
        <v>0</v>
      </c>
      <c r="Z71" s="47">
        <f>IF('KWh Monthly'!Z$5=0,0,Y71+'KWh Monthly'!Z71)</f>
        <v>0</v>
      </c>
      <c r="AA71" s="47">
        <f>IF('KWh Monthly'!AA$5=0,0,Z71+'KWh Monthly'!AA71)</f>
        <v>0</v>
      </c>
      <c r="AB71" s="47">
        <f>IF('KWh Monthly'!AB$5=0,0,AA71+'KWh Monthly'!AB71)</f>
        <v>0</v>
      </c>
      <c r="AC71" s="47">
        <f>IF('KWh Monthly'!AC$5=0,0,AB71+'KWh Monthly'!AC71)</f>
        <v>0</v>
      </c>
      <c r="AD71" s="47">
        <f>IF('KWh Monthly'!AD$5=0,0,AC71+'KWh Monthly'!AD71)</f>
        <v>0</v>
      </c>
      <c r="AE71" s="47">
        <f>IF('KWh Monthly'!AE$5=0,0,AD71+'KWh Monthly'!AE71)</f>
        <v>0</v>
      </c>
      <c r="AF71" s="47">
        <f>IF('KWh Monthly'!AF$5=0,0,AE71+'KWh Monthly'!AF71)</f>
        <v>0</v>
      </c>
      <c r="AG71" s="47">
        <f>IF('KWh Monthly'!AG$5=0,0,AF71+'KWh Monthly'!AG71)</f>
        <v>0</v>
      </c>
      <c r="AH71" s="47">
        <f>IF('KWh Monthly'!AH$5=0,0,AG71+'KWh Monthly'!AH71)</f>
        <v>0</v>
      </c>
      <c r="AI71" s="47">
        <f>IF('KWh Monthly'!AI$5=0,0,AH71+'KWh Monthly'!AI71)</f>
        <v>0</v>
      </c>
      <c r="AJ71" s="47">
        <f>IF('KWh Monthly'!AJ$5=0,0,AI71+'KWh Monthly'!AJ71)</f>
        <v>0</v>
      </c>
      <c r="AK71" s="47">
        <f>IF('KWh Monthly'!AK$5=0,0,AJ71+'KWh Monthly'!AK71)</f>
        <v>0</v>
      </c>
      <c r="AL71" s="47">
        <f>IF('KWh Monthly'!AL$5=0,0,AK71+'KWh Monthly'!AL71)</f>
        <v>0</v>
      </c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5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0</v>
      </c>
      <c r="F72" s="47">
        <f>IF('KWh Monthly'!F$5=0,0,E72+'KWh Monthly'!F72)</f>
        <v>0</v>
      </c>
      <c r="G72" s="47">
        <f>IF('KWh Monthly'!G$5=0,0,F72+'KWh Monthly'!G72)</f>
        <v>0</v>
      </c>
      <c r="H72" s="47">
        <f>IF('KWh Monthly'!H$5=0,0,G72+'KWh Monthly'!H72)</f>
        <v>0</v>
      </c>
      <c r="I72" s="47">
        <f>IF('KWh Monthly'!I$5=0,0,H72+'KWh Monthly'!I72)</f>
        <v>0</v>
      </c>
      <c r="J72" s="47">
        <f>IF('KWh Monthly'!J$5=0,0,I72+'KWh Monthly'!J72)</f>
        <v>0</v>
      </c>
      <c r="K72" s="47">
        <f>IF('KWh Monthly'!K$5=0,0,J72+'KWh Monthly'!K72)</f>
        <v>0</v>
      </c>
      <c r="L72" s="47">
        <f>IF('KWh Monthly'!L$5=0,0,K72+'KWh Monthly'!L72)</f>
        <v>0</v>
      </c>
      <c r="M72" s="47">
        <f>IF('KWh Monthly'!M$5=0,0,L72+'KWh Monthly'!M72)</f>
        <v>0</v>
      </c>
      <c r="N72" s="47">
        <f>IF('KWh Monthly'!N$5=0,0,M72+'KWh Monthly'!N72)</f>
        <v>0</v>
      </c>
      <c r="O72" s="47">
        <f>IF('KWh Monthly'!O$5=0,0,N72+'KWh Monthly'!O72)</f>
        <v>1858.1103752532701</v>
      </c>
      <c r="P72" s="47">
        <f>IF('KWh Monthly'!P$5=0,0,O72+'KWh Monthly'!P72)</f>
        <v>0</v>
      </c>
      <c r="Q72" s="47">
        <f>IF('KWh Monthly'!Q$5=0,0,P72+'KWh Monthly'!Q72)</f>
        <v>0</v>
      </c>
      <c r="R72" s="47">
        <f>IF('KWh Monthly'!R$5=0,0,Q72+'KWh Monthly'!R72)</f>
        <v>0</v>
      </c>
      <c r="S72" s="47">
        <f>IF('KWh Monthly'!S$5=0,0,R72+'KWh Monthly'!S72)</f>
        <v>0</v>
      </c>
      <c r="T72" s="47">
        <f>IF('KWh Monthly'!T$5=0,0,S72+'KWh Monthly'!T72)</f>
        <v>0</v>
      </c>
      <c r="U72" s="47">
        <f>IF('KWh Monthly'!U$5=0,0,T72+'KWh Monthly'!U72)</f>
        <v>0</v>
      </c>
      <c r="V72" s="47">
        <f>IF('KWh Monthly'!V$5=0,0,U72+'KWh Monthly'!V72)</f>
        <v>0</v>
      </c>
      <c r="W72" s="47">
        <f>IF('KWh Monthly'!W$5=0,0,V72+'KWh Monthly'!W72)</f>
        <v>0</v>
      </c>
      <c r="X72" s="47">
        <f>IF('KWh Monthly'!X$5=0,0,W72+'KWh Monthly'!X72)</f>
        <v>0</v>
      </c>
      <c r="Y72" s="47">
        <f>IF('KWh Monthly'!Y$5=0,0,X72+'KWh Monthly'!Y72)</f>
        <v>0</v>
      </c>
      <c r="Z72" s="47">
        <f>IF('KWh Monthly'!Z$5=0,0,Y72+'KWh Monthly'!Z72)</f>
        <v>0</v>
      </c>
      <c r="AA72" s="47">
        <f>IF('KWh Monthly'!AA$5=0,0,Z72+'KWh Monthly'!AA72)</f>
        <v>0</v>
      </c>
      <c r="AB72" s="47">
        <f>IF('KWh Monthly'!AB$5=0,0,AA72+'KWh Monthly'!AB72)</f>
        <v>0</v>
      </c>
      <c r="AC72" s="47">
        <f>IF('KWh Monthly'!AC$5=0,0,AB72+'KWh Monthly'!AC72)</f>
        <v>0</v>
      </c>
      <c r="AD72" s="47">
        <f>IF('KWh Monthly'!AD$5=0,0,AC72+'KWh Monthly'!AD72)</f>
        <v>0</v>
      </c>
      <c r="AE72" s="47">
        <f>IF('KWh Monthly'!AE$5=0,0,AD72+'KWh Monthly'!AE72)</f>
        <v>0</v>
      </c>
      <c r="AF72" s="47">
        <f>IF('KWh Monthly'!AF$5=0,0,AE72+'KWh Monthly'!AF72)</f>
        <v>0</v>
      </c>
      <c r="AG72" s="47">
        <f>IF('KWh Monthly'!AG$5=0,0,AF72+'KWh Monthly'!AG72)</f>
        <v>0</v>
      </c>
      <c r="AH72" s="47">
        <f>IF('KWh Monthly'!AH$5=0,0,AG72+'KWh Monthly'!AH72)</f>
        <v>0</v>
      </c>
      <c r="AI72" s="47">
        <f>IF('KWh Monthly'!AI$5=0,0,AH72+'KWh Monthly'!AI72)</f>
        <v>0</v>
      </c>
      <c r="AJ72" s="47">
        <f>IF('KWh Monthly'!AJ$5=0,0,AI72+'KWh Monthly'!AJ72)</f>
        <v>0</v>
      </c>
      <c r="AK72" s="47">
        <f>IF('KWh Monthly'!AK$5=0,0,AJ72+'KWh Monthly'!AK72)</f>
        <v>0</v>
      </c>
      <c r="AL72" s="47">
        <f>IF('KWh Monthly'!AL$5=0,0,AK72+'KWh Monthly'!AL72)</f>
        <v>0</v>
      </c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5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0</v>
      </c>
      <c r="F73" s="47">
        <f>IF('KWh Monthly'!F$5=0,0,E73+'KWh Monthly'!F73)</f>
        <v>0</v>
      </c>
      <c r="G73" s="47">
        <f>IF('KWh Monthly'!G$5=0,0,F73+'KWh Monthly'!G73)</f>
        <v>0</v>
      </c>
      <c r="H73" s="47">
        <f>IF('KWh Monthly'!H$5=0,0,G73+'KWh Monthly'!H73)</f>
        <v>0</v>
      </c>
      <c r="I73" s="47">
        <f>IF('KWh Monthly'!I$5=0,0,H73+'KWh Monthly'!I73)</f>
        <v>0</v>
      </c>
      <c r="J73" s="47">
        <f>IF('KWh Monthly'!J$5=0,0,I73+'KWh Monthly'!J73)</f>
        <v>0</v>
      </c>
      <c r="K73" s="47">
        <f>IF('KWh Monthly'!K$5=0,0,J73+'KWh Monthly'!K73)</f>
        <v>0</v>
      </c>
      <c r="L73" s="47">
        <f>IF('KWh Monthly'!L$5=0,0,K73+'KWh Monthly'!L73)</f>
        <v>0</v>
      </c>
      <c r="M73" s="47">
        <f>IF('KWh Monthly'!M$5=0,0,L73+'KWh Monthly'!M73)</f>
        <v>0</v>
      </c>
      <c r="N73" s="47">
        <f>IF('KWh Monthly'!N$5=0,0,M73+'KWh Monthly'!N73)</f>
        <v>0</v>
      </c>
      <c r="O73" s="47">
        <f>IF('KWh Monthly'!O$5=0,0,N73+'KWh Monthly'!O73)</f>
        <v>27387.014722731201</v>
      </c>
      <c r="P73" s="47">
        <f>IF('KWh Monthly'!P$5=0,0,O73+'KWh Monthly'!P73)</f>
        <v>0</v>
      </c>
      <c r="Q73" s="47">
        <f>IF('KWh Monthly'!Q$5=0,0,P73+'KWh Monthly'!Q73)</f>
        <v>0</v>
      </c>
      <c r="R73" s="47">
        <f>IF('KWh Monthly'!R$5=0,0,Q73+'KWh Monthly'!R73)</f>
        <v>0</v>
      </c>
      <c r="S73" s="47">
        <f>IF('KWh Monthly'!S$5=0,0,R73+'KWh Monthly'!S73)</f>
        <v>0</v>
      </c>
      <c r="T73" s="47">
        <f>IF('KWh Monthly'!T$5=0,0,S73+'KWh Monthly'!T73)</f>
        <v>0</v>
      </c>
      <c r="U73" s="47">
        <f>IF('KWh Monthly'!U$5=0,0,T73+'KWh Monthly'!U73)</f>
        <v>0</v>
      </c>
      <c r="V73" s="47">
        <f>IF('KWh Monthly'!V$5=0,0,U73+'KWh Monthly'!V73)</f>
        <v>0</v>
      </c>
      <c r="W73" s="47">
        <f>IF('KWh Monthly'!W$5=0,0,V73+'KWh Monthly'!W73)</f>
        <v>0</v>
      </c>
      <c r="X73" s="47">
        <f>IF('KWh Monthly'!X$5=0,0,W73+'KWh Monthly'!X73)</f>
        <v>0</v>
      </c>
      <c r="Y73" s="47">
        <f>IF('KWh Monthly'!Y$5=0,0,X73+'KWh Monthly'!Y73)</f>
        <v>0</v>
      </c>
      <c r="Z73" s="47">
        <f>IF('KWh Monthly'!Z$5=0,0,Y73+'KWh Monthly'!Z73)</f>
        <v>0</v>
      </c>
      <c r="AA73" s="47">
        <f>IF('KWh Monthly'!AA$5=0,0,Z73+'KWh Monthly'!AA73)</f>
        <v>0</v>
      </c>
      <c r="AB73" s="47">
        <f>IF('KWh Monthly'!AB$5=0,0,AA73+'KWh Monthly'!AB73)</f>
        <v>0</v>
      </c>
      <c r="AC73" s="47">
        <f>IF('KWh Monthly'!AC$5=0,0,AB73+'KWh Monthly'!AC73)</f>
        <v>0</v>
      </c>
      <c r="AD73" s="47">
        <f>IF('KWh Monthly'!AD$5=0,0,AC73+'KWh Monthly'!AD73)</f>
        <v>0</v>
      </c>
      <c r="AE73" s="47">
        <f>IF('KWh Monthly'!AE$5=0,0,AD73+'KWh Monthly'!AE73)</f>
        <v>0</v>
      </c>
      <c r="AF73" s="47">
        <f>IF('KWh Monthly'!AF$5=0,0,AE73+'KWh Monthly'!AF73)</f>
        <v>0</v>
      </c>
      <c r="AG73" s="47">
        <f>IF('KWh Monthly'!AG$5=0,0,AF73+'KWh Monthly'!AG73)</f>
        <v>0</v>
      </c>
      <c r="AH73" s="47">
        <f>IF('KWh Monthly'!AH$5=0,0,AG73+'KWh Monthly'!AH73)</f>
        <v>0</v>
      </c>
      <c r="AI73" s="47">
        <f>IF('KWh Monthly'!AI$5=0,0,AH73+'KWh Monthly'!AI73)</f>
        <v>0</v>
      </c>
      <c r="AJ73" s="47">
        <f>IF('KWh Monthly'!AJ$5=0,0,AI73+'KWh Monthly'!AJ73)</f>
        <v>0</v>
      </c>
      <c r="AK73" s="47">
        <f>IF('KWh Monthly'!AK$5=0,0,AJ73+'KWh Monthly'!AK73)</f>
        <v>0</v>
      </c>
      <c r="AL73" s="47">
        <f>IF('KWh Monthly'!AL$5=0,0,AK73+'KWh Monthly'!AL73)</f>
        <v>0</v>
      </c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5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0</v>
      </c>
      <c r="F74" s="47">
        <f>IF('KWh Monthly'!F$5=0,0,E74+'KWh Monthly'!F74)</f>
        <v>0</v>
      </c>
      <c r="G74" s="47">
        <f>IF('KWh Monthly'!G$5=0,0,F74+'KWh Monthly'!G74)</f>
        <v>0</v>
      </c>
      <c r="H74" s="47">
        <f>IF('KWh Monthly'!H$5=0,0,G74+'KWh Monthly'!H74)</f>
        <v>0</v>
      </c>
      <c r="I74" s="47">
        <f>IF('KWh Monthly'!I$5=0,0,H74+'KWh Monthly'!I74)</f>
        <v>0</v>
      </c>
      <c r="J74" s="47">
        <f>IF('KWh Monthly'!J$5=0,0,I74+'KWh Monthly'!J74)</f>
        <v>0</v>
      </c>
      <c r="K74" s="47">
        <f>IF('KWh Monthly'!K$5=0,0,J74+'KWh Monthly'!K74)</f>
        <v>0</v>
      </c>
      <c r="L74" s="47">
        <f>IF('KWh Monthly'!L$5=0,0,K74+'KWh Monthly'!L74)</f>
        <v>0</v>
      </c>
      <c r="M74" s="47">
        <f>IF('KWh Monthly'!M$5=0,0,L74+'KWh Monthly'!M74)</f>
        <v>0</v>
      </c>
      <c r="N74" s="47">
        <f>IF('KWh Monthly'!N$5=0,0,M74+'KWh Monthly'!N74)</f>
        <v>0</v>
      </c>
      <c r="O74" s="47">
        <f>IF('KWh Monthly'!O$5=0,0,N74+'KWh Monthly'!O74)</f>
        <v>8566.2522570714536</v>
      </c>
      <c r="P74" s="47">
        <f>IF('KWh Monthly'!P$5=0,0,O74+'KWh Monthly'!P74)</f>
        <v>0</v>
      </c>
      <c r="Q74" s="47">
        <f>IF('KWh Monthly'!Q$5=0,0,P74+'KWh Monthly'!Q74)</f>
        <v>0</v>
      </c>
      <c r="R74" s="47">
        <f>IF('KWh Monthly'!R$5=0,0,Q74+'KWh Monthly'!R74)</f>
        <v>0</v>
      </c>
      <c r="S74" s="47">
        <f>IF('KWh Monthly'!S$5=0,0,R74+'KWh Monthly'!S74)</f>
        <v>0</v>
      </c>
      <c r="T74" s="47">
        <f>IF('KWh Monthly'!T$5=0,0,S74+'KWh Monthly'!T74)</f>
        <v>0</v>
      </c>
      <c r="U74" s="47">
        <f>IF('KWh Monthly'!U$5=0,0,T74+'KWh Monthly'!U74)</f>
        <v>0</v>
      </c>
      <c r="V74" s="47">
        <f>IF('KWh Monthly'!V$5=0,0,U74+'KWh Monthly'!V74)</f>
        <v>0</v>
      </c>
      <c r="W74" s="47">
        <f>IF('KWh Monthly'!W$5=0,0,V74+'KWh Monthly'!W74)</f>
        <v>0</v>
      </c>
      <c r="X74" s="47">
        <f>IF('KWh Monthly'!X$5=0,0,W74+'KWh Monthly'!X74)</f>
        <v>0</v>
      </c>
      <c r="Y74" s="47">
        <f>IF('KWh Monthly'!Y$5=0,0,X74+'KWh Monthly'!Y74)</f>
        <v>0</v>
      </c>
      <c r="Z74" s="47">
        <f>IF('KWh Monthly'!Z$5=0,0,Y74+'KWh Monthly'!Z74)</f>
        <v>0</v>
      </c>
      <c r="AA74" s="47">
        <f>IF('KWh Monthly'!AA$5=0,0,Z74+'KWh Monthly'!AA74)</f>
        <v>0</v>
      </c>
      <c r="AB74" s="47">
        <f>IF('KWh Monthly'!AB$5=0,0,AA74+'KWh Monthly'!AB74)</f>
        <v>0</v>
      </c>
      <c r="AC74" s="47">
        <f>IF('KWh Monthly'!AC$5=0,0,AB74+'KWh Monthly'!AC74)</f>
        <v>0</v>
      </c>
      <c r="AD74" s="47">
        <f>IF('KWh Monthly'!AD$5=0,0,AC74+'KWh Monthly'!AD74)</f>
        <v>0</v>
      </c>
      <c r="AE74" s="47">
        <f>IF('KWh Monthly'!AE$5=0,0,AD74+'KWh Monthly'!AE74)</f>
        <v>0</v>
      </c>
      <c r="AF74" s="47">
        <f>IF('KWh Monthly'!AF$5=0,0,AE74+'KWh Monthly'!AF74)</f>
        <v>0</v>
      </c>
      <c r="AG74" s="47">
        <f>IF('KWh Monthly'!AG$5=0,0,AF74+'KWh Monthly'!AG74)</f>
        <v>0</v>
      </c>
      <c r="AH74" s="47">
        <f>IF('KWh Monthly'!AH$5=0,0,AG74+'KWh Monthly'!AH74)</f>
        <v>0</v>
      </c>
      <c r="AI74" s="47">
        <f>IF('KWh Monthly'!AI$5=0,0,AH74+'KWh Monthly'!AI74)</f>
        <v>0</v>
      </c>
      <c r="AJ74" s="47">
        <f>IF('KWh Monthly'!AJ$5=0,0,AI74+'KWh Monthly'!AJ74)</f>
        <v>0</v>
      </c>
      <c r="AK74" s="47">
        <f>IF('KWh Monthly'!AK$5=0,0,AJ74+'KWh Monthly'!AK74)</f>
        <v>0</v>
      </c>
      <c r="AL74" s="47">
        <f>IF('KWh Monthly'!AL$5=0,0,AK74+'KWh Monthly'!AL74)</f>
        <v>0</v>
      </c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6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0</v>
      </c>
      <c r="F75" s="47">
        <f>IF('KWh Monthly'!F$5=0,0,E75+'KWh Monthly'!F75)</f>
        <v>0</v>
      </c>
      <c r="G75" s="47">
        <f>IF('KWh Monthly'!G$5=0,0,F75+'KWh Monthly'!G75)</f>
        <v>0</v>
      </c>
      <c r="H75" s="47">
        <f>IF('KWh Monthly'!H$5=0,0,G75+'KWh Monthly'!H75)</f>
        <v>0</v>
      </c>
      <c r="I75" s="47">
        <f>IF('KWh Monthly'!I$5=0,0,H75+'KWh Monthly'!I75)</f>
        <v>0</v>
      </c>
      <c r="J75" s="47">
        <f>IF('KWh Monthly'!J$5=0,0,I75+'KWh Monthly'!J75)</f>
        <v>0</v>
      </c>
      <c r="K75" s="47">
        <f>IF('KWh Monthly'!K$5=0,0,J75+'KWh Monthly'!K75)</f>
        <v>0</v>
      </c>
      <c r="L75" s="47">
        <f>IF('KWh Monthly'!L$5=0,0,K75+'KWh Monthly'!L75)</f>
        <v>0</v>
      </c>
      <c r="M75" s="47">
        <f>IF('KWh Monthly'!M$5=0,0,L75+'KWh Monthly'!M75)</f>
        <v>0</v>
      </c>
      <c r="N75" s="47">
        <f>IF('KWh Monthly'!N$5=0,0,M75+'KWh Monthly'!N75)</f>
        <v>0</v>
      </c>
      <c r="O75" s="47">
        <f>IF('KWh Monthly'!O$5=0,0,N75+'KWh Monthly'!O75)</f>
        <v>685.25166052481165</v>
      </c>
      <c r="P75" s="47">
        <f>IF('KWh Monthly'!P$5=0,0,O75+'KWh Monthly'!P75)</f>
        <v>0</v>
      </c>
      <c r="Q75" s="47">
        <f>IF('KWh Monthly'!Q$5=0,0,P75+'KWh Monthly'!Q75)</f>
        <v>0</v>
      </c>
      <c r="R75" s="47">
        <f>IF('KWh Monthly'!R$5=0,0,Q75+'KWh Monthly'!R75)</f>
        <v>0</v>
      </c>
      <c r="S75" s="47">
        <f>IF('KWh Monthly'!S$5=0,0,R75+'KWh Monthly'!S75)</f>
        <v>0</v>
      </c>
      <c r="T75" s="47">
        <f>IF('KWh Monthly'!T$5=0,0,S75+'KWh Monthly'!T75)</f>
        <v>0</v>
      </c>
      <c r="U75" s="47">
        <f>IF('KWh Monthly'!U$5=0,0,T75+'KWh Monthly'!U75)</f>
        <v>0</v>
      </c>
      <c r="V75" s="47">
        <f>IF('KWh Monthly'!V$5=0,0,U75+'KWh Monthly'!V75)</f>
        <v>0</v>
      </c>
      <c r="W75" s="47">
        <f>IF('KWh Monthly'!W$5=0,0,V75+'KWh Monthly'!W75)</f>
        <v>0</v>
      </c>
      <c r="X75" s="47">
        <f>IF('KWh Monthly'!X$5=0,0,W75+'KWh Monthly'!X75)</f>
        <v>0</v>
      </c>
      <c r="Y75" s="47">
        <f>IF('KWh Monthly'!Y$5=0,0,X75+'KWh Monthly'!Y75)</f>
        <v>0</v>
      </c>
      <c r="Z75" s="47">
        <f>IF('KWh Monthly'!Z$5=0,0,Y75+'KWh Monthly'!Z75)</f>
        <v>0</v>
      </c>
      <c r="AA75" s="47">
        <f>IF('KWh Monthly'!AA$5=0,0,Z75+'KWh Monthly'!AA75)</f>
        <v>0</v>
      </c>
      <c r="AB75" s="47">
        <f>IF('KWh Monthly'!AB$5=0,0,AA75+'KWh Monthly'!AB75)</f>
        <v>0</v>
      </c>
      <c r="AC75" s="47">
        <f>IF('KWh Monthly'!AC$5=0,0,AB75+'KWh Monthly'!AC75)</f>
        <v>0</v>
      </c>
      <c r="AD75" s="47">
        <f>IF('KWh Monthly'!AD$5=0,0,AC75+'KWh Monthly'!AD75)</f>
        <v>0</v>
      </c>
      <c r="AE75" s="47">
        <f>IF('KWh Monthly'!AE$5=0,0,AD75+'KWh Monthly'!AE75)</f>
        <v>0</v>
      </c>
      <c r="AF75" s="47">
        <f>IF('KWh Monthly'!AF$5=0,0,AE75+'KWh Monthly'!AF75)</f>
        <v>0</v>
      </c>
      <c r="AG75" s="47">
        <f>IF('KWh Monthly'!AG$5=0,0,AF75+'KWh Monthly'!AG75)</f>
        <v>0</v>
      </c>
      <c r="AH75" s="47">
        <f>IF('KWh Monthly'!AH$5=0,0,AG75+'KWh Monthly'!AH75)</f>
        <v>0</v>
      </c>
      <c r="AI75" s="47">
        <f>IF('KWh Monthly'!AI$5=0,0,AH75+'KWh Monthly'!AI75)</f>
        <v>0</v>
      </c>
      <c r="AJ75" s="47">
        <f>IF('KWh Monthly'!AJ$5=0,0,AI75+'KWh Monthly'!AJ75)</f>
        <v>0</v>
      </c>
      <c r="AK75" s="47">
        <f>IF('KWh Monthly'!AK$5=0,0,AJ75+'KWh Monthly'!AK75)</f>
        <v>0</v>
      </c>
      <c r="AL75" s="47">
        <f>IF('KWh Monthly'!AL$5=0,0,AK75+'KWh Monthly'!AL75)</f>
        <v>0</v>
      </c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6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0</v>
      </c>
      <c r="F76" s="47">
        <f>IF('KWh Monthly'!F$5=0,0,E76+'KWh Monthly'!F76)</f>
        <v>0</v>
      </c>
      <c r="G76" s="47">
        <f>IF('KWh Monthly'!G$5=0,0,F76+'KWh Monthly'!G76)</f>
        <v>0</v>
      </c>
      <c r="H76" s="47">
        <f>IF('KWh Monthly'!H$5=0,0,G76+'KWh Monthly'!H76)</f>
        <v>0</v>
      </c>
      <c r="I76" s="47">
        <f>IF('KWh Monthly'!I$5=0,0,H76+'KWh Monthly'!I76)</f>
        <v>0</v>
      </c>
      <c r="J76" s="47">
        <f>IF('KWh Monthly'!J$5=0,0,I76+'KWh Monthly'!J76)</f>
        <v>0</v>
      </c>
      <c r="K76" s="47">
        <f>IF('KWh Monthly'!K$5=0,0,J76+'KWh Monthly'!K76)</f>
        <v>0</v>
      </c>
      <c r="L76" s="47">
        <f>IF('KWh Monthly'!L$5=0,0,K76+'KWh Monthly'!L76)</f>
        <v>0</v>
      </c>
      <c r="M76" s="47">
        <f>IF('KWh Monthly'!M$5=0,0,L76+'KWh Monthly'!M76)</f>
        <v>0</v>
      </c>
      <c r="N76" s="47">
        <f>IF('KWh Monthly'!N$5=0,0,M76+'KWh Monthly'!N76)</f>
        <v>0</v>
      </c>
      <c r="O76" s="47">
        <f>IF('KWh Monthly'!O$5=0,0,N76+'KWh Monthly'!O76)</f>
        <v>0</v>
      </c>
      <c r="P76" s="47">
        <f>IF('KWh Monthly'!P$5=0,0,O76+'KWh Monthly'!P76)</f>
        <v>0</v>
      </c>
      <c r="Q76" s="47">
        <f>IF('KWh Monthly'!Q$5=0,0,P76+'KWh Monthly'!Q76)</f>
        <v>0</v>
      </c>
      <c r="R76" s="47">
        <f>IF('KWh Monthly'!R$5=0,0,Q76+'KWh Monthly'!R76)</f>
        <v>0</v>
      </c>
      <c r="S76" s="47">
        <f>IF('KWh Monthly'!S$5=0,0,R76+'KWh Monthly'!S76)</f>
        <v>0</v>
      </c>
      <c r="T76" s="47">
        <f>IF('KWh Monthly'!T$5=0,0,S76+'KWh Monthly'!T76)</f>
        <v>0</v>
      </c>
      <c r="U76" s="47">
        <f>IF('KWh Monthly'!U$5=0,0,T76+'KWh Monthly'!U76)</f>
        <v>0</v>
      </c>
      <c r="V76" s="47">
        <f>IF('KWh Monthly'!V$5=0,0,U76+'KWh Monthly'!V76)</f>
        <v>0</v>
      </c>
      <c r="W76" s="47">
        <f>IF('KWh Monthly'!W$5=0,0,V76+'KWh Monthly'!W76)</f>
        <v>0</v>
      </c>
      <c r="X76" s="47">
        <f>IF('KWh Monthly'!X$5=0,0,W76+'KWh Monthly'!X76)</f>
        <v>0</v>
      </c>
      <c r="Y76" s="47">
        <f>IF('KWh Monthly'!Y$5=0,0,X76+'KWh Monthly'!Y76)</f>
        <v>0</v>
      </c>
      <c r="Z76" s="47">
        <f>IF('KWh Monthly'!Z$5=0,0,Y76+'KWh Monthly'!Z76)</f>
        <v>0</v>
      </c>
      <c r="AA76" s="47">
        <f>IF('KWh Monthly'!AA$5=0,0,Z76+'KWh Monthly'!AA76)</f>
        <v>0</v>
      </c>
      <c r="AB76" s="47">
        <f>IF('KWh Monthly'!AB$5=0,0,AA76+'KWh Monthly'!AB76)</f>
        <v>0</v>
      </c>
      <c r="AC76" s="47">
        <f>IF('KWh Monthly'!AC$5=0,0,AB76+'KWh Monthly'!AC76)</f>
        <v>0</v>
      </c>
      <c r="AD76" s="47">
        <f>IF('KWh Monthly'!AD$5=0,0,AC76+'KWh Monthly'!AD76)</f>
        <v>0</v>
      </c>
      <c r="AE76" s="47">
        <f>IF('KWh Monthly'!AE$5=0,0,AD76+'KWh Monthly'!AE76)</f>
        <v>0</v>
      </c>
      <c r="AF76" s="47">
        <f>IF('KWh Monthly'!AF$5=0,0,AE76+'KWh Monthly'!AF76)</f>
        <v>0</v>
      </c>
      <c r="AG76" s="47">
        <f>IF('KWh Monthly'!AG$5=0,0,AF76+'KWh Monthly'!AG76)</f>
        <v>0</v>
      </c>
      <c r="AH76" s="47">
        <f>IF('KWh Monthly'!AH$5=0,0,AG76+'KWh Monthly'!AH76)</f>
        <v>0</v>
      </c>
      <c r="AI76" s="47">
        <f>IF('KWh Monthly'!AI$5=0,0,AH76+'KWh Monthly'!AI76)</f>
        <v>0</v>
      </c>
      <c r="AJ76" s="47">
        <f>IF('KWh Monthly'!AJ$5=0,0,AI76+'KWh Monthly'!AJ76)</f>
        <v>0</v>
      </c>
      <c r="AK76" s="47">
        <f>IF('KWh Monthly'!AK$5=0,0,AJ76+'KWh Monthly'!AK76)</f>
        <v>0</v>
      </c>
      <c r="AL76" s="47">
        <f>IF('KWh Monthly'!AL$5=0,0,AK76+'KWh Monthly'!AL76)</f>
        <v>0</v>
      </c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6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0</v>
      </c>
      <c r="F77" s="47">
        <f>IF('KWh Monthly'!F$5=0,0,E77+'KWh Monthly'!F77)</f>
        <v>0</v>
      </c>
      <c r="G77" s="47">
        <f>IF('KWh Monthly'!G$5=0,0,F77+'KWh Monthly'!G77)</f>
        <v>0</v>
      </c>
      <c r="H77" s="47">
        <f>IF('KWh Monthly'!H$5=0,0,G77+'KWh Monthly'!H77)</f>
        <v>0</v>
      </c>
      <c r="I77" s="47">
        <f>IF('KWh Monthly'!I$5=0,0,H77+'KWh Monthly'!I77)</f>
        <v>0</v>
      </c>
      <c r="J77" s="47">
        <f>IF('KWh Monthly'!J$5=0,0,I77+'KWh Monthly'!J77)</f>
        <v>0</v>
      </c>
      <c r="K77" s="47">
        <f>IF('KWh Monthly'!K$5=0,0,J77+'KWh Monthly'!K77)</f>
        <v>0</v>
      </c>
      <c r="L77" s="47">
        <f>IF('KWh Monthly'!L$5=0,0,K77+'KWh Monthly'!L77)</f>
        <v>0</v>
      </c>
      <c r="M77" s="47">
        <f>IF('KWh Monthly'!M$5=0,0,L77+'KWh Monthly'!M77)</f>
        <v>0</v>
      </c>
      <c r="N77" s="47">
        <f>IF('KWh Monthly'!N$5=0,0,M77+'KWh Monthly'!N77)</f>
        <v>0</v>
      </c>
      <c r="O77" s="47">
        <f>IF('KWh Monthly'!O$5=0,0,N77+'KWh Monthly'!O77)</f>
        <v>1125.5244407611069</v>
      </c>
      <c r="P77" s="47">
        <f>IF('KWh Monthly'!P$5=0,0,O77+'KWh Monthly'!P77)</f>
        <v>0</v>
      </c>
      <c r="Q77" s="47">
        <f>IF('KWh Monthly'!Q$5=0,0,P77+'KWh Monthly'!Q77)</f>
        <v>0</v>
      </c>
      <c r="R77" s="47">
        <f>IF('KWh Monthly'!R$5=0,0,Q77+'KWh Monthly'!R77)</f>
        <v>0</v>
      </c>
      <c r="S77" s="47">
        <f>IF('KWh Monthly'!S$5=0,0,R77+'KWh Monthly'!S77)</f>
        <v>0</v>
      </c>
      <c r="T77" s="47">
        <f>IF('KWh Monthly'!T$5=0,0,S77+'KWh Monthly'!T77)</f>
        <v>0</v>
      </c>
      <c r="U77" s="47">
        <f>IF('KWh Monthly'!U$5=0,0,T77+'KWh Monthly'!U77)</f>
        <v>0</v>
      </c>
      <c r="V77" s="47">
        <f>IF('KWh Monthly'!V$5=0,0,U77+'KWh Monthly'!V77)</f>
        <v>0</v>
      </c>
      <c r="W77" s="47">
        <f>IF('KWh Monthly'!W$5=0,0,V77+'KWh Monthly'!W77)</f>
        <v>0</v>
      </c>
      <c r="X77" s="47">
        <f>IF('KWh Monthly'!X$5=0,0,W77+'KWh Monthly'!X77)</f>
        <v>0</v>
      </c>
      <c r="Y77" s="47">
        <f>IF('KWh Monthly'!Y$5=0,0,X77+'KWh Monthly'!Y77)</f>
        <v>0</v>
      </c>
      <c r="Z77" s="47">
        <f>IF('KWh Monthly'!Z$5=0,0,Y77+'KWh Monthly'!Z77)</f>
        <v>0</v>
      </c>
      <c r="AA77" s="47">
        <f>IF('KWh Monthly'!AA$5=0,0,Z77+'KWh Monthly'!AA77)</f>
        <v>0</v>
      </c>
      <c r="AB77" s="47">
        <f>IF('KWh Monthly'!AB$5=0,0,AA77+'KWh Monthly'!AB77)</f>
        <v>0</v>
      </c>
      <c r="AC77" s="47">
        <f>IF('KWh Monthly'!AC$5=0,0,AB77+'KWh Monthly'!AC77)</f>
        <v>0</v>
      </c>
      <c r="AD77" s="47">
        <f>IF('KWh Monthly'!AD$5=0,0,AC77+'KWh Monthly'!AD77)</f>
        <v>0</v>
      </c>
      <c r="AE77" s="47">
        <f>IF('KWh Monthly'!AE$5=0,0,AD77+'KWh Monthly'!AE77)</f>
        <v>0</v>
      </c>
      <c r="AF77" s="47">
        <f>IF('KWh Monthly'!AF$5=0,0,AE77+'KWh Monthly'!AF77)</f>
        <v>0</v>
      </c>
      <c r="AG77" s="47">
        <f>IF('KWh Monthly'!AG$5=0,0,AF77+'KWh Monthly'!AG77)</f>
        <v>0</v>
      </c>
      <c r="AH77" s="47">
        <f>IF('KWh Monthly'!AH$5=0,0,AG77+'KWh Monthly'!AH77)</f>
        <v>0</v>
      </c>
      <c r="AI77" s="47">
        <f>IF('KWh Monthly'!AI$5=0,0,AH77+'KWh Monthly'!AI77)</f>
        <v>0</v>
      </c>
      <c r="AJ77" s="47">
        <f>IF('KWh Monthly'!AJ$5=0,0,AI77+'KWh Monthly'!AJ77)</f>
        <v>0</v>
      </c>
      <c r="AK77" s="47">
        <f>IF('KWh Monthly'!AK$5=0,0,AJ77+'KWh Monthly'!AK77)</f>
        <v>0</v>
      </c>
      <c r="AL77" s="47">
        <f>IF('KWh Monthly'!AL$5=0,0,AK77+'KWh Monthly'!AL77)</f>
        <v>0</v>
      </c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7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0</v>
      </c>
      <c r="F78" s="47">
        <f>IF('KWh Monthly'!F$5=0,0,E78+'KWh Monthly'!F78)</f>
        <v>0</v>
      </c>
      <c r="G78" s="47">
        <f>IF('KWh Monthly'!G$5=0,0,F78+'KWh Monthly'!G78)</f>
        <v>0</v>
      </c>
      <c r="H78" s="47">
        <f>IF('KWh Monthly'!H$5=0,0,G78+'KWh Monthly'!H78)</f>
        <v>0</v>
      </c>
      <c r="I78" s="47">
        <f>IF('KWh Monthly'!I$5=0,0,H78+'KWh Monthly'!I78)</f>
        <v>0</v>
      </c>
      <c r="J78" s="47">
        <f>IF('KWh Monthly'!J$5=0,0,I78+'KWh Monthly'!J78)</f>
        <v>0</v>
      </c>
      <c r="K78" s="47">
        <f>IF('KWh Monthly'!K$5=0,0,J78+'KWh Monthly'!K78)</f>
        <v>0</v>
      </c>
      <c r="L78" s="47">
        <f>IF('KWh Monthly'!L$5=0,0,K78+'KWh Monthly'!L78)</f>
        <v>0</v>
      </c>
      <c r="M78" s="47">
        <f>IF('KWh Monthly'!M$5=0,0,L78+'KWh Monthly'!M78)</f>
        <v>0</v>
      </c>
      <c r="N78" s="47">
        <f>IF('KWh Monthly'!N$5=0,0,M78+'KWh Monthly'!N78)</f>
        <v>0</v>
      </c>
      <c r="O78" s="47">
        <f>IF('KWh Monthly'!O$5=0,0,N78+'KWh Monthly'!O78)</f>
        <v>954.71951187354705</v>
      </c>
      <c r="P78" s="47">
        <f>IF('KWh Monthly'!P$5=0,0,O78+'KWh Monthly'!P78)</f>
        <v>0</v>
      </c>
      <c r="Q78" s="47">
        <f>IF('KWh Monthly'!Q$5=0,0,P78+'KWh Monthly'!Q78)</f>
        <v>0</v>
      </c>
      <c r="R78" s="47">
        <f>IF('KWh Monthly'!R$5=0,0,Q78+'KWh Monthly'!R78)</f>
        <v>0</v>
      </c>
      <c r="S78" s="47">
        <f>IF('KWh Monthly'!S$5=0,0,R78+'KWh Monthly'!S78)</f>
        <v>0</v>
      </c>
      <c r="T78" s="47">
        <f>IF('KWh Monthly'!T$5=0,0,S78+'KWh Monthly'!T78)</f>
        <v>0</v>
      </c>
      <c r="U78" s="47">
        <f>IF('KWh Monthly'!U$5=0,0,T78+'KWh Monthly'!U78)</f>
        <v>0</v>
      </c>
      <c r="V78" s="47">
        <f>IF('KWh Monthly'!V$5=0,0,U78+'KWh Monthly'!V78)</f>
        <v>0</v>
      </c>
      <c r="W78" s="47">
        <f>IF('KWh Monthly'!W$5=0,0,V78+'KWh Monthly'!W78)</f>
        <v>0</v>
      </c>
      <c r="X78" s="47">
        <f>IF('KWh Monthly'!X$5=0,0,W78+'KWh Monthly'!X78)</f>
        <v>0</v>
      </c>
      <c r="Y78" s="47">
        <f>IF('KWh Monthly'!Y$5=0,0,X78+'KWh Monthly'!Y78)</f>
        <v>0</v>
      </c>
      <c r="Z78" s="47">
        <f>IF('KWh Monthly'!Z$5=0,0,Y78+'KWh Monthly'!Z78)</f>
        <v>0</v>
      </c>
      <c r="AA78" s="47">
        <f>IF('KWh Monthly'!AA$5=0,0,Z78+'KWh Monthly'!AA78)</f>
        <v>0</v>
      </c>
      <c r="AB78" s="47">
        <f>IF('KWh Monthly'!AB$5=0,0,AA78+'KWh Monthly'!AB78)</f>
        <v>0</v>
      </c>
      <c r="AC78" s="47">
        <f>IF('KWh Monthly'!AC$5=0,0,AB78+'KWh Monthly'!AC78)</f>
        <v>0</v>
      </c>
      <c r="AD78" s="47">
        <f>IF('KWh Monthly'!AD$5=0,0,AC78+'KWh Monthly'!AD78)</f>
        <v>0</v>
      </c>
      <c r="AE78" s="47">
        <f>IF('KWh Monthly'!AE$5=0,0,AD78+'KWh Monthly'!AE78)</f>
        <v>0</v>
      </c>
      <c r="AF78" s="47">
        <f>IF('KWh Monthly'!AF$5=0,0,AE78+'KWh Monthly'!AF78)</f>
        <v>0</v>
      </c>
      <c r="AG78" s="47">
        <f>IF('KWh Monthly'!AG$5=0,0,AF78+'KWh Monthly'!AG78)</f>
        <v>0</v>
      </c>
      <c r="AH78" s="47">
        <f>IF('KWh Monthly'!AH$5=0,0,AG78+'KWh Monthly'!AH78)</f>
        <v>0</v>
      </c>
      <c r="AI78" s="47">
        <f>IF('KWh Monthly'!AI$5=0,0,AH78+'KWh Monthly'!AI78)</f>
        <v>0</v>
      </c>
      <c r="AJ78" s="47">
        <f>IF('KWh Monthly'!AJ$5=0,0,AI78+'KWh Monthly'!AJ78)</f>
        <v>0</v>
      </c>
      <c r="AK78" s="47">
        <f>IF('KWh Monthly'!AK$5=0,0,AJ78+'KWh Monthly'!AK78)</f>
        <v>0</v>
      </c>
      <c r="AL78" s="47">
        <f>IF('KWh Monthly'!AL$5=0,0,AK78+'KWh Monthly'!AL78)</f>
        <v>0</v>
      </c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5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0</v>
      </c>
      <c r="F81" s="47">
        <f>IF('KWh Monthly'!F$5=0,0,E81+'KWh Monthly'!F81)</f>
        <v>0</v>
      </c>
      <c r="G81" s="47">
        <f>IF('KWh Monthly'!G$5=0,0,F81+'KWh Monthly'!G81)</f>
        <v>0</v>
      </c>
      <c r="H81" s="47">
        <f>IF('KWh Monthly'!H$5=0,0,G81+'KWh Monthly'!H81)</f>
        <v>0</v>
      </c>
      <c r="I81" s="47">
        <f>IF('KWh Monthly'!I$5=0,0,H81+'KWh Monthly'!I81)</f>
        <v>0</v>
      </c>
      <c r="J81" s="47">
        <f>IF('KWh Monthly'!J$5=0,0,I81+'KWh Monthly'!J81)</f>
        <v>0</v>
      </c>
      <c r="K81" s="47">
        <f>IF('KWh Monthly'!K$5=0,0,J81+'KWh Monthly'!K81)</f>
        <v>0</v>
      </c>
      <c r="L81" s="47">
        <f>IF('KWh Monthly'!L$5=0,0,K81+'KWh Monthly'!L81)</f>
        <v>0</v>
      </c>
      <c r="M81" s="47">
        <f>IF('KWh Monthly'!M$5=0,0,L81+'KWh Monthly'!M81)</f>
        <v>0</v>
      </c>
      <c r="N81" s="47">
        <f>IF('KWh Monthly'!N$5=0,0,M81+'KWh Monthly'!N81)</f>
        <v>0</v>
      </c>
      <c r="O81" s="47">
        <f>IF('KWh Monthly'!O$5=0,0,N81+'KWh Monthly'!O81)</f>
        <v>0</v>
      </c>
      <c r="P81" s="47">
        <f>IF('KWh Monthly'!P$5=0,0,O81+'KWh Monthly'!P81)</f>
        <v>0</v>
      </c>
      <c r="Q81" s="47">
        <f>IF('KWh Monthly'!Q$5=0,0,P81+'KWh Monthly'!Q81)</f>
        <v>0</v>
      </c>
      <c r="R81" s="47">
        <f>IF('KWh Monthly'!R$5=0,0,Q81+'KWh Monthly'!R81)</f>
        <v>0</v>
      </c>
      <c r="S81" s="47">
        <f>IF('KWh Monthly'!S$5=0,0,R81+'KWh Monthly'!S81)</f>
        <v>0</v>
      </c>
      <c r="T81" s="47">
        <f>IF('KWh Monthly'!T$5=0,0,S81+'KWh Monthly'!T81)</f>
        <v>0</v>
      </c>
      <c r="U81" s="47">
        <f>IF('KWh Monthly'!U$5=0,0,T81+'KWh Monthly'!U81)</f>
        <v>0</v>
      </c>
      <c r="V81" s="47">
        <f>IF('KWh Monthly'!V$5=0,0,U81+'KWh Monthly'!V81)</f>
        <v>0</v>
      </c>
      <c r="W81" s="47">
        <f>IF('KWh Monthly'!W$5=0,0,V81+'KWh Monthly'!W81)</f>
        <v>0</v>
      </c>
      <c r="X81" s="47">
        <f>IF('KWh Monthly'!X$5=0,0,W81+'KWh Monthly'!X81)</f>
        <v>0</v>
      </c>
      <c r="Y81" s="47">
        <f>IF('KWh Monthly'!Y$5=0,0,X81+'KWh Monthly'!Y81)</f>
        <v>0</v>
      </c>
      <c r="Z81" s="47">
        <f>IF('KWh Monthly'!Z$5=0,0,Y81+'KWh Monthly'!Z81)</f>
        <v>0</v>
      </c>
      <c r="AA81" s="47">
        <f>IF('KWh Monthly'!AA$5=0,0,Z81+'KWh Monthly'!AA81)</f>
        <v>0</v>
      </c>
      <c r="AB81" s="47">
        <f>IF('KWh Monthly'!AB$5=0,0,AA81+'KWh Monthly'!AB81)</f>
        <v>0</v>
      </c>
      <c r="AC81" s="47">
        <f>IF('KWh Monthly'!AC$5=0,0,AB81+'KWh Monthly'!AC81)</f>
        <v>0</v>
      </c>
      <c r="AD81" s="47">
        <f>IF('KWh Monthly'!AD$5=0,0,AC81+'KWh Monthly'!AD81)</f>
        <v>0</v>
      </c>
      <c r="AE81" s="47">
        <f>IF('KWh Monthly'!AE$5=0,0,AD81+'KWh Monthly'!AE81)</f>
        <v>0</v>
      </c>
      <c r="AF81" s="47">
        <f>IF('KWh Monthly'!AF$5=0,0,AE81+'KWh Monthly'!AF81)</f>
        <v>0</v>
      </c>
      <c r="AG81" s="47">
        <f>IF('KWh Monthly'!AG$5=0,0,AF81+'KWh Monthly'!AG81)</f>
        <v>0</v>
      </c>
      <c r="AH81" s="47">
        <f>IF('KWh Monthly'!AH$5=0,0,AG81+'KWh Monthly'!AH81)</f>
        <v>0</v>
      </c>
      <c r="AI81" s="47">
        <f>IF('KWh Monthly'!AI$5=0,0,AH81+'KWh Monthly'!AI81)</f>
        <v>0</v>
      </c>
      <c r="AJ81" s="47">
        <f>IF('KWh Monthly'!AJ$5=0,0,AI81+'KWh Monthly'!AJ81)</f>
        <v>0</v>
      </c>
      <c r="AK81" s="47">
        <f>IF('KWh Monthly'!AK$5=0,0,AJ81+'KWh Monthly'!AK81)</f>
        <v>0</v>
      </c>
      <c r="AL81" s="47">
        <f>IF('KWh Monthly'!AL$5=0,0,AK81+'KWh Monthly'!AL81)</f>
        <v>0</v>
      </c>
      <c r="AM81" s="47">
        <f>IF('KWh Monthly'!AM$5=0,0,AL81+'KWh Monthly'!AM81)</f>
        <v>0</v>
      </c>
      <c r="AN81" s="47">
        <f>IF('KWh Monthly'!AN$5=0,0,AM81+'KWh Monthly'!AN81)</f>
        <v>0</v>
      </c>
      <c r="AO81" s="47">
        <f>IF('KWh Monthly'!AO$5=-1,0,AN81+'KWh Monthly'!AO81)</f>
        <v>0</v>
      </c>
      <c r="AP81" s="47">
        <f>IF('KWh Monthly'!AP$5=-1,0,AO81+'KWh Monthly'!AP81)</f>
        <v>0</v>
      </c>
      <c r="AQ81" s="47">
        <f>IF('KWh Monthly'!AQ$5=-1,0,AP81+'KWh Monthly'!AQ81)</f>
        <v>0</v>
      </c>
      <c r="AR81" s="47">
        <f>IF('KWh Monthly'!AR$5=-1,0,AQ81+'KWh Monthly'!AR81)</f>
        <v>0</v>
      </c>
      <c r="AS81" s="47">
        <f>IF('KWh Monthly'!AS$5=-1,0,AR81+'KWh Monthly'!AS81)</f>
        <v>0</v>
      </c>
      <c r="AT81" s="47">
        <f>IF('KWh Monthly'!AT$5=-1,0,AS81+'KWh Monthly'!AT81)</f>
        <v>0</v>
      </c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5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0</v>
      </c>
      <c r="F82" s="47">
        <f>IF('KWh Monthly'!F$5=0,0,E82+'KWh Monthly'!F82)</f>
        <v>0</v>
      </c>
      <c r="G82" s="47">
        <f>IF('KWh Monthly'!G$5=0,0,F82+'KWh Monthly'!G82)</f>
        <v>0</v>
      </c>
      <c r="H82" s="47">
        <f>IF('KWh Monthly'!H$5=0,0,G82+'KWh Monthly'!H82)</f>
        <v>0</v>
      </c>
      <c r="I82" s="47">
        <f>IF('KWh Monthly'!I$5=0,0,H82+'KWh Monthly'!I82)</f>
        <v>0</v>
      </c>
      <c r="J82" s="47">
        <f>IF('KWh Monthly'!J$5=0,0,I82+'KWh Monthly'!J82)</f>
        <v>0</v>
      </c>
      <c r="K82" s="47">
        <f>IF('KWh Monthly'!K$5=0,0,J82+'KWh Monthly'!K82)</f>
        <v>0</v>
      </c>
      <c r="L82" s="47">
        <f>IF('KWh Monthly'!L$5=0,0,K82+'KWh Monthly'!L82)</f>
        <v>0</v>
      </c>
      <c r="M82" s="47">
        <f>IF('KWh Monthly'!M$5=0,0,L82+'KWh Monthly'!M82)</f>
        <v>0</v>
      </c>
      <c r="N82" s="47">
        <f>IF('KWh Monthly'!N$5=0,0,M82+'KWh Monthly'!N82)</f>
        <v>0</v>
      </c>
      <c r="O82" s="47">
        <f>IF('KWh Monthly'!O$5=0,0,N82+'KWh Monthly'!O82)</f>
        <v>1246.6523263506685</v>
      </c>
      <c r="P82" s="47">
        <f>IF('KWh Monthly'!P$5=0,0,O82+'KWh Monthly'!P82)</f>
        <v>0</v>
      </c>
      <c r="Q82" s="47">
        <f>IF('KWh Monthly'!Q$5=0,0,P82+'KWh Monthly'!Q82)</f>
        <v>0</v>
      </c>
      <c r="R82" s="47">
        <f>IF('KWh Monthly'!R$5=0,0,Q82+'KWh Monthly'!R82)</f>
        <v>0</v>
      </c>
      <c r="S82" s="47">
        <f>IF('KWh Monthly'!S$5=0,0,R82+'KWh Monthly'!S82)</f>
        <v>0</v>
      </c>
      <c r="T82" s="47">
        <f>IF('KWh Monthly'!T$5=0,0,S82+'KWh Monthly'!T82)</f>
        <v>0</v>
      </c>
      <c r="U82" s="47">
        <f>IF('KWh Monthly'!U$5=0,0,T82+'KWh Monthly'!U82)</f>
        <v>0</v>
      </c>
      <c r="V82" s="47">
        <f>IF('KWh Monthly'!V$5=0,0,U82+'KWh Monthly'!V82)</f>
        <v>0</v>
      </c>
      <c r="W82" s="47">
        <f>IF('KWh Monthly'!W$5=0,0,V82+'KWh Monthly'!W82)</f>
        <v>0</v>
      </c>
      <c r="X82" s="47">
        <f>IF('KWh Monthly'!X$5=0,0,W82+'KWh Monthly'!X82)</f>
        <v>0</v>
      </c>
      <c r="Y82" s="47">
        <f>IF('KWh Monthly'!Y$5=0,0,X82+'KWh Monthly'!Y82)</f>
        <v>0</v>
      </c>
      <c r="Z82" s="47">
        <f>IF('KWh Monthly'!Z$5=0,0,Y82+'KWh Monthly'!Z82)</f>
        <v>0</v>
      </c>
      <c r="AA82" s="47">
        <f>IF('KWh Monthly'!AA$5=0,0,Z82+'KWh Monthly'!AA82)</f>
        <v>0</v>
      </c>
      <c r="AB82" s="47">
        <f>IF('KWh Monthly'!AB$5=0,0,AA82+'KWh Monthly'!AB82)</f>
        <v>0</v>
      </c>
      <c r="AC82" s="47">
        <f>IF('KWh Monthly'!AC$5=0,0,AB82+'KWh Monthly'!AC82)</f>
        <v>0</v>
      </c>
      <c r="AD82" s="47">
        <f>IF('KWh Monthly'!AD$5=0,0,AC82+'KWh Monthly'!AD82)</f>
        <v>0</v>
      </c>
      <c r="AE82" s="47">
        <f>IF('KWh Monthly'!AE$5=0,0,AD82+'KWh Monthly'!AE82)</f>
        <v>0</v>
      </c>
      <c r="AF82" s="47">
        <f>IF('KWh Monthly'!AF$5=0,0,AE82+'KWh Monthly'!AF82)</f>
        <v>0</v>
      </c>
      <c r="AG82" s="47">
        <f>IF('KWh Monthly'!AG$5=0,0,AF82+'KWh Monthly'!AG82)</f>
        <v>0</v>
      </c>
      <c r="AH82" s="47">
        <f>IF('KWh Monthly'!AH$5=0,0,AG82+'KWh Monthly'!AH82)</f>
        <v>0</v>
      </c>
      <c r="AI82" s="47">
        <f>IF('KWh Monthly'!AI$5=0,0,AH82+'KWh Monthly'!AI82)</f>
        <v>0</v>
      </c>
      <c r="AJ82" s="47">
        <f>IF('KWh Monthly'!AJ$5=0,0,AI82+'KWh Monthly'!AJ82)</f>
        <v>0</v>
      </c>
      <c r="AK82" s="47">
        <f>IF('KWh Monthly'!AK$5=0,0,AJ82+'KWh Monthly'!AK82)</f>
        <v>0</v>
      </c>
      <c r="AL82" s="47">
        <f>IF('KWh Monthly'!AL$5=0,0,AK82+'KWh Monthly'!AL82)</f>
        <v>0</v>
      </c>
      <c r="AM82" s="47">
        <f>IF('KWh Monthly'!AM$5=0,0,AL82+'KWh Monthly'!AM82)</f>
        <v>0</v>
      </c>
      <c r="AN82" s="47">
        <f>IF('KWh Monthly'!AN$5=0,0,AM82+'KWh Monthly'!AN82)</f>
        <v>0</v>
      </c>
      <c r="AO82" s="47">
        <f>IF('KWh Monthly'!AO$5=-1,0,AN82+'KWh Monthly'!AO82)</f>
        <v>0</v>
      </c>
      <c r="AP82" s="47">
        <f>IF('KWh Monthly'!AP$5=-1,0,AO82+'KWh Monthly'!AP82)</f>
        <v>0</v>
      </c>
      <c r="AQ82" s="47">
        <f>IF('KWh Monthly'!AQ$5=-1,0,AP82+'KWh Monthly'!AQ82)</f>
        <v>0</v>
      </c>
      <c r="AR82" s="47">
        <f>IF('KWh Monthly'!AR$5=-1,0,AQ82+'KWh Monthly'!AR82)</f>
        <v>0</v>
      </c>
      <c r="AS82" s="47">
        <f>IF('KWh Monthly'!AS$5=-1,0,AR82+'KWh Monthly'!AS82)</f>
        <v>0</v>
      </c>
      <c r="AT82" s="47">
        <f>IF('KWh Monthly'!AT$5=-1,0,AS82+'KWh Monthly'!AT82)</f>
        <v>0</v>
      </c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5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0</v>
      </c>
      <c r="F83" s="47">
        <f>IF('KWh Monthly'!F$5=0,0,E83+'KWh Monthly'!F83)</f>
        <v>0</v>
      </c>
      <c r="G83" s="47">
        <f>IF('KWh Monthly'!G$5=0,0,F83+'KWh Monthly'!G83)</f>
        <v>0</v>
      </c>
      <c r="H83" s="47">
        <f>IF('KWh Monthly'!H$5=0,0,G83+'KWh Monthly'!H83)</f>
        <v>0</v>
      </c>
      <c r="I83" s="47">
        <f>IF('KWh Monthly'!I$5=0,0,H83+'KWh Monthly'!I83)</f>
        <v>0</v>
      </c>
      <c r="J83" s="47">
        <f>IF('KWh Monthly'!J$5=0,0,I83+'KWh Monthly'!J83)</f>
        <v>0</v>
      </c>
      <c r="K83" s="47">
        <f>IF('KWh Monthly'!K$5=0,0,J83+'KWh Monthly'!K83)</f>
        <v>0</v>
      </c>
      <c r="L83" s="47">
        <f>IF('KWh Monthly'!L$5=0,0,K83+'KWh Monthly'!L83)</f>
        <v>0</v>
      </c>
      <c r="M83" s="47">
        <f>IF('KWh Monthly'!M$5=0,0,L83+'KWh Monthly'!M83)</f>
        <v>0</v>
      </c>
      <c r="N83" s="47">
        <f>IF('KWh Monthly'!N$5=0,0,M83+'KWh Monthly'!N83)</f>
        <v>0</v>
      </c>
      <c r="O83" s="47">
        <f>IF('KWh Monthly'!O$5=0,0,N83+'KWh Monthly'!O83)</f>
        <v>254.75229608455246</v>
      </c>
      <c r="P83" s="47">
        <f>IF('KWh Monthly'!P$5=0,0,O83+'KWh Monthly'!P83)</f>
        <v>0</v>
      </c>
      <c r="Q83" s="47">
        <f>IF('KWh Monthly'!Q$5=0,0,P83+'KWh Monthly'!Q83)</f>
        <v>0</v>
      </c>
      <c r="R83" s="47">
        <f>IF('KWh Monthly'!R$5=0,0,Q83+'KWh Monthly'!R83)</f>
        <v>0</v>
      </c>
      <c r="S83" s="47">
        <f>IF('KWh Monthly'!S$5=0,0,R83+'KWh Monthly'!S83)</f>
        <v>0</v>
      </c>
      <c r="T83" s="47">
        <f>IF('KWh Monthly'!T$5=0,0,S83+'KWh Monthly'!T83)</f>
        <v>0</v>
      </c>
      <c r="U83" s="47">
        <f>IF('KWh Monthly'!U$5=0,0,T83+'KWh Monthly'!U83)</f>
        <v>0</v>
      </c>
      <c r="V83" s="47">
        <f>IF('KWh Monthly'!V$5=0,0,U83+'KWh Monthly'!V83)</f>
        <v>0</v>
      </c>
      <c r="W83" s="47">
        <f>IF('KWh Monthly'!W$5=0,0,V83+'KWh Monthly'!W83)</f>
        <v>0</v>
      </c>
      <c r="X83" s="47">
        <f>IF('KWh Monthly'!X$5=0,0,W83+'KWh Monthly'!X83)</f>
        <v>0</v>
      </c>
      <c r="Y83" s="47">
        <f>IF('KWh Monthly'!Y$5=0,0,X83+'KWh Monthly'!Y83)</f>
        <v>0</v>
      </c>
      <c r="Z83" s="47">
        <f>IF('KWh Monthly'!Z$5=0,0,Y83+'KWh Monthly'!Z83)</f>
        <v>0</v>
      </c>
      <c r="AA83" s="47">
        <f>IF('KWh Monthly'!AA$5=0,0,Z83+'KWh Monthly'!AA83)</f>
        <v>0</v>
      </c>
      <c r="AB83" s="47">
        <f>IF('KWh Monthly'!AB$5=0,0,AA83+'KWh Monthly'!AB83)</f>
        <v>0</v>
      </c>
      <c r="AC83" s="47">
        <f>IF('KWh Monthly'!AC$5=0,0,AB83+'KWh Monthly'!AC83)</f>
        <v>0</v>
      </c>
      <c r="AD83" s="47">
        <f>IF('KWh Monthly'!AD$5=0,0,AC83+'KWh Monthly'!AD83)</f>
        <v>0</v>
      </c>
      <c r="AE83" s="47">
        <f>IF('KWh Monthly'!AE$5=0,0,AD83+'KWh Monthly'!AE83)</f>
        <v>0</v>
      </c>
      <c r="AF83" s="47">
        <f>IF('KWh Monthly'!AF$5=0,0,AE83+'KWh Monthly'!AF83)</f>
        <v>0</v>
      </c>
      <c r="AG83" s="47">
        <f>IF('KWh Monthly'!AG$5=0,0,AF83+'KWh Monthly'!AG83)</f>
        <v>0</v>
      </c>
      <c r="AH83" s="47">
        <f>IF('KWh Monthly'!AH$5=0,0,AG83+'KWh Monthly'!AH83)</f>
        <v>0</v>
      </c>
      <c r="AI83" s="47">
        <f>IF('KWh Monthly'!AI$5=0,0,AH83+'KWh Monthly'!AI83)</f>
        <v>0</v>
      </c>
      <c r="AJ83" s="47">
        <f>IF('KWh Monthly'!AJ$5=0,0,AI83+'KWh Monthly'!AJ83)</f>
        <v>0</v>
      </c>
      <c r="AK83" s="47">
        <f>IF('KWh Monthly'!AK$5=0,0,AJ83+'KWh Monthly'!AK83)</f>
        <v>0</v>
      </c>
      <c r="AL83" s="47">
        <f>IF('KWh Monthly'!AL$5=0,0,AK83+'KWh Monthly'!AL83)</f>
        <v>0</v>
      </c>
      <c r="AM83" s="47">
        <f>IF('KWh Monthly'!AM$5=0,0,AL83+'KWh Monthly'!AM83)</f>
        <v>0</v>
      </c>
      <c r="AN83" s="47">
        <f>IF('KWh Monthly'!AN$5=0,0,AM83+'KWh Monthly'!AN83)</f>
        <v>0</v>
      </c>
      <c r="AO83" s="47">
        <f>IF('KWh Monthly'!AO$5=-1,0,AN83+'KWh Monthly'!AO83)</f>
        <v>0</v>
      </c>
      <c r="AP83" s="47">
        <f>IF('KWh Monthly'!AP$5=-1,0,AO83+'KWh Monthly'!AP83)</f>
        <v>0</v>
      </c>
      <c r="AQ83" s="47">
        <f>IF('KWh Monthly'!AQ$5=-1,0,AP83+'KWh Monthly'!AQ83)</f>
        <v>0</v>
      </c>
      <c r="AR83" s="47">
        <f>IF('KWh Monthly'!AR$5=-1,0,AQ83+'KWh Monthly'!AR83)</f>
        <v>0</v>
      </c>
      <c r="AS83" s="47">
        <f>IF('KWh Monthly'!AS$5=-1,0,AR83+'KWh Monthly'!AS83)</f>
        <v>0</v>
      </c>
      <c r="AT83" s="47">
        <f>IF('KWh Monthly'!AT$5=-1,0,AS83+'KWh Monthly'!AT83)</f>
        <v>0</v>
      </c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5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0</v>
      </c>
      <c r="F84" s="47">
        <f>IF('KWh Monthly'!F$5=0,0,E84+'KWh Monthly'!F84)</f>
        <v>0</v>
      </c>
      <c r="G84" s="47">
        <f>IF('KWh Monthly'!G$5=0,0,F84+'KWh Monthly'!G84)</f>
        <v>0</v>
      </c>
      <c r="H84" s="47">
        <f>IF('KWh Monthly'!H$5=0,0,G84+'KWh Monthly'!H84)</f>
        <v>0</v>
      </c>
      <c r="I84" s="47">
        <f>IF('KWh Monthly'!I$5=0,0,H84+'KWh Monthly'!I84)</f>
        <v>0</v>
      </c>
      <c r="J84" s="47">
        <f>IF('KWh Monthly'!J$5=0,0,I84+'KWh Monthly'!J84)</f>
        <v>0</v>
      </c>
      <c r="K84" s="47">
        <f>IF('KWh Monthly'!K$5=0,0,J84+'KWh Monthly'!K84)</f>
        <v>0</v>
      </c>
      <c r="L84" s="47">
        <f>IF('KWh Monthly'!L$5=0,0,K84+'KWh Monthly'!L84)</f>
        <v>0</v>
      </c>
      <c r="M84" s="47">
        <f>IF('KWh Monthly'!M$5=0,0,L84+'KWh Monthly'!M84)</f>
        <v>0</v>
      </c>
      <c r="N84" s="47">
        <f>IF('KWh Monthly'!N$5=0,0,M84+'KWh Monthly'!N84)</f>
        <v>0</v>
      </c>
      <c r="O84" s="47">
        <f>IF('KWh Monthly'!O$5=0,0,N84+'KWh Monthly'!O84)</f>
        <v>170.61671180587288</v>
      </c>
      <c r="P84" s="47">
        <f>IF('KWh Monthly'!P$5=0,0,O84+'KWh Monthly'!P84)</f>
        <v>0</v>
      </c>
      <c r="Q84" s="47">
        <f>IF('KWh Monthly'!Q$5=0,0,P84+'KWh Monthly'!Q84)</f>
        <v>0</v>
      </c>
      <c r="R84" s="47">
        <f>IF('KWh Monthly'!R$5=0,0,Q84+'KWh Monthly'!R84)</f>
        <v>0</v>
      </c>
      <c r="S84" s="47">
        <f>IF('KWh Monthly'!S$5=0,0,R84+'KWh Monthly'!S84)</f>
        <v>0</v>
      </c>
      <c r="T84" s="47">
        <f>IF('KWh Monthly'!T$5=0,0,S84+'KWh Monthly'!T84)</f>
        <v>0</v>
      </c>
      <c r="U84" s="47">
        <f>IF('KWh Monthly'!U$5=0,0,T84+'KWh Monthly'!U84)</f>
        <v>0</v>
      </c>
      <c r="V84" s="47">
        <f>IF('KWh Monthly'!V$5=0,0,U84+'KWh Monthly'!V84)</f>
        <v>0</v>
      </c>
      <c r="W84" s="47">
        <f>IF('KWh Monthly'!W$5=0,0,V84+'KWh Monthly'!W84)</f>
        <v>0</v>
      </c>
      <c r="X84" s="47">
        <f>IF('KWh Monthly'!X$5=0,0,W84+'KWh Monthly'!X84)</f>
        <v>0</v>
      </c>
      <c r="Y84" s="47">
        <f>IF('KWh Monthly'!Y$5=0,0,X84+'KWh Monthly'!Y84)</f>
        <v>0</v>
      </c>
      <c r="Z84" s="47">
        <f>IF('KWh Monthly'!Z$5=0,0,Y84+'KWh Monthly'!Z84)</f>
        <v>0</v>
      </c>
      <c r="AA84" s="47">
        <f>IF('KWh Monthly'!AA$5=0,0,Z84+'KWh Monthly'!AA84)</f>
        <v>3.9044515216595213E-3</v>
      </c>
      <c r="AB84" s="47">
        <f>IF('KWh Monthly'!AB$5=0,0,AA84+'KWh Monthly'!AB84)</f>
        <v>7.8089030433190426E-3</v>
      </c>
      <c r="AC84" s="47">
        <f>IF('KWh Monthly'!AC$5=0,0,AB84+'KWh Monthly'!AC84)</f>
        <v>1.1713354564978564E-2</v>
      </c>
      <c r="AD84" s="47">
        <f>IF('KWh Monthly'!AD$5=0,0,AC84+'KWh Monthly'!AD84)</f>
        <v>1.5617806086638085E-2</v>
      </c>
      <c r="AE84" s="47">
        <f>IF('KWh Monthly'!AE$5=0,0,AD84+'KWh Monthly'!AE84)</f>
        <v>1.9522257608297608E-2</v>
      </c>
      <c r="AF84" s="47">
        <f>IF('KWh Monthly'!AF$5=0,0,AE84+'KWh Monthly'!AF84)</f>
        <v>2.3426709129957129E-2</v>
      </c>
      <c r="AG84" s="47">
        <f>IF('KWh Monthly'!AG$5=0,0,AF84+'KWh Monthly'!AG84)</f>
        <v>2.733116065161665E-2</v>
      </c>
      <c r="AH84" s="47">
        <f>IF('KWh Monthly'!AH$5=0,0,AG84+'KWh Monthly'!AH84)</f>
        <v>3.1235612173276171E-2</v>
      </c>
      <c r="AI84" s="47">
        <f>IF('KWh Monthly'!AI$5=0,0,AH84+'KWh Monthly'!AI84)</f>
        <v>3.5140063694935691E-2</v>
      </c>
      <c r="AJ84" s="47">
        <f>IF('KWh Monthly'!AJ$5=0,0,AI84+'KWh Monthly'!AJ84)</f>
        <v>3.9044515216595216E-2</v>
      </c>
      <c r="AK84" s="47">
        <f>IF('KWh Monthly'!AK$5=0,0,AJ84+'KWh Monthly'!AK84)</f>
        <v>4.294896673825474E-2</v>
      </c>
      <c r="AL84" s="47">
        <f>IF('KWh Monthly'!AL$5=0,0,AK84+'KWh Monthly'!AL84)</f>
        <v>4.6853418259914265E-2</v>
      </c>
      <c r="AM84" s="47">
        <f>IF('KWh Monthly'!AM$5=0,0,AL84+'KWh Monthly'!AM84)</f>
        <v>0</v>
      </c>
      <c r="AN84" s="47">
        <f>IF('KWh Monthly'!AN$5=0,0,AM84+'KWh Monthly'!AN84)</f>
        <v>0</v>
      </c>
      <c r="AO84" s="47">
        <f>IF('KWh Monthly'!AO$5=-1,0,AN84+'KWh Monthly'!AO84)</f>
        <v>0</v>
      </c>
      <c r="AP84" s="47">
        <f>IF('KWh Monthly'!AP$5=-1,0,AO84+'KWh Monthly'!AP84)</f>
        <v>0</v>
      </c>
      <c r="AQ84" s="47">
        <f>IF('KWh Monthly'!AQ$5=-1,0,AP84+'KWh Monthly'!AQ84)</f>
        <v>0</v>
      </c>
      <c r="AR84" s="47">
        <f>IF('KWh Monthly'!AR$5=-1,0,AQ84+'KWh Monthly'!AR84)</f>
        <v>0</v>
      </c>
      <c r="AS84" s="47">
        <f>IF('KWh Monthly'!AS$5=-1,0,AR84+'KWh Monthly'!AS84)</f>
        <v>0</v>
      </c>
      <c r="AT84" s="47">
        <f>IF('KWh Monthly'!AT$5=-1,0,AS84+'KWh Monthly'!AT84)</f>
        <v>0</v>
      </c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5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0</v>
      </c>
      <c r="F85" s="47">
        <f>IF('KWh Monthly'!F$5=0,0,E85+'KWh Monthly'!F85)</f>
        <v>0</v>
      </c>
      <c r="G85" s="47">
        <f>IF('KWh Monthly'!G$5=0,0,F85+'KWh Monthly'!G85)</f>
        <v>0</v>
      </c>
      <c r="H85" s="47">
        <f>IF('KWh Monthly'!H$5=0,0,G85+'KWh Monthly'!H85)</f>
        <v>0</v>
      </c>
      <c r="I85" s="47">
        <f>IF('KWh Monthly'!I$5=0,0,H85+'KWh Monthly'!I85)</f>
        <v>0</v>
      </c>
      <c r="J85" s="47">
        <f>IF('KWh Monthly'!J$5=0,0,I85+'KWh Monthly'!J85)</f>
        <v>0</v>
      </c>
      <c r="K85" s="47">
        <f>IF('KWh Monthly'!K$5=0,0,J85+'KWh Monthly'!K85)</f>
        <v>0</v>
      </c>
      <c r="L85" s="47">
        <f>IF('KWh Monthly'!L$5=0,0,K85+'KWh Monthly'!L85)</f>
        <v>0</v>
      </c>
      <c r="M85" s="47">
        <f>IF('KWh Monthly'!M$5=0,0,L85+'KWh Monthly'!M85)</f>
        <v>0</v>
      </c>
      <c r="N85" s="47">
        <f>IF('KWh Monthly'!N$5=0,0,M85+'KWh Monthly'!N85)</f>
        <v>0</v>
      </c>
      <c r="O85" s="47">
        <f>IF('KWh Monthly'!O$5=0,0,N85+'KWh Monthly'!O85)</f>
        <v>609.82346505305657</v>
      </c>
      <c r="P85" s="47">
        <f>IF('KWh Monthly'!P$5=0,0,O85+'KWh Monthly'!P85)</f>
        <v>0</v>
      </c>
      <c r="Q85" s="47">
        <f>IF('KWh Monthly'!Q$5=0,0,P85+'KWh Monthly'!Q85)</f>
        <v>0</v>
      </c>
      <c r="R85" s="47">
        <f>IF('KWh Monthly'!R$5=0,0,Q85+'KWh Monthly'!R85)</f>
        <v>0</v>
      </c>
      <c r="S85" s="47">
        <f>IF('KWh Monthly'!S$5=0,0,R85+'KWh Monthly'!S85)</f>
        <v>0</v>
      </c>
      <c r="T85" s="47">
        <f>IF('KWh Monthly'!T$5=0,0,S85+'KWh Monthly'!T85)</f>
        <v>0</v>
      </c>
      <c r="U85" s="47">
        <f>IF('KWh Monthly'!U$5=0,0,T85+'KWh Monthly'!U85)</f>
        <v>0</v>
      </c>
      <c r="V85" s="47">
        <f>IF('KWh Monthly'!V$5=0,0,U85+'KWh Monthly'!V85)</f>
        <v>0</v>
      </c>
      <c r="W85" s="47">
        <f>IF('KWh Monthly'!W$5=0,0,V85+'KWh Monthly'!W85)</f>
        <v>0</v>
      </c>
      <c r="X85" s="47">
        <f>IF('KWh Monthly'!X$5=0,0,W85+'KWh Monthly'!X85)</f>
        <v>0</v>
      </c>
      <c r="Y85" s="47">
        <f>IF('KWh Monthly'!Y$5=0,0,X85+'KWh Monthly'!Y85)</f>
        <v>0</v>
      </c>
      <c r="Z85" s="47">
        <f>IF('KWh Monthly'!Z$5=0,0,Y85+'KWh Monthly'!Z85)</f>
        <v>0</v>
      </c>
      <c r="AA85" s="47">
        <f>IF('KWh Monthly'!AA$5=0,0,Z85+'KWh Monthly'!AA85)</f>
        <v>0</v>
      </c>
      <c r="AB85" s="47">
        <f>IF('KWh Monthly'!AB$5=0,0,AA85+'KWh Monthly'!AB85)</f>
        <v>0</v>
      </c>
      <c r="AC85" s="47">
        <f>IF('KWh Monthly'!AC$5=0,0,AB85+'KWh Monthly'!AC85)</f>
        <v>0</v>
      </c>
      <c r="AD85" s="47">
        <f>IF('KWh Monthly'!AD$5=0,0,AC85+'KWh Monthly'!AD85)</f>
        <v>0</v>
      </c>
      <c r="AE85" s="47">
        <f>IF('KWh Monthly'!AE$5=0,0,AD85+'KWh Monthly'!AE85)</f>
        <v>0</v>
      </c>
      <c r="AF85" s="47">
        <f>IF('KWh Monthly'!AF$5=0,0,AE85+'KWh Monthly'!AF85)</f>
        <v>0</v>
      </c>
      <c r="AG85" s="47">
        <f>IF('KWh Monthly'!AG$5=0,0,AF85+'KWh Monthly'!AG85)</f>
        <v>0</v>
      </c>
      <c r="AH85" s="47">
        <f>IF('KWh Monthly'!AH$5=0,0,AG85+'KWh Monthly'!AH85)</f>
        <v>0</v>
      </c>
      <c r="AI85" s="47">
        <f>IF('KWh Monthly'!AI$5=0,0,AH85+'KWh Monthly'!AI85)</f>
        <v>0</v>
      </c>
      <c r="AJ85" s="47">
        <f>IF('KWh Monthly'!AJ$5=0,0,AI85+'KWh Monthly'!AJ85)</f>
        <v>0</v>
      </c>
      <c r="AK85" s="47">
        <f>IF('KWh Monthly'!AK$5=0,0,AJ85+'KWh Monthly'!AK85)</f>
        <v>0</v>
      </c>
      <c r="AL85" s="47">
        <f>IF('KWh Monthly'!AL$5=0,0,AK85+'KWh Monthly'!AL85)</f>
        <v>0</v>
      </c>
      <c r="AM85" s="47">
        <f>IF('KWh Monthly'!AM$5=0,0,AL85+'KWh Monthly'!AM85)</f>
        <v>0</v>
      </c>
      <c r="AN85" s="47">
        <f>IF('KWh Monthly'!AN$5=0,0,AM85+'KWh Monthly'!AN85)</f>
        <v>0</v>
      </c>
      <c r="AO85" s="47">
        <f>IF('KWh Monthly'!AO$5=-1,0,AN85+'KWh Monthly'!AO85)</f>
        <v>0</v>
      </c>
      <c r="AP85" s="47">
        <f>IF('KWh Monthly'!AP$5=-1,0,AO85+'KWh Monthly'!AP85)</f>
        <v>0</v>
      </c>
      <c r="AQ85" s="47">
        <f>IF('KWh Monthly'!AQ$5=-1,0,AP85+'KWh Monthly'!AQ85)</f>
        <v>0</v>
      </c>
      <c r="AR85" s="47">
        <f>IF('KWh Monthly'!AR$5=-1,0,AQ85+'KWh Monthly'!AR85)</f>
        <v>0</v>
      </c>
      <c r="AS85" s="47">
        <f>IF('KWh Monthly'!AS$5=-1,0,AR85+'KWh Monthly'!AS85)</f>
        <v>0</v>
      </c>
      <c r="AT85" s="47">
        <f>IF('KWh Monthly'!AT$5=-1,0,AS85+'KWh Monthly'!AT85)</f>
        <v>0</v>
      </c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5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0</v>
      </c>
      <c r="F86" s="47">
        <f>IF('KWh Monthly'!F$5=0,0,E86+'KWh Monthly'!F86)</f>
        <v>0</v>
      </c>
      <c r="G86" s="47">
        <f>IF('KWh Monthly'!G$5=0,0,F86+'KWh Monthly'!G86)</f>
        <v>0</v>
      </c>
      <c r="H86" s="47">
        <f>IF('KWh Monthly'!H$5=0,0,G86+'KWh Monthly'!H86)</f>
        <v>0</v>
      </c>
      <c r="I86" s="47">
        <f>IF('KWh Monthly'!I$5=0,0,H86+'KWh Monthly'!I86)</f>
        <v>0</v>
      </c>
      <c r="J86" s="47">
        <f>IF('KWh Monthly'!J$5=0,0,I86+'KWh Monthly'!J86)</f>
        <v>0</v>
      </c>
      <c r="K86" s="47">
        <f>IF('KWh Monthly'!K$5=0,0,J86+'KWh Monthly'!K86)</f>
        <v>0</v>
      </c>
      <c r="L86" s="47">
        <f>IF('KWh Monthly'!L$5=0,0,K86+'KWh Monthly'!L86)</f>
        <v>0</v>
      </c>
      <c r="M86" s="47">
        <f>IF('KWh Monthly'!M$5=0,0,L86+'KWh Monthly'!M86)</f>
        <v>0</v>
      </c>
      <c r="N86" s="47">
        <f>IF('KWh Monthly'!N$5=0,0,M86+'KWh Monthly'!N86)</f>
        <v>0</v>
      </c>
      <c r="O86" s="47">
        <f>IF('KWh Monthly'!O$5=0,0,N86+'KWh Monthly'!O86)</f>
        <v>1732.3462409163046</v>
      </c>
      <c r="P86" s="47">
        <f>IF('KWh Monthly'!P$5=0,0,O86+'KWh Monthly'!P86)</f>
        <v>0</v>
      </c>
      <c r="Q86" s="47">
        <f>IF('KWh Monthly'!Q$5=0,0,P86+'KWh Monthly'!Q86)</f>
        <v>0</v>
      </c>
      <c r="R86" s="47">
        <f>IF('KWh Monthly'!R$5=0,0,Q86+'KWh Monthly'!R86)</f>
        <v>0</v>
      </c>
      <c r="S86" s="47">
        <f>IF('KWh Monthly'!S$5=0,0,R86+'KWh Monthly'!S86)</f>
        <v>0</v>
      </c>
      <c r="T86" s="47">
        <f>IF('KWh Monthly'!T$5=0,0,S86+'KWh Monthly'!T86)</f>
        <v>0</v>
      </c>
      <c r="U86" s="47">
        <f>IF('KWh Monthly'!U$5=0,0,T86+'KWh Monthly'!U86)</f>
        <v>0</v>
      </c>
      <c r="V86" s="47">
        <f>IF('KWh Monthly'!V$5=0,0,U86+'KWh Monthly'!V86)</f>
        <v>0</v>
      </c>
      <c r="W86" s="47">
        <f>IF('KWh Monthly'!W$5=0,0,V86+'KWh Monthly'!W86)</f>
        <v>0</v>
      </c>
      <c r="X86" s="47">
        <f>IF('KWh Monthly'!X$5=0,0,W86+'KWh Monthly'!X86)</f>
        <v>0</v>
      </c>
      <c r="Y86" s="47">
        <f>IF('KWh Monthly'!Y$5=0,0,X86+'KWh Monthly'!Y86)</f>
        <v>0</v>
      </c>
      <c r="Z86" s="47">
        <f>IF('KWh Monthly'!Z$5=0,0,Y86+'KWh Monthly'!Z86)</f>
        <v>0</v>
      </c>
      <c r="AA86" s="47">
        <f>IF('KWh Monthly'!AA$5=0,0,Z86+'KWh Monthly'!AA86)</f>
        <v>0</v>
      </c>
      <c r="AB86" s="47">
        <f>IF('KWh Monthly'!AB$5=0,0,AA86+'KWh Monthly'!AB86)</f>
        <v>0</v>
      </c>
      <c r="AC86" s="47">
        <f>IF('KWh Monthly'!AC$5=0,0,AB86+'KWh Monthly'!AC86)</f>
        <v>0</v>
      </c>
      <c r="AD86" s="47">
        <f>IF('KWh Monthly'!AD$5=0,0,AC86+'KWh Monthly'!AD86)</f>
        <v>0</v>
      </c>
      <c r="AE86" s="47">
        <f>IF('KWh Monthly'!AE$5=0,0,AD86+'KWh Monthly'!AE86)</f>
        <v>0</v>
      </c>
      <c r="AF86" s="47">
        <f>IF('KWh Monthly'!AF$5=0,0,AE86+'KWh Monthly'!AF86)</f>
        <v>0</v>
      </c>
      <c r="AG86" s="47">
        <f>IF('KWh Monthly'!AG$5=0,0,AF86+'KWh Monthly'!AG86)</f>
        <v>0</v>
      </c>
      <c r="AH86" s="47">
        <f>IF('KWh Monthly'!AH$5=0,0,AG86+'KWh Monthly'!AH86)</f>
        <v>0</v>
      </c>
      <c r="AI86" s="47">
        <f>IF('KWh Monthly'!AI$5=0,0,AH86+'KWh Monthly'!AI86)</f>
        <v>0</v>
      </c>
      <c r="AJ86" s="47">
        <f>IF('KWh Monthly'!AJ$5=0,0,AI86+'KWh Monthly'!AJ86)</f>
        <v>0</v>
      </c>
      <c r="AK86" s="47">
        <f>IF('KWh Monthly'!AK$5=0,0,AJ86+'KWh Monthly'!AK86)</f>
        <v>0</v>
      </c>
      <c r="AL86" s="47">
        <f>IF('KWh Monthly'!AL$5=0,0,AK86+'KWh Monthly'!AL86)</f>
        <v>0</v>
      </c>
      <c r="AM86" s="47">
        <f>IF('KWh Monthly'!AM$5=0,0,AL86+'KWh Monthly'!AM86)</f>
        <v>0</v>
      </c>
      <c r="AN86" s="47">
        <f>IF('KWh Monthly'!AN$5=0,0,AM86+'KWh Monthly'!AN86)</f>
        <v>0</v>
      </c>
      <c r="AO86" s="47">
        <f>IF('KWh Monthly'!AO$5=-1,0,AN86+'KWh Monthly'!AO86)</f>
        <v>0</v>
      </c>
      <c r="AP86" s="47">
        <f>IF('KWh Monthly'!AP$5=-1,0,AO86+'KWh Monthly'!AP86)</f>
        <v>0</v>
      </c>
      <c r="AQ86" s="47">
        <f>IF('KWh Monthly'!AQ$5=-1,0,AP86+'KWh Monthly'!AQ86)</f>
        <v>0</v>
      </c>
      <c r="AR86" s="47">
        <f>IF('KWh Monthly'!AR$5=-1,0,AQ86+'KWh Monthly'!AR86)</f>
        <v>0</v>
      </c>
      <c r="AS86" s="47">
        <f>IF('KWh Monthly'!AS$5=-1,0,AR86+'KWh Monthly'!AS86)</f>
        <v>0</v>
      </c>
      <c r="AT86" s="47">
        <f>IF('KWh Monthly'!AT$5=-1,0,AS86+'KWh Monthly'!AT86)</f>
        <v>0</v>
      </c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5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0</v>
      </c>
      <c r="F87" s="47">
        <f>IF('KWh Monthly'!F$5=0,0,E87+'KWh Monthly'!F87)</f>
        <v>0</v>
      </c>
      <c r="G87" s="47">
        <f>IF('KWh Monthly'!G$5=0,0,F87+'KWh Monthly'!G87)</f>
        <v>0</v>
      </c>
      <c r="H87" s="47">
        <f>IF('KWh Monthly'!H$5=0,0,G87+'KWh Monthly'!H87)</f>
        <v>0</v>
      </c>
      <c r="I87" s="47">
        <f>IF('KWh Monthly'!I$5=0,0,H87+'KWh Monthly'!I87)</f>
        <v>0</v>
      </c>
      <c r="J87" s="47">
        <f>IF('KWh Monthly'!J$5=0,0,I87+'KWh Monthly'!J87)</f>
        <v>0</v>
      </c>
      <c r="K87" s="47">
        <f>IF('KWh Monthly'!K$5=0,0,J87+'KWh Monthly'!K87)</f>
        <v>0</v>
      </c>
      <c r="L87" s="47">
        <f>IF('KWh Monthly'!L$5=0,0,K87+'KWh Monthly'!L87)</f>
        <v>0</v>
      </c>
      <c r="M87" s="47">
        <f>IF('KWh Monthly'!M$5=0,0,L87+'KWh Monthly'!M87)</f>
        <v>0</v>
      </c>
      <c r="N87" s="47">
        <f>IF('KWh Monthly'!N$5=0,0,M87+'KWh Monthly'!N87)</f>
        <v>0</v>
      </c>
      <c r="O87" s="47">
        <f>IF('KWh Monthly'!O$5=0,0,N87+'KWh Monthly'!O87)</f>
        <v>407.60932802443773</v>
      </c>
      <c r="P87" s="47">
        <f>IF('KWh Monthly'!P$5=0,0,O87+'KWh Monthly'!P87)</f>
        <v>0</v>
      </c>
      <c r="Q87" s="47">
        <f>IF('KWh Monthly'!Q$5=0,0,P87+'KWh Monthly'!Q87)</f>
        <v>0</v>
      </c>
      <c r="R87" s="47">
        <f>IF('KWh Monthly'!R$5=0,0,Q87+'KWh Monthly'!R87)</f>
        <v>0</v>
      </c>
      <c r="S87" s="47">
        <f>IF('KWh Monthly'!S$5=0,0,R87+'KWh Monthly'!S87)</f>
        <v>0</v>
      </c>
      <c r="T87" s="47">
        <f>IF('KWh Monthly'!T$5=0,0,S87+'KWh Monthly'!T87)</f>
        <v>0</v>
      </c>
      <c r="U87" s="47">
        <f>IF('KWh Monthly'!U$5=0,0,T87+'KWh Monthly'!U87)</f>
        <v>0</v>
      </c>
      <c r="V87" s="47">
        <f>IF('KWh Monthly'!V$5=0,0,U87+'KWh Monthly'!V87)</f>
        <v>0</v>
      </c>
      <c r="W87" s="47">
        <f>IF('KWh Monthly'!W$5=0,0,V87+'KWh Monthly'!W87)</f>
        <v>0</v>
      </c>
      <c r="X87" s="47">
        <f>IF('KWh Monthly'!X$5=0,0,W87+'KWh Monthly'!X87)</f>
        <v>0</v>
      </c>
      <c r="Y87" s="47">
        <f>IF('KWh Monthly'!Y$5=0,0,X87+'KWh Monthly'!Y87)</f>
        <v>0</v>
      </c>
      <c r="Z87" s="47">
        <f>IF('KWh Monthly'!Z$5=0,0,Y87+'KWh Monthly'!Z87)</f>
        <v>0</v>
      </c>
      <c r="AA87" s="47">
        <f>IF('KWh Monthly'!AA$5=0,0,Z87+'KWh Monthly'!AA87)</f>
        <v>0</v>
      </c>
      <c r="AB87" s="47">
        <f>IF('KWh Monthly'!AB$5=0,0,AA87+'KWh Monthly'!AB87)</f>
        <v>0</v>
      </c>
      <c r="AC87" s="47">
        <f>IF('KWh Monthly'!AC$5=0,0,AB87+'KWh Monthly'!AC87)</f>
        <v>0</v>
      </c>
      <c r="AD87" s="47">
        <f>IF('KWh Monthly'!AD$5=0,0,AC87+'KWh Monthly'!AD87)</f>
        <v>0</v>
      </c>
      <c r="AE87" s="47">
        <f>IF('KWh Monthly'!AE$5=0,0,AD87+'KWh Monthly'!AE87)</f>
        <v>0</v>
      </c>
      <c r="AF87" s="47">
        <f>IF('KWh Monthly'!AF$5=0,0,AE87+'KWh Monthly'!AF87)</f>
        <v>0</v>
      </c>
      <c r="AG87" s="47">
        <f>IF('KWh Monthly'!AG$5=0,0,AF87+'KWh Monthly'!AG87)</f>
        <v>0</v>
      </c>
      <c r="AH87" s="47">
        <f>IF('KWh Monthly'!AH$5=0,0,AG87+'KWh Monthly'!AH87)</f>
        <v>0</v>
      </c>
      <c r="AI87" s="47">
        <f>IF('KWh Monthly'!AI$5=0,0,AH87+'KWh Monthly'!AI87)</f>
        <v>0</v>
      </c>
      <c r="AJ87" s="47">
        <f>IF('KWh Monthly'!AJ$5=0,0,AI87+'KWh Monthly'!AJ87)</f>
        <v>0</v>
      </c>
      <c r="AK87" s="47">
        <f>IF('KWh Monthly'!AK$5=0,0,AJ87+'KWh Monthly'!AK87)</f>
        <v>0</v>
      </c>
      <c r="AL87" s="47">
        <f>IF('KWh Monthly'!AL$5=0,0,AK87+'KWh Monthly'!AL87)</f>
        <v>0</v>
      </c>
      <c r="AM87" s="47">
        <f>IF('KWh Monthly'!AM$5=0,0,AL87+'KWh Monthly'!AM87)</f>
        <v>0</v>
      </c>
      <c r="AN87" s="47">
        <f>IF('KWh Monthly'!AN$5=0,0,AM87+'KWh Monthly'!AN87)</f>
        <v>0</v>
      </c>
      <c r="AO87" s="47">
        <f>IF('KWh Monthly'!AO$5=-1,0,AN87+'KWh Monthly'!AO87)</f>
        <v>0</v>
      </c>
      <c r="AP87" s="47">
        <f>IF('KWh Monthly'!AP$5=-1,0,AO87+'KWh Monthly'!AP87)</f>
        <v>0</v>
      </c>
      <c r="AQ87" s="47">
        <f>IF('KWh Monthly'!AQ$5=-1,0,AP87+'KWh Monthly'!AQ87)</f>
        <v>0</v>
      </c>
      <c r="AR87" s="47">
        <f>IF('KWh Monthly'!AR$5=-1,0,AQ87+'KWh Monthly'!AR87)</f>
        <v>0</v>
      </c>
      <c r="AS87" s="47">
        <f>IF('KWh Monthly'!AS$5=-1,0,AR87+'KWh Monthly'!AS87)</f>
        <v>0</v>
      </c>
      <c r="AT87" s="47">
        <f>IF('KWh Monthly'!AT$5=-1,0,AS87+'KWh Monthly'!AT87)</f>
        <v>0</v>
      </c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5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0</v>
      </c>
      <c r="F88" s="47">
        <f>IF('KWh Monthly'!F$5=0,0,E88+'KWh Monthly'!F88)</f>
        <v>0</v>
      </c>
      <c r="G88" s="47">
        <f>IF('KWh Monthly'!G$5=0,0,F88+'KWh Monthly'!G88)</f>
        <v>0</v>
      </c>
      <c r="H88" s="47">
        <f>IF('KWh Monthly'!H$5=0,0,G88+'KWh Monthly'!H88)</f>
        <v>0</v>
      </c>
      <c r="I88" s="47">
        <f>IF('KWh Monthly'!I$5=0,0,H88+'KWh Monthly'!I88)</f>
        <v>0</v>
      </c>
      <c r="J88" s="47">
        <f>IF('KWh Monthly'!J$5=0,0,I88+'KWh Monthly'!J88)</f>
        <v>0</v>
      </c>
      <c r="K88" s="47">
        <f>IF('KWh Monthly'!K$5=0,0,J88+'KWh Monthly'!K88)</f>
        <v>0</v>
      </c>
      <c r="L88" s="47">
        <f>IF('KWh Monthly'!L$5=0,0,K88+'KWh Monthly'!L88)</f>
        <v>0</v>
      </c>
      <c r="M88" s="47">
        <f>IF('KWh Monthly'!M$5=0,0,L88+'KWh Monthly'!M88)</f>
        <v>0</v>
      </c>
      <c r="N88" s="47">
        <f>IF('KWh Monthly'!N$5=0,0,M88+'KWh Monthly'!N88)</f>
        <v>0</v>
      </c>
      <c r="O88" s="47">
        <f>IF('KWh Monthly'!O$5=0,0,N88+'KWh Monthly'!O88)</f>
        <v>6007.8253780840359</v>
      </c>
      <c r="P88" s="47">
        <f>IF('KWh Monthly'!P$5=0,0,O88+'KWh Monthly'!P88)</f>
        <v>0</v>
      </c>
      <c r="Q88" s="47">
        <f>IF('KWh Monthly'!Q$5=0,0,P88+'KWh Monthly'!Q88)</f>
        <v>0</v>
      </c>
      <c r="R88" s="47">
        <f>IF('KWh Monthly'!R$5=0,0,Q88+'KWh Monthly'!R88)</f>
        <v>0</v>
      </c>
      <c r="S88" s="47">
        <f>IF('KWh Monthly'!S$5=0,0,R88+'KWh Monthly'!S88)</f>
        <v>0</v>
      </c>
      <c r="T88" s="47">
        <f>IF('KWh Monthly'!T$5=0,0,S88+'KWh Monthly'!T88)</f>
        <v>0</v>
      </c>
      <c r="U88" s="47">
        <f>IF('KWh Monthly'!U$5=0,0,T88+'KWh Monthly'!U88)</f>
        <v>0</v>
      </c>
      <c r="V88" s="47">
        <f>IF('KWh Monthly'!V$5=0,0,U88+'KWh Monthly'!V88)</f>
        <v>0</v>
      </c>
      <c r="W88" s="47">
        <f>IF('KWh Monthly'!W$5=0,0,V88+'KWh Monthly'!W88)</f>
        <v>0</v>
      </c>
      <c r="X88" s="47">
        <f>IF('KWh Monthly'!X$5=0,0,W88+'KWh Monthly'!X88)</f>
        <v>0</v>
      </c>
      <c r="Y88" s="47">
        <f>IF('KWh Monthly'!Y$5=0,0,X88+'KWh Monthly'!Y88)</f>
        <v>0</v>
      </c>
      <c r="Z88" s="47">
        <f>IF('KWh Monthly'!Z$5=0,0,Y88+'KWh Monthly'!Z88)</f>
        <v>0</v>
      </c>
      <c r="AA88" s="47">
        <f>IF('KWh Monthly'!AA$5=0,0,Z88+'KWh Monthly'!AA88)</f>
        <v>0</v>
      </c>
      <c r="AB88" s="47">
        <f>IF('KWh Monthly'!AB$5=0,0,AA88+'KWh Monthly'!AB88)</f>
        <v>0</v>
      </c>
      <c r="AC88" s="47">
        <f>IF('KWh Monthly'!AC$5=0,0,AB88+'KWh Monthly'!AC88)</f>
        <v>0</v>
      </c>
      <c r="AD88" s="47">
        <f>IF('KWh Monthly'!AD$5=0,0,AC88+'KWh Monthly'!AD88)</f>
        <v>0</v>
      </c>
      <c r="AE88" s="47">
        <f>IF('KWh Monthly'!AE$5=0,0,AD88+'KWh Monthly'!AE88)</f>
        <v>0</v>
      </c>
      <c r="AF88" s="47">
        <f>IF('KWh Monthly'!AF$5=0,0,AE88+'KWh Monthly'!AF88)</f>
        <v>0</v>
      </c>
      <c r="AG88" s="47">
        <f>IF('KWh Monthly'!AG$5=0,0,AF88+'KWh Monthly'!AG88)</f>
        <v>0</v>
      </c>
      <c r="AH88" s="47">
        <f>IF('KWh Monthly'!AH$5=0,0,AG88+'KWh Monthly'!AH88)</f>
        <v>0</v>
      </c>
      <c r="AI88" s="47">
        <f>IF('KWh Monthly'!AI$5=0,0,AH88+'KWh Monthly'!AI88)</f>
        <v>0</v>
      </c>
      <c r="AJ88" s="47">
        <f>IF('KWh Monthly'!AJ$5=0,0,AI88+'KWh Monthly'!AJ88)</f>
        <v>0</v>
      </c>
      <c r="AK88" s="47">
        <f>IF('KWh Monthly'!AK$5=0,0,AJ88+'KWh Monthly'!AK88)</f>
        <v>0</v>
      </c>
      <c r="AL88" s="47">
        <f>IF('KWh Monthly'!AL$5=0,0,AK88+'KWh Monthly'!AL88)</f>
        <v>0</v>
      </c>
      <c r="AM88" s="47">
        <f>IF('KWh Monthly'!AM$5=0,0,AL88+'KWh Monthly'!AM88)</f>
        <v>0</v>
      </c>
      <c r="AN88" s="47">
        <f>IF('KWh Monthly'!AN$5=0,0,AM88+'KWh Monthly'!AN88)</f>
        <v>0</v>
      </c>
      <c r="AO88" s="47">
        <f>IF('KWh Monthly'!AO$5=-1,0,AN88+'KWh Monthly'!AO88)</f>
        <v>0</v>
      </c>
      <c r="AP88" s="47">
        <f>IF('KWh Monthly'!AP$5=-1,0,AO88+'KWh Monthly'!AP88)</f>
        <v>0</v>
      </c>
      <c r="AQ88" s="47">
        <f>IF('KWh Monthly'!AQ$5=-1,0,AP88+'KWh Monthly'!AQ88)</f>
        <v>0</v>
      </c>
      <c r="AR88" s="47">
        <f>IF('KWh Monthly'!AR$5=-1,0,AQ88+'KWh Monthly'!AR88)</f>
        <v>0</v>
      </c>
      <c r="AS88" s="47">
        <f>IF('KWh Monthly'!AS$5=-1,0,AR88+'KWh Monthly'!AS88)</f>
        <v>0</v>
      </c>
      <c r="AT88" s="47">
        <f>IF('KWh Monthly'!AT$5=-1,0,AS88+'KWh Monthly'!AT88)</f>
        <v>0</v>
      </c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5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0</v>
      </c>
      <c r="F89" s="47">
        <f>IF('KWh Monthly'!F$5=0,0,E89+'KWh Monthly'!F89)</f>
        <v>0</v>
      </c>
      <c r="G89" s="47">
        <f>IF('KWh Monthly'!G$5=0,0,F89+'KWh Monthly'!G89)</f>
        <v>0</v>
      </c>
      <c r="H89" s="47">
        <f>IF('KWh Monthly'!H$5=0,0,G89+'KWh Monthly'!H89)</f>
        <v>0</v>
      </c>
      <c r="I89" s="47">
        <f>IF('KWh Monthly'!I$5=0,0,H89+'KWh Monthly'!I89)</f>
        <v>0</v>
      </c>
      <c r="J89" s="47">
        <f>IF('KWh Monthly'!J$5=0,0,I89+'KWh Monthly'!J89)</f>
        <v>0</v>
      </c>
      <c r="K89" s="47">
        <f>IF('KWh Monthly'!K$5=0,0,J89+'KWh Monthly'!K89)</f>
        <v>0</v>
      </c>
      <c r="L89" s="47">
        <f>IF('KWh Monthly'!L$5=0,0,K89+'KWh Monthly'!L89)</f>
        <v>0</v>
      </c>
      <c r="M89" s="47">
        <f>IF('KWh Monthly'!M$5=0,0,L89+'KWh Monthly'!M89)</f>
        <v>0</v>
      </c>
      <c r="N89" s="47">
        <f>IF('KWh Monthly'!N$5=0,0,M89+'KWh Monthly'!N89)</f>
        <v>0</v>
      </c>
      <c r="O89" s="47">
        <f>IF('KWh Monthly'!O$5=0,0,N89+'KWh Monthly'!O89)</f>
        <v>1879.1587263575684</v>
      </c>
      <c r="P89" s="47">
        <f>IF('KWh Monthly'!P$5=0,0,O89+'KWh Monthly'!P89)</f>
        <v>0</v>
      </c>
      <c r="Q89" s="47">
        <f>IF('KWh Monthly'!Q$5=0,0,P89+'KWh Monthly'!Q89)</f>
        <v>0</v>
      </c>
      <c r="R89" s="47">
        <f>IF('KWh Monthly'!R$5=0,0,Q89+'KWh Monthly'!R89)</f>
        <v>0</v>
      </c>
      <c r="S89" s="47">
        <f>IF('KWh Monthly'!S$5=0,0,R89+'KWh Monthly'!S89)</f>
        <v>0</v>
      </c>
      <c r="T89" s="47">
        <f>IF('KWh Monthly'!T$5=0,0,S89+'KWh Monthly'!T89)</f>
        <v>0</v>
      </c>
      <c r="U89" s="47">
        <f>IF('KWh Monthly'!U$5=0,0,T89+'KWh Monthly'!U89)</f>
        <v>0</v>
      </c>
      <c r="V89" s="47">
        <f>IF('KWh Monthly'!V$5=0,0,U89+'KWh Monthly'!V89)</f>
        <v>0</v>
      </c>
      <c r="W89" s="47">
        <f>IF('KWh Monthly'!W$5=0,0,V89+'KWh Monthly'!W89)</f>
        <v>0</v>
      </c>
      <c r="X89" s="47">
        <f>IF('KWh Monthly'!X$5=0,0,W89+'KWh Monthly'!X89)</f>
        <v>0</v>
      </c>
      <c r="Y89" s="47">
        <f>IF('KWh Monthly'!Y$5=0,0,X89+'KWh Monthly'!Y89)</f>
        <v>0</v>
      </c>
      <c r="Z89" s="47">
        <f>IF('KWh Monthly'!Z$5=0,0,Y89+'KWh Monthly'!Z89)</f>
        <v>0</v>
      </c>
      <c r="AA89" s="47">
        <f>IF('KWh Monthly'!AA$5=0,0,Z89+'KWh Monthly'!AA89)</f>
        <v>0</v>
      </c>
      <c r="AB89" s="47">
        <f>IF('KWh Monthly'!AB$5=0,0,AA89+'KWh Monthly'!AB89)</f>
        <v>0</v>
      </c>
      <c r="AC89" s="47">
        <f>IF('KWh Monthly'!AC$5=0,0,AB89+'KWh Monthly'!AC89)</f>
        <v>0</v>
      </c>
      <c r="AD89" s="47">
        <f>IF('KWh Monthly'!AD$5=0,0,AC89+'KWh Monthly'!AD89)</f>
        <v>0</v>
      </c>
      <c r="AE89" s="47">
        <f>IF('KWh Monthly'!AE$5=0,0,AD89+'KWh Monthly'!AE89)</f>
        <v>0</v>
      </c>
      <c r="AF89" s="47">
        <f>IF('KWh Monthly'!AF$5=0,0,AE89+'KWh Monthly'!AF89)</f>
        <v>0</v>
      </c>
      <c r="AG89" s="47">
        <f>IF('KWh Monthly'!AG$5=0,0,AF89+'KWh Monthly'!AG89)</f>
        <v>0</v>
      </c>
      <c r="AH89" s="47">
        <f>IF('KWh Monthly'!AH$5=0,0,AG89+'KWh Monthly'!AH89)</f>
        <v>0</v>
      </c>
      <c r="AI89" s="47">
        <f>IF('KWh Monthly'!AI$5=0,0,AH89+'KWh Monthly'!AI89)</f>
        <v>0</v>
      </c>
      <c r="AJ89" s="47">
        <f>IF('KWh Monthly'!AJ$5=0,0,AI89+'KWh Monthly'!AJ89)</f>
        <v>0</v>
      </c>
      <c r="AK89" s="47">
        <f>IF('KWh Monthly'!AK$5=0,0,AJ89+'KWh Monthly'!AK89)</f>
        <v>0</v>
      </c>
      <c r="AL89" s="47">
        <f>IF('KWh Monthly'!AL$5=0,0,AK89+'KWh Monthly'!AL89)</f>
        <v>0</v>
      </c>
      <c r="AM89" s="47">
        <f>IF('KWh Monthly'!AM$5=0,0,AL89+'KWh Monthly'!AM89)</f>
        <v>0</v>
      </c>
      <c r="AN89" s="47">
        <f>IF('KWh Monthly'!AN$5=0,0,AM89+'KWh Monthly'!AN89)</f>
        <v>0</v>
      </c>
      <c r="AO89" s="47">
        <f>IF('KWh Monthly'!AO$5=-1,0,AN89+'KWh Monthly'!AO89)</f>
        <v>0</v>
      </c>
      <c r="AP89" s="47">
        <f>IF('KWh Monthly'!AP$5=-1,0,AO89+'KWh Monthly'!AP89)</f>
        <v>0</v>
      </c>
      <c r="AQ89" s="47">
        <f>IF('KWh Monthly'!AQ$5=-1,0,AP89+'KWh Monthly'!AQ89)</f>
        <v>0</v>
      </c>
      <c r="AR89" s="47">
        <f>IF('KWh Monthly'!AR$5=-1,0,AQ89+'KWh Monthly'!AR89)</f>
        <v>0</v>
      </c>
      <c r="AS89" s="47">
        <f>IF('KWh Monthly'!AS$5=-1,0,AR89+'KWh Monthly'!AS89)</f>
        <v>0</v>
      </c>
      <c r="AT89" s="47">
        <f>IF('KWh Monthly'!AT$5=-1,0,AS89+'KWh Monthly'!AT89)</f>
        <v>0</v>
      </c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6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0</v>
      </c>
      <c r="F90" s="47">
        <f>IF('KWh Monthly'!F$5=0,0,E90+'KWh Monthly'!F90)</f>
        <v>0</v>
      </c>
      <c r="G90" s="47">
        <f>IF('KWh Monthly'!G$5=0,0,F90+'KWh Monthly'!G90)</f>
        <v>0</v>
      </c>
      <c r="H90" s="47">
        <f>IF('KWh Monthly'!H$5=0,0,G90+'KWh Monthly'!H90)</f>
        <v>0</v>
      </c>
      <c r="I90" s="47">
        <f>IF('KWh Monthly'!I$5=0,0,H90+'KWh Monthly'!I90)</f>
        <v>0</v>
      </c>
      <c r="J90" s="47">
        <f>IF('KWh Monthly'!J$5=0,0,I90+'KWh Monthly'!J90)</f>
        <v>0</v>
      </c>
      <c r="K90" s="47">
        <f>IF('KWh Monthly'!K$5=0,0,J90+'KWh Monthly'!K90)</f>
        <v>0</v>
      </c>
      <c r="L90" s="47">
        <f>IF('KWh Monthly'!L$5=0,0,K90+'KWh Monthly'!L90)</f>
        <v>0</v>
      </c>
      <c r="M90" s="47">
        <f>IF('KWh Monthly'!M$5=0,0,L90+'KWh Monthly'!M90)</f>
        <v>0</v>
      </c>
      <c r="N90" s="47">
        <f>IF('KWh Monthly'!N$5=0,0,M90+'KWh Monthly'!N90)</f>
        <v>0</v>
      </c>
      <c r="O90" s="47">
        <f>IF('KWh Monthly'!O$5=0,0,N90+'KWh Monthly'!O90)</f>
        <v>150.32205438069118</v>
      </c>
      <c r="P90" s="47">
        <f>IF('KWh Monthly'!P$5=0,0,O90+'KWh Monthly'!P90)</f>
        <v>0</v>
      </c>
      <c r="Q90" s="47">
        <f>IF('KWh Monthly'!Q$5=0,0,P90+'KWh Monthly'!Q90)</f>
        <v>0</v>
      </c>
      <c r="R90" s="47">
        <f>IF('KWh Monthly'!R$5=0,0,Q90+'KWh Monthly'!R90)</f>
        <v>0</v>
      </c>
      <c r="S90" s="47">
        <f>IF('KWh Monthly'!S$5=0,0,R90+'KWh Monthly'!S90)</f>
        <v>0</v>
      </c>
      <c r="T90" s="47">
        <f>IF('KWh Monthly'!T$5=0,0,S90+'KWh Monthly'!T90)</f>
        <v>0</v>
      </c>
      <c r="U90" s="47">
        <f>IF('KWh Monthly'!U$5=0,0,T90+'KWh Monthly'!U90)</f>
        <v>0</v>
      </c>
      <c r="V90" s="47">
        <f>IF('KWh Monthly'!V$5=0,0,U90+'KWh Monthly'!V90)</f>
        <v>0</v>
      </c>
      <c r="W90" s="47">
        <f>IF('KWh Monthly'!W$5=0,0,V90+'KWh Monthly'!W90)</f>
        <v>0</v>
      </c>
      <c r="X90" s="47">
        <f>IF('KWh Monthly'!X$5=0,0,W90+'KWh Monthly'!X90)</f>
        <v>0</v>
      </c>
      <c r="Y90" s="47">
        <f>IF('KWh Monthly'!Y$5=0,0,X90+'KWh Monthly'!Y90)</f>
        <v>0</v>
      </c>
      <c r="Z90" s="47">
        <f>IF('KWh Monthly'!Z$5=0,0,Y90+'KWh Monthly'!Z90)</f>
        <v>0</v>
      </c>
      <c r="AA90" s="47">
        <f>IF('KWh Monthly'!AA$5=0,0,Z90+'KWh Monthly'!AA90)</f>
        <v>0</v>
      </c>
      <c r="AB90" s="47">
        <f>IF('KWh Monthly'!AB$5=0,0,AA90+'KWh Monthly'!AB90)</f>
        <v>0</v>
      </c>
      <c r="AC90" s="47">
        <f>IF('KWh Monthly'!AC$5=0,0,AB90+'KWh Monthly'!AC90)</f>
        <v>0</v>
      </c>
      <c r="AD90" s="47">
        <f>IF('KWh Monthly'!AD$5=0,0,AC90+'KWh Monthly'!AD90)</f>
        <v>0</v>
      </c>
      <c r="AE90" s="47">
        <f>IF('KWh Monthly'!AE$5=0,0,AD90+'KWh Monthly'!AE90)</f>
        <v>0</v>
      </c>
      <c r="AF90" s="47">
        <f>IF('KWh Monthly'!AF$5=0,0,AE90+'KWh Monthly'!AF90)</f>
        <v>0</v>
      </c>
      <c r="AG90" s="47">
        <f>IF('KWh Monthly'!AG$5=0,0,AF90+'KWh Monthly'!AG90)</f>
        <v>0</v>
      </c>
      <c r="AH90" s="47">
        <f>IF('KWh Monthly'!AH$5=0,0,AG90+'KWh Monthly'!AH90)</f>
        <v>0</v>
      </c>
      <c r="AI90" s="47">
        <f>IF('KWh Monthly'!AI$5=0,0,AH90+'KWh Monthly'!AI90)</f>
        <v>0</v>
      </c>
      <c r="AJ90" s="47">
        <f>IF('KWh Monthly'!AJ$5=0,0,AI90+'KWh Monthly'!AJ90)</f>
        <v>0</v>
      </c>
      <c r="AK90" s="47">
        <f>IF('KWh Monthly'!AK$5=0,0,AJ90+'KWh Monthly'!AK90)</f>
        <v>0</v>
      </c>
      <c r="AL90" s="47">
        <f>IF('KWh Monthly'!AL$5=0,0,AK90+'KWh Monthly'!AL90)</f>
        <v>0</v>
      </c>
      <c r="AM90" s="47">
        <f>IF('KWh Monthly'!AM$5=0,0,AL90+'KWh Monthly'!AM90)</f>
        <v>0</v>
      </c>
      <c r="AN90" s="47">
        <f>IF('KWh Monthly'!AN$5=0,0,AM90+'KWh Monthly'!AN90)</f>
        <v>0</v>
      </c>
      <c r="AO90" s="47">
        <f>IF('KWh Monthly'!AO$5=-1,0,AN90+'KWh Monthly'!AO90)</f>
        <v>0</v>
      </c>
      <c r="AP90" s="47">
        <f>IF('KWh Monthly'!AP$5=-1,0,AO90+'KWh Monthly'!AP90)</f>
        <v>0</v>
      </c>
      <c r="AQ90" s="47">
        <f>IF('KWh Monthly'!AQ$5=-1,0,AP90+'KWh Monthly'!AQ90)</f>
        <v>0</v>
      </c>
      <c r="AR90" s="47">
        <f>IF('KWh Monthly'!AR$5=-1,0,AQ90+'KWh Monthly'!AR90)</f>
        <v>0</v>
      </c>
      <c r="AS90" s="47">
        <f>IF('KWh Monthly'!AS$5=-1,0,AR90+'KWh Monthly'!AS90)</f>
        <v>0</v>
      </c>
      <c r="AT90" s="47">
        <f>IF('KWh Monthly'!AT$5=-1,0,AS90+'KWh Monthly'!AT90)</f>
        <v>0</v>
      </c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6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0</v>
      </c>
      <c r="F91" s="47">
        <f>IF('KWh Monthly'!F$5=0,0,E91+'KWh Monthly'!F91)</f>
        <v>0</v>
      </c>
      <c r="G91" s="47">
        <f>IF('KWh Monthly'!G$5=0,0,F91+'KWh Monthly'!G91)</f>
        <v>0</v>
      </c>
      <c r="H91" s="47">
        <f>IF('KWh Monthly'!H$5=0,0,G91+'KWh Monthly'!H91)</f>
        <v>0</v>
      </c>
      <c r="I91" s="47">
        <f>IF('KWh Monthly'!I$5=0,0,H91+'KWh Monthly'!I91)</f>
        <v>0</v>
      </c>
      <c r="J91" s="47">
        <f>IF('KWh Monthly'!J$5=0,0,I91+'KWh Monthly'!J91)</f>
        <v>0</v>
      </c>
      <c r="K91" s="47">
        <f>IF('KWh Monthly'!K$5=0,0,J91+'KWh Monthly'!K91)</f>
        <v>0</v>
      </c>
      <c r="L91" s="47">
        <f>IF('KWh Monthly'!L$5=0,0,K91+'KWh Monthly'!L91)</f>
        <v>0</v>
      </c>
      <c r="M91" s="47">
        <f>IF('KWh Monthly'!M$5=0,0,L91+'KWh Monthly'!M91)</f>
        <v>0</v>
      </c>
      <c r="N91" s="47">
        <f>IF('KWh Monthly'!N$5=0,0,M91+'KWh Monthly'!N91)</f>
        <v>0</v>
      </c>
      <c r="O91" s="47">
        <f>IF('KWh Monthly'!O$5=0,0,N91+'KWh Monthly'!O91)</f>
        <v>0</v>
      </c>
      <c r="P91" s="47">
        <f>IF('KWh Monthly'!P$5=0,0,O91+'KWh Monthly'!P91)</f>
        <v>0</v>
      </c>
      <c r="Q91" s="47">
        <f>IF('KWh Monthly'!Q$5=0,0,P91+'KWh Monthly'!Q91)</f>
        <v>0</v>
      </c>
      <c r="R91" s="47">
        <f>IF('KWh Monthly'!R$5=0,0,Q91+'KWh Monthly'!R91)</f>
        <v>0</v>
      </c>
      <c r="S91" s="47">
        <f>IF('KWh Monthly'!S$5=0,0,R91+'KWh Monthly'!S91)</f>
        <v>0</v>
      </c>
      <c r="T91" s="47">
        <f>IF('KWh Monthly'!T$5=0,0,S91+'KWh Monthly'!T91)</f>
        <v>0</v>
      </c>
      <c r="U91" s="47">
        <f>IF('KWh Monthly'!U$5=0,0,T91+'KWh Monthly'!U91)</f>
        <v>0</v>
      </c>
      <c r="V91" s="47">
        <f>IF('KWh Monthly'!V$5=0,0,U91+'KWh Monthly'!V91)</f>
        <v>0</v>
      </c>
      <c r="W91" s="47">
        <f>IF('KWh Monthly'!W$5=0,0,V91+'KWh Monthly'!W91)</f>
        <v>0</v>
      </c>
      <c r="X91" s="47">
        <f>IF('KWh Monthly'!X$5=0,0,W91+'KWh Monthly'!X91)</f>
        <v>0</v>
      </c>
      <c r="Y91" s="47">
        <f>IF('KWh Monthly'!Y$5=0,0,X91+'KWh Monthly'!Y91)</f>
        <v>0</v>
      </c>
      <c r="Z91" s="47">
        <f>IF('KWh Monthly'!Z$5=0,0,Y91+'KWh Monthly'!Z91)</f>
        <v>0</v>
      </c>
      <c r="AA91" s="47">
        <f>IF('KWh Monthly'!AA$5=0,0,Z91+'KWh Monthly'!AA91)</f>
        <v>0</v>
      </c>
      <c r="AB91" s="47">
        <f>IF('KWh Monthly'!AB$5=0,0,AA91+'KWh Monthly'!AB91)</f>
        <v>0</v>
      </c>
      <c r="AC91" s="47">
        <f>IF('KWh Monthly'!AC$5=0,0,AB91+'KWh Monthly'!AC91)</f>
        <v>0</v>
      </c>
      <c r="AD91" s="47">
        <f>IF('KWh Monthly'!AD$5=0,0,AC91+'KWh Monthly'!AD91)</f>
        <v>0</v>
      </c>
      <c r="AE91" s="47">
        <f>IF('KWh Monthly'!AE$5=0,0,AD91+'KWh Monthly'!AE91)</f>
        <v>0</v>
      </c>
      <c r="AF91" s="47">
        <f>IF('KWh Monthly'!AF$5=0,0,AE91+'KWh Monthly'!AF91)</f>
        <v>0</v>
      </c>
      <c r="AG91" s="47">
        <f>IF('KWh Monthly'!AG$5=0,0,AF91+'KWh Monthly'!AG91)</f>
        <v>0</v>
      </c>
      <c r="AH91" s="47">
        <f>IF('KWh Monthly'!AH$5=0,0,AG91+'KWh Monthly'!AH91)</f>
        <v>0</v>
      </c>
      <c r="AI91" s="47">
        <f>IF('KWh Monthly'!AI$5=0,0,AH91+'KWh Monthly'!AI91)</f>
        <v>0</v>
      </c>
      <c r="AJ91" s="47">
        <f>IF('KWh Monthly'!AJ$5=0,0,AI91+'KWh Monthly'!AJ91)</f>
        <v>0</v>
      </c>
      <c r="AK91" s="47">
        <f>IF('KWh Monthly'!AK$5=0,0,AJ91+'KWh Monthly'!AK91)</f>
        <v>0</v>
      </c>
      <c r="AL91" s="47">
        <f>IF('KWh Monthly'!AL$5=0,0,AK91+'KWh Monthly'!AL91)</f>
        <v>0</v>
      </c>
      <c r="AM91" s="47">
        <f>IF('KWh Monthly'!AM$5=0,0,AL91+'KWh Monthly'!AM91)</f>
        <v>0</v>
      </c>
      <c r="AN91" s="47">
        <f>IF('KWh Monthly'!AN$5=0,0,AM91+'KWh Monthly'!AN91)</f>
        <v>0</v>
      </c>
      <c r="AO91" s="47">
        <f>IF('KWh Monthly'!AO$5=-1,0,AN91+'KWh Monthly'!AO91)</f>
        <v>0</v>
      </c>
      <c r="AP91" s="47">
        <f>IF('KWh Monthly'!AP$5=-1,0,AO91+'KWh Monthly'!AP91)</f>
        <v>0</v>
      </c>
      <c r="AQ91" s="47">
        <f>IF('KWh Monthly'!AQ$5=-1,0,AP91+'KWh Monthly'!AQ91)</f>
        <v>0</v>
      </c>
      <c r="AR91" s="47">
        <f>IF('KWh Monthly'!AR$5=-1,0,AQ91+'KWh Monthly'!AR91)</f>
        <v>0</v>
      </c>
      <c r="AS91" s="47">
        <f>IF('KWh Monthly'!AS$5=-1,0,AR91+'KWh Monthly'!AS91)</f>
        <v>0</v>
      </c>
      <c r="AT91" s="47">
        <f>IF('KWh Monthly'!AT$5=-1,0,AS91+'KWh Monthly'!AT91)</f>
        <v>0</v>
      </c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6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0</v>
      </c>
      <c r="F92" s="47">
        <f>IF('KWh Monthly'!F$5=0,0,E92+'KWh Monthly'!F92)</f>
        <v>0</v>
      </c>
      <c r="G92" s="47">
        <f>IF('KWh Monthly'!G$5=0,0,F92+'KWh Monthly'!G92)</f>
        <v>0</v>
      </c>
      <c r="H92" s="47">
        <f>IF('KWh Monthly'!H$5=0,0,G92+'KWh Monthly'!H92)</f>
        <v>0</v>
      </c>
      <c r="I92" s="47">
        <f>IF('KWh Monthly'!I$5=0,0,H92+'KWh Monthly'!I92)</f>
        <v>0</v>
      </c>
      <c r="J92" s="47">
        <f>IF('KWh Monthly'!J$5=0,0,I92+'KWh Monthly'!J92)</f>
        <v>0</v>
      </c>
      <c r="K92" s="47">
        <f>IF('KWh Monthly'!K$5=0,0,J92+'KWh Monthly'!K92)</f>
        <v>0</v>
      </c>
      <c r="L92" s="47">
        <f>IF('KWh Monthly'!L$5=0,0,K92+'KWh Monthly'!L92)</f>
        <v>0</v>
      </c>
      <c r="M92" s="47">
        <f>IF('KWh Monthly'!M$5=0,0,L92+'KWh Monthly'!M92)</f>
        <v>0</v>
      </c>
      <c r="N92" s="47">
        <f>IF('KWh Monthly'!N$5=0,0,M92+'KWh Monthly'!N92)</f>
        <v>0</v>
      </c>
      <c r="O92" s="47">
        <f>IF('KWh Monthly'!O$5=0,0,N92+'KWh Monthly'!O92)</f>
        <v>246.90366464972919</v>
      </c>
      <c r="P92" s="47">
        <f>IF('KWh Monthly'!P$5=0,0,O92+'KWh Monthly'!P92)</f>
        <v>0</v>
      </c>
      <c r="Q92" s="47">
        <f>IF('KWh Monthly'!Q$5=0,0,P92+'KWh Monthly'!Q92)</f>
        <v>0</v>
      </c>
      <c r="R92" s="47">
        <f>IF('KWh Monthly'!R$5=0,0,Q92+'KWh Monthly'!R92)</f>
        <v>0</v>
      </c>
      <c r="S92" s="47">
        <f>IF('KWh Monthly'!S$5=0,0,R92+'KWh Monthly'!S92)</f>
        <v>0</v>
      </c>
      <c r="T92" s="47">
        <f>IF('KWh Monthly'!T$5=0,0,S92+'KWh Monthly'!T92)</f>
        <v>0</v>
      </c>
      <c r="U92" s="47">
        <f>IF('KWh Monthly'!U$5=0,0,T92+'KWh Monthly'!U92)</f>
        <v>0</v>
      </c>
      <c r="V92" s="47">
        <f>IF('KWh Monthly'!V$5=0,0,U92+'KWh Monthly'!V92)</f>
        <v>0</v>
      </c>
      <c r="W92" s="47">
        <f>IF('KWh Monthly'!W$5=0,0,V92+'KWh Monthly'!W92)</f>
        <v>0</v>
      </c>
      <c r="X92" s="47">
        <f>IF('KWh Monthly'!X$5=0,0,W92+'KWh Monthly'!X92)</f>
        <v>0</v>
      </c>
      <c r="Y92" s="47">
        <f>IF('KWh Monthly'!Y$5=0,0,X92+'KWh Monthly'!Y92)</f>
        <v>0</v>
      </c>
      <c r="Z92" s="47">
        <f>IF('KWh Monthly'!Z$5=0,0,Y92+'KWh Monthly'!Z92)</f>
        <v>0</v>
      </c>
      <c r="AA92" s="47">
        <f>IF('KWh Monthly'!AA$5=0,0,Z92+'KWh Monthly'!AA92)</f>
        <v>0</v>
      </c>
      <c r="AB92" s="47">
        <f>IF('KWh Monthly'!AB$5=0,0,AA92+'KWh Monthly'!AB92)</f>
        <v>0</v>
      </c>
      <c r="AC92" s="47">
        <f>IF('KWh Monthly'!AC$5=0,0,AB92+'KWh Monthly'!AC92)</f>
        <v>0</v>
      </c>
      <c r="AD92" s="47">
        <f>IF('KWh Monthly'!AD$5=0,0,AC92+'KWh Monthly'!AD92)</f>
        <v>0</v>
      </c>
      <c r="AE92" s="47">
        <f>IF('KWh Monthly'!AE$5=0,0,AD92+'KWh Monthly'!AE92)</f>
        <v>0</v>
      </c>
      <c r="AF92" s="47">
        <f>IF('KWh Monthly'!AF$5=0,0,AE92+'KWh Monthly'!AF92)</f>
        <v>0</v>
      </c>
      <c r="AG92" s="47">
        <f>IF('KWh Monthly'!AG$5=0,0,AF92+'KWh Monthly'!AG92)</f>
        <v>0</v>
      </c>
      <c r="AH92" s="47">
        <f>IF('KWh Monthly'!AH$5=0,0,AG92+'KWh Monthly'!AH92)</f>
        <v>0</v>
      </c>
      <c r="AI92" s="47">
        <f>IF('KWh Monthly'!AI$5=0,0,AH92+'KWh Monthly'!AI92)</f>
        <v>0</v>
      </c>
      <c r="AJ92" s="47">
        <f>IF('KWh Monthly'!AJ$5=0,0,AI92+'KWh Monthly'!AJ92)</f>
        <v>0</v>
      </c>
      <c r="AK92" s="47">
        <f>IF('KWh Monthly'!AK$5=0,0,AJ92+'KWh Monthly'!AK92)</f>
        <v>0</v>
      </c>
      <c r="AL92" s="47">
        <f>IF('KWh Monthly'!AL$5=0,0,AK92+'KWh Monthly'!AL92)</f>
        <v>0</v>
      </c>
      <c r="AM92" s="47">
        <f>IF('KWh Monthly'!AM$5=0,0,AL92+'KWh Monthly'!AM92)</f>
        <v>0</v>
      </c>
      <c r="AN92" s="47">
        <f>IF('KWh Monthly'!AN$5=0,0,AM92+'KWh Monthly'!AN92)</f>
        <v>0</v>
      </c>
      <c r="AO92" s="47">
        <f>IF('KWh Monthly'!AO$5=-1,0,AN92+'KWh Monthly'!AO92)</f>
        <v>0</v>
      </c>
      <c r="AP92" s="47">
        <f>IF('KWh Monthly'!AP$5=-1,0,AO92+'KWh Monthly'!AP92)</f>
        <v>0</v>
      </c>
      <c r="AQ92" s="47">
        <f>IF('KWh Monthly'!AQ$5=-1,0,AP92+'KWh Monthly'!AQ92)</f>
        <v>0</v>
      </c>
      <c r="AR92" s="47">
        <f>IF('KWh Monthly'!AR$5=-1,0,AQ92+'KWh Monthly'!AR92)</f>
        <v>0</v>
      </c>
      <c r="AS92" s="47">
        <f>IF('KWh Monthly'!AS$5=-1,0,AR92+'KWh Monthly'!AS92)</f>
        <v>0</v>
      </c>
      <c r="AT92" s="47">
        <f>IF('KWh Monthly'!AT$5=-1,0,AS92+'KWh Monthly'!AT92)</f>
        <v>0</v>
      </c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7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0</v>
      </c>
      <c r="F93" s="47">
        <f>IF('KWh Monthly'!F$5=0,0,E93+'KWh Monthly'!F93)</f>
        <v>0</v>
      </c>
      <c r="G93" s="47">
        <f>IF('KWh Monthly'!G$5=0,0,F93+'KWh Monthly'!G93)</f>
        <v>0</v>
      </c>
      <c r="H93" s="47">
        <f>IF('KWh Monthly'!H$5=0,0,G93+'KWh Monthly'!H93)</f>
        <v>0</v>
      </c>
      <c r="I93" s="47">
        <f>IF('KWh Monthly'!I$5=0,0,H93+'KWh Monthly'!I93)</f>
        <v>0</v>
      </c>
      <c r="J93" s="47">
        <f>IF('KWh Monthly'!J$5=0,0,I93+'KWh Monthly'!J93)</f>
        <v>0</v>
      </c>
      <c r="K93" s="47">
        <f>IF('KWh Monthly'!K$5=0,0,J93+'KWh Monthly'!K93)</f>
        <v>0</v>
      </c>
      <c r="L93" s="47">
        <f>IF('KWh Monthly'!L$5=0,0,K93+'KWh Monthly'!L93)</f>
        <v>0</v>
      </c>
      <c r="M93" s="47">
        <f>IF('KWh Monthly'!M$5=0,0,L93+'KWh Monthly'!M93)</f>
        <v>0</v>
      </c>
      <c r="N93" s="47">
        <f>IF('KWh Monthly'!N$5=0,0,M93+'KWh Monthly'!N93)</f>
        <v>0</v>
      </c>
      <c r="O93" s="47">
        <f>IF('KWh Monthly'!O$5=0,0,N93+'KWh Monthly'!O93)</f>
        <v>209.43458680895219</v>
      </c>
      <c r="P93" s="47">
        <f>IF('KWh Monthly'!P$5=0,0,O93+'KWh Monthly'!P93)</f>
        <v>0</v>
      </c>
      <c r="Q93" s="47">
        <f>IF('KWh Monthly'!Q$5=0,0,P93+'KWh Monthly'!Q93)</f>
        <v>0</v>
      </c>
      <c r="R93" s="47">
        <f>IF('KWh Monthly'!R$5=0,0,Q93+'KWh Monthly'!R93)</f>
        <v>0</v>
      </c>
      <c r="S93" s="47">
        <f>IF('KWh Monthly'!S$5=0,0,R93+'KWh Monthly'!S93)</f>
        <v>0</v>
      </c>
      <c r="T93" s="47">
        <f>IF('KWh Monthly'!T$5=0,0,S93+'KWh Monthly'!T93)</f>
        <v>0</v>
      </c>
      <c r="U93" s="47">
        <f>IF('KWh Monthly'!U$5=0,0,T93+'KWh Monthly'!U93)</f>
        <v>0</v>
      </c>
      <c r="V93" s="47">
        <f>IF('KWh Monthly'!V$5=0,0,U93+'KWh Monthly'!V93)</f>
        <v>0</v>
      </c>
      <c r="W93" s="47">
        <f>IF('KWh Monthly'!W$5=0,0,V93+'KWh Monthly'!W93)</f>
        <v>0</v>
      </c>
      <c r="X93" s="47">
        <f>IF('KWh Monthly'!X$5=0,0,W93+'KWh Monthly'!X93)</f>
        <v>0</v>
      </c>
      <c r="Y93" s="47">
        <f>IF('KWh Monthly'!Y$5=0,0,X93+'KWh Monthly'!Y93)</f>
        <v>0</v>
      </c>
      <c r="Z93" s="47">
        <f>IF('KWh Monthly'!Z$5=0,0,Y93+'KWh Monthly'!Z93)</f>
        <v>0</v>
      </c>
      <c r="AA93" s="47">
        <f>IF('KWh Monthly'!AA$5=0,0,Z93+'KWh Monthly'!AA93)</f>
        <v>0</v>
      </c>
      <c r="AB93" s="47">
        <f>IF('KWh Monthly'!AB$5=0,0,AA93+'KWh Monthly'!AB93)</f>
        <v>0</v>
      </c>
      <c r="AC93" s="47">
        <f>IF('KWh Monthly'!AC$5=0,0,AB93+'KWh Monthly'!AC93)</f>
        <v>0</v>
      </c>
      <c r="AD93" s="47">
        <f>IF('KWh Monthly'!AD$5=0,0,AC93+'KWh Monthly'!AD93)</f>
        <v>0</v>
      </c>
      <c r="AE93" s="47">
        <f>IF('KWh Monthly'!AE$5=0,0,AD93+'KWh Monthly'!AE93)</f>
        <v>0</v>
      </c>
      <c r="AF93" s="47">
        <f>IF('KWh Monthly'!AF$5=0,0,AE93+'KWh Monthly'!AF93)</f>
        <v>0</v>
      </c>
      <c r="AG93" s="47">
        <f>IF('KWh Monthly'!AG$5=0,0,AF93+'KWh Monthly'!AG93)</f>
        <v>0</v>
      </c>
      <c r="AH93" s="47">
        <f>IF('KWh Monthly'!AH$5=0,0,AG93+'KWh Monthly'!AH93)</f>
        <v>0</v>
      </c>
      <c r="AI93" s="47">
        <f>IF('KWh Monthly'!AI$5=0,0,AH93+'KWh Monthly'!AI93)</f>
        <v>0</v>
      </c>
      <c r="AJ93" s="47">
        <f>IF('KWh Monthly'!AJ$5=0,0,AI93+'KWh Monthly'!AJ93)</f>
        <v>0</v>
      </c>
      <c r="AK93" s="47">
        <f>IF('KWh Monthly'!AK$5=0,0,AJ93+'KWh Monthly'!AK93)</f>
        <v>0</v>
      </c>
      <c r="AL93" s="47">
        <f>IF('KWh Monthly'!AL$5=0,0,AK93+'KWh Monthly'!AL93)</f>
        <v>0</v>
      </c>
      <c r="AM93" s="47">
        <f>IF('KWh Monthly'!AM$5=0,0,AL93+'KWh Monthly'!AM93)</f>
        <v>0</v>
      </c>
      <c r="AN93" s="47">
        <f>IF('KWh Monthly'!AN$5=0,0,AM93+'KWh Monthly'!AN93)</f>
        <v>0</v>
      </c>
      <c r="AO93" s="47">
        <f>IF('KWh Monthly'!AO$5=-1,0,AN93+'KWh Monthly'!AO93)</f>
        <v>0</v>
      </c>
      <c r="AP93" s="47">
        <f>IF('KWh Monthly'!AP$5=-1,0,AO93+'KWh Monthly'!AP93)</f>
        <v>0</v>
      </c>
      <c r="AQ93" s="47">
        <f>IF('KWh Monthly'!AQ$5=-1,0,AP93+'KWh Monthly'!AQ93)</f>
        <v>0</v>
      </c>
      <c r="AR93" s="47">
        <f>IF('KWh Monthly'!AR$5=-1,0,AQ93+'KWh Monthly'!AR93)</f>
        <v>0</v>
      </c>
      <c r="AS93" s="47">
        <f>IF('KWh Monthly'!AS$5=-1,0,AR93+'KWh Monthly'!AS93)</f>
        <v>0</v>
      </c>
      <c r="AT93" s="47">
        <f>IF('KWh Monthly'!AT$5=-1,0,AS93+'KWh Monthly'!AT93)</f>
        <v>0</v>
      </c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  <headerFooter>
    <oddFooter>&amp;RSchedule WRD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topLeftCell="H76" zoomScaleNormal="100" workbookViewId="0">
      <selection activeCell="A13" sqref="A13:A22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71" t="s">
        <v>65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4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4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4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4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4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4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4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4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4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4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5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5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5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5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5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5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5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5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5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6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6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6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7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5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5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5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5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5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5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5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5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5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6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6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6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7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5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5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5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5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5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5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5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5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5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6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6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6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7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5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5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5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5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5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5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5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5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5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6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6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6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7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  <headerFooter>
    <oddFooter>&amp;RSchedule WRD 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7BD63-E424-4EA6-9EC0-D32AC16B8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54249-5D59-418B-8D23-B92738BD938F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Dehne, Cathleen A</cp:lastModifiedBy>
  <cp:lastPrinted>2019-03-25T16:33:58Z</cp:lastPrinted>
  <dcterms:created xsi:type="dcterms:W3CDTF">2016-01-05T17:57:00Z</dcterms:created>
  <dcterms:modified xsi:type="dcterms:W3CDTF">2019-03-25T16:34:03Z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