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4" l="1"/>
  <c r="C24" i="4" l="1"/>
  <c r="A4" i="10" l="1"/>
  <c r="A4" i="9"/>
  <c r="A5" i="8"/>
  <c r="A4" i="7"/>
  <c r="A5" i="6"/>
  <c r="C27" i="4" l="1"/>
  <c r="C25" i="4"/>
  <c r="C20" i="4"/>
  <c r="C30" i="4" l="1"/>
</calcChain>
</file>

<file path=xl/sharedStrings.xml><?xml version="1.0" encoding="utf-8"?>
<sst xmlns="http://schemas.openxmlformats.org/spreadsheetml/2006/main" count="55" uniqueCount="46">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</sst>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4" applyFont="1" applyAlignment="1">
      <alignment horizontal="center" wrapText="1"/>
    </xf>
    <xf numFmtId="164" fontId="3" fillId="0" borderId="0" xfId="4" applyNumberFormat="1" applyFont="1" applyAlignment="1">
      <alignment horizontal="center"/>
    </xf>
    <xf numFmtId="165" fontId="3" fillId="0" borderId="0" xfId="4" quotePrefix="1" applyNumberFormat="1" applyFont="1" applyAlignment="1">
      <alignment horizontal="center"/>
    </xf>
    <xf numFmtId="0" fontId="3" fillId="0" borderId="0" xfId="4" applyFont="1" applyAlignment="1">
      <alignment wrapText="1"/>
    </xf>
    <xf numFmtId="0" fontId="4" fillId="0" borderId="0" xfId="4" applyFont="1"/>
    <xf numFmtId="43" fontId="1" fillId="0" borderId="0" xfId="5" applyFont="1"/>
    <xf numFmtId="0" fontId="0" fillId="0" borderId="0" xfId="0" applyAlignment="1">
      <alignment horizontal="left" indent="2"/>
    </xf>
    <xf numFmtId="44" fontId="0" fillId="0" borderId="0" xfId="2" applyFont="1"/>
    <xf numFmtId="44" fontId="0" fillId="0" borderId="0" xfId="2" applyFont="1" applyFill="1"/>
    <xf numFmtId="43" fontId="0" fillId="0" borderId="0" xfId="0" applyNumberFormat="1"/>
    <xf numFmtId="44" fontId="1" fillId="0" borderId="1" xfId="2" applyBorder="1"/>
    <xf numFmtId="43" fontId="1" fillId="0" borderId="0" xfId="5" quotePrefix="1" applyFont="1"/>
    <xf numFmtId="0" fontId="0" fillId="0" borderId="0" xfId="0" applyFill="1" applyAlignment="1">
      <alignment horizontal="left" indent="2"/>
    </xf>
    <xf numFmtId="43" fontId="1" fillId="0" borderId="0" xfId="5" quotePrefix="1" applyFont="1" applyFill="1"/>
    <xf numFmtId="0" fontId="3" fillId="2" borderId="1" xfId="4" applyFont="1" applyFill="1" applyBorder="1" applyAlignment="1">
      <alignment wrapText="1"/>
    </xf>
    <xf numFmtId="43" fontId="4" fillId="0" borderId="0" xfId="1" applyFont="1"/>
    <xf numFmtId="0" fontId="3" fillId="0" borderId="2" xfId="4" applyFont="1" applyBorder="1" applyAlignment="1">
      <alignment horizontal="left" wrapText="1" indent="2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44" fontId="0" fillId="2" borderId="1" xfId="2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7" fontId="7" fillId="0" borderId="0" xfId="0" quotePrefix="1" applyNumberFormat="1" applyFont="1" applyFill="1" applyAlignment="1">
      <alignment horizontal="left"/>
    </xf>
    <xf numFmtId="167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2" applyFont="1"/>
    <xf numFmtId="44" fontId="1" fillId="2" borderId="1" xfId="2" applyFont="1" applyFill="1" applyBorder="1"/>
  </cellXfs>
  <cellStyles count="6">
    <cellStyle name="Comma" xfId="1" builtinId="3"/>
    <cellStyle name="Comma 3" xfId="5"/>
    <cellStyle name="Currency" xfId="2" builtinId="4"/>
    <cellStyle name="Normal" xfId="0" builtinId="0"/>
    <cellStyle name="Normal 3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pane ySplit="4" topLeftCell="A11" activePane="bottomLeft" state="frozen"/>
      <selection pane="bottomLeft" activeCell="C32" sqref="C32"/>
    </sheetView>
  </sheetViews>
  <sheetFormatPr defaultColWidth="13.42578125" defaultRowHeight="15" x14ac:dyDescent="0.25"/>
  <cols>
    <col min="1" max="1" width="42.85546875" bestFit="1" customWidth="1"/>
    <col min="2" max="2" width="19.28515625" bestFit="1" customWidth="1"/>
    <col min="3" max="3" width="21.140625" bestFit="1" customWidth="1"/>
    <col min="4" max="5" width="17.28515625" customWidth="1"/>
    <col min="6" max="6" width="19" bestFit="1" customWidth="1"/>
    <col min="7" max="12" width="17.28515625" customWidth="1"/>
    <col min="13" max="13" width="18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1"/>
      <c r="B4" s="2" t="s">
        <v>44</v>
      </c>
      <c r="C4" s="3">
        <v>43497</v>
      </c>
    </row>
    <row r="5" spans="1:3" x14ac:dyDescent="0.25">
      <c r="A5" s="4" t="s">
        <v>3</v>
      </c>
      <c r="B5" s="5"/>
      <c r="C5" s="6"/>
    </row>
    <row r="6" spans="1:3" x14ac:dyDescent="0.25">
      <c r="A6" s="7" t="s">
        <v>4</v>
      </c>
      <c r="B6" s="8"/>
      <c r="C6" s="8">
        <v>0</v>
      </c>
    </row>
    <row r="7" spans="1:3" x14ac:dyDescent="0.25">
      <c r="A7" s="7" t="s">
        <v>5</v>
      </c>
      <c r="B7" s="8"/>
      <c r="C7" s="8">
        <v>0</v>
      </c>
    </row>
    <row r="8" spans="1:3" x14ac:dyDescent="0.25">
      <c r="A8" s="7" t="s">
        <v>6</v>
      </c>
      <c r="B8" s="8"/>
      <c r="C8" s="8">
        <v>0</v>
      </c>
    </row>
    <row r="9" spans="1:3" x14ac:dyDescent="0.25">
      <c r="A9" s="7" t="s">
        <v>7</v>
      </c>
      <c r="B9" s="8"/>
      <c r="C9" s="8">
        <v>0</v>
      </c>
    </row>
    <row r="10" spans="1:3" x14ac:dyDescent="0.25">
      <c r="A10" s="7" t="s">
        <v>8</v>
      </c>
      <c r="B10" s="8"/>
      <c r="C10" s="8">
        <v>0</v>
      </c>
    </row>
    <row r="11" spans="1:3" x14ac:dyDescent="0.25">
      <c r="A11" s="7" t="s">
        <v>9</v>
      </c>
      <c r="B11" s="8"/>
      <c r="C11" s="8">
        <v>0</v>
      </c>
    </row>
    <row r="12" spans="1:3" x14ac:dyDescent="0.25">
      <c r="A12" s="7" t="s">
        <v>10</v>
      </c>
      <c r="B12" s="8"/>
      <c r="C12" s="8">
        <v>0</v>
      </c>
    </row>
    <row r="13" spans="1:3" x14ac:dyDescent="0.25">
      <c r="A13" s="7" t="s">
        <v>11</v>
      </c>
      <c r="B13" s="8"/>
      <c r="C13" s="9">
        <v>647106</v>
      </c>
    </row>
    <row r="14" spans="1:3" x14ac:dyDescent="0.25">
      <c r="A14" s="7" t="s">
        <v>12</v>
      </c>
      <c r="B14" s="8"/>
      <c r="C14" s="8">
        <v>0</v>
      </c>
    </row>
    <row r="15" spans="1:3" x14ac:dyDescent="0.25">
      <c r="A15" s="7" t="s">
        <v>13</v>
      </c>
      <c r="B15" s="8"/>
      <c r="C15" s="8">
        <v>0</v>
      </c>
    </row>
    <row r="16" spans="1:3" x14ac:dyDescent="0.25">
      <c r="A16" s="7" t="s">
        <v>14</v>
      </c>
      <c r="B16" s="8"/>
      <c r="C16" s="8">
        <v>0</v>
      </c>
    </row>
    <row r="17" spans="1:3" x14ac:dyDescent="0.25">
      <c r="A17" s="7" t="s">
        <v>15</v>
      </c>
      <c r="B17" s="8"/>
      <c r="C17" s="8">
        <v>0</v>
      </c>
    </row>
    <row r="18" spans="1:3" x14ac:dyDescent="0.25">
      <c r="A18" s="7" t="s">
        <v>16</v>
      </c>
      <c r="B18" s="8"/>
      <c r="C18" s="8">
        <v>0</v>
      </c>
    </row>
    <row r="19" spans="1:3" x14ac:dyDescent="0.25">
      <c r="A19" s="7" t="s">
        <v>17</v>
      </c>
      <c r="B19" s="8"/>
      <c r="C19" s="8">
        <v>0</v>
      </c>
    </row>
    <row r="20" spans="1:3" ht="15.75" thickBot="1" x14ac:dyDescent="0.3">
      <c r="A20" s="4" t="s">
        <v>18</v>
      </c>
      <c r="B20" s="11"/>
      <c r="C20" s="11">
        <f t="shared" ref="C20" si="0">SUM(C6:C15)</f>
        <v>647106</v>
      </c>
    </row>
    <row r="21" spans="1:3" x14ac:dyDescent="0.25">
      <c r="B21" s="5"/>
      <c r="C21" s="12"/>
    </row>
    <row r="22" spans="1:3" x14ac:dyDescent="0.25">
      <c r="A22" s="13" t="s">
        <v>19</v>
      </c>
      <c r="B22" s="12"/>
      <c r="C22" s="14">
        <v>-2692935154</v>
      </c>
    </row>
    <row r="23" spans="1:3" x14ac:dyDescent="0.25">
      <c r="A23" s="7" t="s">
        <v>20</v>
      </c>
      <c r="B23" s="28"/>
      <c r="C23" s="28">
        <v>0</v>
      </c>
    </row>
    <row r="24" spans="1:3" x14ac:dyDescent="0.25">
      <c r="A24" s="4" t="s">
        <v>21</v>
      </c>
      <c r="B24" s="8"/>
      <c r="C24" s="8">
        <f t="shared" ref="C24" si="1">-C22*C23</f>
        <v>0</v>
      </c>
    </row>
    <row r="25" spans="1:3" ht="15.75" thickBot="1" x14ac:dyDescent="0.3">
      <c r="A25" s="15" t="s">
        <v>22</v>
      </c>
      <c r="B25" s="29"/>
      <c r="C25" s="29">
        <f t="shared" ref="C25" si="2">C24+C20</f>
        <v>647106</v>
      </c>
    </row>
    <row r="26" spans="1:3" x14ac:dyDescent="0.25">
      <c r="A26" s="4"/>
      <c r="B26" s="16"/>
      <c r="C26" s="6"/>
    </row>
    <row r="27" spans="1:3" x14ac:dyDescent="0.25">
      <c r="A27" s="17" t="s">
        <v>23</v>
      </c>
      <c r="B27" s="18"/>
      <c r="C27" s="18">
        <f>(2.840391/12)/100</f>
        <v>2.3669924999999998E-3</v>
      </c>
    </row>
    <row r="28" spans="1:3" x14ac:dyDescent="0.25">
      <c r="A28" s="19" t="s">
        <v>24</v>
      </c>
      <c r="B28" s="8"/>
      <c r="C28" s="8">
        <f>(C25+B30)*C27</f>
        <v>1531.6950487049999</v>
      </c>
    </row>
    <row r="29" spans="1:3" x14ac:dyDescent="0.25">
      <c r="A29" s="4"/>
    </row>
    <row r="30" spans="1:3" ht="15.75" thickBot="1" x14ac:dyDescent="0.3">
      <c r="A30" s="15" t="s">
        <v>25</v>
      </c>
      <c r="B30" s="20">
        <v>0</v>
      </c>
      <c r="C30" s="20">
        <f>C25+C28+B30</f>
        <v>648637.69504870498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4" t="s">
        <v>0</v>
      </c>
    </row>
    <row r="2" spans="1:4" x14ac:dyDescent="0.25">
      <c r="A2" s="24" t="s">
        <v>33</v>
      </c>
    </row>
    <row r="3" spans="1:4" x14ac:dyDescent="0.25">
      <c r="A3" s="24" t="s">
        <v>26</v>
      </c>
    </row>
    <row r="4" spans="1:4" x14ac:dyDescent="0.25">
      <c r="A4" s="24" t="s">
        <v>27</v>
      </c>
    </row>
    <row r="5" spans="1:4" x14ac:dyDescent="0.25">
      <c r="A5" s="25" t="s">
        <v>45</v>
      </c>
    </row>
    <row r="7" spans="1:4" x14ac:dyDescent="0.25">
      <c r="A7" s="23"/>
      <c r="D7" s="10"/>
    </row>
    <row r="8" spans="1:4" x14ac:dyDescent="0.25">
      <c r="A8" s="27" t="s">
        <v>36</v>
      </c>
      <c r="B8" s="21"/>
      <c r="D8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4" t="s">
        <v>0</v>
      </c>
    </row>
    <row r="2" spans="1:4" x14ac:dyDescent="0.25">
      <c r="A2" s="24" t="s">
        <v>34</v>
      </c>
    </row>
    <row r="3" spans="1:4" x14ac:dyDescent="0.25">
      <c r="A3" s="24" t="s">
        <v>26</v>
      </c>
    </row>
    <row r="4" spans="1:4" x14ac:dyDescent="0.25">
      <c r="A4" s="24" t="s">
        <v>28</v>
      </c>
    </row>
    <row r="5" spans="1:4" x14ac:dyDescent="0.25">
      <c r="A5" s="26" t="str">
        <f>+'18A'!A5</f>
        <v>February 2019</v>
      </c>
    </row>
    <row r="7" spans="1:4" x14ac:dyDescent="0.25">
      <c r="A7" s="22"/>
      <c r="B7" s="21"/>
      <c r="D7" s="10"/>
    </row>
    <row r="8" spans="1:4" x14ac:dyDescent="0.25">
      <c r="A8" s="27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4" t="s">
        <v>0</v>
      </c>
    </row>
    <row r="2" spans="1:4" x14ac:dyDescent="0.25">
      <c r="A2" s="24" t="s">
        <v>39</v>
      </c>
    </row>
    <row r="3" spans="1:4" x14ac:dyDescent="0.25">
      <c r="A3" s="24" t="s">
        <v>29</v>
      </c>
    </row>
    <row r="4" spans="1:4" x14ac:dyDescent="0.25">
      <c r="A4" s="26" t="str">
        <f>+'18A'!A5</f>
        <v>February 2019</v>
      </c>
    </row>
    <row r="6" spans="1:4" x14ac:dyDescent="0.25">
      <c r="A6" s="22"/>
      <c r="B6" s="21"/>
      <c r="D6" s="10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4" t="s">
        <v>0</v>
      </c>
    </row>
    <row r="2" spans="1:4" x14ac:dyDescent="0.25">
      <c r="A2" s="24" t="s">
        <v>38</v>
      </c>
    </row>
    <row r="3" spans="1:4" x14ac:dyDescent="0.25">
      <c r="A3" s="24" t="s">
        <v>26</v>
      </c>
    </row>
    <row r="4" spans="1:4" x14ac:dyDescent="0.25">
      <c r="A4" s="24" t="s">
        <v>30</v>
      </c>
    </row>
    <row r="5" spans="1:4" x14ac:dyDescent="0.25">
      <c r="A5" s="26" t="str">
        <f>+'18A'!A5</f>
        <v>February 2019</v>
      </c>
    </row>
    <row r="7" spans="1:4" x14ac:dyDescent="0.25">
      <c r="D7" s="10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4" t="s">
        <v>0</v>
      </c>
    </row>
    <row r="2" spans="1:1" x14ac:dyDescent="0.25">
      <c r="A2" s="24" t="s">
        <v>40</v>
      </c>
    </row>
    <row r="3" spans="1:1" x14ac:dyDescent="0.25">
      <c r="A3" s="24" t="s">
        <v>31</v>
      </c>
    </row>
    <row r="4" spans="1:1" x14ac:dyDescent="0.25">
      <c r="A4" s="26" t="str">
        <f>+'18A'!A5</f>
        <v>February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4" t="s">
        <v>0</v>
      </c>
    </row>
    <row r="2" spans="1:1" x14ac:dyDescent="0.25">
      <c r="A2" s="24" t="s">
        <v>42</v>
      </c>
    </row>
    <row r="3" spans="1:1" x14ac:dyDescent="0.25">
      <c r="A3" s="24" t="s">
        <v>32</v>
      </c>
    </row>
    <row r="4" spans="1:1" x14ac:dyDescent="0.25">
      <c r="A4" s="26" t="str">
        <f>+'18A'!A5</f>
        <v>February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