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75" yWindow="-75" windowWidth="14415" windowHeight="8310" tabRatio="754"/>
  </bookViews>
  <sheets>
    <sheet name="Form Page 1" sheetId="1" r:id="rId1"/>
    <sheet name="Form Page 2" sheetId="2" r:id="rId2"/>
    <sheet name="Form Page 3" sheetId="3" r:id="rId3"/>
    <sheet name="Form Page 4" sheetId="4" r:id="rId4"/>
    <sheet name="Form Page 5" sheetId="5" r:id="rId5"/>
    <sheet name="Form Page 6" sheetId="6" r:id="rId6"/>
    <sheet name="Form Page 7" sheetId="7" r:id="rId7"/>
    <sheet name="Verification" sheetId="8" r:id="rId8"/>
  </sheet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1'!$A$1:$H$45</definedName>
    <definedName name="_xlnm.Print_Area" localSheetId="1">'Form Page 2'!$A$1:$I$44</definedName>
    <definedName name="_xlnm.Print_Area" localSheetId="2">'Form Page 3'!$A$1:$M$28</definedName>
    <definedName name="_xlnm.Print_Area" localSheetId="3">'Form Page 4'!$A$1:$I$40</definedName>
    <definedName name="_xlnm.Print_Area" localSheetId="4">'Form Page 5'!$A$1:$S$36</definedName>
    <definedName name="_xlnm.Print_Area" localSheetId="5">'Form Page 6'!$A$1:$L$47</definedName>
    <definedName name="_xlnm.Print_Area" localSheetId="6">'Form Page 7'!$A$1:$F$35</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3'!$A$1:$L$28</definedName>
    <definedName name="Z_6FDDB4A7_91B6_4C43_9C69_DC9A90B6CFEA_.wvu.PrintArea" localSheetId="3" hidden="1">'Form Page 4'!$A$1:$H$36</definedName>
    <definedName name="Z_6FDDB4A7_91B6_4C43_9C69_DC9A90B6CFEA_.wvu.PrintArea" localSheetId="4" hidden="1">'Form Page 5'!$A$1:$R$31</definedName>
    <definedName name="Z_6FDDB4A7_91B6_4C43_9C69_DC9A90B6CFEA_.wvu.PrintArea" localSheetId="5" hidden="1">'Form Page 6'!$A$1:$K$47</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3'!$A$1:$L$28</definedName>
    <definedName name="Z_C50718C7_878C_4DC3_92DB_7F2E3D91AC2F_.wvu.PrintArea" localSheetId="3" hidden="1">'Form Page 4'!$A$1:$H$36</definedName>
    <definedName name="Z_C50718C7_878C_4DC3_92DB_7F2E3D91AC2F_.wvu.PrintArea" localSheetId="4" hidden="1">'Form Page 5'!$A$1:$R$36</definedName>
    <definedName name="Z_C50718C7_878C_4DC3_92DB_7F2E3D91AC2F_.wvu.PrintArea" localSheetId="5" hidden="1">'Form Page 6'!$A$1:$K$47</definedName>
    <definedName name="Z_C50718C7_878C_4DC3_92DB_7F2E3D91AC2F_.wvu.PrintArea" localSheetId="6" hidden="1">'Form Page 7'!$A$4:$D$37</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1'!$A$1:$H$40</definedName>
    <definedName name="Z_FD700327_705E_46CA_A39D_21F2F4082CAB_.wvu.PrintArea" localSheetId="1" hidden="1">'Form Page 2'!$A$1:$I$44</definedName>
    <definedName name="Z_FD700327_705E_46CA_A39D_21F2F4082CAB_.wvu.PrintArea" localSheetId="2" hidden="1">'Form Page 3'!$A$1:$M$28</definedName>
    <definedName name="Z_FD700327_705E_46CA_A39D_21F2F4082CAB_.wvu.PrintArea" localSheetId="3" hidden="1">'Form Page 4'!$A$1:$I$40</definedName>
    <definedName name="Z_FD700327_705E_46CA_A39D_21F2F4082CAB_.wvu.PrintArea" localSheetId="4" hidden="1">'Form Page 5'!$A$1:$S$36</definedName>
    <definedName name="Z_FD700327_705E_46CA_A39D_21F2F4082CAB_.wvu.PrintArea" localSheetId="5" hidden="1">'Form Page 6'!$A$1:$L$47</definedName>
    <definedName name="Z_FD700327_705E_46CA_A39D_21F2F4082CAB_.wvu.PrintArea" localSheetId="6" hidden="1">'Form Page 7'!$A$1:$F$35</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2" hidden="1">'Form Page 3'!$31:$34</definedName>
    <definedName name="Z_FD700327_705E_46CA_A39D_21F2F4082CAB_.wvu.Rows" localSheetId="3" hidden="1">'Form Page 4'!$44:$47</definedName>
    <definedName name="Z_FD700327_705E_46CA_A39D_21F2F4082CAB_.wvu.Rows" localSheetId="4" hidden="1">'Form Page 5'!$43:$46</definedName>
    <definedName name="Z_FD700327_705E_46CA_A39D_21F2F4082CAB_.wvu.Rows" localSheetId="5" hidden="1">'Form Page 6'!$52:$55</definedName>
    <definedName name="Z_FD700327_705E_46CA_A39D_21F2F4082CAB_.wvu.Rows" localSheetId="6" hidden="1">'Form Page 7'!$39:$55</definedName>
  </definedNames>
  <calcPr calcId="125725"/>
  <customWorkbookViews>
    <customWorkbookView name="mankis - Personal View" guid="{6FDDB4A7-91B6-4C43-9C69-DC9A90B6CFEA}" mergeInterval="0" personalView="1" maximized="1" windowWidth="796" windowHeight="380" tabRatio="801" activeSheetId="2"/>
    <customWorkbookView name="Missouri Public Service Comm - Personal View" guid="{C50718C7-878C-4DC3-92DB-7F2E3D91AC2F}" mergeInterval="0" personalView="1" maximized="1" windowWidth="796" windowHeight="402" tabRatio="801" activeSheetId="2"/>
    <customWorkbookView name="sennn1 - Personal View" guid="{FD700327-705E-46CA-A39D-21F2F4082CAB}" mergeInterval="0" personalView="1" xWindow="55" yWindow="27" windowWidth="941" windowHeight="512" tabRatio="754" activeSheetId="1"/>
  </customWorkbookViews>
</workbook>
</file>

<file path=xl/calcChain.xml><?xml version="1.0" encoding="utf-8"?>
<calcChain xmlns="http://schemas.openxmlformats.org/spreadsheetml/2006/main">
  <c r="N24" i="8"/>
  <c r="H24"/>
  <c r="P3"/>
  <c r="F2" i="7"/>
  <c r="J2" i="6"/>
  <c r="Q2" i="5"/>
  <c r="H2" i="4"/>
  <c r="K3" i="3"/>
  <c r="I2" i="2"/>
  <c r="F2" i="8"/>
  <c r="D1" i="7"/>
  <c r="D1" i="6"/>
  <c r="D28"/>
  <c r="G28"/>
  <c r="J28"/>
  <c r="D1" i="5"/>
  <c r="D28"/>
  <c r="G28"/>
  <c r="J28"/>
  <c r="M28"/>
  <c r="Q28"/>
  <c r="E1" i="4"/>
  <c r="E27"/>
  <c r="F27"/>
  <c r="C2" i="3"/>
  <c r="A8"/>
  <c r="A9"/>
  <c r="A10" s="1"/>
  <c r="A11" s="1"/>
  <c r="A12" s="1"/>
  <c r="A13" s="1"/>
  <c r="A15" s="1"/>
  <c r="A16" s="1"/>
  <c r="A17" s="1"/>
  <c r="A18" s="1"/>
  <c r="A19" s="1"/>
  <c r="A20" s="1"/>
  <c r="A21" s="1"/>
  <c r="H13"/>
  <c r="H21" s="1"/>
  <c r="K13"/>
  <c r="K21" s="1"/>
  <c r="D1" i="2"/>
  <c r="A12"/>
  <c r="A18"/>
  <c r="A29" s="1"/>
  <c r="A36" s="1"/>
  <c r="A5" i="3" s="1"/>
  <c r="A6" i="4" s="1"/>
  <c r="A3" i="5" s="1"/>
  <c r="A7" i="6" s="1"/>
  <c r="A31" s="1"/>
  <c r="A34" s="1"/>
  <c r="A8" i="7" s="1"/>
</calcChain>
</file>

<file path=xl/sharedStrings.xml><?xml version="1.0" encoding="utf-8"?>
<sst xmlns="http://schemas.openxmlformats.org/spreadsheetml/2006/main" count="424" uniqueCount="214">
  <si>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</si>
  <si>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</si>
  <si>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</si>
  <si>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</si>
  <si>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</si>
  <si>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</si>
  <si>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</si>
  <si>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</si>
  <si>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</si>
  <si>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</si>
  <si>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</si>
  <si>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</si>
  <si>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</si>
  <si>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</si>
  <si>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</si>
  <si>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</si>
  <si>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</si>
  <si>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</si>
  <si>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</si>
  <si>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</si>
  <si>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</si>
  <si>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</si>
  <si>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</si>
  <si>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</si>
  <si>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</si>
  <si>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</si>
  <si>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</si>
  <si>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</si>
  <si>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</si>
  <si>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</si>
  <si>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</si>
  <si>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</si>
  <si>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</si>
  <si>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</si>
  <si>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</si>
  <si>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</si>
  <si>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</si>
  <si>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</si>
  <si>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</si>
  <si>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</si>
  <si>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</si>
  <si>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</si>
  <si>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</si>
  <si>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</si>
  <si>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</si>
  <si>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</si>
  <si>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</si>
  <si>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</si>
  <si>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</si>
  <si>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</si>
  <si>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</si>
  <si>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</si>
  <si>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</si>
  <si>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</si>
  <si>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</si>
  <si>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</si>
  <si>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</si>
  <si>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</si>
  <si>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</si>
  <si>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</si>
  <si>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</si>
  <si>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</si>
  <si>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</si>
  <si>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</si>
  <si>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</si>
  <si>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</si>
  <si>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</si>
  <si>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</si>
  <si>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</si>
  <si>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</si>
  <si>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</si>
  <si>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</si>
  <si>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</si>
  <si>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</si>
  <si>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</si>
  <si>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</si>
  <si>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</si>
  <si>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</si>
  <si>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</si>
  <si>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</si>
  <si>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</si>
  <si>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</si>
  <si>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</si>
  <si>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</si>
  <si>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</si>
  <si>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</si>
  <si>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</si>
  <si>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</si>
  <si>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</si>
  <si>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</si>
  <si>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</si>
  <si>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</si>
  <si>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</si>
  <si>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</si>
  <si>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</si>
  <si>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</si>
  <si>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</si>
  <si>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</si>
  <si>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</si>
  <si>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</si>
  <si>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</si>
  <si>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</si>
  <si>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</si>
  <si>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</si>
  <si>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</si>
  <si>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</si>
  <si>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</si>
  <si>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</si>
  <si>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</si>
  <si>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</si>
  <si>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</si>
  <si>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</si>
  <si>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</si>
  <si>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</si>
  <si>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</si>
  <si>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</si>
  <si>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</si>
  <si>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</si>
  <si>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</si>
  <si>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</si>
  <si>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</si>
  <si>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</si>
  <si>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</si>
  <si>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</si>
  <si>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</si>
  <si>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</si>
  <si>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</si>
  <si>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</si>
  <si>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</si>
  <si>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</si>
  <si>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</si>
  <si>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</si>
  <si>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</si>
  <si>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</si>
  <si>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</si>
  <si>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</si>
  <si>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</si>
  <si>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</si>
  <si>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</si>
  <si>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</si>
  <si>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</si>
  <si>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</si>
  <si>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</si>
  <si>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</si>
  <si>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</si>
  <si>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</si>
  <si>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</si>
  <si>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</si>
  <si>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</si>
  <si>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</si>
  <si>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</si>
  <si>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</si>
  <si>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</si>
  <si>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</si>
  <si>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</si>
  <si>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</si>
  <si>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</si>
  <si>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</si>
  <si>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</si>
  <si>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</si>
  <si>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</si>
  <si>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</si>
  <si>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</si>
  <si>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</si>
  <si>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</si>
  <si>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</si>
  <si>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</si>
  <si>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</si>
  <si>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</si>
  <si>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</si>
  <si>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</si>
  <si>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Public</t>
  </si>
  <si>
    <t>Highly Confidential</t>
  </si>
  <si>
    <t>Prorprietary</t>
  </si>
  <si>
    <t>For use when filing under seal.</t>
  </si>
  <si>
    <r>
      <t xml:space="preserve">Non-Public submission </t>
    </r>
    <r>
      <rPr>
        <sz val="11"/>
        <rFont val="Arial"/>
        <family val="2"/>
      </rPr>
      <t>(Highly Confidential or Proprietary)</t>
    </r>
  </si>
  <si>
    <t>Annual Customer Proprietary 
Network Information (CPNI) 
Compliance Certificate</t>
  </si>
  <si>
    <t>(A copy of a company’s FCC CPNI filing will suffice for the required descriptions for all items, unless H.2 is chosen, then an additional description must be attached.)</t>
  </si>
  <si>
    <t>TELECOMMUNICATIONS COMPANY OR IVoIP PROVIDER</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</si>
  <si>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</si>
  <si>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Instructions - 2010 Annual Report Telco and IVoIP</t>
  </si>
  <si>
    <t>Proprietary</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</si>
  <si>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</si>
  <si>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</si>
  <si>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</si>
  <si>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t>Excel Rev. 3/15/2011</t>
  </si>
  <si>
    <t xml:space="preserve">Access Point, Inc. </t>
  </si>
  <si>
    <t>x</t>
  </si>
  <si>
    <t>1100 Crescent Green, Ste. 109</t>
  </si>
  <si>
    <t>(919) 827-0427</t>
  </si>
  <si>
    <t>same</t>
  </si>
  <si>
    <t>(919) 851-5422</t>
  </si>
  <si>
    <t>Cary</t>
  </si>
  <si>
    <t>NC</t>
  </si>
  <si>
    <t>27518</t>
  </si>
  <si>
    <t>regulatoryaffairs@accesspointinc.com</t>
  </si>
  <si>
    <t>Kate Dutton</t>
  </si>
  <si>
    <t>(919) 851-4838</t>
  </si>
  <si>
    <t>Richard Brown</t>
  </si>
  <si>
    <t>Robin Byers</t>
  </si>
  <si>
    <t>CEO</t>
  </si>
  <si>
    <t>COO</t>
  </si>
  <si>
    <t>none.</t>
  </si>
  <si>
    <t>n/a</t>
  </si>
  <si>
    <t xml:space="preserve">1. The company does not share CPNI with joint venture partners or independent contractors (except for billing and collection services) </t>
  </si>
  <si>
    <t>North Caroline</t>
  </si>
  <si>
    <t>Wake</t>
  </si>
  <si>
    <t>Richard E. Brown</t>
  </si>
  <si>
    <t>1100 Crescent Green, Ste. 109, Cary, NC 27518, (919)851-4838</t>
  </si>
  <si>
    <t>Priprietary Information Removed</t>
  </si>
  <si>
    <t>11th</t>
  </si>
  <si>
    <t>July 29</t>
  </si>
  <si>
    <t>/s/ Kathryn C. Dutton</t>
  </si>
  <si>
    <t>/s/ Richard E. Brown</t>
  </si>
</sst>
</file>

<file path=xl/styles.xml><?xml version="1.0" encoding="utf-8"?>
<styleSheet xmlns="http://schemas.openxmlformats.org/spreadsheetml/2006/main">
  <numFmts count="7">
    <numFmt numFmtId="44" formatCode="_(&quot;$&quot;* #,##0.00_);_(&quot;$&quot;* \(#,##0.00\);_(&quot;$&quot;* &quot;-&quot;??_);_(@_)"/>
    <numFmt numFmtId="164" formatCode="mm/dd/yy"/>
    <numFmt numFmtId="165" formatCode="[&lt;=9999999]###\-####;\(###\)\ ###\-####"/>
    <numFmt numFmtId="166" formatCode="&quot;$&quot;#,##0.00"/>
    <numFmt numFmtId="167" formatCode="&quot;$&quot;#,##0"/>
    <numFmt numFmtId="168" formatCode="00."/>
    <numFmt numFmtId="169" formatCode="&quot;$&quot;0.00"/>
  </numFmts>
  <fonts count="50">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sz val="14"/>
      <name val="Arial"/>
      <family val="2"/>
    </font>
    <font>
      <b/>
      <u/>
      <sz val="13"/>
      <name val="Arial"/>
      <family val="2"/>
    </font>
    <font>
      <b/>
      <sz val="10.5"/>
      <name val="Arial"/>
      <family val="2"/>
    </font>
    <font>
      <i/>
      <sz val="9"/>
      <name val="Arial"/>
      <family val="2"/>
    </font>
  </fonts>
  <fills count="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s>
  <borders count="40">
    <border>
      <left/>
      <right/>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cellStyleXfs>
  <cellXfs count="596">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6" fillId="4" borderId="0" xfId="5" applyFont="1" applyFill="1"/>
    <xf numFmtId="0" fontId="4" fillId="4" borderId="0" xfId="5" applyFont="1" applyFill="1"/>
    <xf numFmtId="0" fontId="6" fillId="4" borderId="0" xfId="0" applyFont="1" applyFill="1"/>
    <xf numFmtId="0" fontId="6" fillId="4" borderId="0" xfId="5" applyFont="1" applyFill="1" applyAlignment="1">
      <alignment horizontal="left"/>
    </xf>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7"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7"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10" fillId="4" borderId="3" xfId="4" applyFont="1" applyFill="1" applyBorder="1" applyAlignment="1" applyProtection="1">
      <alignment wrapText="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4" borderId="0" xfId="5" applyFont="1" applyFill="1" applyAlignment="1">
      <alignment horizontal="justify" wrapText="1"/>
    </xf>
    <xf numFmtId="0" fontId="6" fillId="0" borderId="0" xfId="0" applyFont="1" applyAlignment="1">
      <alignment horizontal="left"/>
    </xf>
    <xf numFmtId="0" fontId="6" fillId="4" borderId="0" xfId="5" applyFont="1" applyFill="1" applyBorder="1"/>
    <xf numFmtId="0" fontId="6" fillId="0" borderId="0" xfId="0" applyFont="1"/>
    <xf numFmtId="0" fontId="6" fillId="4" borderId="0" xfId="5" applyFont="1" applyFill="1" applyBorder="1" applyAlignment="1">
      <alignment horizontal="right"/>
    </xf>
    <xf numFmtId="0" fontId="6" fillId="4" borderId="1" xfId="5" applyFont="1" applyFill="1" applyBorder="1"/>
    <xf numFmtId="0" fontId="6" fillId="4" borderId="1" xfId="5" applyFont="1" applyFill="1" applyBorder="1" applyAlignment="1">
      <alignment horizontal="right"/>
    </xf>
    <xf numFmtId="0" fontId="4" fillId="4" borderId="1" xfId="0" applyNumberFormat="1" applyFont="1" applyFill="1" applyBorder="1" applyAlignment="1">
      <alignment horizontal="left"/>
    </xf>
    <xf numFmtId="0" fontId="6" fillId="4" borderId="4" xfId="5" applyFont="1" applyFill="1" applyBorder="1"/>
    <xf numFmtId="0" fontId="6" fillId="4" borderId="5" xfId="5" applyFont="1" applyFill="1" applyBorder="1"/>
    <xf numFmtId="0" fontId="10" fillId="4" borderId="0" xfId="5" applyFont="1" applyFill="1" applyBorder="1" applyAlignment="1">
      <alignment horizontal="center"/>
    </xf>
    <xf numFmtId="0" fontId="6" fillId="4" borderId="0" xfId="5" applyFont="1" applyFill="1" applyAlignment="1">
      <alignment vertical="top"/>
    </xf>
    <xf numFmtId="0" fontId="6" fillId="4" borderId="4" xfId="5" applyFont="1" applyFill="1" applyBorder="1" applyAlignment="1">
      <alignment vertical="top"/>
    </xf>
    <xf numFmtId="0" fontId="6" fillId="4" borderId="5" xfId="5" applyFont="1" applyFill="1" applyBorder="1" applyAlignment="1">
      <alignment vertical="top" wrapText="1"/>
    </xf>
    <xf numFmtId="0" fontId="6" fillId="0" borderId="0" xfId="0" applyFont="1" applyAlignment="1">
      <alignment vertical="top"/>
    </xf>
    <xf numFmtId="0" fontId="15" fillId="4" borderId="0" xfId="5" applyFont="1" applyFill="1" applyBorder="1" applyAlignment="1"/>
    <xf numFmtId="0" fontId="15" fillId="4" borderId="4" xfId="5" applyFont="1" applyFill="1" applyBorder="1" applyAlignment="1"/>
    <xf numFmtId="0" fontId="20" fillId="4" borderId="0" xfId="5" applyFont="1" applyFill="1" applyBorder="1" applyAlignment="1"/>
    <xf numFmtId="0" fontId="6" fillId="4" borderId="6" xfId="5" applyFont="1" applyFill="1" applyBorder="1" applyAlignment="1">
      <alignment horizontal="left" wrapText="1"/>
    </xf>
    <xf numFmtId="0" fontId="6" fillId="4" borderId="6" xfId="0" applyFont="1" applyFill="1" applyBorder="1" applyAlignment="1"/>
    <xf numFmtId="0" fontId="6" fillId="4" borderId="0" xfId="5" applyFont="1" applyFill="1" applyBorder="1" applyAlignment="1">
      <alignment horizontal="center" wrapText="1"/>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21" fillId="4" borderId="6" xfId="5" applyFont="1" applyFill="1" applyBorder="1" applyAlignment="1">
      <alignment horizontal="center"/>
    </xf>
    <xf numFmtId="0" fontId="21" fillId="4" borderId="0" xfId="5" applyFont="1" applyFill="1" applyBorder="1" applyAlignment="1">
      <alignment horizontal="center"/>
    </xf>
    <xf numFmtId="0" fontId="6" fillId="4" borderId="4" xfId="5" applyFont="1" applyFill="1" applyBorder="1" applyAlignment="1"/>
    <xf numFmtId="0" fontId="6" fillId="4" borderId="2" xfId="5" applyFont="1" applyFill="1" applyBorder="1" applyAlignment="1" applyProtection="1">
      <alignment horizontal="center"/>
      <protection locked="0"/>
    </xf>
    <xf numFmtId="0" fontId="6" fillId="4" borderId="0" xfId="5" applyFont="1" applyFill="1" applyBorder="1" applyAlignment="1" applyProtection="1">
      <alignment horizontal="center"/>
      <protection locked="0"/>
    </xf>
    <xf numFmtId="0" fontId="6" fillId="4" borderId="0" xfId="5" applyFont="1" applyFill="1" applyBorder="1" applyAlignment="1">
      <alignment horizontal="left"/>
    </xf>
    <xf numFmtId="0" fontId="6" fillId="4" borderId="4" xfId="5" applyFont="1" applyFill="1" applyBorder="1" applyAlignment="1">
      <alignment vertical="center" wrapText="1"/>
    </xf>
    <xf numFmtId="0" fontId="6" fillId="4" borderId="0" xfId="5" applyNumberFormat="1" applyFont="1" applyFill="1" applyBorder="1" applyAlignment="1">
      <alignment horizontal="left" vertical="center" wrapText="1"/>
    </xf>
    <xf numFmtId="0" fontId="6" fillId="4" borderId="5" xfId="5" applyFont="1" applyFill="1" applyBorder="1" applyAlignment="1">
      <alignment vertical="center" wrapText="1"/>
    </xf>
    <xf numFmtId="0" fontId="6" fillId="4" borderId="0" xfId="5" applyFont="1" applyFill="1" applyBorder="1" applyAlignment="1">
      <alignment horizontal="center"/>
    </xf>
    <xf numFmtId="49" fontId="6" fillId="4" borderId="0" xfId="5" applyNumberFormat="1" applyFont="1" applyFill="1" applyBorder="1" applyAlignment="1" applyProtection="1">
      <alignment wrapText="1"/>
      <protection locked="0"/>
    </xf>
    <xf numFmtId="0" fontId="21" fillId="4" borderId="0" xfId="5" applyFont="1" applyFill="1" applyBorder="1" applyAlignment="1"/>
    <xf numFmtId="0" fontId="6" fillId="4" borderId="0" xfId="5" applyFont="1" applyFill="1" applyBorder="1" applyAlignment="1" applyProtection="1">
      <alignment wrapText="1"/>
      <protection locked="0"/>
    </xf>
    <xf numFmtId="0" fontId="6" fillId="4" borderId="0" xfId="5" applyFont="1" applyFill="1" applyBorder="1" applyAlignment="1" applyProtection="1">
      <alignment horizontal="center" wrapText="1"/>
      <protection locked="0"/>
    </xf>
    <xf numFmtId="0" fontId="6" fillId="0" borderId="0" xfId="0" applyFont="1" applyBorder="1"/>
    <xf numFmtId="0" fontId="6" fillId="4" borderId="7" xfId="5" applyFont="1" applyFill="1" applyBorder="1"/>
    <xf numFmtId="0" fontId="6" fillId="4" borderId="8" xfId="5" applyFont="1" applyFill="1" applyBorder="1"/>
    <xf numFmtId="0" fontId="6" fillId="4" borderId="2" xfId="5" applyNumberFormat="1" applyFont="1" applyFill="1" applyBorder="1" applyAlignment="1" applyProtection="1">
      <alignment horizontal="center"/>
    </xf>
    <xf numFmtId="0" fontId="10" fillId="4" borderId="0" xfId="0" applyFont="1" applyFill="1" applyAlignment="1">
      <alignment horizontal="center"/>
    </xf>
    <xf numFmtId="0" fontId="9" fillId="4" borderId="6"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3" fillId="2"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1"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6"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2" xfId="4" applyFont="1" applyFill="1" applyBorder="1"/>
    <xf numFmtId="0" fontId="5" fillId="2" borderId="12" xfId="6" applyFont="1" applyFill="1" applyBorder="1"/>
    <xf numFmtId="0" fontId="6" fillId="2" borderId="12"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9" xfId="0" applyFont="1" applyBorder="1" applyAlignment="1" applyProtection="1">
      <alignment horizontal="center"/>
      <protection locked="0"/>
    </xf>
    <xf numFmtId="0" fontId="6" fillId="0" borderId="2" xfId="0" applyFont="1" applyBorder="1" applyProtection="1">
      <protection locked="0"/>
    </xf>
    <xf numFmtId="3" fontId="10" fillId="0" borderId="9" xfId="0" applyNumberFormat="1" applyFont="1" applyFill="1" applyBorder="1" applyAlignment="1" applyProtection="1">
      <alignment horizontal="center" wrapText="1"/>
      <protection locked="0"/>
    </xf>
    <xf numFmtId="0" fontId="9"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10" fillId="4" borderId="13" xfId="4" applyFont="1" applyFill="1" applyBorder="1" applyAlignment="1" applyProtection="1">
      <alignment wrapText="1"/>
      <protection locked="0"/>
    </xf>
    <xf numFmtId="0" fontId="6" fillId="2" borderId="14" xfId="4" applyFont="1" applyFill="1" applyBorder="1" applyProtection="1">
      <protection locked="0"/>
    </xf>
    <xf numFmtId="0" fontId="9" fillId="2" borderId="15" xfId="4" applyFont="1" applyFill="1" applyBorder="1" applyAlignment="1">
      <alignment horizontal="center"/>
    </xf>
    <xf numFmtId="0" fontId="6" fillId="0" borderId="11" xfId="4" applyFont="1" applyBorder="1" applyAlignment="1" applyProtection="1">
      <alignment horizontal="center" wrapText="1"/>
      <protection locked="0"/>
    </xf>
    <xf numFmtId="0" fontId="6" fillId="0" borderId="16" xfId="4" applyFont="1" applyBorder="1" applyAlignment="1" applyProtection="1">
      <alignment horizontal="center" wrapText="1"/>
      <protection locked="0"/>
    </xf>
    <xf numFmtId="0" fontId="6" fillId="0" borderId="17"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18"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5" xfId="0" applyFont="1" applyBorder="1" applyAlignment="1">
      <alignment horizontal="center"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6"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9"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9" xfId="4" applyNumberFormat="1" applyFont="1" applyFill="1" applyBorder="1" applyAlignment="1" applyProtection="1">
      <alignment wrapText="1"/>
      <protection locked="0"/>
    </xf>
    <xf numFmtId="49" fontId="10" fillId="3" borderId="19" xfId="4" applyNumberFormat="1" applyFont="1" applyFill="1" applyBorder="1" applyAlignment="1" applyProtection="1">
      <alignment wrapText="1"/>
      <protection locked="0"/>
    </xf>
    <xf numFmtId="49" fontId="10" fillId="3" borderId="20" xfId="4" applyNumberFormat="1" applyFont="1" applyFill="1" applyBorder="1" applyAlignment="1" applyProtection="1">
      <alignment wrapText="1"/>
      <protection locked="0"/>
    </xf>
    <xf numFmtId="3" fontId="9" fillId="3" borderId="17" xfId="4" applyNumberFormat="1" applyFont="1" applyFill="1" applyBorder="1" applyAlignment="1"/>
    <xf numFmtId="0" fontId="9" fillId="3" borderId="21" xfId="6" applyFont="1" applyFill="1" applyBorder="1" applyAlignment="1">
      <alignment vertical="center" wrapText="1"/>
    </xf>
    <xf numFmtId="0" fontId="9" fillId="3" borderId="5" xfId="6" applyFont="1" applyFill="1" applyBorder="1" applyAlignment="1">
      <alignment vertic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7"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6" fillId="4" borderId="3" xfId="4" applyFont="1" applyFill="1" applyBorder="1" applyAlignment="1" applyProtection="1">
      <alignment wrapText="1"/>
      <protection locked="0"/>
    </xf>
    <xf numFmtId="0" fontId="10" fillId="4" borderId="4" xfId="5" applyFont="1" applyFill="1" applyBorder="1"/>
    <xf numFmtId="0" fontId="10" fillId="0" borderId="0" xfId="0" applyFont="1"/>
    <xf numFmtId="0" fontId="10" fillId="0" borderId="11" xfId="4" applyFont="1" applyBorder="1" applyAlignment="1" applyProtection="1">
      <alignment horizontal="center" wrapText="1"/>
      <protection locked="0"/>
    </xf>
    <xf numFmtId="0" fontId="6" fillId="4" borderId="0" xfId="0" applyFont="1" applyFill="1" applyBorder="1" applyAlignment="1">
      <alignment horizontal="left" vertical="top" wrapText="1"/>
    </xf>
    <xf numFmtId="49" fontId="6" fillId="3" borderId="9" xfId="4" applyNumberFormat="1" applyFont="1" applyFill="1" applyBorder="1" applyAlignment="1" applyProtection="1">
      <alignment wrapText="1"/>
      <protection locked="0"/>
    </xf>
    <xf numFmtId="0" fontId="25" fillId="0" borderId="0" xfId="0" applyFont="1"/>
    <xf numFmtId="49" fontId="25" fillId="3" borderId="9" xfId="4" applyNumberFormat="1" applyFont="1" applyFill="1" applyBorder="1" applyAlignment="1" applyProtection="1">
      <alignment wrapText="1"/>
      <protection locked="0"/>
    </xf>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0" fontId="10" fillId="3" borderId="22" xfId="4" applyFont="1" applyFill="1" applyBorder="1"/>
    <xf numFmtId="49" fontId="10" fillId="3" borderId="10"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3" xfId="6" applyFont="1" applyFill="1" applyBorder="1" applyAlignment="1">
      <alignment vertical="center" wrapText="1"/>
    </xf>
    <xf numFmtId="0" fontId="10" fillId="3" borderId="19" xfId="4" applyFont="1" applyFill="1" applyBorder="1"/>
    <xf numFmtId="0" fontId="10" fillId="3" borderId="24" xfId="4" applyFont="1" applyFill="1" applyBorder="1"/>
    <xf numFmtId="0" fontId="9" fillId="3" borderId="0" xfId="6" applyFont="1" applyFill="1" applyBorder="1" applyAlignment="1">
      <alignment vertical="center" wrapText="1"/>
    </xf>
    <xf numFmtId="0" fontId="10" fillId="3" borderId="25" xfId="4" applyFont="1" applyFill="1" applyBorder="1"/>
    <xf numFmtId="0" fontId="10" fillId="3" borderId="26" xfId="4" applyFont="1" applyFill="1" applyBorder="1" applyAlignment="1"/>
    <xf numFmtId="0" fontId="10" fillId="3" borderId="27" xfId="4" applyFont="1" applyFill="1" applyBorder="1"/>
    <xf numFmtId="0" fontId="27" fillId="4" borderId="0" xfId="0" applyFont="1" applyFill="1" applyAlignment="1" applyProtection="1">
      <protection locked="0"/>
    </xf>
    <xf numFmtId="49" fontId="10" fillId="3" borderId="28" xfId="4" applyNumberFormat="1" applyFont="1" applyFill="1" applyBorder="1" applyAlignment="1" applyProtection="1">
      <alignment wrapText="1"/>
      <protection locked="0"/>
    </xf>
    <xf numFmtId="0" fontId="9" fillId="0" borderId="23" xfId="0" applyFont="1"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9" fillId="3" borderId="29" xfId="0" applyFont="1" applyFill="1" applyBorder="1" applyAlignment="1">
      <alignment horizontal="center" wrapText="1"/>
    </xf>
    <xf numFmtId="49" fontId="10" fillId="3" borderId="30" xfId="0" applyNumberFormat="1" applyFont="1" applyFill="1" applyBorder="1" applyAlignment="1" applyProtection="1">
      <alignment horizontal="left" vertical="top" wrapText="1"/>
      <protection locked="0"/>
    </xf>
    <xf numFmtId="49" fontId="10" fillId="3" borderId="9" xfId="0" applyNumberFormat="1" applyFont="1" applyFill="1" applyBorder="1" applyAlignment="1" applyProtection="1">
      <alignment horizontal="left" vertical="top" wrapText="1"/>
      <protection locked="0"/>
    </xf>
    <xf numFmtId="49" fontId="10" fillId="3" borderId="29" xfId="0" applyNumberFormat="1" applyFont="1" applyFill="1" applyBorder="1" applyAlignment="1" applyProtection="1">
      <alignment horizontal="left" vertical="top" wrapText="1"/>
      <protection locked="0"/>
    </xf>
    <xf numFmtId="0" fontId="9" fillId="3" borderId="31" xfId="0" applyFont="1" applyFill="1" applyBorder="1" applyAlignment="1">
      <alignment horizontal="center" wrapText="1"/>
    </xf>
    <xf numFmtId="0" fontId="0" fillId="0" borderId="0" xfId="0" applyBorder="1"/>
    <xf numFmtId="0" fontId="10" fillId="0" borderId="14" xfId="0" applyFont="1" applyBorder="1" applyAlignment="1">
      <alignment horizontal="right" vertical="top" wrapText="1"/>
    </xf>
    <xf numFmtId="0" fontId="10" fillId="0" borderId="32" xfId="0" applyFont="1" applyBorder="1" applyAlignment="1">
      <alignment horizontal="center" vertical="top" wrapText="1"/>
    </xf>
    <xf numFmtId="0" fontId="10" fillId="0" borderId="3" xfId="0" applyFont="1" applyBorder="1" applyAlignment="1">
      <alignment horizontal="center" vertical="top" wrapText="1"/>
    </xf>
    <xf numFmtId="0" fontId="6" fillId="0" borderId="22" xfId="0" applyFont="1" applyBorder="1" applyAlignment="1">
      <alignment vertical="top" wrapText="1"/>
    </xf>
    <xf numFmtId="0" fontId="6" fillId="0" borderId="22" xfId="0" applyFont="1" applyBorder="1" applyAlignment="1">
      <alignment horizontal="left" vertical="top"/>
    </xf>
    <xf numFmtId="0" fontId="13" fillId="0" borderId="22" xfId="0" applyFont="1" applyBorder="1" applyAlignment="1">
      <alignment horizontal="right" vertical="top" wrapText="1"/>
    </xf>
    <xf numFmtId="0" fontId="6" fillId="4" borderId="22" xfId="0" applyFont="1" applyFill="1" applyBorder="1" applyAlignment="1">
      <alignment vertical="top" wrapText="1"/>
    </xf>
    <xf numFmtId="0" fontId="6" fillId="0" borderId="22" xfId="0" applyFont="1" applyBorder="1" applyAlignment="1">
      <alignment horizontal="left" vertical="top" wrapText="1"/>
    </xf>
    <xf numFmtId="0" fontId="4" fillId="4" borderId="22" xfId="0" applyFont="1" applyFill="1" applyBorder="1" applyAlignment="1">
      <alignment horizontal="left" vertical="top" wrapText="1"/>
    </xf>
    <xf numFmtId="0" fontId="4" fillId="4" borderId="22" xfId="0" applyFont="1" applyFill="1" applyBorder="1" applyAlignment="1">
      <alignment vertical="top" wrapText="1"/>
    </xf>
    <xf numFmtId="0" fontId="13" fillId="4" borderId="2" xfId="0" applyFont="1" applyFill="1" applyBorder="1" applyAlignment="1">
      <alignment horizontal="left"/>
    </xf>
    <xf numFmtId="0" fontId="12" fillId="3" borderId="11" xfId="0" applyFont="1" applyFill="1" applyBorder="1" applyAlignment="1"/>
    <xf numFmtId="0" fontId="12" fillId="3" borderId="22"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3"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7" xfId="4" applyNumberFormat="1" applyFont="1" applyFill="1" applyBorder="1" applyAlignment="1">
      <alignment horizontal="center"/>
    </xf>
    <xf numFmtId="0" fontId="9" fillId="0" borderId="15" xfId="4" applyFont="1" applyFill="1" applyBorder="1" applyAlignment="1">
      <alignment horizontal="center" wrapText="1"/>
    </xf>
    <xf numFmtId="3" fontId="9" fillId="0" borderId="15" xfId="4" applyNumberFormat="1" applyFont="1" applyFill="1" applyBorder="1" applyAlignment="1">
      <alignment horizontal="center"/>
    </xf>
    <xf numFmtId="0" fontId="12" fillId="0" borderId="0" xfId="0" applyFont="1"/>
    <xf numFmtId="0" fontId="12" fillId="3" borderId="33" xfId="0" applyFont="1" applyFill="1" applyBorder="1" applyAlignment="1"/>
    <xf numFmtId="0" fontId="13" fillId="3" borderId="11" xfId="0" applyFont="1" applyFill="1" applyBorder="1" applyAlignment="1"/>
    <xf numFmtId="0" fontId="13" fillId="3" borderId="9"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4"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7"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5" xfId="0" applyNumberFormat="1" applyFont="1" applyBorder="1" applyAlignment="1" applyProtection="1">
      <alignment horizontal="left" wrapText="1"/>
      <protection locked="0"/>
    </xf>
    <xf numFmtId="0" fontId="6" fillId="0" borderId="35"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6" fillId="4" borderId="0" xfId="5" applyFont="1" applyFill="1" applyBorder="1" applyAlignment="1" applyProtection="1"/>
    <xf numFmtId="0" fontId="6" fillId="4" borderId="0" xfId="5" applyFont="1" applyFill="1" applyBorder="1" applyProtection="1"/>
    <xf numFmtId="0" fontId="6" fillId="4" borderId="0" xfId="5" applyFont="1" applyFill="1" applyBorder="1" applyAlignment="1" applyProtection="1">
      <alignment horizontal="right"/>
    </xf>
    <xf numFmtId="0" fontId="6" fillId="4" borderId="5" xfId="5" applyFont="1" applyFill="1" applyBorder="1" applyProtection="1"/>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2" borderId="0" xfId="6" applyFont="1" applyFill="1"/>
    <xf numFmtId="0" fontId="13" fillId="3" borderId="22" xfId="0" applyFont="1" applyFill="1" applyBorder="1" applyProtection="1">
      <protection locked="0"/>
    </xf>
    <xf numFmtId="0" fontId="6" fillId="3" borderId="9" xfId="0" applyFont="1" applyFill="1" applyBorder="1" applyAlignment="1" applyProtection="1">
      <protection locked="0"/>
    </xf>
    <xf numFmtId="0" fontId="13" fillId="3" borderId="11" xfId="0" applyFont="1" applyFill="1" applyBorder="1" applyAlignment="1" applyProtection="1">
      <protection locked="0"/>
    </xf>
    <xf numFmtId="0" fontId="13" fillId="3" borderId="11" xfId="0" applyFont="1" applyFill="1" applyBorder="1" applyAlignment="1" applyProtection="1">
      <alignment wrapText="1"/>
      <protection locked="0"/>
    </xf>
    <xf numFmtId="0" fontId="11" fillId="4" borderId="0" xfId="0" applyFont="1" applyFill="1" applyBorder="1" applyAlignment="1">
      <alignment horizontal="left" vertical="top" wrapText="1"/>
    </xf>
    <xf numFmtId="168" fontId="4" fillId="0" borderId="0" xfId="0" applyNumberFormat="1" applyFont="1" applyAlignment="1">
      <alignment horizontal="left" vertical="top" wrapText="1"/>
    </xf>
    <xf numFmtId="0" fontId="34" fillId="4" borderId="0" xfId="0" applyFont="1" applyFill="1" applyAlignment="1">
      <alignment wrapText="1"/>
    </xf>
    <xf numFmtId="0" fontId="34" fillId="4" borderId="0" xfId="0" applyFont="1" applyFill="1" applyAlignment="1">
      <alignment horizontal="right"/>
    </xf>
    <xf numFmtId="0" fontId="9" fillId="4"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167" fontId="19" fillId="3" borderId="9" xfId="0"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protection locked="0"/>
    </xf>
    <xf numFmtId="167" fontId="12" fillId="3" borderId="29" xfId="0" applyNumberFormat="1" applyFont="1" applyFill="1" applyBorder="1" applyAlignment="1">
      <alignment horizontal="center"/>
    </xf>
    <xf numFmtId="0" fontId="13" fillId="3" borderId="10" xfId="0" applyFont="1" applyFill="1" applyBorder="1" applyAlignment="1">
      <alignment horizontal="center" wrapText="1"/>
    </xf>
    <xf numFmtId="0" fontId="10" fillId="3" borderId="10" xfId="0" applyFont="1" applyFill="1" applyBorder="1" applyAlignment="1">
      <alignment horizontal="right" vertical="center"/>
    </xf>
    <xf numFmtId="0" fontId="10" fillId="3" borderId="9" xfId="0" applyFont="1" applyFill="1" applyBorder="1" applyAlignment="1">
      <alignment horizontal="right" vertical="center"/>
    </xf>
    <xf numFmtId="0" fontId="9" fillId="3" borderId="9" xfId="0" applyFont="1" applyFill="1" applyBorder="1" applyAlignment="1">
      <alignment horizontal="right" vertical="center"/>
    </xf>
    <xf numFmtId="0" fontId="9" fillId="3" borderId="29" xfId="0" applyFont="1" applyFill="1" applyBorder="1" applyAlignment="1"/>
    <xf numFmtId="0" fontId="10" fillId="2"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protection locked="0"/>
    </xf>
    <xf numFmtId="0" fontId="6" fillId="0" borderId="0" xfId="0" applyFont="1" applyAlignment="1" applyProtection="1">
      <alignment horizontal="center" wrapText="1"/>
      <protection locked="0"/>
    </xf>
    <xf numFmtId="0" fontId="4" fillId="0" borderId="0" xfId="0" applyFont="1" applyAlignment="1">
      <alignment horizontal="right" vertical="top"/>
    </xf>
    <xf numFmtId="0" fontId="10" fillId="0" borderId="9" xfId="0" applyNumberFormat="1" applyFont="1" applyFill="1" applyBorder="1" applyAlignment="1" applyProtection="1">
      <alignment horizontal="center"/>
    </xf>
    <xf numFmtId="169" fontId="10" fillId="0" borderId="18" xfId="1" applyNumberFormat="1" applyFont="1" applyBorder="1" applyAlignment="1" applyProtection="1">
      <alignment horizontal="right" vertical="top" wrapText="1"/>
      <protection locked="0"/>
    </xf>
    <xf numFmtId="169" fontId="10" fillId="0" borderId="11" xfId="1" applyNumberFormat="1" applyFont="1" applyBorder="1" applyAlignment="1" applyProtection="1">
      <alignment horizontal="right" vertical="top" wrapText="1"/>
      <protection locked="0"/>
    </xf>
    <xf numFmtId="169" fontId="10" fillId="0" borderId="6" xfId="1" applyNumberFormat="1" applyFont="1" applyBorder="1" applyAlignment="1" applyProtection="1">
      <alignment horizontal="right" vertical="top" wrapText="1"/>
      <protection locked="0"/>
    </xf>
    <xf numFmtId="169" fontId="10" fillId="0" borderId="17" xfId="1" applyNumberFormat="1" applyFont="1" applyBorder="1" applyAlignment="1" applyProtection="1">
      <alignment horizontal="right" vertical="top" wrapText="1"/>
    </xf>
    <xf numFmtId="166" fontId="13" fillId="4" borderId="11" xfId="1" applyNumberFormat="1" applyFont="1" applyFill="1" applyBorder="1" applyAlignment="1" applyProtection="1">
      <alignment horizontal="right" wrapText="1"/>
      <protection locked="0"/>
    </xf>
    <xf numFmtId="166" fontId="13" fillId="4" borderId="11" xfId="1" applyNumberFormat="1" applyFont="1" applyFill="1" applyBorder="1" applyAlignment="1" applyProtection="1">
      <alignment horizontal="right" wrapText="1"/>
    </xf>
    <xf numFmtId="166" fontId="12" fillId="3" borderId="11" xfId="0" applyNumberFormat="1" applyFont="1" applyFill="1" applyBorder="1" applyAlignment="1">
      <alignment wrapText="1"/>
    </xf>
    <xf numFmtId="0" fontId="13" fillId="4" borderId="29" xfId="0" applyFont="1" applyFill="1" applyBorder="1" applyAlignment="1">
      <alignment horizontal="center"/>
    </xf>
    <xf numFmtId="167" fontId="13" fillId="0" borderId="29" xfId="0" applyNumberFormat="1" applyFont="1" applyFill="1" applyBorder="1" applyAlignment="1">
      <alignment horizontal="center"/>
    </xf>
    <xf numFmtId="0" fontId="9" fillId="0" borderId="0" xfId="0" applyFont="1" applyAlignment="1">
      <alignment horizontal="left" wrapText="1"/>
    </xf>
    <xf numFmtId="0" fontId="25" fillId="4" borderId="0" xfId="2" applyFont="1" applyFill="1" applyAlignment="1" applyProtection="1">
      <alignment vertical="top" wrapText="1"/>
    </xf>
    <xf numFmtId="169" fontId="10" fillId="0" borderId="2" xfId="1" applyNumberFormat="1" applyFont="1" applyBorder="1" applyAlignment="1" applyProtection="1">
      <alignment horizontal="center" vertical="top" wrapText="1"/>
      <protection locked="0"/>
    </xf>
    <xf numFmtId="0" fontId="9" fillId="3" borderId="29" xfId="0" applyFont="1" applyFill="1" applyBorder="1" applyAlignment="1" applyProtection="1">
      <alignment horizontal="center" wrapText="1"/>
      <protection locked="0"/>
    </xf>
    <xf numFmtId="166" fontId="34" fillId="4" borderId="11" xfId="1" applyNumberFormat="1" applyFont="1" applyFill="1" applyBorder="1" applyAlignment="1" applyProtection="1">
      <alignment horizontal="right" wrapText="1"/>
      <protection locked="0"/>
    </xf>
    <xf numFmtId="0" fontId="22" fillId="4" borderId="2" xfId="0" applyFont="1" applyFill="1" applyBorder="1" applyAlignment="1" applyProtection="1">
      <alignment horizontal="center" wrapText="1"/>
      <protection locked="0"/>
    </xf>
    <xf numFmtId="0" fontId="9" fillId="4" borderId="6"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Alignment="1">
      <alignment horizontal="center"/>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23" fillId="4" borderId="0" xfId="0" applyFont="1" applyFill="1" applyBorder="1" applyAlignment="1">
      <alignment horizontal="center" wrapText="1"/>
    </xf>
    <xf numFmtId="0" fontId="12" fillId="4" borderId="34" xfId="0" applyFont="1" applyFill="1" applyBorder="1" applyAlignment="1">
      <alignment horizontal="left" indent="1"/>
    </xf>
    <xf numFmtId="0" fontId="12" fillId="4" borderId="0" xfId="0" applyFont="1" applyFill="1" applyBorder="1" applyAlignment="1">
      <alignment horizontal="left" indent="1"/>
    </xf>
    <xf numFmtId="0" fontId="23" fillId="4" borderId="0" xfId="0" applyFont="1" applyFill="1" applyAlignment="1">
      <alignment horizontal="center" wrapText="1"/>
    </xf>
    <xf numFmtId="0" fontId="10" fillId="4" borderId="0" xfId="0" applyFont="1" applyFill="1" applyAlignment="1">
      <alignment horizontal="center"/>
    </xf>
    <xf numFmtId="0" fontId="9" fillId="4" borderId="0" xfId="0" applyFont="1" applyFill="1" applyAlignment="1">
      <alignment horizontal="right"/>
    </xf>
    <xf numFmtId="0" fontId="9" fillId="0" borderId="0" xfId="0" applyFont="1" applyAlignment="1">
      <alignment horizontal="left" wrapText="1"/>
    </xf>
    <xf numFmtId="0" fontId="10" fillId="4" borderId="0" xfId="0" applyFont="1" applyFill="1" applyBorder="1" applyAlignment="1">
      <alignment horizontal="center"/>
    </xf>
    <xf numFmtId="0" fontId="15" fillId="4" borderId="34" xfId="0" applyFont="1" applyFill="1" applyBorder="1" applyAlignment="1">
      <alignment horizontal="left" indent="1"/>
    </xf>
    <xf numFmtId="0" fontId="15" fillId="4" borderId="0" xfId="0" applyFont="1" applyFill="1" applyBorder="1" applyAlignment="1">
      <alignment horizontal="left" indent="1"/>
    </xf>
    <xf numFmtId="0" fontId="9" fillId="4" borderId="0" xfId="0" applyFont="1" applyFill="1" applyAlignment="1">
      <alignment horizontal="center"/>
    </xf>
    <xf numFmtId="0" fontId="6" fillId="0" borderId="0" xfId="0" applyFont="1" applyAlignment="1">
      <alignment horizontal="left" wrapText="1"/>
    </xf>
    <xf numFmtId="0" fontId="15" fillId="4" borderId="0" xfId="0" applyFont="1" applyFill="1" applyBorder="1" applyAlignment="1">
      <alignment horizontal="left" vertical="top" wrapText="1" indent="1"/>
    </xf>
    <xf numFmtId="0" fontId="9" fillId="4" borderId="0" xfId="0" applyFont="1" applyFill="1" applyBorder="1" applyAlignment="1">
      <alignment horizontal="left" wrapTex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3" fillId="4" borderId="0" xfId="2" applyFill="1" applyAlignment="1" applyProtection="1">
      <alignment horizontal="left" vertical="top" wrapText="1"/>
    </xf>
    <xf numFmtId="0" fontId="37" fillId="4" borderId="15" xfId="0" applyFont="1" applyFill="1" applyBorder="1" applyAlignment="1" applyProtection="1">
      <alignment horizontal="right"/>
      <protection locked="0"/>
    </xf>
    <xf numFmtId="0" fontId="37" fillId="4" borderId="36" xfId="0" applyFont="1" applyFill="1" applyBorder="1" applyAlignment="1" applyProtection="1">
      <alignment horizontal="right"/>
      <protection locked="0"/>
    </xf>
    <xf numFmtId="0" fontId="34" fillId="4" borderId="12" xfId="0" applyFont="1" applyFill="1" applyBorder="1" applyAlignment="1">
      <alignment horizontal="center"/>
    </xf>
    <xf numFmtId="0" fontId="10" fillId="4"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6" fillId="2" borderId="2" xfId="0" applyFont="1" applyFill="1" applyBorder="1" applyAlignment="1" applyProtection="1">
      <alignment horizontal="left" wrapText="1"/>
      <protection locked="0"/>
    </xf>
    <xf numFmtId="49" fontId="6" fillId="4" borderId="6" xfId="0" applyNumberFormat="1" applyFont="1" applyFill="1" applyBorder="1" applyAlignment="1">
      <alignment horizontal="center" vertical="top" wrapText="1"/>
    </xf>
    <xf numFmtId="49" fontId="10" fillId="4" borderId="11" xfId="0" applyNumberFormat="1" applyFont="1" applyFill="1" applyBorder="1" applyAlignment="1" applyProtection="1">
      <alignment horizontal="center"/>
      <protection locked="0"/>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0" fontId="10" fillId="4" borderId="2" xfId="0" applyFont="1" applyFill="1" applyBorder="1" applyAlignment="1" applyProtection="1">
      <alignment horizontal="left"/>
      <protection locked="0"/>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165" fontId="10" fillId="4" borderId="2"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center" wrapText="1"/>
      <protection locked="0"/>
    </xf>
    <xf numFmtId="0" fontId="6" fillId="4" borderId="6" xfId="0" applyFont="1" applyFill="1" applyBorder="1" applyAlignment="1">
      <alignment horizontal="center"/>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0" fontId="12" fillId="4" borderId="1" xfId="0" applyFont="1" applyFill="1" applyBorder="1" applyAlignment="1">
      <alignment horizontal="center"/>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wrapText="1"/>
      <protection locked="0"/>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2" xfId="0" applyNumberFormat="1" applyFont="1" applyFill="1" applyBorder="1" applyAlignment="1" applyProtection="1">
      <alignment horizontal="center" vertical="top"/>
      <protection locked="0"/>
    </xf>
    <xf numFmtId="49" fontId="25" fillId="4" borderId="2" xfId="2" applyNumberFormat="1" applyFont="1" applyFill="1" applyBorder="1" applyAlignment="1" applyProtection="1">
      <alignment horizontal="center" wrapText="1"/>
      <protection locked="0"/>
    </xf>
    <xf numFmtId="0" fontId="6" fillId="4" borderId="0" xfId="0" applyFont="1" applyFill="1" applyBorder="1" applyAlignment="1" applyProtection="1">
      <alignment horizontal="center"/>
      <protection locked="0"/>
    </xf>
    <xf numFmtId="0" fontId="6" fillId="0" borderId="0" xfId="0" applyFont="1" applyAlignment="1">
      <alignment horizontal="center"/>
    </xf>
    <xf numFmtId="166" fontId="13" fillId="4" borderId="33" xfId="1" applyNumberFormat="1" applyFont="1" applyFill="1" applyBorder="1" applyAlignment="1" applyProtection="1">
      <alignment horizontal="center" wrapText="1"/>
      <protection locked="0"/>
    </xf>
    <xf numFmtId="166" fontId="13" fillId="4" borderId="22" xfId="1" applyNumberFormat="1" applyFont="1" applyFill="1" applyBorder="1" applyAlignment="1" applyProtection="1">
      <alignment horizontal="center" wrapText="1"/>
      <protection locked="0"/>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6" xfId="0" applyFont="1" applyFill="1" applyBorder="1" applyAlignment="1">
      <alignment horizontal="right"/>
    </xf>
    <xf numFmtId="0" fontId="12" fillId="4" borderId="2" xfId="0" applyFont="1" applyFill="1" applyBorder="1" applyAlignment="1">
      <alignment horizontal="center"/>
    </xf>
    <xf numFmtId="0" fontId="12" fillId="4" borderId="33"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1" xfId="0" applyFont="1" applyBorder="1" applyAlignment="1">
      <alignment horizontal="left" vertical="top" wrapText="1"/>
    </xf>
    <xf numFmtId="0" fontId="4" fillId="4" borderId="33" xfId="0" applyFont="1" applyFill="1" applyBorder="1" applyAlignment="1">
      <alignment vertical="top" wrapText="1"/>
    </xf>
    <xf numFmtId="0" fontId="6" fillId="4" borderId="11" xfId="0" applyFont="1" applyFill="1" applyBorder="1" applyAlignment="1">
      <alignment vertical="top" wrapText="1"/>
    </xf>
    <xf numFmtId="0" fontId="6" fillId="0" borderId="11" xfId="0" applyFont="1" applyBorder="1" applyAlignment="1">
      <alignment vertical="top" wrapText="1"/>
    </xf>
    <xf numFmtId="0" fontId="4" fillId="4" borderId="3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11" xfId="0" applyFont="1" applyBorder="1" applyAlignment="1">
      <alignment horizontal="left" vertical="top" wrapText="1"/>
    </xf>
    <xf numFmtId="0" fontId="4" fillId="4" borderId="11" xfId="0" applyFont="1" applyFill="1" applyBorder="1" applyAlignment="1">
      <alignment horizontal="left" vertical="top" wrapText="1"/>
    </xf>
    <xf numFmtId="0" fontId="4" fillId="4" borderId="11" xfId="0" applyFont="1" applyFill="1" applyBorder="1" applyAlignment="1">
      <alignment vertical="top" wrapText="1"/>
    </xf>
    <xf numFmtId="166" fontId="13" fillId="4" borderId="11" xfId="1" applyNumberFormat="1" applyFont="1" applyFill="1" applyBorder="1" applyAlignment="1" applyProtection="1">
      <alignment horizontal="center" wrapText="1"/>
    </xf>
    <xf numFmtId="0" fontId="37" fillId="4" borderId="15" xfId="0" applyFont="1" applyFill="1" applyBorder="1" applyAlignment="1" applyProtection="1">
      <alignment horizontal="center"/>
      <protection locked="0"/>
    </xf>
    <xf numFmtId="0" fontId="37" fillId="4" borderId="17" xfId="0" applyFont="1" applyFill="1" applyBorder="1" applyAlignment="1" applyProtection="1">
      <alignment horizontal="center"/>
      <protection locked="0"/>
    </xf>
    <xf numFmtId="0" fontId="37" fillId="4" borderId="36" xfId="0" applyFont="1" applyFill="1" applyBorder="1" applyAlignment="1" applyProtection="1">
      <alignment horizontal="center"/>
      <protection locked="0"/>
    </xf>
    <xf numFmtId="0" fontId="6" fillId="2" borderId="11" xfId="0" applyFont="1" applyFill="1" applyBorder="1" applyAlignment="1">
      <alignment horizontal="left" vertical="top"/>
    </xf>
    <xf numFmtId="0" fontId="6" fillId="0" borderId="11"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32" fillId="4" borderId="0" xfId="0" applyFont="1" applyFill="1" applyAlignment="1">
      <alignment horizontal="center" vertical="top" wrapText="1"/>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7"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7" fontId="4" fillId="4" borderId="6" xfId="3" applyNumberFormat="1" applyFont="1" applyFill="1" applyBorder="1" applyAlignment="1">
      <alignment horizontal="center" wrapText="1"/>
    </xf>
    <xf numFmtId="0" fontId="6" fillId="0" borderId="0" xfId="0" applyFont="1" applyBorder="1" applyAlignment="1">
      <alignment horizontal="center" wrapText="1"/>
    </xf>
    <xf numFmtId="0" fontId="10"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9" fillId="4" borderId="0" xfId="0" applyFont="1" applyFill="1" applyBorder="1" applyAlignment="1" applyProtection="1">
      <protection locked="0"/>
    </xf>
    <xf numFmtId="0" fontId="46" fillId="0" borderId="36" xfId="0" applyFont="1" applyBorder="1" applyProtection="1">
      <protection locked="0"/>
    </xf>
    <xf numFmtId="0" fontId="4" fillId="0" borderId="0" xfId="0" applyFont="1" applyAlignment="1">
      <alignment horizontal="left" vertical="top" wrapText="1"/>
    </xf>
    <xf numFmtId="0" fontId="9" fillId="0" borderId="15" xfId="4" applyFont="1" applyFill="1" applyBorder="1" applyAlignment="1">
      <alignment horizontal="center"/>
    </xf>
    <xf numFmtId="0" fontId="9" fillId="0" borderId="17" xfId="4" applyFont="1" applyFill="1" applyBorder="1" applyAlignment="1">
      <alignment horizontal="center"/>
    </xf>
    <xf numFmtId="0" fontId="9" fillId="0" borderId="36"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6" xfId="6" applyFont="1" applyFill="1" applyBorder="1" applyAlignment="1">
      <alignment horizontal="right"/>
    </xf>
    <xf numFmtId="0" fontId="9" fillId="3" borderId="12" xfId="6" applyFont="1" applyFill="1" applyBorder="1" applyAlignment="1">
      <alignment horizontal="center" vertical="center"/>
    </xf>
    <xf numFmtId="0" fontId="0" fillId="0" borderId="12" xfId="0" applyBorder="1"/>
    <xf numFmtId="0" fontId="0" fillId="0" borderId="21" xfId="0" applyBorder="1"/>
    <xf numFmtId="0" fontId="18" fillId="2" borderId="1" xfId="6" applyFont="1" applyFill="1" applyBorder="1" applyAlignment="1">
      <alignment horizontal="center" vertical="center"/>
    </xf>
    <xf numFmtId="0" fontId="6" fillId="0" borderId="1" xfId="0" applyFont="1" applyBorder="1"/>
    <xf numFmtId="0" fontId="9" fillId="3" borderId="21" xfId="6" applyFont="1" applyFill="1" applyBorder="1" applyAlignment="1">
      <alignment horizontal="center" vertical="center" wrapText="1"/>
    </xf>
    <xf numFmtId="0" fontId="9" fillId="3" borderId="5" xfId="6" applyFont="1" applyFill="1" applyBorder="1" applyAlignment="1">
      <alignment horizontal="center" vertical="center" wrapText="1"/>
    </xf>
    <xf numFmtId="0" fontId="9" fillId="3" borderId="8" xfId="6" applyFont="1" applyFill="1" applyBorder="1" applyAlignment="1">
      <alignment horizontal="center" vertic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9" fillId="3" borderId="39" xfId="4" applyFont="1" applyFill="1" applyBorder="1" applyAlignment="1">
      <alignment horizont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6"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47" fillId="0" borderId="0" xfId="0" applyFont="1" applyAlignment="1">
      <alignment horizontal="center"/>
    </xf>
    <xf numFmtId="0" fontId="0" fillId="0" borderId="17" xfId="0" applyBorder="1" applyAlignment="1">
      <alignment horizontal="center" vertical="center"/>
    </xf>
    <xf numFmtId="0" fontId="0" fillId="0" borderId="36" xfId="0" applyBorder="1" applyAlignment="1">
      <alignment horizontal="center" vertical="center"/>
    </xf>
    <xf numFmtId="0" fontId="6" fillId="0" borderId="2" xfId="0" applyFont="1" applyBorder="1" applyAlignment="1" applyProtection="1">
      <alignment horizontal="center"/>
      <protection locked="0"/>
    </xf>
    <xf numFmtId="0" fontId="12" fillId="0" borderId="0" xfId="0" applyFont="1" applyAlignment="1">
      <alignment horizontal="left" vertical="top" wrapText="1"/>
    </xf>
    <xf numFmtId="0" fontId="6" fillId="0" borderId="2" xfId="0" applyFont="1" applyBorder="1" applyAlignment="1" applyProtection="1">
      <alignment horizontal="left"/>
      <protection locked="0"/>
    </xf>
    <xf numFmtId="0" fontId="18" fillId="4" borderId="15" xfId="0" applyFont="1" applyFill="1" applyBorder="1" applyAlignment="1" applyProtection="1">
      <alignment horizontal="right"/>
      <protection locked="0"/>
    </xf>
    <xf numFmtId="0" fontId="16" fillId="0" borderId="36" xfId="0" applyFont="1" applyBorder="1" applyProtection="1">
      <protection locked="0"/>
    </xf>
    <xf numFmtId="0" fontId="4" fillId="0" borderId="0" xfId="0" applyFont="1" applyAlignment="1">
      <alignment horizontal="left" vertical="top" wrapText="1" indent="2"/>
    </xf>
    <xf numFmtId="0" fontId="37" fillId="0" borderId="0" xfId="0" applyFont="1" applyAlignment="1">
      <alignment horizontal="center" wrapText="1"/>
    </xf>
    <xf numFmtId="0" fontId="6" fillId="0" borderId="2" xfId="0" applyFont="1" applyBorder="1" applyAlignment="1">
      <alignment horizontal="center" wrapText="1"/>
    </xf>
    <xf numFmtId="0" fontId="4" fillId="0" borderId="0" xfId="0" applyFont="1" applyAlignment="1">
      <alignment horizontal="left" wrapText="1"/>
    </xf>
    <xf numFmtId="0" fontId="6" fillId="0" borderId="0" xfId="0" applyFont="1" applyAlignment="1">
      <alignment horizontal="left" vertical="top" wrapText="1"/>
    </xf>
    <xf numFmtId="0" fontId="6" fillId="4" borderId="0" xfId="5" applyFont="1" applyFill="1" applyBorder="1" applyAlignment="1"/>
    <xf numFmtId="0" fontId="21" fillId="4" borderId="6" xfId="5" applyFont="1" applyFill="1" applyBorder="1" applyAlignment="1">
      <alignment horizontal="center"/>
    </xf>
    <xf numFmtId="0" fontId="6" fillId="4" borderId="0" xfId="5" applyFont="1" applyFill="1" applyAlignment="1">
      <alignment horizontal="justify" wrapText="1"/>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6" fillId="4" borderId="0" xfId="5" applyFont="1" applyFill="1" applyBorder="1" applyAlignment="1">
      <alignment horizontal="center"/>
    </xf>
    <xf numFmtId="0" fontId="25" fillId="4" borderId="0" xfId="5" applyFont="1" applyFill="1" applyBorder="1" applyAlignment="1">
      <alignment horizontal="center"/>
    </xf>
    <xf numFmtId="0" fontId="12" fillId="4" borderId="2" xfId="0" applyNumberFormat="1" applyFont="1" applyFill="1" applyBorder="1" applyAlignment="1">
      <alignment horizontal="left" wrapText="1"/>
    </xf>
    <xf numFmtId="0" fontId="6" fillId="4" borderId="0" xfId="5" applyFont="1" applyFill="1" applyBorder="1" applyAlignment="1">
      <alignment horizontal="justify" vertical="top" wrapText="1"/>
    </xf>
    <xf numFmtId="0" fontId="12" fillId="4" borderId="6" xfId="5" applyFont="1" applyFill="1" applyBorder="1" applyAlignment="1">
      <alignment horizontal="right"/>
    </xf>
    <xf numFmtId="0" fontId="6" fillId="4" borderId="2" xfId="5" applyFont="1" applyFill="1" applyBorder="1" applyAlignment="1" applyProtection="1">
      <alignment horizontal="center"/>
      <protection locked="0"/>
    </xf>
    <xf numFmtId="0" fontId="15" fillId="4" borderId="0" xfId="5" applyFont="1" applyFill="1" applyBorder="1" applyAlignment="1">
      <alignment horizontal="left"/>
    </xf>
    <xf numFmtId="0" fontId="15" fillId="4" borderId="2" xfId="5" applyFont="1" applyFill="1" applyBorder="1" applyAlignment="1" applyProtection="1">
      <alignment horizontal="center"/>
      <protection locked="0"/>
    </xf>
    <xf numFmtId="0" fontId="6" fillId="4" borderId="2" xfId="5" applyFont="1" applyFill="1" applyBorder="1" applyAlignment="1" applyProtection="1">
      <alignment horizontal="center" wrapText="1"/>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6" fillId="4" borderId="0" xfId="5" applyFont="1" applyFill="1" applyAlignment="1">
      <alignment horizontal="center"/>
    </xf>
    <xf numFmtId="0" fontId="21" fillId="4" borderId="6" xfId="0" applyFont="1" applyFill="1" applyBorder="1" applyAlignment="1"/>
    <xf numFmtId="0" fontId="35" fillId="4" borderId="1" xfId="0" applyFont="1" applyFill="1" applyBorder="1" applyAlignment="1"/>
    <xf numFmtId="0" fontId="19" fillId="4" borderId="1" xfId="0" applyFont="1" applyFill="1" applyBorder="1" applyAlignment="1"/>
    <xf numFmtId="0" fontId="6" fillId="4" borderId="0" xfId="5" applyNumberFormat="1" applyFont="1" applyFill="1" applyBorder="1" applyAlignment="1">
      <alignment horizontal="left" vertical="center" wrapText="1"/>
    </xf>
    <xf numFmtId="16" fontId="6" fillId="4" borderId="2" xfId="5" quotePrefix="1" applyNumberFormat="1" applyFont="1" applyFill="1" applyBorder="1" applyAlignment="1" applyProtection="1">
      <alignment horizontal="center" wrapText="1"/>
    </xf>
    <xf numFmtId="0" fontId="6" fillId="4" borderId="2" xfId="5" applyFont="1" applyFill="1" applyBorder="1" applyAlignment="1" applyProtection="1">
      <alignment horizontal="center" wrapText="1"/>
    </xf>
    <xf numFmtId="49" fontId="6" fillId="4" borderId="2" xfId="5"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xf numFmtId="2" fontId="6" fillId="4" borderId="2" xfId="5" applyNumberFormat="1" applyFont="1" applyFill="1" applyBorder="1" applyAlignment="1" applyProtection="1">
      <alignment horizontal="center" wrapText="1"/>
      <protection locked="0"/>
    </xf>
    <xf numFmtId="2" fontId="1" fillId="4" borderId="2" xfId="5"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wrapText="1"/>
      <protection locked="0"/>
    </xf>
    <xf numFmtId="49" fontId="6" fillId="4" borderId="2" xfId="5" applyNumberFormat="1" applyFont="1" applyFill="1" applyBorder="1" applyAlignment="1" applyProtection="1">
      <alignment horizontal="center" wrapText="1"/>
      <protection locked="0"/>
    </xf>
    <xf numFmtId="49" fontId="1" fillId="4" borderId="2" xfId="5"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CLEC-IXC Annual Report form 2004" xfId="3"/>
    <cellStyle name="Normal_ILEC_Annual_Report_2005" xfId="4"/>
    <cellStyle name="Normal_IXC Annual Report Form" xfId="5"/>
    <cellStyle name="Normal_LXCAL_MASTER" xfId="6"/>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psc.mo.gov/forms/ar2010/teleco/teleco/Instructions%20-%20Telco%20and%20IVoIP%20Annual%20report%20%2020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sheetPr codeName="Sheet2"/>
  <dimension ref="A1:P88"/>
  <sheetViews>
    <sheetView showGridLines="0" tabSelected="1" showRuler="0" view="pageBreakPreview" zoomScaleNormal="100" zoomScaleSheetLayoutView="100" workbookViewId="0">
      <selection activeCell="F44" sqref="F44:G44"/>
    </sheetView>
  </sheetViews>
  <sheetFormatPr defaultRowHeight="15"/>
  <cols>
    <col min="1" max="1" width="2.140625" style="125" customWidth="1"/>
    <col min="2" max="2" width="3.85546875" style="125" customWidth="1"/>
    <col min="3" max="3" width="3.140625" style="125" customWidth="1"/>
    <col min="4" max="4" width="46.42578125" style="125" customWidth="1"/>
    <col min="5" max="5" width="12.5703125" style="125" customWidth="1"/>
    <col min="6" max="6" width="17.7109375" style="125" customWidth="1"/>
    <col min="7" max="7" width="8" style="125" customWidth="1"/>
    <col min="8" max="8" width="7.42578125" style="125" customWidth="1"/>
    <col min="9" max="16384" width="9.140625" style="125"/>
  </cols>
  <sheetData>
    <row r="1" spans="1:16" ht="69.75" customHeight="1">
      <c r="A1" s="419" t="s">
        <v>186</v>
      </c>
      <c r="B1" s="419"/>
      <c r="C1" s="419"/>
      <c r="D1" s="419"/>
      <c r="E1" s="419"/>
      <c r="F1" s="419"/>
      <c r="G1" s="419"/>
      <c r="H1" s="419"/>
    </row>
    <row r="2" spans="1:16" s="126" customFormat="1" ht="30.75" customHeight="1">
      <c r="A2" s="420" t="s">
        <v>0</v>
      </c>
      <c r="B2" s="420"/>
      <c r="C2" s="420"/>
      <c r="D2" s="420"/>
      <c r="E2" s="420"/>
      <c r="F2" s="420"/>
      <c r="G2" s="420"/>
      <c r="H2" s="420"/>
      <c r="I2" s="65"/>
      <c r="J2" s="65"/>
      <c r="K2" s="65"/>
      <c r="L2" s="65"/>
      <c r="M2" s="65"/>
      <c r="N2" s="65"/>
      <c r="O2" s="65"/>
      <c r="P2" s="65"/>
    </row>
    <row r="3" spans="1:16" s="65" customFormat="1" ht="26.25" customHeight="1">
      <c r="A3" s="421" t="s">
        <v>35</v>
      </c>
      <c r="B3" s="421"/>
      <c r="C3" s="421"/>
      <c r="D3" s="421"/>
      <c r="E3" s="421"/>
      <c r="F3" s="421"/>
      <c r="G3" s="421"/>
      <c r="H3" s="421"/>
    </row>
    <row r="4" spans="1:16" ht="11.25" customHeight="1">
      <c r="A4" s="423"/>
      <c r="B4" s="424"/>
      <c r="C4" s="423"/>
      <c r="D4" s="423"/>
      <c r="E4" s="423"/>
      <c r="F4" s="423"/>
      <c r="G4" s="242"/>
    </row>
    <row r="5" spans="1:16" ht="20.25">
      <c r="A5" s="425" t="s">
        <v>178</v>
      </c>
      <c r="B5" s="425"/>
      <c r="C5" s="425"/>
      <c r="D5" s="425"/>
      <c r="E5" s="425"/>
      <c r="F5" s="425"/>
      <c r="G5" s="425"/>
      <c r="H5" s="425"/>
    </row>
    <row r="6" spans="1:16" s="127" customFormat="1" ht="20.25">
      <c r="A6" s="428" t="s">
        <v>41</v>
      </c>
      <c r="B6" s="428"/>
      <c r="C6" s="428"/>
      <c r="D6" s="428"/>
      <c r="E6" s="428"/>
      <c r="F6" s="428"/>
      <c r="G6" s="428"/>
      <c r="H6" s="428"/>
      <c r="I6" s="261"/>
    </row>
    <row r="7" spans="1:16" s="127" customFormat="1" ht="20.25">
      <c r="A7" s="422" t="s">
        <v>42</v>
      </c>
      <c r="B7" s="422"/>
      <c r="C7" s="422"/>
      <c r="D7" s="422"/>
      <c r="E7" s="422"/>
      <c r="F7" s="422"/>
      <c r="G7" s="422"/>
      <c r="H7" s="422"/>
    </row>
    <row r="8" spans="1:16" s="127" customFormat="1" ht="22.5" customHeight="1">
      <c r="A8" s="422" t="s">
        <v>43</v>
      </c>
      <c r="B8" s="422"/>
      <c r="C8" s="422"/>
      <c r="D8" s="422"/>
      <c r="E8" s="422"/>
      <c r="F8" s="422"/>
      <c r="G8" s="422"/>
      <c r="H8" s="422"/>
    </row>
    <row r="9" spans="1:16">
      <c r="A9" s="429"/>
      <c r="B9" s="429"/>
      <c r="C9" s="429"/>
      <c r="D9" s="429"/>
      <c r="E9" s="429"/>
      <c r="F9" s="429"/>
    </row>
    <row r="10" spans="1:16" ht="20.25" customHeight="1">
      <c r="A10" s="435" t="s">
        <v>136</v>
      </c>
      <c r="B10" s="435"/>
      <c r="C10" s="435"/>
      <c r="D10" s="435"/>
      <c r="E10" s="435"/>
      <c r="F10" s="435"/>
      <c r="G10" s="435"/>
      <c r="H10" s="435"/>
    </row>
    <row r="11" spans="1:16" ht="15.75">
      <c r="A11" s="430" t="s">
        <v>135</v>
      </c>
      <c r="B11" s="430"/>
      <c r="C11" s="430"/>
      <c r="D11" s="430"/>
      <c r="E11" s="130">
        <v>2010</v>
      </c>
      <c r="F11" s="32"/>
      <c r="G11" s="32"/>
    </row>
    <row r="12" spans="1:16" ht="15" customHeight="1">
      <c r="A12" s="128"/>
      <c r="B12" s="128"/>
      <c r="C12" s="128"/>
      <c r="D12" s="129"/>
      <c r="E12" s="131"/>
      <c r="F12" s="32"/>
      <c r="G12" s="32"/>
    </row>
    <row r="13" spans="1:16" ht="33.75" customHeight="1">
      <c r="A13" s="431" t="s">
        <v>114</v>
      </c>
      <c r="B13" s="431"/>
      <c r="C13" s="431"/>
      <c r="D13" s="431"/>
      <c r="E13" s="431"/>
      <c r="F13" s="431"/>
      <c r="G13" s="431"/>
      <c r="H13" s="431"/>
      <c r="I13" s="132"/>
      <c r="J13" s="132"/>
      <c r="K13" s="132"/>
      <c r="L13" s="132"/>
      <c r="M13" s="132"/>
      <c r="N13" s="133"/>
      <c r="O13" s="133"/>
      <c r="P13" s="133"/>
    </row>
    <row r="14" spans="1:16" s="45" customFormat="1" ht="6.95" customHeight="1">
      <c r="A14" s="432"/>
      <c r="B14" s="432"/>
      <c r="C14" s="432"/>
      <c r="D14" s="432"/>
      <c r="E14" s="432"/>
      <c r="F14" s="432"/>
    </row>
    <row r="15" spans="1:16" s="45" customFormat="1">
      <c r="C15" s="135"/>
      <c r="D15" s="433" t="s">
        <v>119</v>
      </c>
      <c r="E15" s="434"/>
      <c r="F15" s="434"/>
      <c r="G15" s="333"/>
    </row>
    <row r="16" spans="1:16" s="45" customFormat="1" ht="8.1" customHeight="1"/>
    <row r="17" spans="1:15" s="45" customFormat="1">
      <c r="C17" s="135"/>
      <c r="D17" s="332" t="s">
        <v>120</v>
      </c>
      <c r="E17" s="334"/>
      <c r="F17" s="334"/>
      <c r="G17" s="335"/>
      <c r="H17" s="336"/>
    </row>
    <row r="18" spans="1:15" s="45" customFormat="1" ht="8.1" customHeight="1"/>
    <row r="19" spans="1:15" s="45" customFormat="1" ht="16.5" customHeight="1">
      <c r="B19" s="134"/>
      <c r="C19" s="135" t="s">
        <v>187</v>
      </c>
      <c r="D19" s="433" t="s">
        <v>118</v>
      </c>
      <c r="E19" s="434"/>
      <c r="F19" s="434"/>
      <c r="G19" s="333"/>
      <c r="H19" s="436"/>
      <c r="I19" s="87"/>
      <c r="J19" s="87"/>
      <c r="K19" s="87"/>
      <c r="L19" s="87"/>
      <c r="M19" s="87"/>
      <c r="N19" s="87"/>
      <c r="O19" s="87"/>
    </row>
    <row r="20" spans="1:15" s="45" customFormat="1" ht="8.1" customHeight="1">
      <c r="B20" s="134"/>
      <c r="C20" s="134"/>
      <c r="D20" s="333"/>
      <c r="E20" s="333"/>
      <c r="F20" s="337"/>
      <c r="G20" s="337"/>
      <c r="H20" s="436"/>
      <c r="I20" s="87"/>
      <c r="J20" s="87"/>
      <c r="K20" s="87"/>
      <c r="L20" s="87"/>
      <c r="M20" s="87"/>
      <c r="N20" s="87"/>
      <c r="O20" s="87"/>
    </row>
    <row r="21" spans="1:15" s="45" customFormat="1">
      <c r="B21" s="134"/>
      <c r="C21" s="135" t="s">
        <v>187</v>
      </c>
      <c r="D21" s="433" t="s">
        <v>122</v>
      </c>
      <c r="E21" s="434"/>
      <c r="F21" s="434"/>
      <c r="G21" s="333"/>
      <c r="H21" s="87"/>
      <c r="I21" s="87"/>
      <c r="J21" s="87"/>
      <c r="K21" s="87"/>
      <c r="L21" s="87"/>
      <c r="M21" s="87"/>
      <c r="N21" s="87"/>
      <c r="O21" s="87"/>
    </row>
    <row r="22" spans="1:15" s="45" customFormat="1" ht="8.1" customHeight="1">
      <c r="D22" s="333"/>
      <c r="E22" s="333"/>
      <c r="F22" s="337"/>
      <c r="G22" s="337"/>
      <c r="H22" s="87"/>
      <c r="I22" s="87"/>
      <c r="J22" s="87"/>
      <c r="K22" s="87"/>
      <c r="L22" s="87"/>
      <c r="M22" s="87"/>
      <c r="N22" s="87"/>
      <c r="O22" s="87"/>
    </row>
    <row r="23" spans="1:15" s="45" customFormat="1">
      <c r="C23" s="135"/>
      <c r="D23" s="437" t="s">
        <v>159</v>
      </c>
      <c r="E23" s="437"/>
      <c r="F23" s="437"/>
      <c r="G23" s="338"/>
      <c r="H23" s="87"/>
      <c r="I23" s="87"/>
      <c r="J23" s="87"/>
      <c r="K23" s="87"/>
      <c r="L23" s="87"/>
      <c r="M23" s="87"/>
      <c r="N23" s="87"/>
      <c r="O23" s="87"/>
    </row>
    <row r="24" spans="1:15" s="45" customFormat="1" ht="8.1" customHeight="1">
      <c r="D24" s="437"/>
      <c r="E24" s="437"/>
      <c r="F24" s="437"/>
      <c r="G24" s="338"/>
      <c r="H24" s="87"/>
      <c r="I24" s="87"/>
      <c r="J24" s="87"/>
      <c r="K24" s="87"/>
      <c r="L24" s="87"/>
      <c r="M24" s="87"/>
      <c r="N24" s="87"/>
      <c r="O24" s="87"/>
    </row>
    <row r="25" spans="1:15" s="45" customFormat="1" ht="15" customHeight="1">
      <c r="B25" s="134"/>
      <c r="C25" s="135"/>
      <c r="D25" s="332" t="s">
        <v>121</v>
      </c>
      <c r="E25" s="333"/>
      <c r="F25" s="337"/>
      <c r="G25" s="337"/>
      <c r="H25" s="87"/>
      <c r="I25" s="87"/>
      <c r="J25" s="87"/>
      <c r="K25" s="87"/>
      <c r="L25" s="87"/>
      <c r="M25" s="87"/>
      <c r="N25" s="87"/>
      <c r="O25" s="87"/>
    </row>
    <row r="26" spans="1:15" s="45" customFormat="1" ht="9.9499999999999993" customHeight="1">
      <c r="B26" s="134"/>
      <c r="C26" s="134"/>
      <c r="D26" s="333"/>
      <c r="E26" s="333"/>
      <c r="F26" s="337"/>
      <c r="G26" s="337"/>
      <c r="H26" s="87"/>
      <c r="I26" s="87"/>
      <c r="J26" s="87"/>
      <c r="K26" s="87"/>
      <c r="L26" s="87"/>
      <c r="M26" s="87"/>
      <c r="N26" s="87"/>
      <c r="O26" s="87"/>
    </row>
    <row r="27" spans="1:15" s="45" customFormat="1" ht="60.75" customHeight="1">
      <c r="A27" s="431" t="s">
        <v>179</v>
      </c>
      <c r="B27" s="431"/>
      <c r="C27" s="431"/>
      <c r="D27" s="431"/>
      <c r="E27" s="431"/>
      <c r="F27" s="431"/>
      <c r="G27" s="431"/>
      <c r="H27" s="431"/>
      <c r="I27" s="87"/>
      <c r="J27" s="87"/>
      <c r="K27" s="87"/>
      <c r="L27" s="87"/>
      <c r="M27" s="87"/>
      <c r="N27" s="87"/>
      <c r="O27" s="87"/>
    </row>
    <row r="28" spans="1:15" s="45" customFormat="1" ht="6.95" customHeight="1">
      <c r="A28" s="414"/>
      <c r="B28" s="414"/>
      <c r="C28" s="414"/>
      <c r="D28" s="414"/>
      <c r="E28" s="414"/>
      <c r="F28" s="414"/>
      <c r="G28" s="414"/>
      <c r="H28" s="414"/>
      <c r="I28" s="87"/>
      <c r="J28" s="87"/>
      <c r="K28" s="87"/>
      <c r="L28" s="87"/>
      <c r="M28" s="87"/>
      <c r="N28" s="87"/>
      <c r="O28" s="87"/>
    </row>
    <row r="29" spans="1:15" s="45" customFormat="1">
      <c r="B29" s="134"/>
      <c r="C29" s="135" t="s">
        <v>187</v>
      </c>
      <c r="D29" s="433" t="s">
        <v>182</v>
      </c>
      <c r="E29" s="434"/>
      <c r="F29" s="434"/>
      <c r="G29" s="333"/>
      <c r="H29" s="87"/>
      <c r="I29" s="87"/>
      <c r="J29" s="87"/>
      <c r="K29" s="87"/>
      <c r="L29" s="87"/>
      <c r="M29" s="87"/>
      <c r="N29" s="87"/>
      <c r="O29" s="87"/>
    </row>
    <row r="30" spans="1:15" s="45" customFormat="1" ht="8.1" customHeight="1">
      <c r="D30" s="333"/>
      <c r="E30" s="333"/>
      <c r="F30" s="337"/>
      <c r="G30" s="337"/>
      <c r="H30" s="87"/>
      <c r="I30" s="87"/>
      <c r="J30" s="87"/>
      <c r="K30" s="87"/>
      <c r="L30" s="87"/>
      <c r="M30" s="87"/>
      <c r="N30" s="87"/>
      <c r="O30" s="87"/>
    </row>
    <row r="31" spans="1:15" s="45" customFormat="1">
      <c r="C31" s="135"/>
      <c r="D31" s="437" t="s">
        <v>183</v>
      </c>
      <c r="E31" s="437"/>
      <c r="F31" s="437"/>
      <c r="G31" s="338"/>
      <c r="H31" s="87"/>
      <c r="I31" s="87"/>
      <c r="J31" s="87"/>
      <c r="K31" s="87"/>
      <c r="L31" s="87"/>
      <c r="M31" s="87"/>
      <c r="N31" s="87"/>
      <c r="O31" s="87"/>
    </row>
    <row r="32" spans="1:15" s="45" customFormat="1" ht="8.1" customHeight="1">
      <c r="D32" s="437"/>
      <c r="E32" s="437"/>
      <c r="F32" s="437"/>
      <c r="G32" s="338"/>
      <c r="H32" s="87"/>
      <c r="I32" s="87"/>
      <c r="J32" s="87"/>
      <c r="K32" s="87"/>
      <c r="L32" s="87"/>
      <c r="M32" s="87"/>
      <c r="N32" s="87"/>
      <c r="O32" s="87"/>
    </row>
    <row r="33" spans="1:15" s="45" customFormat="1" ht="15" customHeight="1">
      <c r="B33" s="134"/>
      <c r="C33" s="135"/>
      <c r="D33" s="437" t="s">
        <v>184</v>
      </c>
      <c r="E33" s="437"/>
      <c r="F33" s="437"/>
      <c r="G33" s="437"/>
      <c r="H33" s="437"/>
      <c r="I33" s="87"/>
      <c r="J33" s="87"/>
      <c r="K33" s="87"/>
      <c r="L33" s="87"/>
      <c r="M33" s="87"/>
      <c r="N33" s="87"/>
      <c r="O33" s="87"/>
    </row>
    <row r="34" spans="1:15" s="45" customFormat="1" ht="12" customHeight="1">
      <c r="C34" s="134"/>
      <c r="D34" s="437"/>
      <c r="E34" s="437"/>
      <c r="F34" s="437"/>
      <c r="G34" s="437"/>
      <c r="H34" s="437"/>
    </row>
    <row r="35" spans="1:15" ht="22.5" customHeight="1">
      <c r="A35" s="438" t="s">
        <v>115</v>
      </c>
      <c r="B35" s="438"/>
      <c r="C35" s="438"/>
      <c r="D35" s="438"/>
      <c r="E35" s="438"/>
      <c r="F35" s="438"/>
      <c r="G35" s="438"/>
      <c r="H35" s="438"/>
    </row>
    <row r="36" spans="1:15" ht="9" customHeight="1">
      <c r="A36" s="45"/>
      <c r="B36" s="45"/>
      <c r="C36" s="45"/>
      <c r="D36" s="56"/>
      <c r="E36" s="56"/>
      <c r="F36" s="136"/>
      <c r="G36" s="136"/>
    </row>
    <row r="37" spans="1:15" ht="15.75" customHeight="1">
      <c r="A37" s="45"/>
      <c r="B37" s="45"/>
      <c r="C37" s="135"/>
      <c r="D37" s="426" t="s">
        <v>34</v>
      </c>
      <c r="E37" s="427"/>
      <c r="F37" s="427"/>
      <c r="G37" s="244"/>
    </row>
    <row r="38" spans="1:15" ht="8.1" customHeight="1">
      <c r="D38" s="142"/>
      <c r="E38" s="142"/>
      <c r="F38" s="339"/>
      <c r="G38" s="339"/>
    </row>
    <row r="39" spans="1:15" ht="15.75" customHeight="1">
      <c r="C39" s="135" t="s">
        <v>187</v>
      </c>
      <c r="D39" s="426" t="s">
        <v>175</v>
      </c>
      <c r="E39" s="427"/>
      <c r="F39" s="427"/>
      <c r="G39" s="244"/>
    </row>
    <row r="40" spans="1:15">
      <c r="C40" s="134"/>
      <c r="D40" s="439" t="s">
        <v>10</v>
      </c>
      <c r="E40" s="440"/>
      <c r="F40" s="440"/>
      <c r="G40" s="243"/>
      <c r="H40" s="248"/>
    </row>
    <row r="41" spans="1:15" ht="8.1" hidden="1" customHeight="1"/>
    <row r="42" spans="1:15" s="184" customFormat="1" ht="14.25" customHeight="1">
      <c r="A42" s="340" t="s">
        <v>137</v>
      </c>
    </row>
    <row r="43" spans="1:15" ht="15" customHeight="1" thickBot="1">
      <c r="A43" s="441" t="s">
        <v>180</v>
      </c>
      <c r="B43" s="441"/>
      <c r="C43" s="441"/>
      <c r="D43" s="441"/>
      <c r="E43" s="415"/>
      <c r="F43" s="415"/>
      <c r="G43" s="415"/>
    </row>
    <row r="44" spans="1:15" ht="18.75" thickBot="1">
      <c r="A44" s="415"/>
      <c r="B44" s="415"/>
      <c r="C44" s="415"/>
      <c r="D44" s="415"/>
      <c r="E44" s="415"/>
      <c r="F44" s="442" t="s">
        <v>171</v>
      </c>
      <c r="G44" s="443"/>
    </row>
    <row r="45" spans="1:15" ht="11.25" customHeight="1">
      <c r="A45" s="341" t="s">
        <v>185</v>
      </c>
      <c r="F45" s="444" t="s">
        <v>174</v>
      </c>
      <c r="G45" s="444"/>
      <c r="H45" s="386"/>
    </row>
    <row r="48" spans="1:15" ht="35.25">
      <c r="B48" s="372"/>
      <c r="C48" s="372"/>
      <c r="D48" s="372"/>
      <c r="E48" s="372"/>
      <c r="F48" s="372"/>
      <c r="G48" s="374"/>
      <c r="H48" s="87"/>
      <c r="I48" s="87"/>
      <c r="J48" s="87"/>
      <c r="K48" s="87"/>
      <c r="L48" s="87"/>
      <c r="M48" s="87"/>
      <c r="N48" s="87"/>
      <c r="O48" s="87"/>
    </row>
    <row r="49" spans="2:15" ht="35.25">
      <c r="B49" s="372"/>
      <c r="C49" s="372"/>
      <c r="D49" s="372"/>
      <c r="E49" s="372"/>
      <c r="F49" s="372"/>
      <c r="G49" s="375"/>
      <c r="H49" s="87"/>
      <c r="I49" s="87"/>
      <c r="J49" s="87"/>
      <c r="K49" s="87"/>
      <c r="L49" s="87"/>
      <c r="M49" s="87"/>
      <c r="N49" s="87"/>
      <c r="O49" s="87"/>
    </row>
    <row r="50" spans="2:15" ht="26.25" customHeight="1">
      <c r="B50" s="373"/>
      <c r="C50" s="373"/>
      <c r="D50" s="373"/>
      <c r="E50" s="373"/>
      <c r="F50" s="373"/>
      <c r="G50" s="376"/>
    </row>
    <row r="51" spans="2:15">
      <c r="B51" s="342"/>
      <c r="C51" s="342"/>
      <c r="D51" s="342"/>
      <c r="E51" s="342"/>
      <c r="F51" s="342"/>
      <c r="G51" s="342"/>
    </row>
    <row r="86" spans="5:5">
      <c r="E86" s="125" t="s">
        <v>171</v>
      </c>
    </row>
    <row r="87" spans="5:5">
      <c r="E87" s="125" t="s">
        <v>172</v>
      </c>
    </row>
    <row r="88" spans="5:5">
      <c r="E88" s="125" t="s">
        <v>181</v>
      </c>
    </row>
  </sheetData>
  <sheetProtection password="C0F1" sheet="1" objects="1" scenarios="1"/>
  <customSheetViews>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1"/>
      <headerFooter alignWithMargins="0"/>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2"/>
      <headerFooter alignWithMargins="0">
        <oddFooter>&amp;C&amp;A</oddFooter>
      </headerFooter>
    </customSheetView>
    <customSheetView guid="{FD700327-705E-46CA-A39D-21F2F4082CAB}" showPageBreaks="1" showGridLines="0" printArea="1" view="pageBreakPreview" showRuler="0">
      <selection activeCell="F35" sqref="F35"/>
      <pageMargins left="0.5" right="0.5" top="0.5" bottom="0.5" header="0.25" footer="0.25"/>
      <printOptions horizontalCentered="1"/>
      <pageSetup scale="96" fitToHeight="25" orientation="portrait" horizontalDpi="300" verticalDpi="300" r:id="rId3"/>
      <headerFooter alignWithMargins="0">
        <oddFooter>&amp;C&amp;A</oddFooter>
      </headerFooter>
    </customSheetView>
  </customSheetViews>
  <mergeCells count="29">
    <mergeCell ref="F45:G45"/>
    <mergeCell ref="A35:H35"/>
    <mergeCell ref="D39:F39"/>
    <mergeCell ref="D40:F40"/>
    <mergeCell ref="A43:D43"/>
    <mergeCell ref="F44:G44"/>
    <mergeCell ref="D37:F37"/>
    <mergeCell ref="A6:H6"/>
    <mergeCell ref="A9:F9"/>
    <mergeCell ref="A11:D11"/>
    <mergeCell ref="A13:H13"/>
    <mergeCell ref="A14:F14"/>
    <mergeCell ref="D15:F15"/>
    <mergeCell ref="D21:F21"/>
    <mergeCell ref="A10:H10"/>
    <mergeCell ref="D19:F19"/>
    <mergeCell ref="H19:H20"/>
    <mergeCell ref="D23:F24"/>
    <mergeCell ref="A27:H27"/>
    <mergeCell ref="D29:F29"/>
    <mergeCell ref="D31:F32"/>
    <mergeCell ref="D33:H34"/>
    <mergeCell ref="A1:H1"/>
    <mergeCell ref="A2:H2"/>
    <mergeCell ref="A3:H3"/>
    <mergeCell ref="A7:H7"/>
    <mergeCell ref="A8:H8"/>
    <mergeCell ref="A4:F4"/>
    <mergeCell ref="A5:H5"/>
  </mergeCells>
  <phoneticPr fontId="0" type="noConversion"/>
  <conditionalFormatting sqref="E13:E14">
    <cfRule type="cellIs" dxfId="7" priority="2" stopIfTrue="1" operator="equal">
      <formula>0</formula>
    </cfRule>
  </conditionalFormatting>
  <conditionalFormatting sqref="E11:E12">
    <cfRule type="cellIs" dxfId="6" priority="1" stopIfTrue="1" operator="equal">
      <formula>0</formula>
    </cfRule>
  </conditionalFormatting>
  <dataValidations count="1">
    <dataValidation type="list" allowBlank="1" showInputMessage="1" showErrorMessage="1" prompt="This filed should be used when filing under seal." sqref="F44:G44">
      <formula1>$E$85:$E$88</formula1>
    </dataValidation>
  </dataValidations>
  <hyperlinks>
    <hyperlink ref="A43:D43" r:id="rId4" display="Instructions - 2010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view="pageBreakPreview" topLeftCell="A25" zoomScaleNormal="100" zoomScaleSheetLayoutView="100" workbookViewId="0">
      <selection activeCell="B38" sqref="B38:I38"/>
    </sheetView>
  </sheetViews>
  <sheetFormatPr defaultColWidth="56.85546875" defaultRowHeight="15"/>
  <cols>
    <col min="1" max="1" width="3.28515625" style="13" customWidth="1"/>
    <col min="2" max="2" width="16.5703125" style="14" customWidth="1"/>
    <col min="3" max="3" width="6.140625" style="14" customWidth="1"/>
    <col min="4" max="4" width="7.28515625" style="14" customWidth="1"/>
    <col min="5" max="5" width="8.85546875" style="14" customWidth="1"/>
    <col min="6" max="6" width="19" style="14" customWidth="1"/>
    <col min="7" max="7" width="5.5703125" style="14" customWidth="1"/>
    <col min="8" max="8" width="19.140625" style="13" customWidth="1"/>
    <col min="9" max="9" width="14" style="13" customWidth="1"/>
    <col min="10" max="10" width="24.140625" style="13" customWidth="1"/>
    <col min="11" max="16384" width="56.85546875" style="13"/>
  </cols>
  <sheetData>
    <row r="1" spans="1:9" ht="18.75" customHeight="1">
      <c r="A1" s="467" t="s">
        <v>58</v>
      </c>
      <c r="B1" s="467"/>
      <c r="C1" s="467"/>
      <c r="D1" s="465" t="str">
        <f>'Form Page 1'!A1</f>
        <v xml:space="preserve">Access Point, Inc. </v>
      </c>
      <c r="E1" s="465"/>
      <c r="F1" s="465"/>
      <c r="G1" s="465"/>
      <c r="H1" s="466"/>
      <c r="I1" s="466"/>
    </row>
    <row r="2" spans="1:9" ht="16.5" customHeight="1">
      <c r="A2" s="467"/>
      <c r="B2" s="468"/>
      <c r="C2" s="16"/>
      <c r="D2" s="17"/>
      <c r="E2" s="17"/>
      <c r="F2" s="17"/>
      <c r="G2" s="17"/>
      <c r="H2" s="18" t="s">
        <v>40</v>
      </c>
      <c r="I2" s="19">
        <f>'Form Page 1'!E11</f>
        <v>2010</v>
      </c>
    </row>
    <row r="3" spans="1:9" ht="11.25" customHeight="1">
      <c r="A3" s="15"/>
      <c r="B3" s="16"/>
      <c r="C3" s="16"/>
      <c r="D3" s="17"/>
      <c r="E3" s="17"/>
      <c r="F3" s="17"/>
      <c r="G3" s="17"/>
      <c r="H3" s="18"/>
      <c r="I3" s="20"/>
    </row>
    <row r="4" spans="1:9" s="35" customFormat="1" ht="20.25" customHeight="1">
      <c r="A4" s="220" t="s">
        <v>116</v>
      </c>
      <c r="B4" s="469" t="s">
        <v>92</v>
      </c>
      <c r="C4" s="469"/>
      <c r="D4" s="469"/>
      <c r="E4" s="469"/>
      <c r="F4" s="469"/>
      <c r="G4" s="469"/>
      <c r="H4" s="469"/>
      <c r="I4" s="469"/>
    </row>
    <row r="5" spans="1:9" s="23" customFormat="1" ht="20.100000000000001" customHeight="1">
      <c r="A5" s="13"/>
      <c r="B5" s="457" t="s">
        <v>188</v>
      </c>
      <c r="C5" s="457"/>
      <c r="D5" s="457"/>
      <c r="E5" s="457"/>
      <c r="F5" s="457"/>
      <c r="G5" s="22"/>
      <c r="H5" s="456" t="s">
        <v>197</v>
      </c>
      <c r="I5" s="456"/>
    </row>
    <row r="6" spans="1:9" s="23" customFormat="1" ht="15.75" customHeight="1">
      <c r="A6" s="8"/>
      <c r="B6" s="471" t="s">
        <v>79</v>
      </c>
      <c r="C6" s="471"/>
      <c r="D6" s="471"/>
      <c r="E6" s="471"/>
      <c r="F6" s="471"/>
      <c r="G6" s="25"/>
      <c r="H6" s="448" t="s">
        <v>80</v>
      </c>
      <c r="I6" s="448"/>
    </row>
    <row r="7" spans="1:9" s="23" customFormat="1" ht="20.100000000000001" customHeight="1">
      <c r="A7" s="13"/>
      <c r="B7" s="457" t="s">
        <v>190</v>
      </c>
      <c r="C7" s="457"/>
      <c r="D7" s="457"/>
      <c r="E7" s="457"/>
      <c r="F7" s="457"/>
      <c r="G7" s="25"/>
      <c r="H7" s="456" t="s">
        <v>191</v>
      </c>
      <c r="I7" s="456"/>
    </row>
    <row r="8" spans="1:9" s="23" customFormat="1" ht="15.75" customHeight="1">
      <c r="A8" s="8"/>
      <c r="B8" s="471" t="s">
        <v>93</v>
      </c>
      <c r="C8" s="471"/>
      <c r="D8" s="471"/>
      <c r="E8" s="471"/>
      <c r="F8" s="471"/>
      <c r="G8" s="25"/>
      <c r="H8" s="448" t="s">
        <v>94</v>
      </c>
      <c r="I8" s="448"/>
    </row>
    <row r="9" spans="1:9" ht="20.100000000000001" customHeight="1">
      <c r="B9" s="457" t="s">
        <v>192</v>
      </c>
      <c r="C9" s="457"/>
      <c r="D9" s="457"/>
      <c r="E9" s="11" t="s">
        <v>193</v>
      </c>
      <c r="F9" s="11" t="s">
        <v>194</v>
      </c>
      <c r="G9" s="26"/>
      <c r="H9" s="477" t="s">
        <v>195</v>
      </c>
      <c r="I9" s="457"/>
    </row>
    <row r="10" spans="1:9" s="8" customFormat="1" ht="14.25" customHeight="1">
      <c r="A10" s="140"/>
      <c r="B10" s="448" t="s">
        <v>100</v>
      </c>
      <c r="C10" s="448"/>
      <c r="D10" s="448"/>
      <c r="E10" s="24" t="s">
        <v>98</v>
      </c>
      <c r="F10" s="24" t="s">
        <v>99</v>
      </c>
      <c r="G10" s="25"/>
      <c r="H10" s="448" t="s">
        <v>39</v>
      </c>
      <c r="I10" s="448"/>
    </row>
    <row r="11" spans="1:9">
      <c r="A11" s="27"/>
      <c r="B11" s="28"/>
      <c r="C11" s="478"/>
      <c r="D11" s="478"/>
      <c r="E11" s="478"/>
      <c r="F11" s="29"/>
      <c r="G11" s="478"/>
      <c r="H11" s="478"/>
      <c r="I11" s="478"/>
    </row>
    <row r="12" spans="1:9" s="37" customFormat="1">
      <c r="A12" s="220" t="str">
        <f>SUM(A4+1)&amp; (".")</f>
        <v>2.</v>
      </c>
      <c r="B12" s="459" t="s">
        <v>113</v>
      </c>
      <c r="C12" s="459"/>
      <c r="D12" s="460"/>
      <c r="E12" s="460"/>
      <c r="F12" s="460"/>
      <c r="G12" s="460"/>
      <c r="H12" s="460"/>
      <c r="I12" s="460"/>
    </row>
    <row r="13" spans="1:9" s="48" customFormat="1" ht="20.25" customHeight="1">
      <c r="A13" s="141"/>
      <c r="B13" s="463"/>
      <c r="C13" s="463"/>
      <c r="D13" s="464"/>
      <c r="E13" s="464"/>
      <c r="F13" s="464"/>
      <c r="G13" s="464"/>
      <c r="H13" s="464"/>
      <c r="I13" s="464"/>
    </row>
    <row r="14" spans="1:9" s="48" customFormat="1" ht="17.25" customHeight="1">
      <c r="A14" s="141"/>
      <c r="B14" s="463"/>
      <c r="C14" s="463"/>
      <c r="D14" s="464"/>
      <c r="E14" s="464"/>
      <c r="F14" s="464"/>
      <c r="G14" s="464"/>
      <c r="H14" s="464"/>
      <c r="I14" s="464"/>
    </row>
    <row r="15" spans="1:9" ht="17.25" customHeight="1">
      <c r="A15" s="21"/>
      <c r="B15" s="476"/>
      <c r="C15" s="476"/>
      <c r="D15" s="476"/>
      <c r="E15" s="476"/>
      <c r="F15" s="476"/>
      <c r="G15" s="476"/>
      <c r="H15" s="476"/>
      <c r="I15" s="476"/>
    </row>
    <row r="16" spans="1:9" ht="17.25" customHeight="1">
      <c r="A16" s="21"/>
      <c r="B16" s="449" t="s">
        <v>56</v>
      </c>
      <c r="C16" s="449"/>
      <c r="D16" s="449"/>
      <c r="E16" s="449"/>
      <c r="F16" s="449"/>
      <c r="G16" s="449"/>
      <c r="H16" s="449"/>
      <c r="I16" s="449"/>
    </row>
    <row r="17" spans="1:10" ht="12" customHeight="1">
      <c r="A17" s="21"/>
      <c r="B17" s="30"/>
      <c r="C17" s="30"/>
      <c r="D17" s="30"/>
      <c r="E17" s="30"/>
      <c r="F17" s="30"/>
      <c r="G17" s="30"/>
      <c r="H17" s="30"/>
      <c r="I17" s="30"/>
    </row>
    <row r="18" spans="1:10" s="40" customFormat="1">
      <c r="A18" s="220" t="str">
        <f>SUM(A12+1)&amp; (".")</f>
        <v>3.</v>
      </c>
      <c r="B18" s="474" t="s">
        <v>1</v>
      </c>
      <c r="C18" s="475"/>
      <c r="D18" s="475"/>
      <c r="E18" s="475"/>
      <c r="F18" s="475"/>
      <c r="G18" s="475"/>
      <c r="H18" s="475"/>
      <c r="I18" s="475"/>
      <c r="J18" s="39"/>
    </row>
    <row r="19" spans="1:10" s="40" customFormat="1" ht="26.25" customHeight="1">
      <c r="A19" s="38"/>
      <c r="B19" s="462" t="s">
        <v>2</v>
      </c>
      <c r="C19" s="462"/>
      <c r="D19" s="462"/>
      <c r="E19" s="462"/>
      <c r="F19" s="462"/>
      <c r="G19" s="462"/>
      <c r="H19" s="462"/>
      <c r="I19" s="462"/>
      <c r="J19" s="39"/>
    </row>
    <row r="20" spans="1:10" ht="20.100000000000001" customHeight="1">
      <c r="A20" s="31"/>
      <c r="B20" s="473" t="s">
        <v>196</v>
      </c>
      <c r="C20" s="473"/>
      <c r="D20" s="473"/>
      <c r="E20" s="473"/>
      <c r="F20" s="473"/>
      <c r="G20" s="22"/>
      <c r="H20" s="456" t="s">
        <v>189</v>
      </c>
      <c r="I20" s="456"/>
    </row>
    <row r="21" spans="1:10" s="8" customFormat="1" ht="12.75">
      <c r="B21" s="458" t="s">
        <v>90</v>
      </c>
      <c r="C21" s="458"/>
      <c r="D21" s="458"/>
      <c r="E21" s="458"/>
      <c r="F21" s="458"/>
      <c r="G21" s="32"/>
      <c r="H21" s="448" t="s">
        <v>80</v>
      </c>
      <c r="I21" s="448"/>
    </row>
    <row r="22" spans="1:10" ht="20.100000000000001" customHeight="1">
      <c r="B22" s="445" t="s">
        <v>188</v>
      </c>
      <c r="C22" s="445"/>
      <c r="D22" s="445"/>
      <c r="E22" s="445"/>
      <c r="F22" s="445"/>
      <c r="G22" s="21"/>
      <c r="H22" s="456" t="s">
        <v>197</v>
      </c>
      <c r="I22" s="456"/>
    </row>
    <row r="23" spans="1:10" s="8" customFormat="1" ht="12.75">
      <c r="B23" s="458" t="s">
        <v>89</v>
      </c>
      <c r="C23" s="458"/>
      <c r="D23" s="458"/>
      <c r="E23" s="458"/>
      <c r="F23" s="458"/>
      <c r="G23" s="33"/>
      <c r="H23" s="448" t="s">
        <v>94</v>
      </c>
      <c r="I23" s="448"/>
    </row>
    <row r="24" spans="1:10" s="21" customFormat="1" ht="20.100000000000001" customHeight="1">
      <c r="B24" s="472" t="s">
        <v>190</v>
      </c>
      <c r="C24" s="472"/>
      <c r="D24" s="472"/>
      <c r="E24" s="472"/>
      <c r="F24" s="472"/>
      <c r="G24" s="34"/>
      <c r="H24" s="461" t="s">
        <v>195</v>
      </c>
      <c r="I24" s="445"/>
    </row>
    <row r="25" spans="1:10" s="8" customFormat="1" ht="12.75">
      <c r="B25" s="458" t="s">
        <v>96</v>
      </c>
      <c r="C25" s="458"/>
      <c r="D25" s="458"/>
      <c r="E25" s="458"/>
      <c r="F25" s="458"/>
      <c r="G25" s="32"/>
      <c r="H25" s="448" t="s">
        <v>95</v>
      </c>
      <c r="I25" s="448"/>
    </row>
    <row r="26" spans="1:10" s="21" customFormat="1" ht="20.100000000000001" customHeight="1">
      <c r="B26" s="457" t="s">
        <v>192</v>
      </c>
      <c r="C26" s="457"/>
      <c r="D26" s="457"/>
      <c r="E26" s="11" t="s">
        <v>193</v>
      </c>
      <c r="F26" s="11" t="s">
        <v>194</v>
      </c>
      <c r="G26" s="12"/>
    </row>
    <row r="27" spans="1:10" s="21" customFormat="1">
      <c r="B27" s="448" t="s">
        <v>100</v>
      </c>
      <c r="C27" s="448"/>
      <c r="D27" s="448"/>
      <c r="E27" s="24" t="s">
        <v>98</v>
      </c>
      <c r="F27" s="24" t="s">
        <v>99</v>
      </c>
      <c r="G27" s="12"/>
      <c r="H27" s="453"/>
      <c r="I27" s="453"/>
    </row>
    <row r="28" spans="1:10" ht="15" customHeight="1"/>
    <row r="29" spans="1:10" ht="38.25" customHeight="1">
      <c r="A29" s="221" t="str">
        <f>SUM(A18+1)&amp; (".")</f>
        <v>4.</v>
      </c>
      <c r="B29" s="454" t="s">
        <v>12</v>
      </c>
      <c r="C29" s="455"/>
      <c r="D29" s="455"/>
      <c r="E29" s="455"/>
      <c r="F29" s="455"/>
      <c r="G29" s="455"/>
      <c r="H29" s="455"/>
      <c r="I29" s="455"/>
      <c r="J29" s="150"/>
    </row>
    <row r="30" spans="1:10" ht="16.5" thickBot="1">
      <c r="B30" s="470" t="s">
        <v>44</v>
      </c>
      <c r="C30" s="470"/>
      <c r="D30" s="470"/>
      <c r="E30" s="470"/>
      <c r="F30" s="51"/>
      <c r="G30" s="470" t="s">
        <v>45</v>
      </c>
      <c r="H30" s="470"/>
      <c r="I30" s="470"/>
    </row>
    <row r="31" spans="1:10" ht="20.100000000000001" customHeight="1">
      <c r="B31" s="446" t="s">
        <v>200</v>
      </c>
      <c r="C31" s="446"/>
      <c r="D31" s="446"/>
      <c r="E31" s="446"/>
      <c r="F31" s="151"/>
      <c r="G31" s="447" t="s">
        <v>198</v>
      </c>
      <c r="H31" s="447"/>
      <c r="I31" s="447"/>
    </row>
    <row r="32" spans="1:10" ht="20.100000000000001" customHeight="1">
      <c r="B32" s="446" t="s">
        <v>201</v>
      </c>
      <c r="C32" s="446"/>
      <c r="D32" s="446"/>
      <c r="E32" s="446"/>
      <c r="F32" s="151"/>
      <c r="G32" s="447" t="s">
        <v>199</v>
      </c>
      <c r="H32" s="447"/>
      <c r="I32" s="447"/>
    </row>
    <row r="33" spans="1:9" ht="20.100000000000001" customHeight="1">
      <c r="B33" s="446"/>
      <c r="C33" s="446"/>
      <c r="D33" s="446"/>
      <c r="E33" s="446"/>
      <c r="F33" s="151"/>
      <c r="G33" s="447"/>
      <c r="H33" s="447"/>
      <c r="I33" s="447"/>
    </row>
    <row r="34" spans="1:9" ht="20.100000000000001" customHeight="1">
      <c r="B34" s="446"/>
      <c r="C34" s="446"/>
      <c r="D34" s="446"/>
      <c r="E34" s="446"/>
      <c r="F34" s="151"/>
      <c r="G34" s="447"/>
      <c r="H34" s="447"/>
      <c r="I34" s="447"/>
    </row>
    <row r="35" spans="1:9">
      <c r="B35" s="21"/>
      <c r="C35" s="21"/>
      <c r="E35" s="13"/>
      <c r="F35" s="21"/>
      <c r="G35" s="13"/>
    </row>
    <row r="36" spans="1:9" ht="42.75" customHeight="1">
      <c r="A36" s="221" t="str">
        <f>SUM(A29+1)&amp; (".")</f>
        <v>5.</v>
      </c>
      <c r="B36" s="450" t="s">
        <v>3</v>
      </c>
      <c r="C36" s="451"/>
      <c r="D36" s="451"/>
      <c r="E36" s="451"/>
      <c r="F36" s="451"/>
      <c r="G36" s="451"/>
      <c r="H36" s="451"/>
      <c r="I36" s="451"/>
    </row>
    <row r="37" spans="1:9" ht="20.100000000000001" customHeight="1">
      <c r="B37" s="452" t="s">
        <v>202</v>
      </c>
      <c r="C37" s="452"/>
      <c r="D37" s="452"/>
      <c r="E37" s="452"/>
      <c r="F37" s="452"/>
      <c r="G37" s="452"/>
      <c r="H37" s="452"/>
      <c r="I37" s="452"/>
    </row>
    <row r="38" spans="1:9" ht="20.100000000000001" customHeight="1">
      <c r="B38" s="445"/>
      <c r="C38" s="445"/>
      <c r="D38" s="445"/>
      <c r="E38" s="445"/>
      <c r="F38" s="445"/>
      <c r="G38" s="445"/>
      <c r="H38" s="445"/>
      <c r="I38" s="445"/>
    </row>
    <row r="39" spans="1:9" ht="20.100000000000001" customHeight="1">
      <c r="B39" s="445"/>
      <c r="C39" s="445"/>
      <c r="D39" s="445"/>
      <c r="E39" s="445"/>
      <c r="F39" s="445"/>
      <c r="G39" s="445"/>
      <c r="H39" s="445"/>
      <c r="I39" s="445"/>
    </row>
    <row r="40" spans="1:9" ht="20.100000000000001" customHeight="1">
      <c r="B40" s="445"/>
      <c r="C40" s="445"/>
      <c r="D40" s="445"/>
      <c r="E40" s="445"/>
      <c r="F40" s="445"/>
      <c r="G40" s="445"/>
      <c r="H40" s="445"/>
      <c r="I40" s="445"/>
    </row>
    <row r="41" spans="1:9" ht="20.100000000000001" customHeight="1">
      <c r="B41" s="445"/>
      <c r="C41" s="445"/>
      <c r="D41" s="445"/>
      <c r="E41" s="445"/>
      <c r="F41" s="445"/>
      <c r="G41" s="445"/>
      <c r="H41" s="445"/>
      <c r="I41" s="445"/>
    </row>
    <row r="42" spans="1:9">
      <c r="A42" s="161"/>
      <c r="B42" s="343"/>
      <c r="C42" s="343"/>
      <c r="D42" s="343"/>
      <c r="E42" s="343"/>
      <c r="F42" s="343"/>
      <c r="G42" s="343"/>
      <c r="H42" s="161"/>
      <c r="I42" s="161"/>
    </row>
    <row r="43" spans="1:9">
      <c r="A43" s="161"/>
      <c r="B43" s="343"/>
      <c r="C43" s="343"/>
      <c r="D43" s="343"/>
      <c r="E43" s="343"/>
      <c r="F43" s="343"/>
      <c r="G43" s="343"/>
      <c r="H43" s="161"/>
      <c r="I43" s="161"/>
    </row>
    <row r="44" spans="1:9">
      <c r="A44" s="161"/>
      <c r="B44" s="343"/>
      <c r="C44" s="343"/>
      <c r="D44" s="343"/>
      <c r="E44" s="343"/>
      <c r="F44" s="343"/>
      <c r="G44" s="343"/>
      <c r="H44" s="161"/>
      <c r="I44" s="161"/>
    </row>
  </sheetData>
  <sheetProtection password="C0F1" sheet="1" objects="1" scenarios="1" formatCells="0" formatRows="0" insertRows="0"/>
  <customSheetViews>
    <customSheetView guid="{6FDDB4A7-91B6-4C43-9C69-DC9A90B6CFEA}" showPageBreaks="1" showGridLines="0" fitToPage="1" printArea="1" showRuler="0">
      <selection sqref="A1:C1"/>
      <pageMargins left="0.5" right="0.5" top="0.5" bottom="0.5" header="0.25" footer="0.25"/>
      <printOptions horizontalCentered="1"/>
      <pageSetup scale="89" orientation="portrait" r:id="rId1"/>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2"/>
      <headerFooter alignWithMargins="0">
        <oddFooter>&amp;C&amp;A</oddFooter>
      </headerFooter>
    </customSheetView>
    <customSheetView guid="{FD700327-705E-46CA-A39D-21F2F4082CAB}" showPageBreaks="1" showGridLines="0" fitToPage="1" printArea="1" view="pageBreakPreview">
      <selection sqref="A1:C1"/>
      <pageMargins left="0.5" right="0.5" top="0.5" bottom="0.5" header="0.25" footer="0.25"/>
      <printOptions horizontalCentered="1"/>
      <pageSetup scale="91" orientation="portrait" r:id="rId3"/>
      <headerFooter alignWithMargins="0">
        <oddFooter>&amp;C&amp;A</oddFooter>
      </headerFooter>
    </customSheetView>
  </customSheetViews>
  <mergeCells count="57">
    <mergeCell ref="B6:F6"/>
    <mergeCell ref="B7:F7"/>
    <mergeCell ref="B8:F8"/>
    <mergeCell ref="B24:F24"/>
    <mergeCell ref="B25:F25"/>
    <mergeCell ref="B13:I13"/>
    <mergeCell ref="B20:F20"/>
    <mergeCell ref="B21:F21"/>
    <mergeCell ref="B22:F22"/>
    <mergeCell ref="H20:I20"/>
    <mergeCell ref="H22:I22"/>
    <mergeCell ref="H21:I21"/>
    <mergeCell ref="H6:I6"/>
    <mergeCell ref="B18:I18"/>
    <mergeCell ref="B9:D9"/>
    <mergeCell ref="B15:I15"/>
    <mergeCell ref="D1:I1"/>
    <mergeCell ref="A2:B2"/>
    <mergeCell ref="A1:C1"/>
    <mergeCell ref="B4:I4"/>
    <mergeCell ref="H5:I5"/>
    <mergeCell ref="B5:F5"/>
    <mergeCell ref="H7:I7"/>
    <mergeCell ref="H10:I10"/>
    <mergeCell ref="H8:I8"/>
    <mergeCell ref="B26:D26"/>
    <mergeCell ref="B23:F23"/>
    <mergeCell ref="B12:I12"/>
    <mergeCell ref="H24:I24"/>
    <mergeCell ref="B19:I19"/>
    <mergeCell ref="B14:I14"/>
    <mergeCell ref="H9:I9"/>
    <mergeCell ref="B10:D10"/>
    <mergeCell ref="C11:E11"/>
    <mergeCell ref="G11:I11"/>
    <mergeCell ref="H23:I23"/>
    <mergeCell ref="B16:I16"/>
    <mergeCell ref="H25:I25"/>
    <mergeCell ref="G34:I34"/>
    <mergeCell ref="B36:I36"/>
    <mergeCell ref="B27:D27"/>
    <mergeCell ref="H27:I27"/>
    <mergeCell ref="B29:I29"/>
    <mergeCell ref="B30:E30"/>
    <mergeCell ref="G30:I30"/>
    <mergeCell ref="B41:I41"/>
    <mergeCell ref="B31:E31"/>
    <mergeCell ref="B32:E32"/>
    <mergeCell ref="B33:E33"/>
    <mergeCell ref="B34:E34"/>
    <mergeCell ref="G31:I31"/>
    <mergeCell ref="G32:I32"/>
    <mergeCell ref="G33:I33"/>
    <mergeCell ref="B38:I38"/>
    <mergeCell ref="B39:I39"/>
    <mergeCell ref="B40:I40"/>
    <mergeCell ref="B37:I37"/>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1"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85"/>
  <sheetViews>
    <sheetView showGridLines="0" view="pageBreakPreview" topLeftCell="B4" zoomScaleNormal="100" zoomScaleSheetLayoutView="100" workbookViewId="0">
      <selection activeCell="K21" sqref="K21:L21"/>
    </sheetView>
  </sheetViews>
  <sheetFormatPr defaultColWidth="18.5703125" defaultRowHeight="12.75"/>
  <cols>
    <col min="1" max="1" width="4.7109375" style="249" customWidth="1"/>
    <col min="2" max="2" width="15.7109375" style="87" customWidth="1"/>
    <col min="3" max="3" width="16.5703125" style="87" customWidth="1"/>
    <col min="4" max="4" width="16.140625" style="87" customWidth="1"/>
    <col min="5" max="5" width="17" style="87" customWidth="1"/>
    <col min="6" max="6" width="1.7109375" style="121" customWidth="1"/>
    <col min="7" max="7" width="2.42578125" style="87" customWidth="1"/>
    <col min="8" max="8" width="19.140625" style="87" customWidth="1"/>
    <col min="9" max="10" width="2.42578125" style="87" customWidth="1"/>
    <col min="11" max="11" width="18.7109375" style="87" customWidth="1"/>
    <col min="12" max="12" width="4.85546875" style="87" customWidth="1"/>
    <col min="13" max="13" width="2.42578125" style="87" customWidth="1"/>
    <col min="14" max="16384" width="18.5703125" style="87"/>
  </cols>
  <sheetData>
    <row r="1" spans="1:13" ht="12" customHeight="1">
      <c r="A1" s="184"/>
      <c r="B1" s="49"/>
      <c r="C1" s="41"/>
      <c r="D1" s="36"/>
      <c r="E1" s="36"/>
      <c r="F1" s="299"/>
      <c r="G1" s="36"/>
      <c r="H1" s="36"/>
      <c r="I1" s="36"/>
      <c r="J1" s="36"/>
      <c r="K1" s="479"/>
      <c r="L1" s="479"/>
    </row>
    <row r="2" spans="1:13" ht="15">
      <c r="A2" s="483" t="s">
        <v>58</v>
      </c>
      <c r="B2" s="484"/>
      <c r="C2" s="487" t="str">
        <f>'Form Page 1'!A1</f>
        <v xml:space="preserve">Access Point, Inc. </v>
      </c>
      <c r="D2" s="487"/>
      <c r="E2" s="487"/>
      <c r="F2" s="487"/>
      <c r="G2" s="487"/>
      <c r="H2" s="487"/>
      <c r="I2" s="487"/>
      <c r="J2" s="487"/>
      <c r="K2" s="487"/>
    </row>
    <row r="3" spans="1:13" ht="15">
      <c r="A3" s="485"/>
      <c r="B3" s="486"/>
      <c r="C3" s="488" t="s">
        <v>40</v>
      </c>
      <c r="D3" s="488"/>
      <c r="E3" s="488"/>
      <c r="F3" s="488"/>
      <c r="G3" s="488"/>
      <c r="H3" s="488"/>
      <c r="I3" s="488"/>
      <c r="J3" s="488"/>
      <c r="K3" s="50">
        <f>'Form Page 1'!E11</f>
        <v>2010</v>
      </c>
    </row>
    <row r="4" spans="1:13" ht="6" customHeight="1">
      <c r="A4" s="218"/>
      <c r="B4" s="219"/>
      <c r="C4" s="224"/>
      <c r="D4" s="224"/>
      <c r="E4" s="224"/>
      <c r="F4" s="224"/>
      <c r="G4" s="224"/>
      <c r="H4" s="224"/>
      <c r="I4" s="224"/>
      <c r="J4" s="224"/>
      <c r="K4" s="157"/>
    </row>
    <row r="5" spans="1:13" s="133" customFormat="1" ht="15">
      <c r="A5" s="223" t="str">
        <f>SUM('Form Page 2'!A36+1)&amp; (".")</f>
        <v>6.</v>
      </c>
      <c r="B5" s="482" t="s">
        <v>109</v>
      </c>
      <c r="C5" s="482"/>
      <c r="D5" s="482"/>
      <c r="E5" s="482"/>
      <c r="F5" s="482"/>
      <c r="G5" s="482"/>
      <c r="H5" s="482"/>
      <c r="I5" s="482"/>
      <c r="J5" s="482"/>
      <c r="K5" s="482"/>
    </row>
    <row r="6" spans="1:13" ht="29.25" customHeight="1">
      <c r="A6" s="180" t="s">
        <v>107</v>
      </c>
      <c r="B6" s="489" t="s">
        <v>46</v>
      </c>
      <c r="C6" s="489"/>
      <c r="D6" s="489"/>
      <c r="E6" s="489"/>
      <c r="F6" s="298"/>
      <c r="H6" s="215" t="s">
        <v>161</v>
      </c>
      <c r="I6" s="46"/>
      <c r="J6" s="46"/>
      <c r="K6" s="215" t="s">
        <v>162</v>
      </c>
    </row>
    <row r="7" spans="1:13" s="10" customFormat="1" ht="15">
      <c r="A7" s="309" t="s">
        <v>26</v>
      </c>
      <c r="B7" s="310"/>
      <c r="C7" s="296"/>
      <c r="D7" s="296"/>
      <c r="E7" s="296"/>
      <c r="F7" s="296"/>
      <c r="G7" s="311" t="s">
        <v>134</v>
      </c>
      <c r="H7" s="296"/>
      <c r="I7" s="311" t="s">
        <v>134</v>
      </c>
      <c r="J7" s="311" t="s">
        <v>134</v>
      </c>
      <c r="K7" s="296"/>
      <c r="L7" s="297"/>
      <c r="M7" s="311" t="s">
        <v>134</v>
      </c>
    </row>
    <row r="8" spans="1:13" ht="52.5" customHeight="1">
      <c r="A8" s="222" t="str">
        <f>SUM(1)&amp;(".")</f>
        <v>1.</v>
      </c>
      <c r="B8" s="493" t="s">
        <v>163</v>
      </c>
      <c r="C8" s="494"/>
      <c r="D8" s="494"/>
      <c r="E8" s="495"/>
      <c r="F8" s="288"/>
      <c r="G8" s="381" t="s">
        <v>134</v>
      </c>
      <c r="H8" s="409" t="s">
        <v>209</v>
      </c>
      <c r="I8" s="381" t="s">
        <v>134</v>
      </c>
      <c r="J8" s="381" t="s">
        <v>134</v>
      </c>
      <c r="K8" s="480" t="s">
        <v>209</v>
      </c>
      <c r="L8" s="481"/>
      <c r="M8" s="381" t="s">
        <v>134</v>
      </c>
    </row>
    <row r="9" spans="1:13" ht="40.5" customHeight="1">
      <c r="A9" s="222" t="str">
        <f>SUM(A8+1)&amp;(".")</f>
        <v>2.</v>
      </c>
      <c r="B9" s="493" t="s">
        <v>140</v>
      </c>
      <c r="C9" s="494"/>
      <c r="D9" s="494"/>
      <c r="E9" s="495"/>
      <c r="F9" s="288"/>
      <c r="G9" s="381" t="s">
        <v>134</v>
      </c>
      <c r="H9" s="409" t="s">
        <v>209</v>
      </c>
      <c r="I9" s="381" t="s">
        <v>134</v>
      </c>
      <c r="J9" s="381" t="s">
        <v>134</v>
      </c>
      <c r="K9" s="480" t="s">
        <v>209</v>
      </c>
      <c r="L9" s="481"/>
      <c r="M9" s="381" t="s">
        <v>134</v>
      </c>
    </row>
    <row r="10" spans="1:13" ht="38.25" customHeight="1">
      <c r="A10" s="303" t="str">
        <f>SUM(A9+1)&amp;(".")</f>
        <v>3.</v>
      </c>
      <c r="B10" s="493" t="s">
        <v>142</v>
      </c>
      <c r="C10" s="494"/>
      <c r="D10" s="494"/>
      <c r="E10" s="494"/>
      <c r="F10" s="291"/>
      <c r="G10" s="381" t="s">
        <v>134</v>
      </c>
      <c r="H10" s="409" t="s">
        <v>209</v>
      </c>
      <c r="I10" s="381" t="s">
        <v>134</v>
      </c>
      <c r="J10" s="381" t="s">
        <v>134</v>
      </c>
      <c r="K10" s="480" t="s">
        <v>209</v>
      </c>
      <c r="L10" s="481"/>
      <c r="M10" s="381" t="s">
        <v>134</v>
      </c>
    </row>
    <row r="11" spans="1:13" ht="139.5" customHeight="1">
      <c r="A11" s="303" t="str">
        <f>SUM(A10+1)&amp;(".")</f>
        <v>4.</v>
      </c>
      <c r="B11" s="496" t="s">
        <v>143</v>
      </c>
      <c r="C11" s="497"/>
      <c r="D11" s="497"/>
      <c r="E11" s="498"/>
      <c r="F11" s="292"/>
      <c r="G11" s="381" t="s">
        <v>134</v>
      </c>
      <c r="H11" s="409" t="s">
        <v>209</v>
      </c>
      <c r="I11" s="381" t="s">
        <v>134</v>
      </c>
      <c r="J11" s="381" t="s">
        <v>134</v>
      </c>
      <c r="K11" s="480" t="s">
        <v>209</v>
      </c>
      <c r="L11" s="481"/>
      <c r="M11" s="381" t="s">
        <v>134</v>
      </c>
    </row>
    <row r="12" spans="1:13" ht="28.5" customHeight="1">
      <c r="A12" s="222" t="str">
        <f>SUM(A11+1)&amp;(".")</f>
        <v>5.</v>
      </c>
      <c r="B12" s="496" t="s">
        <v>4</v>
      </c>
      <c r="C12" s="499"/>
      <c r="D12" s="499"/>
      <c r="E12" s="499"/>
      <c r="F12" s="293"/>
      <c r="G12" s="381" t="s">
        <v>134</v>
      </c>
      <c r="H12" s="409" t="s">
        <v>209</v>
      </c>
      <c r="I12" s="381" t="s">
        <v>134</v>
      </c>
      <c r="J12" s="381" t="s">
        <v>134</v>
      </c>
      <c r="K12" s="480" t="s">
        <v>209</v>
      </c>
      <c r="L12" s="481"/>
      <c r="M12" s="381" t="s">
        <v>134</v>
      </c>
    </row>
    <row r="13" spans="1:13" ht="38.25" customHeight="1">
      <c r="A13" s="222" t="str">
        <f>SUM(A12+1)&amp;(".")</f>
        <v>6.</v>
      </c>
      <c r="B13" s="490" t="s">
        <v>164</v>
      </c>
      <c r="C13" s="491"/>
      <c r="D13" s="491"/>
      <c r="E13" s="492"/>
      <c r="F13" s="290"/>
      <c r="G13" s="381" t="s">
        <v>134</v>
      </c>
      <c r="H13" s="410" t="str">
        <f>IF(COUNT(H8:H12),SUM(H8:H12),"")</f>
        <v/>
      </c>
      <c r="I13" s="381" t="s">
        <v>134</v>
      </c>
      <c r="J13" s="381" t="s">
        <v>134</v>
      </c>
      <c r="K13" s="501" t="str">
        <f>IF(COUNT(K8:K12),SUM(K8:K12),"")</f>
        <v/>
      </c>
      <c r="L13" s="501"/>
      <c r="M13" s="381" t="s">
        <v>134</v>
      </c>
    </row>
    <row r="14" spans="1:13" s="10" customFormat="1" ht="15">
      <c r="A14" s="309" t="s">
        <v>27</v>
      </c>
      <c r="B14" s="296"/>
      <c r="C14" s="296"/>
      <c r="D14" s="296"/>
      <c r="E14" s="296"/>
      <c r="F14" s="296"/>
      <c r="G14" s="382"/>
      <c r="H14" s="411"/>
      <c r="I14" s="383"/>
      <c r="J14" s="383"/>
      <c r="K14" s="411"/>
      <c r="L14" s="411"/>
      <c r="M14" s="380"/>
    </row>
    <row r="15" spans="1:13" ht="39.75" customHeight="1">
      <c r="A15" s="222" t="str">
        <f>SUM(A13+1)&amp;(".")</f>
        <v>7.</v>
      </c>
      <c r="B15" s="493" t="s">
        <v>5</v>
      </c>
      <c r="C15" s="500"/>
      <c r="D15" s="500"/>
      <c r="E15" s="500"/>
      <c r="F15" s="294"/>
      <c r="G15" s="381" t="s">
        <v>134</v>
      </c>
      <c r="H15" s="409" t="s">
        <v>209</v>
      </c>
      <c r="I15" s="381" t="s">
        <v>134</v>
      </c>
      <c r="J15" s="381" t="s">
        <v>134</v>
      </c>
      <c r="K15" s="480" t="s">
        <v>209</v>
      </c>
      <c r="L15" s="481"/>
      <c r="M15" s="381" t="s">
        <v>134</v>
      </c>
    </row>
    <row r="16" spans="1:13" ht="78.75" customHeight="1">
      <c r="A16" s="222" t="str">
        <f t="shared" ref="A16:A21" si="0">SUM(A15+1)&amp;(".")</f>
        <v>8.</v>
      </c>
      <c r="B16" s="493" t="s">
        <v>165</v>
      </c>
      <c r="C16" s="500"/>
      <c r="D16" s="500"/>
      <c r="E16" s="500"/>
      <c r="F16" s="294"/>
      <c r="G16" s="381" t="s">
        <v>134</v>
      </c>
      <c r="H16" s="409" t="s">
        <v>209</v>
      </c>
      <c r="I16" s="381" t="s">
        <v>134</v>
      </c>
      <c r="J16" s="381" t="s">
        <v>134</v>
      </c>
      <c r="K16" s="480" t="s">
        <v>209</v>
      </c>
      <c r="L16" s="481"/>
      <c r="M16" s="381" t="s">
        <v>134</v>
      </c>
    </row>
    <row r="17" spans="1:13" ht="27.75" customHeight="1">
      <c r="A17" s="222" t="str">
        <f t="shared" si="0"/>
        <v>9.</v>
      </c>
      <c r="B17" s="493" t="s">
        <v>6</v>
      </c>
      <c r="C17" s="494"/>
      <c r="D17" s="494"/>
      <c r="E17" s="495"/>
      <c r="F17" s="288"/>
      <c r="G17" s="381" t="s">
        <v>134</v>
      </c>
      <c r="H17" s="409" t="s">
        <v>209</v>
      </c>
      <c r="I17" s="381" t="s">
        <v>134</v>
      </c>
      <c r="J17" s="381" t="s">
        <v>134</v>
      </c>
      <c r="K17" s="480" t="s">
        <v>209</v>
      </c>
      <c r="L17" s="481"/>
      <c r="M17" s="381" t="s">
        <v>134</v>
      </c>
    </row>
    <row r="18" spans="1:13" ht="27" customHeight="1">
      <c r="A18" s="222" t="str">
        <f t="shared" si="0"/>
        <v>10.</v>
      </c>
      <c r="B18" s="493" t="s">
        <v>7</v>
      </c>
      <c r="C18" s="494"/>
      <c r="D18" s="494"/>
      <c r="E18" s="495"/>
      <c r="F18" s="288"/>
      <c r="G18" s="381" t="s">
        <v>134</v>
      </c>
      <c r="H18" s="409" t="s">
        <v>24</v>
      </c>
      <c r="I18" s="381" t="s">
        <v>134</v>
      </c>
      <c r="J18" s="381" t="s">
        <v>134</v>
      </c>
      <c r="K18" s="480" t="s">
        <v>209</v>
      </c>
      <c r="L18" s="481"/>
      <c r="M18" s="381" t="s">
        <v>134</v>
      </c>
    </row>
    <row r="19" spans="1:13" ht="39.75" customHeight="1">
      <c r="A19" s="222" t="str">
        <f t="shared" si="0"/>
        <v>11.</v>
      </c>
      <c r="B19" s="493" t="s">
        <v>141</v>
      </c>
      <c r="C19" s="494"/>
      <c r="D19" s="494"/>
      <c r="E19" s="495"/>
      <c r="F19" s="288"/>
      <c r="G19" s="381" t="s">
        <v>134</v>
      </c>
      <c r="H19" s="409" t="s">
        <v>24</v>
      </c>
      <c r="I19" s="381" t="s">
        <v>134</v>
      </c>
      <c r="J19" s="381" t="s">
        <v>134</v>
      </c>
      <c r="K19" s="480" t="s">
        <v>209</v>
      </c>
      <c r="L19" s="481"/>
      <c r="M19" s="381" t="s">
        <v>134</v>
      </c>
    </row>
    <row r="20" spans="1:13" ht="29.25" customHeight="1">
      <c r="A20" s="222" t="str">
        <f t="shared" si="0"/>
        <v>12.</v>
      </c>
      <c r="B20" s="496" t="s">
        <v>8</v>
      </c>
      <c r="C20" s="505"/>
      <c r="D20" s="505"/>
      <c r="E20" s="506"/>
      <c r="F20" s="289"/>
      <c r="G20" s="381" t="s">
        <v>134</v>
      </c>
      <c r="H20" s="409" t="s">
        <v>209</v>
      </c>
      <c r="I20" s="381" t="s">
        <v>134</v>
      </c>
      <c r="J20" s="381" t="s">
        <v>134</v>
      </c>
      <c r="K20" s="480" t="s">
        <v>209</v>
      </c>
      <c r="L20" s="481"/>
      <c r="M20" s="381" t="s">
        <v>134</v>
      </c>
    </row>
    <row r="21" spans="1:13" ht="40.5" customHeight="1">
      <c r="A21" s="222" t="str">
        <f t="shared" si="0"/>
        <v>13.</v>
      </c>
      <c r="B21" s="496" t="s">
        <v>166</v>
      </c>
      <c r="C21" s="505"/>
      <c r="D21" s="505"/>
      <c r="E21" s="506"/>
      <c r="F21" s="289"/>
      <c r="G21" s="381" t="s">
        <v>134</v>
      </c>
      <c r="H21" s="410" t="str">
        <f>IF(COUNT(H13:H20),SUM(H13:H20),"")</f>
        <v/>
      </c>
      <c r="I21" s="381" t="s">
        <v>134</v>
      </c>
      <c r="J21" s="381" t="s">
        <v>134</v>
      </c>
      <c r="K21" s="501" t="str">
        <f>IF(COUNT(K13:K20),SUM(K13:K20),"")</f>
        <v/>
      </c>
      <c r="L21" s="501"/>
      <c r="M21" s="381" t="s">
        <v>134</v>
      </c>
    </row>
    <row r="22" spans="1:13" ht="8.25" customHeight="1">
      <c r="A22" s="225"/>
      <c r="B22" s="226"/>
      <c r="C22" s="227"/>
      <c r="D22" s="227"/>
      <c r="E22" s="227"/>
      <c r="F22" s="300"/>
      <c r="G22" s="227"/>
      <c r="H22" s="228"/>
      <c r="I22" s="228"/>
      <c r="J22" s="228"/>
      <c r="K22" s="229"/>
    </row>
    <row r="23" spans="1:13" ht="12.75" customHeight="1">
      <c r="A23" s="507" t="s">
        <v>29</v>
      </c>
      <c r="B23" s="507"/>
      <c r="C23" s="507"/>
      <c r="D23" s="507"/>
      <c r="E23" s="507"/>
      <c r="F23" s="507"/>
      <c r="G23" s="507"/>
      <c r="H23" s="507"/>
      <c r="I23" s="346"/>
      <c r="J23" s="346"/>
      <c r="K23" s="347"/>
      <c r="L23" s="347"/>
      <c r="M23" s="347"/>
    </row>
    <row r="24" spans="1:13" ht="12.75" customHeight="1">
      <c r="A24" s="507" t="s">
        <v>11</v>
      </c>
      <c r="B24" s="508"/>
      <c r="C24" s="507"/>
      <c r="D24" s="507"/>
      <c r="E24" s="507"/>
      <c r="F24" s="507"/>
      <c r="G24" s="507"/>
      <c r="H24" s="507"/>
      <c r="I24" s="346"/>
      <c r="J24" s="346"/>
      <c r="K24" s="347"/>
      <c r="L24" s="347"/>
      <c r="M24" s="347"/>
    </row>
    <row r="25" spans="1:13" ht="6" customHeight="1">
      <c r="A25" s="348"/>
      <c r="B25" s="344"/>
      <c r="C25" s="344"/>
      <c r="D25" s="344"/>
      <c r="E25" s="344"/>
      <c r="F25" s="349"/>
      <c r="G25" s="349"/>
      <c r="H25" s="350"/>
      <c r="I25" s="350"/>
      <c r="J25" s="350"/>
      <c r="K25" s="347"/>
      <c r="L25" s="510"/>
      <c r="M25" s="510"/>
    </row>
    <row r="26" spans="1:13" ht="37.5" customHeight="1" thickBot="1">
      <c r="A26" s="351">
        <v>1</v>
      </c>
      <c r="B26" s="509" t="s">
        <v>160</v>
      </c>
      <c r="C26" s="509"/>
      <c r="D26" s="509"/>
      <c r="E26" s="509"/>
      <c r="F26" s="509"/>
      <c r="G26" s="509"/>
      <c r="H26" s="509"/>
      <c r="I26" s="509"/>
      <c r="J26" s="509"/>
      <c r="K26" s="509"/>
      <c r="L26" s="510"/>
      <c r="M26" s="510"/>
    </row>
    <row r="27" spans="1:13" s="173" customFormat="1" ht="18.75" thickBot="1">
      <c r="A27" s="351">
        <v>2</v>
      </c>
      <c r="B27" s="344" t="s">
        <v>28</v>
      </c>
      <c r="C27" s="345"/>
      <c r="D27" s="345"/>
      <c r="E27" s="345"/>
      <c r="F27" s="352"/>
      <c r="G27" s="345"/>
      <c r="H27" s="350"/>
      <c r="I27" s="502" t="s">
        <v>171</v>
      </c>
      <c r="J27" s="503"/>
      <c r="K27" s="503"/>
      <c r="L27" s="504"/>
    </row>
    <row r="28" spans="1:13" s="173" customFormat="1" ht="13.5" customHeight="1">
      <c r="A28" s="185"/>
      <c r="B28" s="162"/>
      <c r="C28" s="162"/>
      <c r="D28" s="162"/>
      <c r="E28" s="162"/>
      <c r="F28" s="301"/>
      <c r="G28" s="162"/>
      <c r="H28" s="163"/>
      <c r="I28" s="163"/>
      <c r="J28" s="163"/>
      <c r="K28" s="387"/>
      <c r="L28" s="387" t="s">
        <v>174</v>
      </c>
    </row>
    <row r="29" spans="1:13" s="173" customFormat="1" ht="14.25">
      <c r="A29" s="185"/>
      <c r="B29" s="182"/>
      <c r="C29" s="182"/>
      <c r="D29" s="183"/>
      <c r="E29" s="183"/>
      <c r="F29" s="302"/>
      <c r="G29" s="183"/>
      <c r="H29" s="163"/>
      <c r="I29" s="163"/>
      <c r="J29" s="163"/>
    </row>
    <row r="30" spans="1:13" s="173" customFormat="1" ht="14.25" customHeight="1">
      <c r="A30" s="313"/>
      <c r="B30" s="263"/>
      <c r="F30" s="314"/>
    </row>
    <row r="31" spans="1:13" s="173" customFormat="1" hidden="1">
      <c r="A31" s="313"/>
      <c r="F31" s="314"/>
    </row>
    <row r="32" spans="1:13" ht="26.25" hidden="1">
      <c r="L32" s="377" t="s">
        <v>168</v>
      </c>
    </row>
    <row r="33" spans="12:12" ht="26.25" hidden="1">
      <c r="L33" s="377" t="s">
        <v>169</v>
      </c>
    </row>
    <row r="34" spans="12:12" ht="26.25" hidden="1">
      <c r="L34" s="377" t="s">
        <v>170</v>
      </c>
    </row>
    <row r="80" spans="5:5" ht="15">
      <c r="E80" s="125"/>
    </row>
    <row r="81" spans="5:7" ht="15">
      <c r="E81" s="125" t="s">
        <v>171</v>
      </c>
      <c r="G81" s="125"/>
    </row>
    <row r="82" spans="5:7" ht="15">
      <c r="E82" s="125" t="s">
        <v>172</v>
      </c>
      <c r="F82" s="125"/>
      <c r="G82" s="125"/>
    </row>
    <row r="83" spans="5:7" ht="15">
      <c r="E83" s="125" t="s">
        <v>173</v>
      </c>
      <c r="F83" s="125"/>
      <c r="G83" s="125"/>
    </row>
    <row r="84" spans="5:7" ht="15">
      <c r="F84" s="125"/>
      <c r="G84" s="125"/>
    </row>
    <row r="85" spans="5:7" ht="15">
      <c r="F85" s="125"/>
    </row>
  </sheetData>
  <sheetProtection password="C0F1" sheet="1" objects="1" scenarios="1" formatCells="0" insertColumns="0" insertRows="0"/>
  <customSheetViews>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1"/>
      <headerFooter alignWithMargins="0"/>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2"/>
      <headerFooter alignWithMargins="0"/>
    </customSheetView>
    <customSheetView guid="{FD700327-705E-46CA-A39D-21F2F4082CAB}" showPageBreaks="1" showGridLines="0" fitToPage="1" printArea="1" hiddenRows="1" view="pageBreakPreview">
      <selection activeCell="A3" sqref="A3:B3"/>
      <pageMargins left="0.25" right="0.25" top="0.4" bottom="0.4" header="0.35" footer="0.35"/>
      <printOptions horizontalCentered="1"/>
      <pageSetup scale="84" orientation="portrait" horizontalDpi="300" verticalDpi="300" r:id="rId3"/>
      <headerFooter alignWithMargins="0">
        <oddFooter>&amp;C&amp;A</oddFooter>
      </headerFooter>
    </customSheetView>
  </customSheetViews>
  <mergeCells count="38">
    <mergeCell ref="I27:L27"/>
    <mergeCell ref="B18:E18"/>
    <mergeCell ref="B19:E19"/>
    <mergeCell ref="B20:E20"/>
    <mergeCell ref="B21:E21"/>
    <mergeCell ref="A23:H23"/>
    <mergeCell ref="A24:H24"/>
    <mergeCell ref="B26:K26"/>
    <mergeCell ref="L25:M26"/>
    <mergeCell ref="K20:L20"/>
    <mergeCell ref="K21:L21"/>
    <mergeCell ref="K18:L18"/>
    <mergeCell ref="K19:L19"/>
    <mergeCell ref="B13:E13"/>
    <mergeCell ref="B17:E17"/>
    <mergeCell ref="K15:L15"/>
    <mergeCell ref="B8:E8"/>
    <mergeCell ref="B9:E9"/>
    <mergeCell ref="B10:E10"/>
    <mergeCell ref="B11:E11"/>
    <mergeCell ref="B12:E12"/>
    <mergeCell ref="B15:E15"/>
    <mergeCell ref="B16:E16"/>
    <mergeCell ref="K11:L11"/>
    <mergeCell ref="K12:L12"/>
    <mergeCell ref="K16:L16"/>
    <mergeCell ref="K17:L17"/>
    <mergeCell ref="K13:L13"/>
    <mergeCell ref="K1:L1"/>
    <mergeCell ref="K8:L8"/>
    <mergeCell ref="K9:L9"/>
    <mergeCell ref="K10:L10"/>
    <mergeCell ref="B5:K5"/>
    <mergeCell ref="A2:B2"/>
    <mergeCell ref="A3:B3"/>
    <mergeCell ref="C2:K2"/>
    <mergeCell ref="C3:J3"/>
    <mergeCell ref="B6:E6"/>
  </mergeCells>
  <phoneticPr fontId="8" type="noConversion"/>
  <conditionalFormatting sqref="K3:K4 C2">
    <cfRule type="cellIs" dxfId="4" priority="1" stopIfTrue="1" operator="equal">
      <formula>0</formula>
    </cfRule>
  </conditionalFormatting>
  <dataValidations count="1">
    <dataValidation type="list" allowBlank="1" showInputMessage="1" showErrorMessage="1" prompt="This filed should be used when filing under seal." sqref="I27">
      <formula1>$E$80:$E$83</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3"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J83"/>
  <sheetViews>
    <sheetView showGridLines="0" topLeftCell="A25" zoomScaleNormal="100" zoomScaleSheetLayoutView="85" workbookViewId="0">
      <selection activeCell="F38" sqref="F38:G38"/>
    </sheetView>
  </sheetViews>
  <sheetFormatPr defaultColWidth="18.5703125" defaultRowHeight="15"/>
  <cols>
    <col min="1" max="1" width="4.28515625" style="13" customWidth="1"/>
    <col min="2" max="2" width="17.85546875" style="14" customWidth="1"/>
    <col min="3" max="4" width="2.42578125" style="14" customWidth="1"/>
    <col min="5" max="5" width="22.7109375" style="13" customWidth="1"/>
    <col min="6" max="6" width="23.28515625" style="13" customWidth="1"/>
    <col min="7" max="7" width="3.140625" style="13" customWidth="1"/>
    <col min="8" max="8" width="9.42578125" style="13" customWidth="1"/>
    <col min="9" max="9" width="7.7109375" style="13" customWidth="1"/>
    <col min="10" max="16384" width="18.5703125" style="13"/>
  </cols>
  <sheetData>
    <row r="1" spans="1:9" ht="26.25" customHeight="1">
      <c r="A1" s="512" t="s">
        <v>58</v>
      </c>
      <c r="B1" s="512"/>
      <c r="C1" s="512"/>
      <c r="D1" s="152"/>
      <c r="E1" s="511" t="str">
        <f>'Form Page 1'!A1</f>
        <v xml:space="preserve">Access Point, Inc. </v>
      </c>
      <c r="F1" s="511"/>
      <c r="G1" s="511"/>
      <c r="H1" s="511"/>
      <c r="I1" s="21"/>
    </row>
    <row r="2" spans="1:9" ht="18.75" customHeight="1">
      <c r="A2" s="52"/>
      <c r="B2" s="521" t="s">
        <v>81</v>
      </c>
      <c r="C2" s="521"/>
      <c r="D2" s="521"/>
      <c r="E2" s="521"/>
      <c r="F2" s="521"/>
      <c r="G2" s="521"/>
      <c r="H2" s="19">
        <f>'Form Page 1'!E11</f>
        <v>2010</v>
      </c>
      <c r="I2" s="21"/>
    </row>
    <row r="3" spans="1:9" ht="9" customHeight="1">
      <c r="B3" s="516"/>
      <c r="C3" s="436"/>
      <c r="D3" s="436"/>
      <c r="E3" s="436"/>
      <c r="F3" s="436"/>
      <c r="G3" s="436"/>
      <c r="H3" s="436"/>
    </row>
    <row r="4" spans="1:9" s="42" customFormat="1" ht="16.5">
      <c r="B4" s="514" t="s">
        <v>25</v>
      </c>
      <c r="C4" s="514"/>
      <c r="D4" s="514"/>
      <c r="E4" s="514"/>
      <c r="F4" s="514"/>
      <c r="G4" s="514"/>
      <c r="H4" s="514"/>
    </row>
    <row r="5" spans="1:9" s="42" customFormat="1" ht="16.5">
      <c r="B5" s="384"/>
      <c r="C5" s="384"/>
      <c r="D5" s="384"/>
      <c r="E5" s="384"/>
      <c r="F5" s="384"/>
      <c r="G5" s="384"/>
      <c r="H5" s="384"/>
    </row>
    <row r="6" spans="1:9" s="42" customFormat="1" ht="41.25" customHeight="1">
      <c r="A6" s="223" t="str">
        <f>SUM('Form Page 3'!A5+1)&amp; (".")</f>
        <v>7.</v>
      </c>
      <c r="B6" s="519" t="s">
        <v>108</v>
      </c>
      <c r="C6" s="519"/>
      <c r="D6" s="519"/>
      <c r="E6" s="520"/>
      <c r="F6" s="519"/>
      <c r="G6" s="519"/>
      <c r="H6" s="519"/>
    </row>
    <row r="7" spans="1:9" s="42" customFormat="1" ht="16.5">
      <c r="A7" s="53"/>
      <c r="B7" s="54"/>
      <c r="C7" s="178"/>
      <c r="D7" s="388"/>
      <c r="E7" s="55" t="s">
        <v>110</v>
      </c>
      <c r="F7" s="54"/>
      <c r="G7" s="54"/>
      <c r="H7" s="54"/>
    </row>
    <row r="8" spans="1:9" s="57" customFormat="1" ht="8.25" customHeight="1">
      <c r="A8" s="146"/>
      <c r="B8" s="256"/>
      <c r="C8" s="54"/>
      <c r="D8" s="54"/>
      <c r="E8" s="147"/>
      <c r="F8" s="54"/>
      <c r="G8" s="54"/>
      <c r="H8" s="54"/>
    </row>
    <row r="9" spans="1:9" s="42" customFormat="1" ht="16.5">
      <c r="A9" s="53"/>
      <c r="B9" s="54"/>
      <c r="C9" s="178" t="s">
        <v>187</v>
      </c>
      <c r="D9" s="388"/>
      <c r="E9" s="55" t="s">
        <v>111</v>
      </c>
      <c r="F9" s="54"/>
      <c r="G9" s="54"/>
      <c r="H9" s="54"/>
    </row>
    <row r="10" spans="1:9" s="42" customFormat="1" ht="17.25" customHeight="1">
      <c r="A10" s="53"/>
      <c r="B10" s="256"/>
      <c r="C10" s="56"/>
      <c r="D10" s="56"/>
      <c r="E10" s="56"/>
      <c r="F10" s="256"/>
      <c r="G10" s="256"/>
      <c r="H10" s="56"/>
      <c r="I10" s="260"/>
    </row>
    <row r="11" spans="1:9" s="57" customFormat="1" ht="38.25" customHeight="1">
      <c r="B11" s="515" t="s">
        <v>30</v>
      </c>
      <c r="C11" s="515"/>
      <c r="D11" s="515"/>
      <c r="E11" s="515"/>
      <c r="F11" s="515"/>
      <c r="G11" s="515"/>
      <c r="H11" s="515"/>
    </row>
    <row r="12" spans="1:9" s="57" customFormat="1" ht="16.5">
      <c r="B12" s="58"/>
      <c r="C12" s="47"/>
      <c r="D12" s="47"/>
      <c r="E12" s="47"/>
      <c r="F12" s="47"/>
      <c r="G12" s="47"/>
      <c r="H12" s="47"/>
    </row>
    <row r="13" spans="1:9" s="42" customFormat="1" ht="18" customHeight="1">
      <c r="A13" s="59"/>
      <c r="B13" s="43"/>
      <c r="C13" s="43"/>
      <c r="D13" s="398"/>
      <c r="E13" s="412" t="s">
        <v>73</v>
      </c>
      <c r="F13" s="413" t="s">
        <v>73</v>
      </c>
      <c r="G13" s="393"/>
      <c r="H13" s="60"/>
    </row>
    <row r="14" spans="1:9" s="42" customFormat="1" ht="29.25">
      <c r="B14" s="61"/>
      <c r="C14" s="62"/>
      <c r="D14" s="395" t="s">
        <v>134</v>
      </c>
      <c r="E14" s="143" t="s">
        <v>31</v>
      </c>
      <c r="F14" s="144" t="s">
        <v>32</v>
      </c>
      <c r="G14" s="394" t="s">
        <v>134</v>
      </c>
      <c r="H14" s="4"/>
    </row>
    <row r="15" spans="1:9" s="42" customFormat="1" ht="20.100000000000001" customHeight="1">
      <c r="C15" s="63" t="s">
        <v>61</v>
      </c>
      <c r="D15" s="396"/>
      <c r="E15" s="399">
        <v>0</v>
      </c>
      <c r="F15" s="177">
        <v>0</v>
      </c>
      <c r="G15" s="389"/>
      <c r="H15" s="4"/>
    </row>
    <row r="16" spans="1:9" ht="20.100000000000001" customHeight="1">
      <c r="C16" s="63" t="s">
        <v>62</v>
      </c>
      <c r="D16" s="396"/>
      <c r="E16" s="400">
        <v>0</v>
      </c>
      <c r="F16" s="177">
        <v>0</v>
      </c>
      <c r="G16" s="390"/>
      <c r="H16" s="47"/>
    </row>
    <row r="17" spans="1:10" ht="20.100000000000001" customHeight="1">
      <c r="C17" s="63" t="s">
        <v>63</v>
      </c>
      <c r="D17" s="396"/>
      <c r="E17" s="400">
        <v>0</v>
      </c>
      <c r="F17" s="177">
        <v>0</v>
      </c>
      <c r="G17" s="390"/>
      <c r="H17" s="47"/>
    </row>
    <row r="18" spans="1:10" ht="20.100000000000001" customHeight="1">
      <c r="A18" s="42"/>
      <c r="C18" s="63" t="s">
        <v>64</v>
      </c>
      <c r="D18" s="396"/>
      <c r="E18" s="399">
        <v>0</v>
      </c>
      <c r="F18" s="177">
        <v>0</v>
      </c>
      <c r="G18" s="389"/>
      <c r="H18" s="4"/>
    </row>
    <row r="19" spans="1:10" ht="20.100000000000001" customHeight="1">
      <c r="A19" s="64"/>
      <c r="C19" s="63" t="s">
        <v>65</v>
      </c>
      <c r="D19" s="396"/>
      <c r="E19" s="399">
        <v>0</v>
      </c>
      <c r="F19" s="177">
        <v>0</v>
      </c>
      <c r="G19" s="389"/>
      <c r="H19" s="4"/>
    </row>
    <row r="20" spans="1:10" s="42" customFormat="1" ht="20.100000000000001" customHeight="1">
      <c r="A20" s="59"/>
      <c r="C20" s="63" t="s">
        <v>66</v>
      </c>
      <c r="D20" s="396"/>
      <c r="E20" s="401">
        <v>0</v>
      </c>
      <c r="F20" s="177">
        <v>0</v>
      </c>
      <c r="G20" s="391"/>
      <c r="H20" s="66"/>
    </row>
    <row r="21" spans="1:10" s="42" customFormat="1" ht="20.100000000000001" customHeight="1">
      <c r="B21" s="13"/>
      <c r="C21" s="63" t="s">
        <v>67</v>
      </c>
      <c r="D21" s="396"/>
      <c r="E21" s="399">
        <v>0</v>
      </c>
      <c r="F21" s="177">
        <v>0</v>
      </c>
      <c r="G21" s="390"/>
      <c r="H21" s="4"/>
    </row>
    <row r="22" spans="1:10" s="42" customFormat="1" ht="20.100000000000001" customHeight="1">
      <c r="C22" s="63" t="s">
        <v>68</v>
      </c>
      <c r="D22" s="396"/>
      <c r="E22" s="399">
        <v>0</v>
      </c>
      <c r="F22" s="177">
        <v>0</v>
      </c>
      <c r="G22" s="389"/>
      <c r="H22" s="4"/>
    </row>
    <row r="23" spans="1:10" s="42" customFormat="1" ht="20.100000000000001" customHeight="1">
      <c r="C23" s="63" t="s">
        <v>69</v>
      </c>
      <c r="D23" s="396"/>
      <c r="E23" s="399">
        <v>0</v>
      </c>
      <c r="F23" s="177">
        <v>0</v>
      </c>
      <c r="G23" s="389"/>
      <c r="H23" s="4"/>
    </row>
    <row r="24" spans="1:10" ht="20.100000000000001" customHeight="1">
      <c r="C24" s="63" t="s">
        <v>70</v>
      </c>
      <c r="D24" s="396"/>
      <c r="E24" s="400">
        <v>0</v>
      </c>
      <c r="F24" s="177">
        <v>0</v>
      </c>
      <c r="G24" s="390"/>
      <c r="H24" s="47"/>
    </row>
    <row r="25" spans="1:10" ht="20.100000000000001" customHeight="1">
      <c r="C25" s="63" t="s">
        <v>71</v>
      </c>
      <c r="D25" s="396"/>
      <c r="E25" s="400">
        <v>0</v>
      </c>
      <c r="F25" s="177">
        <v>0</v>
      </c>
      <c r="G25" s="390"/>
      <c r="H25" s="47"/>
    </row>
    <row r="26" spans="1:10" ht="20.100000000000001" customHeight="1">
      <c r="A26" s="42"/>
      <c r="C26" s="63" t="s">
        <v>72</v>
      </c>
      <c r="D26" s="396"/>
      <c r="E26" s="399">
        <v>0</v>
      </c>
      <c r="F26" s="177">
        <v>0</v>
      </c>
      <c r="G26" s="389"/>
      <c r="H26" s="4"/>
    </row>
    <row r="27" spans="1:10" ht="20.100000000000001" customHeight="1">
      <c r="A27" s="64"/>
      <c r="C27" s="61" t="s">
        <v>74</v>
      </c>
      <c r="D27" s="397"/>
      <c r="E27" s="404">
        <f>IF(COUNT(E15:E26),SUM(E15:E26),"")</f>
        <v>0</v>
      </c>
      <c r="F27" s="404">
        <f>IF(COUNT(F15:F26),SUM(F15:F26),"")</f>
        <v>0</v>
      </c>
      <c r="G27" s="392"/>
      <c r="H27" s="44"/>
    </row>
    <row r="28" spans="1:10" s="70" customFormat="1" ht="30.75" customHeight="1">
      <c r="A28" s="67"/>
      <c r="B28" s="68"/>
      <c r="C28" s="69"/>
      <c r="D28" s="69"/>
      <c r="E28" s="63"/>
      <c r="F28" s="517"/>
      <c r="G28" s="518"/>
      <c r="H28" s="68"/>
    </row>
    <row r="29" spans="1:10" s="186" customFormat="1" ht="18" customHeight="1">
      <c r="A29" s="165"/>
      <c r="B29" s="354"/>
      <c r="C29" s="354"/>
      <c r="D29" s="354"/>
      <c r="E29" s="354"/>
      <c r="F29" s="513"/>
      <c r="G29" s="513"/>
      <c r="H29" s="513"/>
    </row>
    <row r="30" spans="1:10" s="186" customFormat="1" ht="18" customHeight="1">
      <c r="B30" s="187"/>
      <c r="C30" s="188"/>
      <c r="D30" s="188"/>
      <c r="E30" s="151"/>
      <c r="F30" s="151"/>
      <c r="G30" s="151"/>
    </row>
    <row r="31" spans="1:10" s="186" customFormat="1" ht="18" customHeight="1">
      <c r="B31" s="187"/>
      <c r="C31" s="188"/>
      <c r="D31" s="188"/>
      <c r="E31" s="151"/>
      <c r="F31" s="151"/>
      <c r="G31" s="151"/>
      <c r="J31" s="355"/>
    </row>
    <row r="32" spans="1:10" s="161" customFormat="1" ht="18" customHeight="1">
      <c r="B32" s="190"/>
      <c r="C32" s="191"/>
      <c r="D32" s="191"/>
      <c r="E32" s="235"/>
      <c r="F32" s="235"/>
      <c r="G32" s="235"/>
      <c r="J32" s="355"/>
    </row>
    <row r="33" spans="1:9" s="161" customFormat="1" ht="18" customHeight="1">
      <c r="B33" s="192"/>
      <c r="C33" s="192"/>
      <c r="D33" s="192"/>
      <c r="E33" s="247"/>
      <c r="F33" s="247"/>
      <c r="G33" s="247"/>
      <c r="I33" s="166"/>
    </row>
    <row r="34" spans="1:9" s="161" customFormat="1" ht="18" customHeight="1">
      <c r="A34" s="164"/>
      <c r="B34" s="522"/>
      <c r="C34" s="523"/>
      <c r="D34" s="523"/>
      <c r="E34" s="524"/>
      <c r="F34" s="246"/>
      <c r="G34" s="246"/>
      <c r="I34" s="166"/>
    </row>
    <row r="35" spans="1:9" s="186" customFormat="1" ht="18" customHeight="1">
      <c r="A35" s="165"/>
      <c r="B35" s="525"/>
      <c r="C35" s="525"/>
      <c r="D35" s="525"/>
      <c r="E35" s="525"/>
      <c r="F35" s="245"/>
      <c r="G35" s="245"/>
      <c r="H35" s="356"/>
      <c r="I35" s="189"/>
    </row>
    <row r="36" spans="1:9" s="161" customFormat="1">
      <c r="A36" s="174"/>
      <c r="B36" s="174"/>
      <c r="C36" s="174"/>
      <c r="D36" s="174"/>
      <c r="E36" s="174"/>
      <c r="F36" s="174"/>
      <c r="G36" s="245"/>
      <c r="H36" s="356"/>
      <c r="I36" s="174"/>
    </row>
    <row r="37" spans="1:9" s="21" customFormat="1" ht="15" customHeight="1" thickBot="1">
      <c r="B37" s="71"/>
      <c r="C37" s="71"/>
      <c r="D37" s="71"/>
      <c r="G37" s="245"/>
      <c r="H37" s="356"/>
    </row>
    <row r="38" spans="1:9" s="21" customFormat="1" ht="18.75" thickBot="1">
      <c r="B38" s="71"/>
      <c r="C38" s="71"/>
      <c r="D38" s="71"/>
      <c r="F38" s="442" t="s">
        <v>171</v>
      </c>
      <c r="G38" s="526"/>
      <c r="H38" s="356"/>
    </row>
    <row r="39" spans="1:9" s="21" customFormat="1">
      <c r="B39" s="71"/>
      <c r="C39" s="71"/>
      <c r="D39" s="71"/>
      <c r="F39" s="387"/>
      <c r="G39" s="387" t="s">
        <v>174</v>
      </c>
      <c r="H39" s="356"/>
    </row>
    <row r="40" spans="1:9" s="166" customFormat="1">
      <c r="B40" s="353"/>
      <c r="C40" s="353"/>
      <c r="D40" s="353"/>
      <c r="G40" s="245"/>
      <c r="H40" s="356"/>
    </row>
    <row r="41" spans="1:9" s="21" customFormat="1">
      <c r="B41" s="71"/>
      <c r="C41" s="71"/>
      <c r="D41" s="71"/>
    </row>
    <row r="42" spans="1:9" s="21" customFormat="1">
      <c r="B42" s="71"/>
      <c r="C42" s="71"/>
      <c r="D42" s="71"/>
    </row>
    <row r="43" spans="1:9" s="21" customFormat="1">
      <c r="B43" s="71"/>
      <c r="C43" s="71"/>
      <c r="D43" s="71"/>
    </row>
    <row r="44" spans="1:9" s="21" customFormat="1" ht="33.75" hidden="1">
      <c r="B44" s="71"/>
      <c r="C44" s="71"/>
      <c r="D44" s="71"/>
      <c r="H44" s="378"/>
    </row>
    <row r="45" spans="1:9" s="21" customFormat="1" ht="33.75" hidden="1">
      <c r="B45" s="71"/>
      <c r="C45" s="71"/>
      <c r="D45" s="71"/>
      <c r="H45" s="378" t="s">
        <v>168</v>
      </c>
    </row>
    <row r="46" spans="1:9" s="21" customFormat="1" ht="33.75" hidden="1">
      <c r="B46" s="71"/>
      <c r="C46" s="71"/>
      <c r="D46" s="71"/>
      <c r="H46" s="378" t="s">
        <v>169</v>
      </c>
    </row>
    <row r="47" spans="1:9" s="21" customFormat="1" ht="33.75" hidden="1">
      <c r="B47" s="71"/>
      <c r="C47" s="71"/>
      <c r="D47" s="71"/>
      <c r="H47" s="378" t="s">
        <v>170</v>
      </c>
    </row>
    <row r="48" spans="1:9" s="21" customFormat="1">
      <c r="B48" s="71"/>
      <c r="C48" s="71"/>
      <c r="D48" s="71"/>
    </row>
    <row r="49" spans="2:4" s="21" customFormat="1">
      <c r="B49" s="71"/>
      <c r="C49" s="71"/>
      <c r="D49" s="71"/>
    </row>
    <row r="50" spans="2:4" s="21" customFormat="1">
      <c r="B50" s="71"/>
      <c r="C50" s="71"/>
      <c r="D50" s="71"/>
    </row>
    <row r="51" spans="2:4" s="21" customFormat="1">
      <c r="B51" s="71"/>
      <c r="C51" s="71"/>
      <c r="D51" s="71"/>
    </row>
    <row r="52" spans="2:4" s="21" customFormat="1">
      <c r="B52" s="71"/>
      <c r="C52" s="71"/>
      <c r="D52" s="71"/>
    </row>
    <row r="53" spans="2:4" s="21" customFormat="1">
      <c r="B53" s="71"/>
      <c r="C53" s="71"/>
      <c r="D53" s="71"/>
    </row>
    <row r="80" spans="6:6">
      <c r="F80" s="125"/>
    </row>
    <row r="81" spans="6:6">
      <c r="F81" s="125" t="s">
        <v>171</v>
      </c>
    </row>
    <row r="82" spans="6:6">
      <c r="F82" s="125" t="s">
        <v>172</v>
      </c>
    </row>
    <row r="83" spans="6:6">
      <c r="F83" s="125" t="s">
        <v>173</v>
      </c>
    </row>
  </sheetData>
  <sheetProtection password="C0F1" sheet="1" objects="1" scenarios="1" formatCells="0" formatRows="0" insertRows="0"/>
  <customSheetViews>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1"/>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2"/>
      <headerFooter alignWithMargins="0">
        <oddFooter>&amp;C&amp;A</oddFooter>
      </headerFooter>
    </customSheetView>
    <customSheetView guid="{FD700327-705E-46CA-A39D-21F2F4082CAB}" showGridLines="0" fitToPage="1" hiddenRows="1">
      <selection activeCell="F10" sqref="F10"/>
      <pageMargins left="0.5" right="0.5" top="0.5" bottom="0.5" header="0.5" footer="0.5"/>
      <printOptions horizontalCentered="1"/>
      <pageSetup scale="94" orientation="portrait" r:id="rId3"/>
      <headerFooter alignWithMargins="0">
        <oddFooter>&amp;C&amp;A</oddFooter>
      </headerFooter>
    </customSheetView>
  </customSheetViews>
  <mergeCells count="12">
    <mergeCell ref="B34:E34"/>
    <mergeCell ref="B35:E35"/>
    <mergeCell ref="F38:G38"/>
    <mergeCell ref="E1:H1"/>
    <mergeCell ref="A1:C1"/>
    <mergeCell ref="F29:H29"/>
    <mergeCell ref="B4:H4"/>
    <mergeCell ref="B11:H11"/>
    <mergeCell ref="B3:H3"/>
    <mergeCell ref="F28:G28"/>
    <mergeCell ref="B6:H6"/>
    <mergeCell ref="B2:G2"/>
  </mergeCells>
  <phoneticPr fontId="0" type="noConversion"/>
  <conditionalFormatting sqref="H2 E1">
    <cfRule type="cellIs" dxfId="3" priority="1" stopIfTrue="1" operator="equal">
      <formula>0</formula>
    </cfRule>
  </conditionalFormatting>
  <dataValidations count="1">
    <dataValidation type="list" allowBlank="1" showInputMessage="1" showErrorMessage="1" prompt="This filed should be used when filing under seal." sqref="F38">
      <formula1>$F$80:$F$83</formula1>
    </dataValidation>
  </dataValidations>
  <printOptions horizontalCentered="1"/>
  <pageMargins left="0.5" right="0.5" top="0.5" bottom="0.5" header="0.5" footer="0.5"/>
  <pageSetup scale="94"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83"/>
  <sheetViews>
    <sheetView showGridLines="0" view="pageBreakPreview" topLeftCell="A13" zoomScale="85" zoomScaleNormal="100" zoomScaleSheetLayoutView="85" workbookViewId="0">
      <selection activeCell="B7" sqref="B7"/>
    </sheetView>
  </sheetViews>
  <sheetFormatPr defaultRowHeight="12.75"/>
  <cols>
    <col min="1" max="1" width="4" style="72" bestFit="1" customWidth="1"/>
    <col min="2" max="2" width="31.28515625" style="3" customWidth="1"/>
    <col min="3" max="3" width="2.7109375" style="3" customWidth="1"/>
    <col min="4" max="4" width="18.42578125" style="2" customWidth="1"/>
    <col min="5" max="6" width="2.7109375" style="2" customWidth="1"/>
    <col min="7" max="7" width="18" style="2" customWidth="1"/>
    <col min="8" max="9" width="2.7109375" style="2" customWidth="1"/>
    <col min="10" max="10" width="18.140625" style="2" customWidth="1"/>
    <col min="11" max="12" width="2.7109375" style="2" customWidth="1"/>
    <col min="13" max="13" width="18" style="2" customWidth="1"/>
    <col min="14" max="14" width="3.28515625" style="72" hidden="1" customWidth="1"/>
    <col min="15" max="16" width="2.7109375" style="72" customWidth="1"/>
    <col min="17" max="17" width="23.7109375" style="214" customWidth="1"/>
    <col min="18" max="18" width="2.7109375" style="72" customWidth="1"/>
    <col min="19" max="19" width="5.5703125" style="72" customWidth="1"/>
    <col min="20" max="16384" width="9.140625" style="72"/>
  </cols>
  <sheetData>
    <row r="1" spans="1:19" s="1" customFormat="1" ht="20.100000000000001" customHeight="1">
      <c r="B1" s="152" t="s">
        <v>58</v>
      </c>
      <c r="C1" s="152"/>
      <c r="D1" s="532" t="str">
        <f>'Form Page 1'!A1</f>
        <v xml:space="preserve">Access Point, Inc. </v>
      </c>
      <c r="E1" s="533"/>
      <c r="F1" s="533"/>
      <c r="G1" s="533"/>
      <c r="H1" s="533"/>
      <c r="I1" s="533"/>
      <c r="J1" s="533"/>
      <c r="K1" s="533"/>
      <c r="L1" s="533"/>
      <c r="M1" s="533"/>
      <c r="N1" s="531"/>
      <c r="O1" s="531"/>
      <c r="P1" s="531"/>
      <c r="Q1" s="531"/>
    </row>
    <row r="2" spans="1:19" s="1" customFormat="1" ht="21.75" customHeight="1">
      <c r="B2" s="73"/>
      <c r="C2" s="73"/>
      <c r="D2" s="74"/>
      <c r="E2" s="74"/>
      <c r="F2" s="534" t="s">
        <v>81</v>
      </c>
      <c r="G2" s="534"/>
      <c r="H2" s="534"/>
      <c r="I2" s="534"/>
      <c r="J2" s="534"/>
      <c r="K2" s="534"/>
      <c r="L2" s="534"/>
      <c r="M2" s="534"/>
      <c r="N2" s="534"/>
      <c r="O2" s="534"/>
      <c r="P2" s="534"/>
      <c r="Q2" s="211">
        <f>'Form Page 1'!E11</f>
        <v>2010</v>
      </c>
    </row>
    <row r="3" spans="1:19" s="81" customFormat="1" ht="32.25" customHeight="1" thickBot="1">
      <c r="A3" s="230" t="str">
        <f>SUM('Form Page 4'!A6+1)&amp; (".")</f>
        <v>8.</v>
      </c>
      <c r="B3" s="538" t="s">
        <v>18</v>
      </c>
      <c r="C3" s="539"/>
      <c r="D3" s="539"/>
      <c r="E3" s="539"/>
      <c r="F3" s="539"/>
      <c r="G3" s="539"/>
      <c r="H3" s="539"/>
      <c r="I3" s="539"/>
      <c r="J3" s="539"/>
      <c r="K3" s="539"/>
      <c r="L3" s="539"/>
      <c r="M3" s="539"/>
      <c r="N3" s="539"/>
      <c r="O3" s="539"/>
      <c r="P3" s="539"/>
      <c r="Q3" s="539"/>
    </row>
    <row r="4" spans="1:19" s="76" customFormat="1" ht="27" customHeight="1" thickBot="1">
      <c r="A4" s="193"/>
      <c r="B4" s="543" t="s">
        <v>117</v>
      </c>
      <c r="C4" s="535" t="s">
        <v>13</v>
      </c>
      <c r="D4" s="536"/>
      <c r="E4" s="536"/>
      <c r="F4" s="536"/>
      <c r="G4" s="536"/>
      <c r="H4" s="536"/>
      <c r="I4" s="536"/>
      <c r="J4" s="536"/>
      <c r="K4" s="536"/>
      <c r="L4" s="536"/>
      <c r="M4" s="536"/>
      <c r="N4" s="536"/>
      <c r="O4" s="537"/>
      <c r="P4" s="267"/>
      <c r="Q4" s="540" t="s">
        <v>139</v>
      </c>
      <c r="R4" s="240"/>
      <c r="S4" s="216"/>
    </row>
    <row r="5" spans="1:19" s="77" customFormat="1" ht="16.5" thickBot="1">
      <c r="A5" s="78"/>
      <c r="B5" s="544"/>
      <c r="C5" s="528" t="s">
        <v>14</v>
      </c>
      <c r="D5" s="529"/>
      <c r="E5" s="529"/>
      <c r="F5" s="529"/>
      <c r="G5" s="529"/>
      <c r="H5" s="530"/>
      <c r="I5" s="528" t="s">
        <v>15</v>
      </c>
      <c r="J5" s="529"/>
      <c r="K5" s="529"/>
      <c r="L5" s="529"/>
      <c r="M5" s="529"/>
      <c r="N5" s="529"/>
      <c r="O5" s="530"/>
      <c r="P5" s="270"/>
      <c r="Q5" s="541"/>
      <c r="R5" s="241"/>
    </row>
    <row r="6" spans="1:19" s="77" customFormat="1" ht="19.5" thickBot="1">
      <c r="A6" s="78"/>
      <c r="B6" s="545"/>
      <c r="C6" s="272" t="s">
        <v>134</v>
      </c>
      <c r="D6" s="304" t="s">
        <v>16</v>
      </c>
      <c r="E6" s="269" t="s">
        <v>134</v>
      </c>
      <c r="F6" s="269" t="s">
        <v>134</v>
      </c>
      <c r="G6" s="305" t="s">
        <v>17</v>
      </c>
      <c r="H6" s="269" t="s">
        <v>134</v>
      </c>
      <c r="I6" s="268" t="s">
        <v>134</v>
      </c>
      <c r="J6" s="306" t="s">
        <v>16</v>
      </c>
      <c r="K6" s="268" t="s">
        <v>134</v>
      </c>
      <c r="L6" s="268" t="s">
        <v>134</v>
      </c>
      <c r="M6" s="307" t="s">
        <v>17</v>
      </c>
      <c r="N6" s="239"/>
      <c r="O6" s="273" t="s">
        <v>134</v>
      </c>
      <c r="P6" s="271" t="s">
        <v>134</v>
      </c>
      <c r="Q6" s="542"/>
      <c r="R6" s="264" t="s">
        <v>134</v>
      </c>
    </row>
    <row r="7" spans="1:19" s="205" customFormat="1" ht="39.75" customHeight="1">
      <c r="A7" s="204"/>
      <c r="B7" s="409" t="s">
        <v>209</v>
      </c>
      <c r="C7" s="265" t="s">
        <v>134</v>
      </c>
      <c r="D7" s="409" t="s">
        <v>209</v>
      </c>
      <c r="E7" s="265" t="s">
        <v>134</v>
      </c>
      <c r="F7" s="265" t="s">
        <v>134</v>
      </c>
      <c r="G7" s="409" t="s">
        <v>209</v>
      </c>
      <c r="H7" s="265" t="s">
        <v>134</v>
      </c>
      <c r="I7" s="265" t="s">
        <v>134</v>
      </c>
      <c r="J7" s="409" t="s">
        <v>209</v>
      </c>
      <c r="K7" s="265" t="s">
        <v>134</v>
      </c>
      <c r="L7" s="265" t="s">
        <v>134</v>
      </c>
      <c r="M7" s="409" t="s">
        <v>209</v>
      </c>
      <c r="N7" s="266"/>
      <c r="O7" s="265" t="s">
        <v>134</v>
      </c>
      <c r="P7" s="265" t="s">
        <v>134</v>
      </c>
      <c r="Q7" s="409" t="s">
        <v>209</v>
      </c>
      <c r="R7" s="265" t="s">
        <v>134</v>
      </c>
    </row>
    <row r="8" spans="1:19" s="77" customFormat="1" ht="18" customHeight="1">
      <c r="A8" s="201"/>
      <c r="B8" s="79"/>
      <c r="C8" s="236"/>
      <c r="D8" s="197"/>
      <c r="E8" s="236"/>
      <c r="F8" s="236"/>
      <c r="G8" s="197"/>
      <c r="H8" s="236"/>
      <c r="I8" s="236"/>
      <c r="J8" s="197"/>
      <c r="K8" s="236"/>
      <c r="L8" s="236"/>
      <c r="M8" s="197"/>
      <c r="N8" s="197"/>
      <c r="O8" s="236"/>
      <c r="P8" s="236"/>
      <c r="Q8" s="197"/>
      <c r="R8" s="236"/>
    </row>
    <row r="9" spans="1:19" s="77" customFormat="1" ht="18" customHeight="1">
      <c r="A9" s="201"/>
      <c r="B9" s="252"/>
      <c r="C9" s="236"/>
      <c r="D9" s="197"/>
      <c r="E9" s="257"/>
      <c r="F9" s="257"/>
      <c r="G9" s="197"/>
      <c r="H9" s="259"/>
      <c r="I9" s="236"/>
      <c r="J9" s="197"/>
      <c r="K9" s="236"/>
      <c r="L9" s="236"/>
      <c r="M9" s="197"/>
      <c r="N9" s="197"/>
      <c r="O9" s="236"/>
      <c r="P9" s="236"/>
      <c r="Q9" s="197"/>
      <c r="R9" s="236"/>
    </row>
    <row r="10" spans="1:19" s="77" customFormat="1" ht="18" customHeight="1">
      <c r="A10" s="201"/>
      <c r="B10" s="79"/>
      <c r="C10" s="236"/>
      <c r="D10" s="197"/>
      <c r="E10" s="236"/>
      <c r="F10" s="236"/>
      <c r="G10" s="197"/>
      <c r="H10" s="236"/>
      <c r="I10" s="236"/>
      <c r="J10" s="197"/>
      <c r="K10" s="236"/>
      <c r="L10" s="236"/>
      <c r="M10" s="197"/>
      <c r="N10" s="197"/>
      <c r="O10" s="236"/>
      <c r="P10" s="236"/>
      <c r="Q10" s="197"/>
      <c r="R10" s="236"/>
    </row>
    <row r="11" spans="1:19" s="77" customFormat="1" ht="18" customHeight="1">
      <c r="A11" s="201"/>
      <c r="B11" s="79"/>
      <c r="C11" s="236"/>
      <c r="D11" s="197"/>
      <c r="E11" s="236"/>
      <c r="F11" s="236"/>
      <c r="G11" s="197"/>
      <c r="H11" s="236"/>
      <c r="I11" s="236"/>
      <c r="J11" s="197"/>
      <c r="K11" s="236"/>
      <c r="L11" s="236"/>
      <c r="M11" s="197"/>
      <c r="N11" s="197"/>
      <c r="O11" s="236"/>
      <c r="P11" s="236"/>
      <c r="Q11" s="197"/>
      <c r="R11" s="236"/>
    </row>
    <row r="12" spans="1:19" s="77" customFormat="1" ht="18" customHeight="1">
      <c r="A12" s="201"/>
      <c r="B12" s="79"/>
      <c r="C12" s="236"/>
      <c r="D12" s="197"/>
      <c r="E12" s="236"/>
      <c r="F12" s="236"/>
      <c r="G12" s="197"/>
      <c r="H12" s="236"/>
      <c r="I12" s="236"/>
      <c r="J12" s="197"/>
      <c r="K12" s="236"/>
      <c r="L12" s="236"/>
      <c r="M12" s="197"/>
      <c r="N12" s="197"/>
      <c r="O12" s="236"/>
      <c r="P12" s="236"/>
      <c r="Q12" s="197"/>
      <c r="R12" s="236"/>
    </row>
    <row r="13" spans="1:19" s="77" customFormat="1" ht="18" customHeight="1">
      <c r="A13" s="201"/>
      <c r="B13" s="79"/>
      <c r="C13" s="236"/>
      <c r="D13" s="197"/>
      <c r="E13" s="236"/>
      <c r="F13" s="236"/>
      <c r="G13" s="197"/>
      <c r="H13" s="236"/>
      <c r="I13" s="236"/>
      <c r="J13" s="197"/>
      <c r="K13" s="236"/>
      <c r="L13" s="236"/>
      <c r="M13" s="197"/>
      <c r="N13" s="197"/>
      <c r="O13" s="236"/>
      <c r="P13" s="236"/>
      <c r="Q13" s="197"/>
      <c r="R13" s="236"/>
    </row>
    <row r="14" spans="1:19" s="77" customFormat="1" ht="18" customHeight="1">
      <c r="A14" s="201"/>
      <c r="B14" s="79"/>
      <c r="C14" s="236"/>
      <c r="D14" s="197"/>
      <c r="E14" s="236"/>
      <c r="F14" s="236"/>
      <c r="G14" s="197"/>
      <c r="H14" s="236"/>
      <c r="I14" s="236"/>
      <c r="J14" s="197"/>
      <c r="K14" s="236"/>
      <c r="L14" s="236"/>
      <c r="M14" s="197"/>
      <c r="N14" s="197"/>
      <c r="O14" s="236"/>
      <c r="P14" s="236"/>
      <c r="Q14" s="197"/>
      <c r="R14" s="236"/>
    </row>
    <row r="15" spans="1:19" s="77" customFormat="1" ht="18" customHeight="1">
      <c r="A15" s="201"/>
      <c r="B15" s="79"/>
      <c r="C15" s="236"/>
      <c r="D15" s="197"/>
      <c r="E15" s="236"/>
      <c r="F15" s="236"/>
      <c r="G15" s="197"/>
      <c r="H15" s="236"/>
      <c r="I15" s="236"/>
      <c r="J15" s="197"/>
      <c r="K15" s="236"/>
      <c r="L15" s="236"/>
      <c r="M15" s="197"/>
      <c r="N15" s="197"/>
      <c r="O15" s="236"/>
      <c r="P15" s="236"/>
      <c r="Q15" s="197"/>
      <c r="R15" s="236"/>
    </row>
    <row r="16" spans="1:19" s="77" customFormat="1" ht="18" customHeight="1">
      <c r="A16" s="201"/>
      <c r="B16" s="79"/>
      <c r="C16" s="236"/>
      <c r="D16" s="197"/>
      <c r="E16" s="236"/>
      <c r="F16" s="236"/>
      <c r="G16" s="197"/>
      <c r="H16" s="236"/>
      <c r="I16" s="236"/>
      <c r="J16" s="197"/>
      <c r="K16" s="236"/>
      <c r="L16" s="236"/>
      <c r="M16" s="197"/>
      <c r="N16" s="197"/>
      <c r="O16" s="236"/>
      <c r="P16" s="236"/>
      <c r="Q16" s="197"/>
      <c r="R16" s="236"/>
    </row>
    <row r="17" spans="1:19" s="77" customFormat="1" ht="18" customHeight="1">
      <c r="A17" s="201"/>
      <c r="B17" s="79"/>
      <c r="C17" s="236"/>
      <c r="D17" s="197"/>
      <c r="E17" s="236"/>
      <c r="F17" s="236"/>
      <c r="G17" s="197"/>
      <c r="H17" s="236"/>
      <c r="I17" s="236"/>
      <c r="J17" s="197"/>
      <c r="K17" s="236"/>
      <c r="L17" s="236"/>
      <c r="M17" s="197"/>
      <c r="N17" s="197"/>
      <c r="O17" s="236"/>
      <c r="P17" s="236"/>
      <c r="Q17" s="197"/>
      <c r="R17" s="236"/>
    </row>
    <row r="18" spans="1:19" s="77" customFormat="1" ht="18" customHeight="1">
      <c r="A18" s="201"/>
      <c r="B18" s="79"/>
      <c r="C18" s="236"/>
      <c r="D18" s="197"/>
      <c r="E18" s="236"/>
      <c r="F18" s="236"/>
      <c r="G18" s="197"/>
      <c r="H18" s="236"/>
      <c r="I18" s="236"/>
      <c r="J18" s="197"/>
      <c r="K18" s="236"/>
      <c r="L18" s="236"/>
      <c r="M18" s="197"/>
      <c r="N18" s="197"/>
      <c r="O18" s="236"/>
      <c r="P18" s="236"/>
      <c r="Q18" s="197"/>
      <c r="R18" s="236"/>
    </row>
    <row r="19" spans="1:19" s="77" customFormat="1" ht="18" customHeight="1">
      <c r="A19" s="201"/>
      <c r="B19" s="79"/>
      <c r="C19" s="236"/>
      <c r="D19" s="197"/>
      <c r="E19" s="236"/>
      <c r="F19" s="236"/>
      <c r="G19" s="197"/>
      <c r="H19" s="236"/>
      <c r="I19" s="236"/>
      <c r="J19" s="197"/>
      <c r="K19" s="236"/>
      <c r="L19" s="236"/>
      <c r="M19" s="197"/>
      <c r="N19" s="197"/>
      <c r="O19" s="236"/>
      <c r="P19" s="236"/>
      <c r="Q19" s="197"/>
      <c r="R19" s="236"/>
    </row>
    <row r="20" spans="1:19" s="77" customFormat="1" ht="18" customHeight="1">
      <c r="A20" s="201"/>
      <c r="B20" s="79"/>
      <c r="C20" s="236"/>
      <c r="D20" s="255"/>
      <c r="E20" s="236"/>
      <c r="F20" s="236"/>
      <c r="G20" s="197"/>
      <c r="H20" s="236"/>
      <c r="I20" s="236"/>
      <c r="J20" s="197"/>
      <c r="K20" s="236"/>
      <c r="L20" s="236"/>
      <c r="M20" s="197"/>
      <c r="N20" s="197"/>
      <c r="O20" s="236"/>
      <c r="P20" s="236"/>
      <c r="Q20" s="197"/>
      <c r="R20" s="236"/>
    </row>
    <row r="21" spans="1:19" s="77" customFormat="1" ht="18" customHeight="1">
      <c r="A21" s="201"/>
      <c r="B21" s="79"/>
      <c r="C21" s="236"/>
      <c r="D21" s="197"/>
      <c r="E21" s="236"/>
      <c r="F21" s="236"/>
      <c r="G21" s="197"/>
      <c r="H21" s="236"/>
      <c r="I21" s="236"/>
      <c r="J21" s="197"/>
      <c r="K21" s="236"/>
      <c r="L21" s="236"/>
      <c r="M21" s="197"/>
      <c r="N21" s="197"/>
      <c r="O21" s="236"/>
      <c r="P21" s="236"/>
      <c r="Q21" s="197"/>
      <c r="R21" s="236"/>
    </row>
    <row r="22" spans="1:19" s="77" customFormat="1" ht="18" customHeight="1">
      <c r="A22" s="201"/>
      <c r="B22" s="79"/>
      <c r="C22" s="236"/>
      <c r="D22" s="197"/>
      <c r="E22" s="236"/>
      <c r="F22" s="236"/>
      <c r="G22" s="197"/>
      <c r="H22" s="236"/>
      <c r="I22" s="236"/>
      <c r="J22" s="197"/>
      <c r="K22" s="236"/>
      <c r="L22" s="236"/>
      <c r="M22" s="197"/>
      <c r="N22" s="197"/>
      <c r="O22" s="236"/>
      <c r="P22" s="236"/>
      <c r="Q22" s="197"/>
      <c r="R22" s="236"/>
    </row>
    <row r="23" spans="1:19" s="77" customFormat="1" ht="18" customHeight="1">
      <c r="A23" s="201"/>
      <c r="B23" s="79"/>
      <c r="C23" s="236"/>
      <c r="D23" s="197"/>
      <c r="E23" s="236"/>
      <c r="F23" s="236"/>
      <c r="G23" s="197"/>
      <c r="H23" s="236"/>
      <c r="I23" s="236"/>
      <c r="J23" s="197"/>
      <c r="K23" s="236"/>
      <c r="L23" s="236"/>
      <c r="M23" s="197"/>
      <c r="N23" s="197"/>
      <c r="O23" s="236"/>
      <c r="P23" s="236"/>
      <c r="Q23" s="197"/>
      <c r="R23" s="236"/>
    </row>
    <row r="24" spans="1:19" s="77" customFormat="1" ht="18" customHeight="1">
      <c r="A24" s="201"/>
      <c r="B24" s="79"/>
      <c r="C24" s="236"/>
      <c r="D24" s="197"/>
      <c r="E24" s="236"/>
      <c r="F24" s="236"/>
      <c r="G24" s="197"/>
      <c r="H24" s="236"/>
      <c r="I24" s="236"/>
      <c r="J24" s="197"/>
      <c r="K24" s="236"/>
      <c r="L24" s="236"/>
      <c r="M24" s="197"/>
      <c r="N24" s="197"/>
      <c r="O24" s="236"/>
      <c r="P24" s="236"/>
      <c r="Q24" s="197"/>
      <c r="R24" s="236"/>
    </row>
    <row r="25" spans="1:19" s="77" customFormat="1" ht="18" customHeight="1">
      <c r="A25" s="201"/>
      <c r="B25" s="79"/>
      <c r="C25" s="236"/>
      <c r="D25" s="197"/>
      <c r="E25" s="236"/>
      <c r="F25" s="236"/>
      <c r="G25" s="197"/>
      <c r="H25" s="236"/>
      <c r="I25" s="236"/>
      <c r="J25" s="197"/>
      <c r="K25" s="236"/>
      <c r="L25" s="236"/>
      <c r="M25" s="197"/>
      <c r="N25" s="197"/>
      <c r="O25" s="236"/>
      <c r="P25" s="236"/>
      <c r="Q25" s="197"/>
      <c r="R25" s="236"/>
    </row>
    <row r="26" spans="1:19" s="77" customFormat="1" ht="18" customHeight="1">
      <c r="A26" s="201"/>
      <c r="B26" s="194"/>
      <c r="C26" s="236"/>
      <c r="D26" s="197"/>
      <c r="E26" s="236"/>
      <c r="F26" s="236"/>
      <c r="G26" s="197"/>
      <c r="H26" s="236"/>
      <c r="I26" s="236"/>
      <c r="J26" s="197"/>
      <c r="K26" s="236"/>
      <c r="L26" s="236"/>
      <c r="M26" s="197"/>
      <c r="N26" s="197"/>
      <c r="O26" s="236"/>
      <c r="P26" s="236"/>
      <c r="Q26" s="197"/>
      <c r="R26" s="236"/>
    </row>
    <row r="27" spans="1:19" ht="15.75" thickBot="1">
      <c r="A27" s="202"/>
      <c r="B27" s="195"/>
      <c r="C27" s="237"/>
      <c r="D27" s="198"/>
      <c r="E27" s="237"/>
      <c r="F27" s="237"/>
      <c r="G27" s="198"/>
      <c r="H27" s="237"/>
      <c r="I27" s="237"/>
      <c r="J27" s="198"/>
      <c r="K27" s="237"/>
      <c r="L27" s="237"/>
      <c r="M27" s="198"/>
      <c r="N27" s="198"/>
      <c r="O27" s="237"/>
      <c r="P27" s="237"/>
      <c r="Q27" s="198"/>
      <c r="R27" s="237"/>
    </row>
    <row r="28" spans="1:19" s="75" customFormat="1" ht="16.5" thickBot="1">
      <c r="A28" s="203"/>
      <c r="B28" s="196" t="s">
        <v>78</v>
      </c>
      <c r="C28" s="275"/>
      <c r="D28" s="206" t="str">
        <f>IF(COUNT(D7:D27),SUM(D7:D27),"")</f>
        <v/>
      </c>
      <c r="E28" s="275"/>
      <c r="F28" s="238"/>
      <c r="G28" s="206" t="str">
        <f>IF(COUNT(G7:G27),SUM(G7:G27),"")</f>
        <v/>
      </c>
      <c r="H28" s="275"/>
      <c r="I28" s="238"/>
      <c r="J28" s="206" t="str">
        <f>IF(COUNT(J7:J27),SUM(J7:J27),"")</f>
        <v/>
      </c>
      <c r="K28" s="238"/>
      <c r="L28" s="238"/>
      <c r="M28" s="206" t="str">
        <f>IF(COUNT(M7:M27),SUM(M7:M27),"")</f>
        <v/>
      </c>
      <c r="N28" s="199"/>
      <c r="O28" s="238"/>
      <c r="P28" s="238"/>
      <c r="Q28" s="206" t="str">
        <f>IF(COUNT(Q7:Q27),SUM(Q7:Q27),"")</f>
        <v/>
      </c>
      <c r="R28" s="238"/>
    </row>
    <row r="29" spans="1:19">
      <c r="B29" s="167"/>
      <c r="C29" s="167"/>
      <c r="D29" s="168"/>
      <c r="E29" s="168"/>
      <c r="F29" s="168"/>
      <c r="G29" s="167"/>
      <c r="H29" s="167"/>
      <c r="I29" s="167"/>
      <c r="J29" s="167"/>
      <c r="K29" s="167"/>
      <c r="L29" s="167"/>
      <c r="M29" s="167"/>
      <c r="N29" s="169"/>
      <c r="O29" s="169"/>
      <c r="P29" s="200"/>
      <c r="Q29" s="212"/>
    </row>
    <row r="30" spans="1:19" s="13" customFormat="1" ht="15" customHeight="1">
      <c r="A30" s="231">
        <v>1</v>
      </c>
      <c r="B30" s="326" t="s">
        <v>138</v>
      </c>
      <c r="C30" s="274"/>
      <c r="D30" s="274"/>
      <c r="E30" s="274"/>
      <c r="F30" s="274"/>
      <c r="G30" s="274"/>
      <c r="H30" s="274"/>
      <c r="I30" s="274"/>
      <c r="J30" s="274"/>
      <c r="K30" s="274"/>
      <c r="L30" s="274"/>
      <c r="M30" s="274"/>
      <c r="N30" s="274"/>
      <c r="O30" s="274"/>
      <c r="P30" s="274"/>
      <c r="Q30" s="274"/>
      <c r="R30" s="274"/>
      <c r="S30" s="274"/>
    </row>
    <row r="31" spans="1:19" s="172" customFormat="1" ht="14.25" customHeight="1">
      <c r="A31" s="362">
        <v>2</v>
      </c>
      <c r="B31" s="363" t="s">
        <v>130</v>
      </c>
      <c r="C31" s="170"/>
      <c r="D31" s="171"/>
      <c r="E31" s="171"/>
      <c r="F31" s="171"/>
      <c r="G31" s="170"/>
      <c r="H31" s="170"/>
      <c r="I31" s="170"/>
      <c r="J31" s="170"/>
      <c r="K31" s="170"/>
      <c r="L31" s="170"/>
      <c r="M31" s="170"/>
      <c r="Q31" s="213"/>
      <c r="R31" s="213"/>
      <c r="S31" s="213"/>
    </row>
    <row r="32" spans="1:19" ht="14.25" customHeight="1">
      <c r="A32" s="362">
        <v>3</v>
      </c>
      <c r="B32" s="363" t="s">
        <v>131</v>
      </c>
      <c r="C32" s="364"/>
      <c r="D32" s="365"/>
      <c r="E32" s="365"/>
      <c r="F32" s="365"/>
      <c r="G32" s="364"/>
      <c r="H32" s="364"/>
      <c r="I32" s="364"/>
      <c r="J32" s="364"/>
      <c r="K32" s="364"/>
      <c r="L32" s="364"/>
      <c r="M32" s="364"/>
      <c r="N32" s="366"/>
      <c r="O32" s="366"/>
      <c r="P32" s="366"/>
      <c r="Q32" s="367"/>
      <c r="R32" s="274"/>
      <c r="S32" s="274"/>
    </row>
    <row r="33" spans="1:19" ht="14.25">
      <c r="A33" s="232">
        <v>4</v>
      </c>
      <c r="B33" s="233" t="s">
        <v>132</v>
      </c>
      <c r="C33" s="80"/>
      <c r="G33" s="80"/>
      <c r="H33" s="80"/>
      <c r="I33" s="80"/>
      <c r="J33" s="80"/>
      <c r="K33" s="80"/>
      <c r="L33" s="80"/>
      <c r="M33" s="80"/>
      <c r="R33" s="213"/>
      <c r="S33" s="213"/>
    </row>
    <row r="34" spans="1:19" ht="27.75" customHeight="1" thickBot="1">
      <c r="A34" s="234">
        <v>5</v>
      </c>
      <c r="B34" s="527" t="s">
        <v>133</v>
      </c>
      <c r="C34" s="527"/>
      <c r="D34" s="527"/>
      <c r="E34" s="527"/>
      <c r="F34" s="527"/>
      <c r="G34" s="527"/>
      <c r="H34" s="527"/>
      <c r="I34" s="527"/>
      <c r="J34" s="527"/>
      <c r="K34" s="527"/>
      <c r="L34" s="527"/>
      <c r="M34" s="527"/>
      <c r="N34" s="527"/>
      <c r="O34" s="527"/>
      <c r="P34" s="527"/>
      <c r="Q34" s="527"/>
      <c r="R34" s="527"/>
    </row>
    <row r="35" spans="1:19" ht="25.5" customHeight="1" thickBot="1">
      <c r="A35" s="172"/>
      <c r="B35" s="357"/>
      <c r="C35" s="357"/>
      <c r="D35" s="171"/>
      <c r="E35" s="171"/>
      <c r="F35" s="171"/>
      <c r="G35" s="171"/>
      <c r="H35" s="171"/>
      <c r="I35" s="171"/>
      <c r="J35" s="171"/>
      <c r="K35" s="171"/>
      <c r="L35" s="171"/>
      <c r="M35" s="387"/>
      <c r="N35" s="387"/>
      <c r="O35" s="172"/>
      <c r="P35" s="172"/>
      <c r="Q35" s="442" t="s">
        <v>171</v>
      </c>
      <c r="R35" s="526"/>
      <c r="S35" s="172"/>
    </row>
    <row r="36" spans="1:19">
      <c r="A36" s="172"/>
      <c r="B36" s="170"/>
      <c r="C36" s="170"/>
      <c r="D36" s="171"/>
      <c r="E36" s="171"/>
      <c r="F36" s="171"/>
      <c r="G36" s="170"/>
      <c r="H36" s="170"/>
      <c r="I36" s="170"/>
      <c r="J36" s="170"/>
      <c r="K36" s="170"/>
      <c r="L36" s="170"/>
      <c r="M36" s="80"/>
      <c r="O36" s="172"/>
      <c r="P36" s="172"/>
      <c r="Q36" s="387"/>
      <c r="R36" s="387" t="s">
        <v>174</v>
      </c>
      <c r="S36" s="172"/>
    </row>
    <row r="37" spans="1:19">
      <c r="B37" s="80"/>
      <c r="C37" s="80"/>
      <c r="G37" s="80"/>
      <c r="H37" s="80"/>
      <c r="I37" s="80"/>
      <c r="J37" s="80"/>
      <c r="K37" s="80"/>
      <c r="L37" s="80"/>
      <c r="M37" s="80"/>
    </row>
    <row r="38" spans="1:19">
      <c r="B38" s="80"/>
      <c r="C38" s="80"/>
      <c r="G38" s="80"/>
      <c r="H38" s="80"/>
      <c r="I38" s="80"/>
      <c r="J38" s="80"/>
      <c r="K38" s="80"/>
      <c r="L38" s="80"/>
      <c r="M38" s="80"/>
    </row>
    <row r="39" spans="1:19">
      <c r="B39" s="80"/>
      <c r="C39" s="80"/>
      <c r="G39" s="80"/>
      <c r="H39" s="80"/>
      <c r="I39" s="80"/>
      <c r="J39" s="80"/>
      <c r="K39" s="80"/>
      <c r="L39" s="80"/>
      <c r="M39" s="80"/>
    </row>
    <row r="40" spans="1:19">
      <c r="B40" s="80"/>
      <c r="C40" s="80"/>
      <c r="G40" s="80"/>
      <c r="H40" s="80"/>
      <c r="I40" s="80"/>
      <c r="J40" s="80"/>
      <c r="K40" s="80"/>
      <c r="L40" s="80"/>
      <c r="M40" s="80"/>
    </row>
    <row r="41" spans="1:19">
      <c r="B41" s="80"/>
      <c r="C41" s="80"/>
      <c r="G41" s="80"/>
      <c r="H41" s="80"/>
      <c r="I41" s="80"/>
      <c r="J41" s="80"/>
      <c r="K41" s="80"/>
      <c r="L41" s="80"/>
      <c r="M41" s="80"/>
    </row>
    <row r="42" spans="1:19">
      <c r="B42" s="80"/>
      <c r="C42" s="80"/>
      <c r="G42" s="80"/>
      <c r="H42" s="80"/>
      <c r="I42" s="80"/>
      <c r="J42" s="80"/>
      <c r="K42" s="80"/>
      <c r="L42" s="80"/>
      <c r="M42" s="80"/>
    </row>
    <row r="43" spans="1:19" hidden="1">
      <c r="B43" s="80"/>
      <c r="C43" s="80"/>
      <c r="G43" s="80"/>
      <c r="H43" s="80"/>
      <c r="I43" s="80"/>
      <c r="J43" s="80"/>
      <c r="K43" s="80"/>
      <c r="L43" s="80"/>
      <c r="M43" s="80"/>
    </row>
    <row r="44" spans="1:19" ht="33.75" hidden="1">
      <c r="B44" s="80"/>
      <c r="C44" s="80"/>
      <c r="G44" s="80"/>
      <c r="H44" s="80"/>
      <c r="I44" s="80"/>
      <c r="J44" s="80"/>
      <c r="K44" s="80"/>
      <c r="L44" s="80"/>
      <c r="M44" s="80"/>
      <c r="S44" s="379" t="s">
        <v>168</v>
      </c>
    </row>
    <row r="45" spans="1:19" ht="33.75" hidden="1">
      <c r="B45" s="80"/>
      <c r="C45" s="80"/>
      <c r="G45" s="80"/>
      <c r="H45" s="80"/>
      <c r="I45" s="80"/>
      <c r="J45" s="80"/>
      <c r="K45" s="80"/>
      <c r="L45" s="80"/>
      <c r="M45" s="80"/>
      <c r="S45" s="379" t="s">
        <v>169</v>
      </c>
    </row>
    <row r="46" spans="1:19" ht="33.75" hidden="1">
      <c r="B46" s="80"/>
      <c r="C46" s="80"/>
      <c r="G46" s="80"/>
      <c r="H46" s="80"/>
      <c r="I46" s="80"/>
      <c r="J46" s="80"/>
      <c r="K46" s="80"/>
      <c r="L46" s="80"/>
      <c r="S46" s="379" t="s">
        <v>170</v>
      </c>
    </row>
    <row r="47" spans="1:19">
      <c r="B47" s="80"/>
      <c r="C47" s="80"/>
    </row>
    <row r="48" spans="1:19">
      <c r="B48" s="80"/>
      <c r="C48" s="80"/>
    </row>
    <row r="49" spans="2:3">
      <c r="B49" s="80"/>
      <c r="C49" s="80"/>
    </row>
    <row r="50" spans="2:3">
      <c r="B50" s="80"/>
      <c r="C50" s="80"/>
    </row>
    <row r="51" spans="2:3">
      <c r="B51" s="80"/>
      <c r="C51" s="80"/>
    </row>
    <row r="52" spans="2:3">
      <c r="B52" s="80"/>
      <c r="C52" s="80"/>
    </row>
    <row r="53" spans="2:3">
      <c r="B53" s="80"/>
      <c r="C53" s="80"/>
    </row>
    <row r="54" spans="2:3">
      <c r="B54" s="80"/>
      <c r="C54" s="80"/>
    </row>
    <row r="55" spans="2:3">
      <c r="B55" s="80"/>
      <c r="C55" s="80"/>
    </row>
    <row r="56" spans="2:3">
      <c r="B56" s="80"/>
      <c r="C56" s="80"/>
    </row>
    <row r="57" spans="2:3">
      <c r="B57" s="80"/>
      <c r="C57" s="80"/>
    </row>
    <row r="58" spans="2:3">
      <c r="B58" s="80"/>
      <c r="C58" s="80"/>
    </row>
    <row r="59" spans="2:3">
      <c r="B59" s="80"/>
      <c r="C59" s="80"/>
    </row>
    <row r="60" spans="2:3">
      <c r="B60" s="80"/>
      <c r="C60" s="80"/>
    </row>
    <row r="61" spans="2:3">
      <c r="B61" s="80"/>
      <c r="C61" s="80"/>
    </row>
    <row r="62" spans="2:3">
      <c r="B62" s="80"/>
      <c r="C62" s="80"/>
    </row>
    <row r="63" spans="2:3">
      <c r="B63" s="80"/>
      <c r="C63" s="80"/>
    </row>
    <row r="64" spans="2:3">
      <c r="B64" s="80"/>
      <c r="C64" s="80"/>
    </row>
    <row r="65" spans="2:7">
      <c r="B65" s="80"/>
      <c r="C65" s="80"/>
    </row>
    <row r="66" spans="2:7">
      <c r="B66" s="80"/>
      <c r="C66" s="80"/>
    </row>
    <row r="67" spans="2:7">
      <c r="B67" s="80"/>
      <c r="C67" s="80"/>
    </row>
    <row r="68" spans="2:7">
      <c r="B68" s="80"/>
      <c r="C68" s="80"/>
    </row>
    <row r="69" spans="2:7">
      <c r="B69" s="80"/>
      <c r="C69" s="80"/>
    </row>
    <row r="70" spans="2:7">
      <c r="B70" s="80"/>
      <c r="C70" s="80"/>
    </row>
    <row r="80" spans="2:7" ht="15">
      <c r="G80" s="125"/>
    </row>
    <row r="81" spans="7:7" ht="15">
      <c r="G81" s="125" t="s">
        <v>171</v>
      </c>
    </row>
    <row r="82" spans="7:7" ht="15">
      <c r="G82" s="125" t="s">
        <v>172</v>
      </c>
    </row>
    <row r="83" spans="7:7" ht="15">
      <c r="G83" s="125" t="s">
        <v>173</v>
      </c>
    </row>
  </sheetData>
  <sheetProtection password="C0F1" sheet="1" objects="1" scenarios="1" formatCells="0" formatColumns="0" formatRows="0" insertRows="0"/>
  <customSheetViews>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1"/>
      <headerFooter alignWithMargins="0">
        <oddFooter>&amp;CPage 5(a)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2"/>
      <headerFooter alignWithMargins="0">
        <oddFooter>&amp;C&amp;A</oddFooter>
      </headerFooter>
    </customSheetView>
    <customSheetView guid="{FD700327-705E-46CA-A39D-21F2F4082CAB}" scale="85" showGridLines="0" printArea="1" hiddenRows="1" hiddenColumns="1" view="pageBreakPreview">
      <pageMargins left="0.25" right="0.25" top="0.3" bottom="0.35" header="0.3" footer="0.25"/>
      <printOptions horizontalCentered="1"/>
      <pageSetup scale="83" pageOrder="overThenDown" orientation="landscape" r:id="rId3"/>
      <headerFooter alignWithMargins="0">
        <oddFooter>&amp;C&amp;A</oddFooter>
      </headerFooter>
    </customSheetView>
  </customSheetViews>
  <mergeCells count="11">
    <mergeCell ref="Q35:R35"/>
    <mergeCell ref="B34:R34"/>
    <mergeCell ref="C5:H5"/>
    <mergeCell ref="I5:O5"/>
    <mergeCell ref="N1:Q1"/>
    <mergeCell ref="D1:M1"/>
    <mergeCell ref="F2:P2"/>
    <mergeCell ref="C4:O4"/>
    <mergeCell ref="B3:Q3"/>
    <mergeCell ref="Q4:Q6"/>
    <mergeCell ref="B4:B6"/>
  </mergeCells>
  <phoneticPr fontId="7" type="noConversion"/>
  <conditionalFormatting sqref="Q2 D1">
    <cfRule type="cellIs" dxfId="2" priority="1" stopIfTrue="1" operator="equal">
      <formula>0</formula>
    </cfRule>
  </conditionalFormatting>
  <dataValidations count="1">
    <dataValidation type="list" allowBlank="1" showInputMessage="1" showErrorMessage="1" prompt="This filed should be used when filing under seal." sqref="Q35:R35">
      <formula1>$G$80:$G$83</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83"/>
  <sheetViews>
    <sheetView showGridLines="0" view="pageBreakPreview" topLeftCell="A19" zoomScaleNormal="100" zoomScaleSheetLayoutView="100" workbookViewId="0">
      <selection activeCell="I45" sqref="I45:K45"/>
    </sheetView>
  </sheetViews>
  <sheetFormatPr defaultRowHeight="12.75"/>
  <cols>
    <col min="1" max="1" width="5.140625" style="87" bestFit="1" customWidth="1"/>
    <col min="2" max="2" width="17.140625" style="87" customWidth="1"/>
    <col min="3" max="3" width="3" style="87" customWidth="1"/>
    <col min="4" max="4" width="21.7109375" style="87" customWidth="1"/>
    <col min="5" max="6" width="3" style="87" customWidth="1"/>
    <col min="7" max="7" width="21.7109375" style="87" customWidth="1"/>
    <col min="8" max="9" width="3" style="87" customWidth="1"/>
    <col min="10" max="10" width="21.7109375" style="87" customWidth="1"/>
    <col min="11" max="11" width="2.7109375" style="87" customWidth="1"/>
    <col min="12" max="16384" width="9.140625" style="87"/>
  </cols>
  <sheetData>
    <row r="1" spans="1:14" s="153" customFormat="1" ht="24.75" customHeight="1">
      <c r="B1" s="152" t="s">
        <v>58</v>
      </c>
      <c r="C1" s="152"/>
      <c r="D1" s="549" t="str">
        <f>IF('Form Page 1'!A1 &gt;0, 'Form Page 1'!A1, " ")</f>
        <v xml:space="preserve">Access Point, Inc. </v>
      </c>
      <c r="E1" s="549"/>
      <c r="F1" s="549"/>
      <c r="G1" s="549"/>
      <c r="H1" s="549"/>
      <c r="I1" s="549"/>
      <c r="J1" s="549"/>
      <c r="K1" s="154"/>
      <c r="L1" s="154"/>
      <c r="M1" s="154"/>
      <c r="N1" s="154"/>
    </row>
    <row r="2" spans="1:14" s="153" customFormat="1" ht="23.25" customHeight="1">
      <c r="C2" s="181"/>
      <c r="D2" s="181"/>
      <c r="E2" s="181"/>
      <c r="F2" s="181"/>
      <c r="G2" s="181"/>
      <c r="H2" s="181"/>
      <c r="I2" s="181" t="s">
        <v>81</v>
      </c>
      <c r="J2" s="155">
        <f>IF('Form Page 1'!E11&gt;0, 'Form Page 1'!E11, " " )</f>
        <v>2010</v>
      </c>
      <c r="K2" s="156"/>
      <c r="N2" s="157"/>
    </row>
    <row r="3" spans="1:14">
      <c r="N3" s="121"/>
    </row>
    <row r="4" spans="1:14">
      <c r="N4" s="121"/>
    </row>
    <row r="5" spans="1:14" ht="16.5">
      <c r="A5" s="82"/>
      <c r="B5" s="551" t="s">
        <v>33</v>
      </c>
      <c r="C5" s="551"/>
      <c r="D5" s="551"/>
      <c r="E5" s="551"/>
      <c r="F5" s="551"/>
      <c r="G5" s="551"/>
      <c r="H5" s="551"/>
      <c r="I5" s="551"/>
      <c r="J5" s="551"/>
      <c r="K5" s="132"/>
      <c r="L5" s="132"/>
      <c r="M5" s="132"/>
      <c r="N5" s="138"/>
    </row>
    <row r="6" spans="1:14" ht="15.75">
      <c r="A6" s="82"/>
      <c r="B6" s="137"/>
      <c r="C6" s="137"/>
      <c r="D6" s="137"/>
      <c r="E6" s="137"/>
      <c r="F6" s="137"/>
      <c r="G6" s="137"/>
      <c r="H6" s="137"/>
      <c r="I6" s="137"/>
      <c r="J6" s="137"/>
      <c r="K6" s="132"/>
      <c r="L6" s="132"/>
      <c r="M6" s="132"/>
      <c r="N6" s="138"/>
    </row>
    <row r="7" spans="1:14" ht="27" customHeight="1">
      <c r="A7" s="223" t="str">
        <f>SUM('Form Page 5'!A3+1)&amp; (".")</f>
        <v>9.</v>
      </c>
      <c r="B7" s="455" t="s">
        <v>108</v>
      </c>
      <c r="C7" s="455"/>
      <c r="D7" s="455"/>
      <c r="E7" s="455"/>
      <c r="F7" s="455"/>
      <c r="G7" s="455"/>
      <c r="H7" s="455"/>
      <c r="I7" s="455"/>
      <c r="J7" s="455"/>
      <c r="K7" s="132"/>
      <c r="L7" s="132"/>
      <c r="M7" s="132"/>
      <c r="N7" s="138"/>
    </row>
    <row r="8" spans="1:14" ht="15.75">
      <c r="B8" s="137"/>
      <c r="C8" s="175" t="s">
        <v>187</v>
      </c>
      <c r="D8" s="148" t="s">
        <v>110</v>
      </c>
      <c r="F8" s="179"/>
      <c r="G8" s="148" t="s">
        <v>111</v>
      </c>
      <c r="H8" s="148"/>
      <c r="I8" s="148"/>
      <c r="J8" s="137"/>
      <c r="K8" s="132"/>
      <c r="L8" s="132"/>
      <c r="M8" s="132"/>
      <c r="N8" s="138"/>
    </row>
    <row r="9" spans="1:14" ht="4.5" customHeight="1">
      <c r="B9" s="249"/>
      <c r="C9" s="217"/>
      <c r="D9" s="148"/>
      <c r="G9" s="258"/>
      <c r="H9" s="148"/>
      <c r="I9" s="148"/>
      <c r="J9" s="137"/>
      <c r="K9" s="132"/>
      <c r="L9" s="132"/>
      <c r="M9" s="132"/>
      <c r="N9" s="138"/>
    </row>
    <row r="10" spans="1:14" ht="15">
      <c r="C10" s="121"/>
      <c r="H10" s="148"/>
      <c r="I10" s="148"/>
    </row>
    <row r="11" spans="1:14" ht="15.75">
      <c r="D11" s="121"/>
      <c r="E11" s="121"/>
      <c r="F11" s="121"/>
      <c r="G11" s="137"/>
      <c r="H11" s="137"/>
      <c r="I11" s="137"/>
    </row>
    <row r="12" spans="1:14" ht="14.25">
      <c r="B12" s="550" t="s">
        <v>112</v>
      </c>
      <c r="C12" s="550"/>
      <c r="D12" s="550"/>
      <c r="E12" s="550"/>
      <c r="F12" s="550"/>
      <c r="G12" s="550"/>
      <c r="H12" s="145"/>
      <c r="I12" s="145"/>
    </row>
    <row r="13" spans="1:14" ht="10.5" customHeight="1" thickBot="1"/>
    <row r="14" spans="1:14" ht="90.75" customHeight="1" thickBot="1">
      <c r="A14" s="82"/>
      <c r="B14" s="208" t="s">
        <v>60</v>
      </c>
      <c r="C14" s="546" t="s">
        <v>123</v>
      </c>
      <c r="D14" s="552"/>
      <c r="E14" s="553"/>
      <c r="F14" s="546" t="s">
        <v>124</v>
      </c>
      <c r="G14" s="547"/>
      <c r="H14" s="548"/>
      <c r="I14" s="546" t="s">
        <v>125</v>
      </c>
      <c r="J14" s="547"/>
      <c r="K14" s="548"/>
    </row>
    <row r="15" spans="1:14" ht="18" customHeight="1" thickBot="1">
      <c r="A15" s="82"/>
      <c r="B15" s="276"/>
      <c r="C15" s="283" t="s">
        <v>134</v>
      </c>
      <c r="D15" s="284"/>
      <c r="E15" s="283" t="s">
        <v>134</v>
      </c>
      <c r="F15" s="279" t="s">
        <v>134</v>
      </c>
      <c r="G15" s="277"/>
      <c r="H15" s="279" t="s">
        <v>134</v>
      </c>
      <c r="I15" s="279" t="s">
        <v>134</v>
      </c>
      <c r="J15" s="278"/>
      <c r="K15" s="279" t="s">
        <v>134</v>
      </c>
    </row>
    <row r="16" spans="1:14" ht="15">
      <c r="B16" s="286" t="s">
        <v>61</v>
      </c>
      <c r="C16" s="280"/>
      <c r="D16" s="405"/>
      <c r="E16" s="280"/>
      <c r="F16" s="280"/>
      <c r="G16" s="405"/>
      <c r="H16" s="280"/>
      <c r="I16" s="280"/>
      <c r="J16" s="405"/>
      <c r="K16" s="280"/>
    </row>
    <row r="17" spans="1:11" ht="15">
      <c r="B17" s="287" t="s">
        <v>62</v>
      </c>
      <c r="C17" s="281"/>
      <c r="D17" s="406"/>
      <c r="E17" s="281"/>
      <c r="F17" s="281"/>
      <c r="G17" s="406"/>
      <c r="H17" s="281"/>
      <c r="I17" s="281"/>
      <c r="J17" s="406"/>
      <c r="K17" s="281"/>
    </row>
    <row r="18" spans="1:11" ht="15">
      <c r="B18" s="287" t="s">
        <v>63</v>
      </c>
      <c r="C18" s="281"/>
      <c r="D18" s="406"/>
      <c r="E18" s="281"/>
      <c r="F18" s="281"/>
      <c r="G18" s="406"/>
      <c r="H18" s="281"/>
      <c r="I18" s="281"/>
      <c r="J18" s="406"/>
      <c r="K18" s="281"/>
    </row>
    <row r="19" spans="1:11" ht="15">
      <c r="B19" s="287" t="s">
        <v>64</v>
      </c>
      <c r="C19" s="281"/>
      <c r="D19" s="406"/>
      <c r="E19" s="281"/>
      <c r="F19" s="281"/>
      <c r="G19" s="406"/>
      <c r="H19" s="281"/>
      <c r="I19" s="281"/>
      <c r="J19" s="406"/>
      <c r="K19" s="281"/>
    </row>
    <row r="20" spans="1:11" ht="15">
      <c r="B20" s="287" t="s">
        <v>65</v>
      </c>
      <c r="C20" s="281"/>
      <c r="D20" s="406"/>
      <c r="E20" s="281"/>
      <c r="F20" s="281"/>
      <c r="G20" s="406"/>
      <c r="H20" s="281"/>
      <c r="I20" s="281"/>
      <c r="J20" s="406"/>
      <c r="K20" s="281"/>
    </row>
    <row r="21" spans="1:11" ht="15">
      <c r="B21" s="287" t="s">
        <v>66</v>
      </c>
      <c r="C21" s="281"/>
      <c r="D21" s="406"/>
      <c r="E21" s="281"/>
      <c r="F21" s="281"/>
      <c r="G21" s="406"/>
      <c r="H21" s="281"/>
      <c r="I21" s="281"/>
      <c r="J21" s="406"/>
      <c r="K21" s="281"/>
    </row>
    <row r="22" spans="1:11" ht="15">
      <c r="B22" s="287" t="s">
        <v>67</v>
      </c>
      <c r="C22" s="281"/>
      <c r="D22" s="406"/>
      <c r="E22" s="281"/>
      <c r="F22" s="281"/>
      <c r="G22" s="406"/>
      <c r="H22" s="281"/>
      <c r="I22" s="281"/>
      <c r="J22" s="406"/>
      <c r="K22" s="281"/>
    </row>
    <row r="23" spans="1:11" ht="15">
      <c r="B23" s="287" t="s">
        <v>68</v>
      </c>
      <c r="C23" s="281"/>
      <c r="D23" s="406"/>
      <c r="E23" s="281"/>
      <c r="F23" s="281"/>
      <c r="G23" s="406"/>
      <c r="H23" s="281"/>
      <c r="I23" s="281"/>
      <c r="J23" s="406"/>
      <c r="K23" s="281"/>
    </row>
    <row r="24" spans="1:11" ht="15">
      <c r="B24" s="287" t="s">
        <v>69</v>
      </c>
      <c r="C24" s="281"/>
      <c r="D24" s="406"/>
      <c r="E24" s="281"/>
      <c r="F24" s="281"/>
      <c r="G24" s="406"/>
      <c r="H24" s="281"/>
      <c r="I24" s="281"/>
      <c r="J24" s="406"/>
      <c r="K24" s="281"/>
    </row>
    <row r="25" spans="1:11" ht="15">
      <c r="B25" s="287" t="s">
        <v>70</v>
      </c>
      <c r="C25" s="281"/>
      <c r="D25" s="406"/>
      <c r="E25" s="281"/>
      <c r="F25" s="281"/>
      <c r="G25" s="406"/>
      <c r="H25" s="281"/>
      <c r="I25" s="281"/>
      <c r="J25" s="406"/>
      <c r="K25" s="281"/>
    </row>
    <row r="26" spans="1:11" ht="15">
      <c r="B26" s="287" t="s">
        <v>71</v>
      </c>
      <c r="C26" s="281"/>
      <c r="D26" s="406"/>
      <c r="E26" s="281"/>
      <c r="F26" s="281"/>
      <c r="G26" s="406"/>
      <c r="H26" s="281"/>
      <c r="I26" s="281"/>
      <c r="J26" s="406"/>
      <c r="K26" s="281"/>
    </row>
    <row r="27" spans="1:11" ht="19.5" customHeight="1" thickBot="1">
      <c r="B27" s="287" t="s">
        <v>72</v>
      </c>
      <c r="C27" s="282"/>
      <c r="D27" s="407"/>
      <c r="E27" s="282"/>
      <c r="F27" s="282"/>
      <c r="G27" s="407"/>
      <c r="H27" s="282"/>
      <c r="I27" s="282" t="s">
        <v>134</v>
      </c>
      <c r="J27" s="418" t="s">
        <v>209</v>
      </c>
      <c r="K27" s="417" t="s">
        <v>134</v>
      </c>
    </row>
    <row r="28" spans="1:11" ht="18" customHeight="1" thickBot="1">
      <c r="B28" s="285" t="s">
        <v>101</v>
      </c>
      <c r="C28" s="280"/>
      <c r="D28" s="408" t="str">
        <f>IF(COUNT(D16:D27), SUM(D16:D27), "")</f>
        <v/>
      </c>
      <c r="E28" s="280"/>
      <c r="F28" s="280"/>
      <c r="G28" s="408" t="str">
        <f>IF(COUNT(G16:G27), SUM(G16:G27), "")</f>
        <v/>
      </c>
      <c r="H28" s="280"/>
      <c r="I28" s="280" t="s">
        <v>134</v>
      </c>
      <c r="J28" s="408" t="str">
        <f>IF(COUNT(J16:J27), SUM(J16:J27), "")</f>
        <v/>
      </c>
      <c r="K28" s="417" t="s">
        <v>134</v>
      </c>
    </row>
    <row r="30" spans="1:11" ht="26.25" customHeight="1"/>
    <row r="31" spans="1:11" ht="38.25" customHeight="1">
      <c r="A31" s="223" t="str">
        <f>SUM(A7+1)&amp; (".")</f>
        <v>10.</v>
      </c>
      <c r="B31" s="555" t="s">
        <v>36</v>
      </c>
      <c r="C31" s="555"/>
      <c r="D31" s="555"/>
      <c r="E31" s="555"/>
      <c r="F31" s="555"/>
      <c r="G31" s="555"/>
      <c r="H31" s="555"/>
      <c r="I31" s="555"/>
      <c r="J31" s="555"/>
    </row>
    <row r="32" spans="1:11" ht="15.75" customHeight="1">
      <c r="A32" s="83"/>
      <c r="B32" s="262"/>
      <c r="C32" s="209"/>
      <c r="D32" s="416">
        <v>0.13</v>
      </c>
      <c r="E32" s="210"/>
      <c r="F32" s="207"/>
      <c r="G32" s="139"/>
      <c r="H32" s="139"/>
      <c r="I32" s="139"/>
      <c r="J32" s="139"/>
    </row>
    <row r="33" spans="1:13" ht="36.75" customHeight="1"/>
    <row r="34" spans="1:13" ht="15.75">
      <c r="A34" s="223" t="str">
        <f>SUM(A31+1)&amp; (".")</f>
        <v>11.</v>
      </c>
      <c r="B34" s="308" t="s">
        <v>102</v>
      </c>
      <c r="C34" s="149"/>
    </row>
    <row r="35" spans="1:13" ht="15" customHeight="1">
      <c r="B35" s="556" t="s">
        <v>203</v>
      </c>
      <c r="C35" s="556"/>
      <c r="D35" s="556"/>
      <c r="E35" s="556"/>
      <c r="F35" s="556"/>
      <c r="G35" s="556"/>
      <c r="H35" s="556"/>
      <c r="I35" s="556"/>
      <c r="J35" s="556"/>
    </row>
    <row r="36" spans="1:13" ht="15" customHeight="1">
      <c r="B36" s="554"/>
      <c r="C36" s="554"/>
      <c r="D36" s="554"/>
      <c r="E36" s="554"/>
      <c r="F36" s="554"/>
      <c r="G36" s="554"/>
      <c r="H36" s="554"/>
      <c r="I36" s="554"/>
      <c r="J36" s="554"/>
    </row>
    <row r="37" spans="1:13" ht="15" customHeight="1">
      <c r="B37" s="554"/>
      <c r="C37" s="554"/>
      <c r="D37" s="554"/>
      <c r="E37" s="554"/>
      <c r="F37" s="554"/>
      <c r="G37" s="554"/>
      <c r="H37" s="554"/>
      <c r="I37" s="554"/>
      <c r="J37" s="554"/>
    </row>
    <row r="38" spans="1:13" ht="15" customHeight="1">
      <c r="B38" s="554"/>
      <c r="C38" s="554"/>
      <c r="D38" s="554"/>
      <c r="E38" s="554"/>
      <c r="F38" s="554"/>
      <c r="G38" s="554"/>
      <c r="H38" s="554"/>
      <c r="I38" s="554"/>
      <c r="J38" s="554"/>
    </row>
    <row r="39" spans="1:13" ht="15" customHeight="1">
      <c r="B39" s="554"/>
      <c r="C39" s="554"/>
      <c r="D39" s="554"/>
      <c r="E39" s="554"/>
      <c r="F39" s="554"/>
      <c r="G39" s="554"/>
      <c r="H39" s="554"/>
      <c r="I39" s="554"/>
      <c r="J39" s="554"/>
    </row>
    <row r="40" spans="1:13" s="173" customFormat="1"/>
    <row r="41" spans="1:13" s="173" customFormat="1"/>
    <row r="42" spans="1:13" s="173" customFormat="1" ht="12.75" customHeight="1">
      <c r="M42" s="251"/>
    </row>
    <row r="43" spans="1:13" s="161" customFormat="1" ht="30" customHeight="1">
      <c r="K43" s="174"/>
      <c r="L43" s="173"/>
      <c r="M43" s="251"/>
    </row>
    <row r="44" spans="1:13" s="173" customFormat="1" ht="12.75" customHeight="1" thickBot="1">
      <c r="M44" s="250"/>
    </row>
    <row r="45" spans="1:13" s="173" customFormat="1" ht="18.75" thickBot="1">
      <c r="A45" s="174"/>
      <c r="B45" s="174"/>
      <c r="C45" s="174"/>
      <c r="D45" s="174"/>
      <c r="E45" s="174"/>
      <c r="F45" s="174"/>
      <c r="G45" s="174"/>
      <c r="H45" s="174"/>
      <c r="I45" s="502" t="s">
        <v>171</v>
      </c>
      <c r="J45" s="503"/>
      <c r="K45" s="504"/>
    </row>
    <row r="46" spans="1:13" s="173" customFormat="1">
      <c r="J46" s="387"/>
      <c r="K46" s="387" t="s">
        <v>174</v>
      </c>
    </row>
    <row r="47" spans="1:13" s="173" customFormat="1"/>
    <row r="51" spans="12:12" ht="15" customHeight="1"/>
    <row r="52" spans="12:12" ht="16.5" hidden="1" customHeight="1"/>
    <row r="53" spans="12:12" hidden="1">
      <c r="L53" s="87" t="s">
        <v>168</v>
      </c>
    </row>
    <row r="54" spans="12:12" hidden="1">
      <c r="L54" s="87" t="s">
        <v>169</v>
      </c>
    </row>
    <row r="55" spans="12:12" hidden="1">
      <c r="L55" s="87" t="s">
        <v>170</v>
      </c>
    </row>
    <row r="80" spans="7:7" ht="15">
      <c r="G80" s="125"/>
    </row>
    <row r="81" spans="7:7" ht="15">
      <c r="G81" s="125" t="s">
        <v>171</v>
      </c>
    </row>
    <row r="82" spans="7:7" ht="15">
      <c r="G82" s="125" t="s">
        <v>172</v>
      </c>
    </row>
    <row r="83" spans="7:7" ht="15">
      <c r="G83" s="125" t="s">
        <v>173</v>
      </c>
    </row>
  </sheetData>
  <sheetProtection password="C0F1" sheet="1" objects="1" scenarios="1" formatCells="0" formatRows="0" insertRows="0"/>
  <customSheetViews>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1"/>
      <headerFooter alignWithMargins="0">
        <oddFooter>&amp;CPage 6</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2"/>
      <headerFooter alignWithMargins="0">
        <oddFooter>&amp;C&amp;A</oddFooter>
      </headerFooter>
    </customSheetView>
    <customSheetView guid="{FD700327-705E-46CA-A39D-21F2F4082CAB}" showPageBreaks="1" showGridLines="0" printArea="1" hiddenRows="1" view="pageBreakPreview" topLeftCell="A4">
      <selection activeCell="B7" sqref="B7:J7"/>
      <pageMargins left="0.4" right="0.4" top="0.5" bottom="0.5" header="0.35" footer="0.4"/>
      <printOptions horizontalCentered="1"/>
      <pageSetup scale="85" orientation="portrait" horizontalDpi="300" verticalDpi="300" r:id="rId3"/>
      <headerFooter alignWithMargins="0">
        <oddFooter>&amp;C&amp;A</oddFooter>
      </headerFooter>
    </customSheetView>
  </customSheetViews>
  <mergeCells count="14">
    <mergeCell ref="B39:J39"/>
    <mergeCell ref="B38:J38"/>
    <mergeCell ref="I45:K45"/>
    <mergeCell ref="B31:J31"/>
    <mergeCell ref="B35:J35"/>
    <mergeCell ref="B36:J36"/>
    <mergeCell ref="B37:J37"/>
    <mergeCell ref="B7:J7"/>
    <mergeCell ref="F14:H14"/>
    <mergeCell ref="D1:J1"/>
    <mergeCell ref="B12:G12"/>
    <mergeCell ref="B5:J5"/>
    <mergeCell ref="I14:K14"/>
    <mergeCell ref="C14:E14"/>
  </mergeCells>
  <phoneticPr fontId="8" type="noConversion"/>
  <conditionalFormatting sqref="N2">
    <cfRule type="cellIs" dxfId="1" priority="1" stopIfTrue="1" operator="equal">
      <formula>0</formula>
    </cfRule>
  </conditionalFormatting>
  <dataValidations xWindow="823" yWindow="608" count="1">
    <dataValidation type="list" allowBlank="1" showInputMessage="1" showErrorMessage="1" prompt="This filed should be used when filing under seal." sqref="I45">
      <formula1>$G$80:$G$83</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J84"/>
  <sheetViews>
    <sheetView showGridLines="0" view="pageBreakPreview" topLeftCell="A13" zoomScaleNormal="110" zoomScaleSheetLayoutView="100" workbookViewId="0">
      <selection activeCell="E34" sqref="E34:F34"/>
    </sheetView>
  </sheetViews>
  <sheetFormatPr defaultRowHeight="12.75"/>
  <cols>
    <col min="1" max="1" width="3.28515625" style="87" customWidth="1"/>
    <col min="2" max="2" width="4.5703125" style="87" customWidth="1"/>
    <col min="3" max="3" width="9" style="87" customWidth="1"/>
    <col min="4" max="4" width="56.140625" style="331" customWidth="1"/>
    <col min="5" max="5" width="12.85546875" style="87" customWidth="1"/>
    <col min="6" max="12" width="9.140625" style="87"/>
    <col min="13" max="13" width="7.28515625" style="87" bestFit="1" customWidth="1"/>
    <col min="14" max="16384" width="9.140625" style="87"/>
  </cols>
  <sheetData>
    <row r="1" spans="1:10">
      <c r="A1" s="233" t="s">
        <v>167</v>
      </c>
      <c r="D1" s="561" t="str">
        <f>IF('Form Page 1'!A1 &gt;0, 'Form Page 1'!A1, " ")</f>
        <v xml:space="preserve">Access Point, Inc. </v>
      </c>
      <c r="E1" s="561"/>
      <c r="F1" s="561"/>
    </row>
    <row r="2" spans="1:10">
      <c r="E2" s="403" t="s">
        <v>81</v>
      </c>
      <c r="F2" s="176">
        <f>IF('Form Page 1'!E11&gt;0, 'Form Page 1'!E11, " " )</f>
        <v>2010</v>
      </c>
    </row>
    <row r="3" spans="1:10">
      <c r="E3" s="403"/>
      <c r="F3" s="314"/>
    </row>
    <row r="4" spans="1:10" ht="54.75" customHeight="1">
      <c r="A4" s="560" t="s">
        <v>176</v>
      </c>
      <c r="B4" s="560"/>
      <c r="C4" s="560"/>
      <c r="D4" s="560"/>
      <c r="E4" s="560"/>
      <c r="F4" s="560"/>
    </row>
    <row r="5" spans="1:10" ht="28.5" customHeight="1">
      <c r="A5" s="436" t="s">
        <v>177</v>
      </c>
      <c r="B5" s="436"/>
      <c r="C5" s="436"/>
      <c r="D5" s="436"/>
      <c r="E5" s="436"/>
      <c r="F5" s="436"/>
    </row>
    <row r="6" spans="1:10">
      <c r="A6" s="315"/>
      <c r="B6" s="315"/>
      <c r="C6" s="315"/>
      <c r="D6" s="315"/>
    </row>
    <row r="7" spans="1:10" ht="6" customHeight="1">
      <c r="A7" s="315"/>
      <c r="B7" s="316"/>
      <c r="C7" s="316"/>
      <c r="D7" s="312"/>
    </row>
    <row r="8" spans="1:10" s="312" customFormat="1" ht="32.25" customHeight="1">
      <c r="A8" s="385">
        <f>SUM('Form Page 6'!A34+1)</f>
        <v>12</v>
      </c>
      <c r="B8" s="563" t="s">
        <v>19</v>
      </c>
      <c r="C8" s="563"/>
      <c r="D8" s="563"/>
      <c r="E8" s="563"/>
      <c r="F8" s="563"/>
    </row>
    <row r="9" spans="1:10" s="318" customFormat="1" ht="13.5" thickBot="1">
      <c r="B9" s="562" t="s">
        <v>144</v>
      </c>
      <c r="C9" s="562"/>
      <c r="D9" s="562"/>
    </row>
    <row r="10" spans="1:10" s="312" customFormat="1" ht="19.5" customHeight="1" thickBot="1">
      <c r="B10" s="358"/>
      <c r="C10" s="559" t="s">
        <v>145</v>
      </c>
      <c r="D10" s="559"/>
      <c r="E10" s="559"/>
      <c r="F10" s="559"/>
    </row>
    <row r="11" spans="1:10" s="312" customFormat="1" ht="18" customHeight="1">
      <c r="C11" s="559"/>
      <c r="D11" s="559"/>
      <c r="E11" s="559"/>
      <c r="F11" s="559"/>
    </row>
    <row r="12" spans="1:10" s="312" customFormat="1" ht="6" customHeight="1" thickBot="1">
      <c r="D12" s="319"/>
    </row>
    <row r="13" spans="1:10" s="312" customFormat="1" ht="20.100000000000001" customHeight="1" thickBot="1">
      <c r="B13" s="358"/>
      <c r="C13" s="559" t="s">
        <v>146</v>
      </c>
      <c r="D13" s="559"/>
      <c r="E13" s="559"/>
      <c r="F13" s="559"/>
      <c r="J13" s="320"/>
    </row>
    <row r="14" spans="1:10" s="312" customFormat="1" ht="18" customHeight="1">
      <c r="C14" s="559"/>
      <c r="D14" s="559"/>
      <c r="E14" s="559"/>
      <c r="F14" s="559"/>
    </row>
    <row r="15" spans="1:10" s="312" customFormat="1" ht="6" customHeight="1" thickBot="1">
      <c r="D15" s="319"/>
    </row>
    <row r="16" spans="1:10" s="312" customFormat="1" ht="20.100000000000001" customHeight="1" thickBot="1">
      <c r="B16" s="358"/>
      <c r="C16" s="559" t="s">
        <v>147</v>
      </c>
      <c r="D16" s="559"/>
      <c r="E16" s="559"/>
      <c r="F16" s="559"/>
    </row>
    <row r="17" spans="1:8" s="312" customFormat="1" ht="47.25" customHeight="1">
      <c r="C17" s="559"/>
      <c r="D17" s="559"/>
      <c r="E17" s="559"/>
      <c r="F17" s="559"/>
    </row>
    <row r="18" spans="1:8" s="312" customFormat="1" ht="6" customHeight="1" thickBot="1">
      <c r="D18" s="319"/>
    </row>
    <row r="19" spans="1:8" s="312" customFormat="1" ht="20.100000000000001" customHeight="1" thickBot="1">
      <c r="B19" s="358"/>
      <c r="C19" s="559" t="s">
        <v>148</v>
      </c>
      <c r="D19" s="559"/>
      <c r="E19" s="559"/>
      <c r="F19" s="559"/>
    </row>
    <row r="20" spans="1:8" s="312" customFormat="1" ht="6.75" customHeight="1">
      <c r="C20" s="559"/>
      <c r="D20" s="559"/>
      <c r="E20" s="559"/>
      <c r="F20" s="559"/>
    </row>
    <row r="21" spans="1:8" s="312" customFormat="1" ht="6" customHeight="1" thickBot="1">
      <c r="C21" s="319"/>
    </row>
    <row r="22" spans="1:8" s="312" customFormat="1" ht="20.100000000000001" customHeight="1" thickBot="1">
      <c r="B22" s="358"/>
      <c r="C22" s="559" t="s">
        <v>149</v>
      </c>
      <c r="D22" s="559"/>
      <c r="E22" s="559"/>
      <c r="F22" s="559"/>
    </row>
    <row r="23" spans="1:8" s="312" customFormat="1" ht="33" customHeight="1">
      <c r="C23" s="559"/>
      <c r="D23" s="559"/>
      <c r="E23" s="559"/>
      <c r="F23" s="559"/>
    </row>
    <row r="24" spans="1:8" s="312" customFormat="1" ht="6" customHeight="1">
      <c r="B24" s="139"/>
      <c r="C24" s="139"/>
      <c r="D24" s="321"/>
      <c r="E24" s="139"/>
      <c r="F24" s="139"/>
      <c r="G24" s="139"/>
      <c r="H24" s="139"/>
    </row>
    <row r="25" spans="1:8" s="312" customFormat="1" ht="29.25" customHeight="1" thickBot="1">
      <c r="A25" s="322"/>
      <c r="C25" s="559" t="s">
        <v>150</v>
      </c>
      <c r="D25" s="559"/>
      <c r="E25" s="559"/>
      <c r="F25" s="559"/>
    </row>
    <row r="26" spans="1:8" s="312" customFormat="1" ht="13.5" thickBot="1">
      <c r="D26" s="359" t="s">
        <v>20</v>
      </c>
    </row>
    <row r="27" spans="1:8" s="312" customFormat="1" ht="6" customHeight="1">
      <c r="D27" s="323"/>
    </row>
    <row r="28" spans="1:8" s="312" customFormat="1" ht="28.5" customHeight="1" thickBot="1">
      <c r="B28" s="139"/>
      <c r="C28" s="559" t="s">
        <v>151</v>
      </c>
      <c r="D28" s="559"/>
      <c r="E28" s="559"/>
      <c r="F28" s="559"/>
    </row>
    <row r="29" spans="1:8" s="312" customFormat="1" ht="13.5" thickBot="1">
      <c r="D29" s="359" t="s">
        <v>20</v>
      </c>
    </row>
    <row r="30" spans="1:8" s="312" customFormat="1" ht="6" customHeight="1">
      <c r="D30" s="323"/>
    </row>
    <row r="31" spans="1:8" s="312" customFormat="1" ht="30" customHeight="1" thickBot="1">
      <c r="C31" s="559" t="s">
        <v>152</v>
      </c>
      <c r="D31" s="559"/>
      <c r="E31" s="559"/>
      <c r="F31" s="559"/>
    </row>
    <row r="32" spans="1:8" s="312" customFormat="1" ht="39" thickBot="1">
      <c r="D32" s="359" t="s">
        <v>204</v>
      </c>
    </row>
    <row r="33" spans="2:6" s="360" customFormat="1" ht="7.5" customHeight="1" thickBot="1"/>
    <row r="34" spans="2:6" s="360" customFormat="1" ht="26.25" customHeight="1" thickBot="1">
      <c r="D34" s="402"/>
      <c r="E34" s="557" t="s">
        <v>171</v>
      </c>
      <c r="F34" s="558"/>
    </row>
    <row r="35" spans="2:6" s="360" customFormat="1">
      <c r="D35" s="361"/>
      <c r="E35" s="387"/>
      <c r="F35" s="387" t="s">
        <v>174</v>
      </c>
    </row>
    <row r="36" spans="2:6" s="312" customFormat="1">
      <c r="D36" s="317"/>
      <c r="E36" s="360"/>
      <c r="F36" s="360"/>
    </row>
    <row r="37" spans="2:6" s="324" customFormat="1">
      <c r="D37" s="325"/>
    </row>
    <row r="38" spans="2:6" s="324" customFormat="1">
      <c r="D38" s="325"/>
    </row>
    <row r="39" spans="2:6" s="324" customFormat="1" hidden="1">
      <c r="D39" s="325"/>
    </row>
    <row r="40" spans="2:6" s="324" customFormat="1" hidden="1">
      <c r="D40" s="325"/>
    </row>
    <row r="41" spans="2:6" s="324" customFormat="1" hidden="1">
      <c r="B41" s="326" t="s">
        <v>21</v>
      </c>
      <c r="C41" s="326"/>
      <c r="D41" s="327" t="s">
        <v>20</v>
      </c>
    </row>
    <row r="42" spans="2:6" s="326" customFormat="1" ht="25.5" hidden="1">
      <c r="D42" s="328" t="s">
        <v>153</v>
      </c>
    </row>
    <row r="43" spans="2:6" s="326" customFormat="1" ht="38.25" hidden="1">
      <c r="D43" s="328" t="s">
        <v>154</v>
      </c>
    </row>
    <row r="44" spans="2:6" s="326" customFormat="1" hidden="1">
      <c r="B44" s="326" t="s">
        <v>22</v>
      </c>
      <c r="D44" s="326" t="s">
        <v>20</v>
      </c>
    </row>
    <row r="45" spans="2:6" s="326" customFormat="1" ht="25.5" hidden="1">
      <c r="D45" s="329" t="s">
        <v>155</v>
      </c>
    </row>
    <row r="46" spans="2:6" s="326" customFormat="1" ht="38.25" hidden="1">
      <c r="D46" s="329" t="s">
        <v>156</v>
      </c>
    </row>
    <row r="47" spans="2:6" s="326" customFormat="1" hidden="1">
      <c r="B47" s="326" t="s">
        <v>23</v>
      </c>
      <c r="D47" s="330" t="s">
        <v>20</v>
      </c>
    </row>
    <row r="48" spans="2:6" s="326" customFormat="1" ht="38.25" hidden="1">
      <c r="D48" s="329" t="s">
        <v>157</v>
      </c>
    </row>
    <row r="49" spans="2:6" s="326" customFormat="1" ht="114.75" hidden="1">
      <c r="D49" s="329" t="s">
        <v>158</v>
      </c>
    </row>
    <row r="50" spans="2:6" hidden="1"/>
    <row r="51" spans="2:6" ht="26.25" hidden="1">
      <c r="E51" s="377"/>
      <c r="F51" s="377" t="s">
        <v>168</v>
      </c>
    </row>
    <row r="52" spans="2:6" ht="26.25" hidden="1">
      <c r="E52" s="377"/>
      <c r="F52" s="377" t="s">
        <v>169</v>
      </c>
    </row>
    <row r="53" spans="2:6" ht="26.25" hidden="1">
      <c r="B53" s="331" t="s">
        <v>126</v>
      </c>
      <c r="C53" s="331"/>
      <c r="E53" s="377"/>
      <c r="F53" s="377" t="s">
        <v>170</v>
      </c>
    </row>
    <row r="54" spans="2:6" hidden="1">
      <c r="B54" s="331" t="s">
        <v>127</v>
      </c>
      <c r="C54" s="331"/>
    </row>
    <row r="55" spans="2:6" ht="10.5" hidden="1" customHeight="1"/>
    <row r="56" spans="2:6" ht="15.75">
      <c r="B56" s="149"/>
      <c r="C56" s="149"/>
    </row>
    <row r="81" spans="5:5" ht="15">
      <c r="E81" s="125"/>
    </row>
    <row r="82" spans="5:5" ht="15">
      <c r="E82" s="125" t="s">
        <v>171</v>
      </c>
    </row>
    <row r="83" spans="5:5" ht="15">
      <c r="E83" s="125" t="s">
        <v>172</v>
      </c>
    </row>
    <row r="84" spans="5:5" ht="15">
      <c r="E84" s="125" t="s">
        <v>173</v>
      </c>
    </row>
  </sheetData>
  <sheetProtection password="C0F1" sheet="1" objects="1" scenarios="1" formatCells="0" formatRows="0" insertRows="0"/>
  <customSheetViews>
    <customSheetView guid="{C50718C7-878C-4DC3-92DB-7F2E3D91AC2F}" scale="110" showPageBreaks="1" showGridLines="0" printArea="1" showRuler="0">
      <selection sqref="A1:C1"/>
      <pageMargins left="0.75" right="0.75" top="1" bottom="1" header="0.5" footer="0.5"/>
      <pageSetup scale="95" orientation="portrait" horizontalDpi="1200" verticalDpi="1200" r:id="rId1"/>
      <headerFooter alignWithMargins="0">
        <oddFooter>&amp;C&amp;A</oddFooter>
      </headerFooter>
    </customSheetView>
    <customSheetView guid="{FD700327-705E-46CA-A39D-21F2F4082CAB}" showPageBreaks="1" showGridLines="0" printArea="1" hiddenRows="1" view="pageBreakPreview">
      <selection activeCell="C10" sqref="C10:F11"/>
      <pageMargins left="0.75" right="0.75" top="1" bottom="1" header="0.5" footer="0.5"/>
      <pageSetup scale="95" orientation="portrait" horizontalDpi="1200" verticalDpi="1200" r:id="rId2"/>
      <headerFooter alignWithMargins="0">
        <oddFooter>&amp;C&amp;A</oddFooter>
      </headerFooter>
    </customSheetView>
  </customSheetViews>
  <mergeCells count="14">
    <mergeCell ref="E34:F34"/>
    <mergeCell ref="C16:F17"/>
    <mergeCell ref="C31:F31"/>
    <mergeCell ref="A4:F4"/>
    <mergeCell ref="D1:F1"/>
    <mergeCell ref="C10:F11"/>
    <mergeCell ref="A5:F5"/>
    <mergeCell ref="C13:F14"/>
    <mergeCell ref="B9:D9"/>
    <mergeCell ref="C19:F20"/>
    <mergeCell ref="C22:F23"/>
    <mergeCell ref="C25:F25"/>
    <mergeCell ref="C28:F28"/>
    <mergeCell ref="B8:F8"/>
  </mergeCells>
  <phoneticPr fontId="8" type="noConversion"/>
  <dataValidations count="5">
    <dataValidation type="list" allowBlank="1" showErrorMessage="1" promptTitle="Select One" prompt="Select One" sqref="D26:D27">
      <formula1>$D$41:$D$43</formula1>
    </dataValidation>
    <dataValidation type="list" allowBlank="1" showInputMessage="1" showErrorMessage="1" sqref="D29:D30">
      <formula1>$D$44:$D$46</formula1>
    </dataValidation>
    <dataValidation type="list" allowBlank="1" showInputMessage="1" showErrorMessage="1" sqref="D32">
      <formula1>$D$47:$D$49</formula1>
    </dataValidation>
    <dataValidation type="list" showInputMessage="1" showErrorMessage="1" sqref="B7:C7 B19 B13 B22 B10 B16">
      <formula1>$B$52:$B$54</formula1>
    </dataValidation>
    <dataValidation type="list" allowBlank="1" showInputMessage="1" showErrorMessage="1" prompt="This filed should be used when filing under seal." sqref="E34:F34">
      <formula1>$E$81:$E$84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P40"/>
  <sheetViews>
    <sheetView showGridLines="0" view="pageBreakPreview" topLeftCell="A19" zoomScale="130" zoomScaleNormal="100" zoomScaleSheetLayoutView="75" workbookViewId="0">
      <selection activeCell="H27" sqref="H27:N27"/>
    </sheetView>
  </sheetViews>
  <sheetFormatPr defaultRowHeight="12.75"/>
  <cols>
    <col min="1" max="1" width="2.42578125" style="87" customWidth="1"/>
    <col min="2" max="2" width="3.42578125" style="87" customWidth="1"/>
    <col min="3" max="3" width="3.5703125" style="87" customWidth="1"/>
    <col min="4" max="4" width="11.140625" style="87" customWidth="1"/>
    <col min="5" max="5" width="13" style="87" customWidth="1"/>
    <col min="6" max="6" width="9.140625" style="87"/>
    <col min="7" max="7" width="1.85546875" style="87" bestFit="1" customWidth="1"/>
    <col min="8" max="8" width="9.140625" style="87"/>
    <col min="9" max="9" width="14.5703125" style="87" customWidth="1"/>
    <col min="10" max="10" width="3" style="87" bestFit="1" customWidth="1"/>
    <col min="11" max="11" width="3.140625" style="87" bestFit="1" customWidth="1"/>
    <col min="12" max="12" width="13" style="87" customWidth="1"/>
    <col min="13" max="13" width="1.85546875" style="87" bestFit="1" customWidth="1"/>
    <col min="14" max="14" width="12" style="87" customWidth="1"/>
    <col min="15" max="15" width="1.28515625" style="87" customWidth="1"/>
    <col min="16" max="16384" width="9.140625" style="87"/>
  </cols>
  <sheetData>
    <row r="1" spans="1:16" s="85" customFormat="1">
      <c r="A1" s="9"/>
      <c r="B1" s="566"/>
      <c r="C1" s="566"/>
      <c r="D1" s="566"/>
      <c r="E1" s="566"/>
      <c r="F1" s="566"/>
      <c r="G1" s="566"/>
      <c r="H1" s="566"/>
      <c r="I1" s="566"/>
      <c r="J1" s="566"/>
      <c r="K1" s="566"/>
      <c r="L1" s="566"/>
      <c r="M1" s="566"/>
      <c r="N1" s="566"/>
      <c r="O1" s="84"/>
      <c r="P1" s="9"/>
    </row>
    <row r="2" spans="1:16" s="10" customFormat="1" ht="15">
      <c r="A2" s="158"/>
      <c r="B2" s="158"/>
      <c r="C2" s="567" t="s">
        <v>58</v>
      </c>
      <c r="D2" s="567"/>
      <c r="E2" s="567"/>
      <c r="F2" s="572" t="str">
        <f>IF('Form Page 1'!A1&gt;0, 'Form Page 1'!A1, " " )</f>
        <v xml:space="preserve">Access Point, Inc. </v>
      </c>
      <c r="G2" s="572"/>
      <c r="H2" s="572"/>
      <c r="I2" s="572"/>
      <c r="J2" s="572"/>
      <c r="K2" s="572"/>
      <c r="L2" s="572"/>
      <c r="M2" s="572"/>
      <c r="N2" s="572"/>
      <c r="O2" s="572"/>
      <c r="P2" s="572"/>
    </row>
    <row r="3" spans="1:16" s="10" customFormat="1" ht="15">
      <c r="A3" s="158"/>
      <c r="B3" s="158"/>
      <c r="C3" s="158"/>
      <c r="D3" s="159"/>
      <c r="E3" s="159"/>
      <c r="G3" s="160"/>
      <c r="H3" s="574" t="s">
        <v>81</v>
      </c>
      <c r="I3" s="574"/>
      <c r="J3" s="574"/>
      <c r="K3" s="574"/>
      <c r="L3" s="574"/>
      <c r="M3" s="574"/>
      <c r="N3" s="574"/>
      <c r="O3" s="574"/>
      <c r="P3" s="295">
        <f>'Form Page 1'!E11</f>
        <v>2010</v>
      </c>
    </row>
    <row r="4" spans="1:16" ht="13.5" thickBot="1">
      <c r="A4" s="86"/>
      <c r="B4" s="89"/>
      <c r="C4" s="89"/>
      <c r="D4" s="90"/>
      <c r="E4" s="90"/>
      <c r="F4" s="5"/>
      <c r="G4" s="5"/>
      <c r="H4" s="5"/>
      <c r="I4" s="5"/>
      <c r="J4" s="5"/>
      <c r="K4" s="5"/>
      <c r="L4" s="5"/>
      <c r="M4" s="5"/>
      <c r="N4" s="91"/>
      <c r="O4" s="91"/>
      <c r="P4" s="89"/>
    </row>
    <row r="5" spans="1:16">
      <c r="A5" s="86"/>
      <c r="B5" s="92"/>
      <c r="C5" s="86"/>
      <c r="D5" s="86"/>
      <c r="E5" s="86"/>
      <c r="F5" s="86"/>
      <c r="G5" s="86"/>
      <c r="H5" s="86"/>
      <c r="I5" s="86"/>
      <c r="J5" s="86"/>
      <c r="K5" s="86"/>
      <c r="L5" s="86"/>
      <c r="M5" s="86"/>
      <c r="N5" s="86"/>
      <c r="O5" s="86"/>
      <c r="P5" s="93"/>
    </row>
    <row r="6" spans="1:16" ht="15.75">
      <c r="A6" s="86"/>
      <c r="B6" s="92"/>
      <c r="C6" s="86"/>
      <c r="D6" s="568" t="s">
        <v>47</v>
      </c>
      <c r="E6" s="568"/>
      <c r="F6" s="568"/>
      <c r="G6" s="568"/>
      <c r="H6" s="568"/>
      <c r="I6" s="568"/>
      <c r="J6" s="568"/>
      <c r="K6" s="568"/>
      <c r="L6" s="568"/>
      <c r="M6" s="568"/>
      <c r="N6" s="568"/>
      <c r="O6" s="94"/>
      <c r="P6" s="93"/>
    </row>
    <row r="7" spans="1:16" ht="7.5" customHeight="1">
      <c r="A7" s="86"/>
      <c r="B7" s="92"/>
      <c r="C7" s="86"/>
      <c r="D7" s="86"/>
      <c r="E7" s="86"/>
      <c r="F7" s="86"/>
      <c r="G7" s="86"/>
      <c r="H7" s="86"/>
      <c r="I7" s="86"/>
      <c r="J7" s="86"/>
      <c r="K7" s="86"/>
      <c r="L7" s="86"/>
      <c r="M7" s="86"/>
      <c r="N7" s="86"/>
      <c r="O7" s="86"/>
      <c r="P7" s="93"/>
    </row>
    <row r="8" spans="1:16" s="98" customFormat="1" ht="46.5" customHeight="1">
      <c r="A8" s="95"/>
      <c r="B8" s="96"/>
      <c r="C8" s="573" t="s">
        <v>91</v>
      </c>
      <c r="D8" s="573"/>
      <c r="E8" s="573"/>
      <c r="F8" s="573"/>
      <c r="G8" s="573"/>
      <c r="H8" s="573"/>
      <c r="I8" s="573"/>
      <c r="J8" s="573"/>
      <c r="K8" s="573"/>
      <c r="L8" s="573"/>
      <c r="M8" s="573"/>
      <c r="N8" s="573"/>
      <c r="O8" s="573"/>
      <c r="P8" s="97"/>
    </row>
    <row r="9" spans="1:16" ht="19.5" customHeight="1">
      <c r="A9" s="86"/>
      <c r="B9" s="92"/>
      <c r="C9" s="86"/>
      <c r="D9" s="569" t="s">
        <v>48</v>
      </c>
      <c r="E9" s="570"/>
      <c r="F9" s="570"/>
      <c r="G9" s="569"/>
      <c r="H9" s="571"/>
      <c r="I9" s="569"/>
      <c r="J9" s="569"/>
      <c r="K9" s="569"/>
      <c r="L9" s="569"/>
      <c r="M9" s="569"/>
      <c r="N9" s="569"/>
      <c r="O9" s="94"/>
      <c r="P9" s="93"/>
    </row>
    <row r="10" spans="1:16">
      <c r="A10" s="86"/>
      <c r="B10" s="92"/>
      <c r="C10" s="86"/>
      <c r="D10" s="86"/>
      <c r="E10" s="86"/>
      <c r="F10" s="86"/>
      <c r="G10" s="86"/>
      <c r="H10" s="86"/>
      <c r="I10" s="86"/>
      <c r="J10" s="86"/>
      <c r="K10" s="86"/>
      <c r="L10" s="86"/>
      <c r="M10" s="86"/>
      <c r="N10" s="86"/>
      <c r="O10" s="86"/>
      <c r="P10" s="93"/>
    </row>
    <row r="11" spans="1:16" ht="23.25">
      <c r="A11" s="99"/>
      <c r="B11" s="100"/>
      <c r="C11" s="99" t="s">
        <v>50</v>
      </c>
      <c r="D11" s="6"/>
      <c r="E11" s="577" t="s">
        <v>205</v>
      </c>
      <c r="F11" s="577"/>
      <c r="G11" s="577"/>
      <c r="H11" s="577"/>
      <c r="I11" s="577"/>
      <c r="J11" s="101" t="s">
        <v>49</v>
      </c>
      <c r="K11" s="86"/>
      <c r="L11" s="86"/>
      <c r="M11" s="86"/>
      <c r="N11" s="86"/>
      <c r="O11" s="86"/>
      <c r="P11" s="93"/>
    </row>
    <row r="12" spans="1:16" ht="23.25">
      <c r="A12" s="86"/>
      <c r="B12" s="92"/>
      <c r="C12" s="99"/>
      <c r="D12" s="6"/>
      <c r="E12" s="99"/>
      <c r="F12" s="102"/>
      <c r="G12" s="102"/>
      <c r="H12" s="102"/>
      <c r="I12" s="103"/>
      <c r="J12" s="101" t="s">
        <v>49</v>
      </c>
      <c r="K12" s="86" t="s">
        <v>75</v>
      </c>
      <c r="L12" s="86"/>
      <c r="M12" s="86"/>
      <c r="N12" s="86"/>
      <c r="O12" s="86"/>
      <c r="P12" s="93"/>
    </row>
    <row r="13" spans="1:16" ht="23.25">
      <c r="A13" s="99"/>
      <c r="B13" s="100"/>
      <c r="C13" s="576" t="s">
        <v>51</v>
      </c>
      <c r="D13" s="576"/>
      <c r="E13" s="577" t="s">
        <v>206</v>
      </c>
      <c r="F13" s="577"/>
      <c r="G13" s="577"/>
      <c r="H13" s="577"/>
      <c r="I13" s="577"/>
      <c r="J13" s="101" t="s">
        <v>49</v>
      </c>
      <c r="K13" s="86"/>
      <c r="L13" s="86"/>
      <c r="M13" s="86"/>
      <c r="N13" s="86"/>
      <c r="O13" s="86"/>
      <c r="P13" s="93"/>
    </row>
    <row r="14" spans="1:16" ht="35.1" customHeight="1">
      <c r="A14" s="86"/>
      <c r="B14" s="92"/>
      <c r="C14" s="86"/>
      <c r="D14" s="104"/>
      <c r="E14" s="578" t="s">
        <v>207</v>
      </c>
      <c r="F14" s="578"/>
      <c r="G14" s="578"/>
      <c r="H14" s="578"/>
      <c r="I14" s="578"/>
      <c r="J14" s="578"/>
      <c r="K14" s="86"/>
      <c r="L14" s="564" t="s">
        <v>52</v>
      </c>
      <c r="M14" s="564"/>
      <c r="N14" s="564"/>
      <c r="O14" s="106"/>
      <c r="P14" s="93"/>
    </row>
    <row r="15" spans="1:16">
      <c r="A15" s="86"/>
      <c r="B15" s="92"/>
      <c r="C15" s="86"/>
      <c r="D15" s="86"/>
      <c r="E15" s="565" t="s">
        <v>82</v>
      </c>
      <c r="F15" s="565"/>
      <c r="G15" s="565"/>
      <c r="H15" s="565"/>
      <c r="I15" s="565"/>
      <c r="J15" s="565"/>
      <c r="K15" s="108"/>
      <c r="L15" s="108"/>
      <c r="M15" s="108"/>
      <c r="N15" s="108"/>
      <c r="O15" s="108"/>
      <c r="P15" s="93"/>
    </row>
    <row r="16" spans="1:16" ht="30" customHeight="1">
      <c r="A16" s="106"/>
      <c r="B16" s="109"/>
      <c r="C16" s="106" t="s">
        <v>59</v>
      </c>
      <c r="D16" s="6"/>
      <c r="E16" s="575" t="s">
        <v>200</v>
      </c>
      <c r="F16" s="575"/>
      <c r="G16" s="575"/>
      <c r="H16" s="575"/>
      <c r="I16" s="575"/>
      <c r="J16" s="575"/>
      <c r="K16" s="575"/>
      <c r="L16" s="575"/>
      <c r="M16" s="575"/>
      <c r="N16" s="575"/>
      <c r="O16" s="111"/>
      <c r="P16" s="93"/>
    </row>
    <row r="17" spans="1:16">
      <c r="A17" s="86"/>
      <c r="B17" s="92"/>
      <c r="C17" s="86"/>
      <c r="E17" s="565" t="s">
        <v>83</v>
      </c>
      <c r="F17" s="565"/>
      <c r="G17" s="565"/>
      <c r="H17" s="565"/>
      <c r="I17" s="565"/>
      <c r="J17" s="565"/>
      <c r="K17" s="565"/>
      <c r="L17" s="565"/>
      <c r="M17" s="565"/>
      <c r="N17" s="565"/>
      <c r="O17" s="108"/>
      <c r="P17" s="93"/>
    </row>
    <row r="18" spans="1:16" ht="30" customHeight="1">
      <c r="A18" s="86"/>
      <c r="B18" s="92"/>
      <c r="C18" s="112" t="s">
        <v>53</v>
      </c>
      <c r="D18" s="6"/>
      <c r="E18" s="575" t="s">
        <v>186</v>
      </c>
      <c r="F18" s="575"/>
      <c r="G18" s="575"/>
      <c r="H18" s="575"/>
      <c r="I18" s="575"/>
      <c r="J18" s="575"/>
      <c r="K18" s="575"/>
      <c r="L18" s="575"/>
      <c r="M18" s="575"/>
      <c r="N18" s="575"/>
      <c r="O18" s="111"/>
      <c r="P18" s="93"/>
    </row>
    <row r="19" spans="1:16">
      <c r="A19" s="86"/>
      <c r="B19" s="92"/>
      <c r="C19" s="86"/>
      <c r="E19" s="565" t="s">
        <v>84</v>
      </c>
      <c r="F19" s="565"/>
      <c r="G19" s="565"/>
      <c r="H19" s="565"/>
      <c r="I19" s="565"/>
      <c r="J19" s="565"/>
      <c r="K19" s="565"/>
      <c r="L19" s="565"/>
      <c r="M19" s="565"/>
      <c r="N19" s="565"/>
      <c r="O19" s="108"/>
      <c r="P19" s="93"/>
    </row>
    <row r="20" spans="1:16" ht="27" customHeight="1">
      <c r="A20" s="86"/>
      <c r="B20" s="253"/>
      <c r="C20" s="86" t="s">
        <v>106</v>
      </c>
      <c r="D20" s="254"/>
      <c r="E20" s="579" t="s">
        <v>208</v>
      </c>
      <c r="F20" s="579"/>
      <c r="G20" s="575"/>
      <c r="H20" s="575"/>
      <c r="I20" s="575"/>
      <c r="J20" s="575"/>
      <c r="K20" s="575"/>
      <c r="L20" s="575"/>
      <c r="M20" s="575"/>
      <c r="N20" s="575"/>
      <c r="O20" s="111" t="s">
        <v>57</v>
      </c>
      <c r="P20" s="93"/>
    </row>
    <row r="21" spans="1:16">
      <c r="A21" s="86"/>
      <c r="B21" s="92"/>
      <c r="C21" s="86"/>
      <c r="E21" s="565" t="s">
        <v>105</v>
      </c>
      <c r="F21" s="565"/>
      <c r="G21" s="565"/>
      <c r="H21" s="565"/>
      <c r="I21" s="565"/>
      <c r="J21" s="565"/>
      <c r="K21" s="565"/>
      <c r="L21" s="565"/>
      <c r="M21" s="565"/>
      <c r="N21" s="565"/>
      <c r="O21" s="108"/>
      <c r="P21" s="93"/>
    </row>
    <row r="22" spans="1:16">
      <c r="A22" s="86"/>
      <c r="B22" s="92"/>
      <c r="C22" s="86"/>
      <c r="E22" s="108"/>
      <c r="F22" s="108"/>
      <c r="G22" s="108"/>
      <c r="H22" s="108"/>
      <c r="I22" s="108"/>
      <c r="J22" s="108"/>
      <c r="K22" s="108"/>
      <c r="L22" s="108"/>
      <c r="M22" s="108"/>
      <c r="N22" s="108"/>
      <c r="O22" s="108"/>
      <c r="P22" s="93"/>
    </row>
    <row r="23" spans="1:16" ht="81.75" customHeight="1">
      <c r="A23" s="6"/>
      <c r="B23" s="113"/>
      <c r="C23" s="585" t="s">
        <v>128</v>
      </c>
      <c r="D23" s="585"/>
      <c r="E23" s="585"/>
      <c r="F23" s="585"/>
      <c r="G23" s="585"/>
      <c r="H23" s="585"/>
      <c r="I23" s="585"/>
      <c r="J23" s="585"/>
      <c r="K23" s="585"/>
      <c r="L23" s="585"/>
      <c r="M23" s="585"/>
      <c r="N23" s="585"/>
      <c r="O23" s="114"/>
      <c r="P23" s="115"/>
    </row>
    <row r="24" spans="1:16" ht="18.75" customHeight="1">
      <c r="A24" s="6"/>
      <c r="B24" s="253"/>
      <c r="C24" s="86"/>
      <c r="D24" s="106" t="s">
        <v>85</v>
      </c>
      <c r="E24" s="586" t="s">
        <v>37</v>
      </c>
      <c r="F24" s="587"/>
      <c r="G24" s="86" t="s">
        <v>57</v>
      </c>
      <c r="H24" s="249">
        <f>IF('Form Page 1'!E11&gt;0, 'Form Page 1'!E11, " " )</f>
        <v>2010</v>
      </c>
      <c r="I24" s="116" t="s">
        <v>77</v>
      </c>
      <c r="J24" s="588" t="s">
        <v>38</v>
      </c>
      <c r="K24" s="589"/>
      <c r="L24" s="589"/>
      <c r="M24" s="86" t="s">
        <v>57</v>
      </c>
      <c r="N24" s="124">
        <f>IF('Form Page 1'!E11&gt;0, 'Form Page 1'!E11, " " )</f>
        <v>2010</v>
      </c>
      <c r="O24" s="117"/>
      <c r="P24" s="93"/>
    </row>
    <row r="25" spans="1:16">
      <c r="A25" s="86"/>
      <c r="B25" s="92"/>
      <c r="C25" s="86"/>
      <c r="D25" s="86"/>
      <c r="E25" s="565" t="s">
        <v>97</v>
      </c>
      <c r="F25" s="565"/>
      <c r="G25" s="118"/>
      <c r="H25" s="107" t="s">
        <v>86</v>
      </c>
      <c r="I25" s="118"/>
      <c r="J25" s="565" t="s">
        <v>97</v>
      </c>
      <c r="K25" s="565"/>
      <c r="L25" s="565"/>
      <c r="M25" s="108"/>
      <c r="N25" s="108" t="s">
        <v>86</v>
      </c>
      <c r="O25" s="108"/>
      <c r="P25" s="93"/>
    </row>
    <row r="26" spans="1:16" ht="55.5" customHeight="1">
      <c r="A26" s="86"/>
      <c r="B26" s="92"/>
      <c r="C26" s="86"/>
      <c r="D26" s="86"/>
      <c r="E26" s="86"/>
      <c r="F26" s="86"/>
      <c r="G26" s="86"/>
      <c r="H26" s="595" t="s">
        <v>213</v>
      </c>
      <c r="I26" s="575"/>
      <c r="J26" s="575"/>
      <c r="K26" s="575"/>
      <c r="L26" s="575"/>
      <c r="M26" s="575"/>
      <c r="N26" s="575"/>
      <c r="O26" s="111"/>
      <c r="P26" s="93"/>
    </row>
    <row r="27" spans="1:16">
      <c r="A27" s="86"/>
      <c r="B27" s="92"/>
      <c r="C27" s="86"/>
      <c r="D27" s="86"/>
      <c r="E27" s="86"/>
      <c r="F27" s="86"/>
      <c r="G27" s="86"/>
      <c r="H27" s="565" t="s">
        <v>87</v>
      </c>
      <c r="I27" s="565"/>
      <c r="J27" s="565"/>
      <c r="K27" s="565"/>
      <c r="L27" s="565"/>
      <c r="M27" s="565"/>
      <c r="N27" s="565"/>
      <c r="O27" s="108"/>
      <c r="P27" s="93"/>
    </row>
    <row r="28" spans="1:16">
      <c r="A28" s="86"/>
      <c r="B28" s="92"/>
      <c r="C28" s="86"/>
      <c r="D28" s="86"/>
      <c r="E28" s="86"/>
      <c r="F28" s="86"/>
      <c r="G28" s="86"/>
      <c r="H28" s="108"/>
      <c r="I28" s="108"/>
      <c r="J28" s="108"/>
      <c r="K28" s="108"/>
      <c r="L28" s="108"/>
      <c r="M28" s="108"/>
      <c r="N28" s="108"/>
      <c r="O28" s="108"/>
      <c r="P28" s="93"/>
    </row>
    <row r="29" spans="1:16" ht="25.5" customHeight="1">
      <c r="A29" s="86"/>
      <c r="B29" s="92"/>
      <c r="C29" s="86"/>
      <c r="D29" s="368" t="s">
        <v>9</v>
      </c>
      <c r="E29" s="368"/>
      <c r="F29" s="368"/>
      <c r="G29" s="119"/>
      <c r="H29" s="119"/>
      <c r="I29" s="119"/>
      <c r="J29" s="119"/>
      <c r="K29" s="119"/>
      <c r="L29" s="119"/>
      <c r="M29" s="369"/>
      <c r="N29" s="370"/>
      <c r="O29" s="370"/>
      <c r="P29" s="371"/>
    </row>
    <row r="30" spans="1:16" ht="25.5" customHeight="1">
      <c r="A30" s="86"/>
      <c r="B30" s="92"/>
      <c r="C30" s="86"/>
      <c r="D30" s="88" t="s">
        <v>103</v>
      </c>
      <c r="E30" s="591" t="s">
        <v>210</v>
      </c>
      <c r="F30" s="590"/>
      <c r="H30" s="116" t="s">
        <v>54</v>
      </c>
      <c r="I30" s="592" t="s">
        <v>64</v>
      </c>
      <c r="J30" s="105"/>
      <c r="K30" s="120" t="s">
        <v>57</v>
      </c>
      <c r="L30" s="176">
        <v>2011</v>
      </c>
      <c r="M30" s="111" t="s">
        <v>104</v>
      </c>
      <c r="N30" s="121"/>
      <c r="O30" s="121"/>
      <c r="P30" s="93"/>
    </row>
    <row r="31" spans="1:16" ht="33" customHeight="1">
      <c r="A31" s="86"/>
      <c r="B31" s="253"/>
      <c r="C31" s="86"/>
      <c r="D31" s="564" t="s">
        <v>55</v>
      </c>
      <c r="E31" s="564"/>
      <c r="F31" s="564"/>
      <c r="G31" s="594" t="s">
        <v>211</v>
      </c>
      <c r="H31" s="593"/>
      <c r="I31" s="593"/>
      <c r="J31" s="593"/>
      <c r="K31" s="593"/>
      <c r="L31" s="593"/>
      <c r="M31" s="86" t="s">
        <v>76</v>
      </c>
      <c r="N31" s="110">
        <v>2011</v>
      </c>
      <c r="O31" s="111"/>
      <c r="P31" s="93"/>
    </row>
    <row r="32" spans="1:16" ht="55.5" customHeight="1">
      <c r="A32" s="86"/>
      <c r="B32" s="92"/>
      <c r="C32" s="86"/>
      <c r="D32" s="86"/>
      <c r="E32" s="86"/>
      <c r="F32" s="86"/>
      <c r="G32" s="86"/>
      <c r="H32" s="595" t="s">
        <v>212</v>
      </c>
      <c r="I32" s="575"/>
      <c r="J32" s="575"/>
      <c r="K32" s="575"/>
      <c r="L32" s="575"/>
      <c r="M32" s="575"/>
      <c r="N32" s="575"/>
      <c r="O32" s="111"/>
      <c r="P32" s="93"/>
    </row>
    <row r="33" spans="1:16">
      <c r="A33" s="86"/>
      <c r="B33" s="92"/>
      <c r="C33" s="86"/>
      <c r="D33" s="86"/>
      <c r="E33" s="86"/>
      <c r="F33" s="86"/>
      <c r="G33" s="86"/>
      <c r="H33" s="86"/>
      <c r="I33" s="565" t="s">
        <v>88</v>
      </c>
      <c r="J33" s="565"/>
      <c r="K33" s="565"/>
      <c r="L33" s="565"/>
      <c r="M33" s="582"/>
      <c r="N33" s="86"/>
      <c r="O33" s="86"/>
      <c r="P33" s="93"/>
    </row>
    <row r="34" spans="1:16" ht="13.5" thickBot="1">
      <c r="A34" s="86"/>
      <c r="B34" s="122"/>
      <c r="C34" s="89"/>
      <c r="D34" s="583"/>
      <c r="E34" s="584"/>
      <c r="F34" s="584"/>
      <c r="G34" s="584"/>
      <c r="H34" s="584"/>
      <c r="I34" s="89"/>
      <c r="J34" s="89"/>
      <c r="K34" s="89"/>
      <c r="L34" s="89"/>
      <c r="M34" s="89"/>
      <c r="N34" s="89"/>
      <c r="O34" s="89"/>
      <c r="P34" s="123"/>
    </row>
    <row r="35" spans="1:16" ht="27.75" customHeight="1">
      <c r="B35" s="87" t="s">
        <v>129</v>
      </c>
    </row>
    <row r="36" spans="1:16" ht="23.25" customHeight="1">
      <c r="A36" s="580"/>
      <c r="B36" s="581"/>
      <c r="C36" s="581"/>
      <c r="D36" s="581"/>
      <c r="E36" s="581"/>
      <c r="F36" s="581"/>
      <c r="G36" s="581"/>
      <c r="H36" s="581"/>
      <c r="I36" s="581"/>
      <c r="J36" s="581"/>
      <c r="K36" s="581"/>
      <c r="L36" s="581"/>
      <c r="M36" s="581"/>
      <c r="N36" s="581"/>
      <c r="O36" s="581"/>
      <c r="P36" s="581"/>
    </row>
    <row r="37" spans="1:16">
      <c r="A37" s="6"/>
      <c r="B37" s="7"/>
      <c r="C37" s="6"/>
      <c r="D37" s="6"/>
      <c r="E37" s="7"/>
      <c r="F37" s="6"/>
      <c r="G37" s="6"/>
      <c r="H37" s="6"/>
      <c r="I37" s="6"/>
      <c r="J37" s="6"/>
      <c r="K37" s="6"/>
      <c r="L37" s="6"/>
      <c r="M37" s="6"/>
      <c r="N37" s="6"/>
      <c r="O37" s="6"/>
      <c r="P37" s="6"/>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8"/>
      <c r="C40" s="6"/>
      <c r="D40" s="6"/>
      <c r="E40" s="8"/>
      <c r="F40" s="6"/>
      <c r="G40" s="6"/>
      <c r="H40" s="6"/>
      <c r="I40" s="6"/>
      <c r="J40" s="6"/>
      <c r="K40" s="6"/>
      <c r="L40" s="6"/>
      <c r="M40" s="6"/>
      <c r="N40" s="6"/>
      <c r="O40" s="6"/>
      <c r="P40" s="6"/>
    </row>
  </sheetData>
  <sheetProtection password="C0F1" sheet="1" formatCells="0" formatRows="0" insertRows="0"/>
  <customSheetViews>
    <customSheetView guid="{6FDDB4A7-91B6-4C43-9C69-DC9A90B6CFEA}" showPageBreaks="1" showGridLines="0" fitToPage="1" printArea="1" showRuler="0">
      <selection activeCell="F2" sqref="F2:P2"/>
      <pageMargins left="0.5" right="0.5" top="0.5" bottom="0.28999999999999998" header="0.25" footer="0.25"/>
      <printOptions horizontalCentered="1" verticalCentered="1"/>
      <pageSetup scale="87" fitToHeight="2" orientation="portrait" horizontalDpi="300" verticalDpi="300" r:id="rId1"/>
      <headerFooter alignWithMargins="0"/>
    </customSheetView>
    <customSheetView guid="{C50718C7-878C-4DC3-92DB-7F2E3D91AC2F}" showGridLines="0" fitToPage="1" showRuler="0" topLeftCell="A17">
      <selection activeCell="E26" sqref="E26"/>
      <pageMargins left="0.5" right="0.5" top="0.5" bottom="0.28999999999999998" header="0.25" footer="0.25"/>
      <printOptions horizontalCentered="1" verticalCentered="1"/>
      <pageSetup scale="87" fitToHeight="2" orientation="portrait" horizontalDpi="300" verticalDpi="300" r:id="rId2"/>
      <headerFooter alignWithMargins="0"/>
    </customSheetView>
    <customSheetView guid="{FD700327-705E-46CA-A39D-21F2F4082CAB}" scale="130" showPageBreaks="1" showGridLines="0" fitToPage="1" printArea="1" view="pageBreakPreview">
      <selection activeCell="C8" sqref="C8:O8"/>
      <pageMargins left="0.5" right="0.5" top="0.5" bottom="0.28999999999999998" header="0.25" footer="0.25"/>
      <printOptions horizontalCentered="1" verticalCentered="1"/>
      <pageSetup scale="87" fitToHeight="2" orientation="portrait" horizontalDpi="300" verticalDpi="300" r:id="rId3"/>
      <headerFooter alignWithMargins="0"/>
    </customSheetView>
  </customSheetViews>
  <mergeCells count="33">
    <mergeCell ref="H26:N26"/>
    <mergeCell ref="E14:J14"/>
    <mergeCell ref="H32:N32"/>
    <mergeCell ref="E11:I11"/>
    <mergeCell ref="E20:N20"/>
    <mergeCell ref="A36:P36"/>
    <mergeCell ref="I33:M33"/>
    <mergeCell ref="D34:H34"/>
    <mergeCell ref="E21:N21"/>
    <mergeCell ref="C23:N23"/>
    <mergeCell ref="E24:F24"/>
    <mergeCell ref="J24:L24"/>
    <mergeCell ref="E30:F30"/>
    <mergeCell ref="D31:F31"/>
    <mergeCell ref="G31:L31"/>
    <mergeCell ref="E25:F25"/>
    <mergeCell ref="J25:L25"/>
    <mergeCell ref="L14:N14"/>
    <mergeCell ref="H27:N27"/>
    <mergeCell ref="B1:N1"/>
    <mergeCell ref="C2:E2"/>
    <mergeCell ref="D6:N6"/>
    <mergeCell ref="D9:N9"/>
    <mergeCell ref="F2:P2"/>
    <mergeCell ref="C8:O8"/>
    <mergeCell ref="H3:O3"/>
    <mergeCell ref="E19:N19"/>
    <mergeCell ref="E15:J15"/>
    <mergeCell ref="E16:N16"/>
    <mergeCell ref="E17:N17"/>
    <mergeCell ref="E18:N18"/>
    <mergeCell ref="C13:D13"/>
    <mergeCell ref="E13:I13"/>
  </mergeCells>
  <phoneticPr fontId="8" type="noConversion"/>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Form Page 1</vt:lpstr>
      <vt:lpstr>Form Page 2</vt:lpstr>
      <vt:lpstr>Form Page 3</vt:lpstr>
      <vt:lpstr>Form Page 4</vt:lpstr>
      <vt:lpstr>Form Page 5</vt:lpstr>
      <vt:lpstr>Form Page 6</vt:lpstr>
      <vt:lpstr>Form Page 7</vt:lpstr>
      <vt:lpstr>Verification</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kdutton</cp:lastModifiedBy>
  <cp:lastPrinted>2011-04-08T19:57:31Z</cp:lastPrinted>
  <dcterms:created xsi:type="dcterms:W3CDTF">2001-11-26T15:31:39Z</dcterms:created>
  <dcterms:modified xsi:type="dcterms:W3CDTF">2011-04-08T20:27:46Z</dcterms:modified>
</cp:coreProperties>
</file>