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9035" windowHeight="11955"/>
  </bookViews>
  <sheets>
    <sheet name="All Differences" sheetId="1" r:id="rId1"/>
  </sheets>
  <calcPr calcId="145621"/>
</workbook>
</file>

<file path=xl/calcChain.xml><?xml version="1.0" encoding="utf-8"?>
<calcChain xmlns="http://schemas.openxmlformats.org/spreadsheetml/2006/main">
  <c r="O139" i="1" l="1"/>
  <c r="O124" i="1"/>
  <c r="O109" i="1"/>
  <c r="O94" i="1"/>
  <c r="O79" i="1"/>
  <c r="O64" i="1"/>
  <c r="O49" i="1"/>
  <c r="O34" i="1"/>
  <c r="L150" i="1"/>
  <c r="K150" i="1"/>
  <c r="J150" i="1"/>
  <c r="I150" i="1"/>
  <c r="H150" i="1"/>
  <c r="G150" i="1"/>
  <c r="F150" i="1"/>
  <c r="E150" i="1"/>
  <c r="D150" i="1"/>
  <c r="C150" i="1"/>
  <c r="C137" i="1"/>
  <c r="C122" i="1"/>
  <c r="C107" i="1"/>
  <c r="C92" i="1"/>
  <c r="C77" i="1"/>
  <c r="C62" i="1"/>
  <c r="C47" i="1"/>
  <c r="C32" i="1"/>
  <c r="C17" i="1"/>
  <c r="K143" i="1" l="1"/>
  <c r="J143" i="1"/>
  <c r="I143" i="1"/>
  <c r="H143" i="1"/>
  <c r="G143" i="1"/>
  <c r="F143" i="1"/>
  <c r="E143" i="1"/>
  <c r="K128" i="1"/>
  <c r="J128" i="1"/>
  <c r="I128" i="1"/>
  <c r="H128" i="1"/>
  <c r="G128" i="1"/>
  <c r="F128" i="1"/>
  <c r="E128" i="1"/>
  <c r="K113" i="1"/>
  <c r="J113" i="1"/>
  <c r="I113" i="1"/>
  <c r="H113" i="1"/>
  <c r="G113" i="1"/>
  <c r="F113" i="1"/>
  <c r="K98" i="1"/>
  <c r="J98" i="1"/>
  <c r="I98" i="1"/>
  <c r="H98" i="1"/>
  <c r="G98" i="1"/>
  <c r="K83" i="1"/>
  <c r="J83" i="1"/>
  <c r="I83" i="1"/>
  <c r="H83" i="1"/>
  <c r="K68" i="1"/>
  <c r="J68" i="1"/>
  <c r="I68" i="1"/>
  <c r="K53" i="1"/>
  <c r="J53" i="1"/>
  <c r="K38" i="1"/>
  <c r="I38" i="1"/>
  <c r="H53" i="1" s="1"/>
  <c r="G68" i="1" s="1"/>
  <c r="F83" i="1" s="1"/>
  <c r="E98" i="1" s="1"/>
  <c r="G38" i="1"/>
  <c r="F53" i="1" s="1"/>
  <c r="E68" i="1" s="1"/>
  <c r="E38" i="1"/>
  <c r="K23" i="1"/>
  <c r="J38" i="1" s="1"/>
  <c r="I53" i="1" s="1"/>
  <c r="H68" i="1" s="1"/>
  <c r="G83" i="1" s="1"/>
  <c r="F98" i="1" s="1"/>
  <c r="E113" i="1" s="1"/>
  <c r="J23" i="1"/>
  <c r="I23" i="1"/>
  <c r="H38" i="1" s="1"/>
  <c r="G53" i="1" s="1"/>
  <c r="F68" i="1" s="1"/>
  <c r="E83" i="1" s="1"/>
  <c r="H23" i="1"/>
  <c r="G23" i="1"/>
  <c r="F38" i="1" s="1"/>
  <c r="E53" i="1" s="1"/>
  <c r="F23" i="1"/>
  <c r="E23" i="1"/>
  <c r="D23" i="1"/>
  <c r="C38" i="1" s="1"/>
  <c r="C23" i="1"/>
  <c r="M154" i="1"/>
  <c r="L154" i="1"/>
  <c r="K154" i="1"/>
  <c r="J154" i="1"/>
  <c r="I154" i="1"/>
  <c r="H154" i="1"/>
  <c r="G154" i="1"/>
  <c r="F154" i="1"/>
  <c r="E154" i="1"/>
  <c r="D154" i="1"/>
  <c r="C154" i="1"/>
  <c r="M153" i="1"/>
  <c r="L153" i="1"/>
  <c r="K153" i="1"/>
  <c r="J153" i="1"/>
  <c r="I153" i="1"/>
  <c r="H153" i="1"/>
  <c r="G153" i="1"/>
  <c r="F153" i="1"/>
  <c r="E153" i="1"/>
  <c r="D153" i="1"/>
  <c r="C153" i="1"/>
  <c r="M152" i="1" l="1"/>
  <c r="L152" i="1"/>
  <c r="K152" i="1"/>
  <c r="J152" i="1"/>
  <c r="I152" i="1"/>
  <c r="H152" i="1"/>
  <c r="G152" i="1"/>
  <c r="F152" i="1"/>
  <c r="E152" i="1"/>
  <c r="D152" i="1"/>
  <c r="C152" i="1"/>
  <c r="E151" i="1"/>
  <c r="E155" i="1" s="1"/>
  <c r="D151" i="1"/>
  <c r="D155" i="1" s="1"/>
  <c r="C151" i="1"/>
  <c r="C155" i="1" s="1"/>
  <c r="K138" i="1"/>
  <c r="K139" i="1" s="1"/>
  <c r="J138" i="1"/>
  <c r="J139" i="1" s="1"/>
  <c r="I138" i="1"/>
  <c r="I139" i="1" s="1"/>
  <c r="H138" i="1"/>
  <c r="H139" i="1" s="1"/>
  <c r="G138" i="1"/>
  <c r="G139" i="1" s="1"/>
  <c r="F138" i="1"/>
  <c r="F139" i="1" s="1"/>
  <c r="E138" i="1"/>
  <c r="E139" i="1" s="1"/>
  <c r="D138" i="1"/>
  <c r="D139" i="1" s="1"/>
  <c r="C138" i="1"/>
  <c r="C139" i="1" s="1"/>
  <c r="E137" i="1"/>
  <c r="F137" i="1" s="1"/>
  <c r="G137" i="1" s="1"/>
  <c r="H137" i="1" s="1"/>
  <c r="I137" i="1" s="1"/>
  <c r="J137" i="1" s="1"/>
  <c r="K137" i="1" s="1"/>
  <c r="L137" i="1" s="1"/>
  <c r="D137" i="1"/>
  <c r="K123" i="1"/>
  <c r="K124" i="1" s="1"/>
  <c r="J123" i="1"/>
  <c r="J124" i="1" s="1"/>
  <c r="I123" i="1"/>
  <c r="I124" i="1" s="1"/>
  <c r="H123" i="1"/>
  <c r="H124" i="1" s="1"/>
  <c r="G123" i="1"/>
  <c r="G124" i="1" s="1"/>
  <c r="F123" i="1"/>
  <c r="F124" i="1" s="1"/>
  <c r="E123" i="1"/>
  <c r="E124" i="1" s="1"/>
  <c r="D123" i="1"/>
  <c r="D124" i="1" s="1"/>
  <c r="C123" i="1"/>
  <c r="C124" i="1" s="1"/>
  <c r="E122" i="1"/>
  <c r="F122" i="1" s="1"/>
  <c r="G122" i="1" s="1"/>
  <c r="H122" i="1" s="1"/>
  <c r="I122" i="1" s="1"/>
  <c r="J122" i="1" s="1"/>
  <c r="K122" i="1" s="1"/>
  <c r="L122" i="1" s="1"/>
  <c r="D122" i="1"/>
  <c r="K108" i="1"/>
  <c r="L108" i="1" s="1"/>
  <c r="L109" i="1" s="1"/>
  <c r="J108" i="1"/>
  <c r="J109" i="1" s="1"/>
  <c r="I108" i="1"/>
  <c r="I109" i="1" s="1"/>
  <c r="H108" i="1"/>
  <c r="H109" i="1" s="1"/>
  <c r="G108" i="1"/>
  <c r="G109" i="1" s="1"/>
  <c r="F108" i="1"/>
  <c r="F109" i="1" s="1"/>
  <c r="E108" i="1"/>
  <c r="E109" i="1" s="1"/>
  <c r="D108" i="1"/>
  <c r="D109" i="1" s="1"/>
  <c r="C108" i="1"/>
  <c r="C109" i="1" s="1"/>
  <c r="D107" i="1"/>
  <c r="E107" i="1" s="1"/>
  <c r="F107" i="1" s="1"/>
  <c r="G107" i="1" s="1"/>
  <c r="H107" i="1" s="1"/>
  <c r="I107" i="1" s="1"/>
  <c r="J107" i="1" s="1"/>
  <c r="K107" i="1" s="1"/>
  <c r="L107" i="1" s="1"/>
  <c r="K93" i="1"/>
  <c r="K94" i="1" s="1"/>
  <c r="K100" i="1" s="1"/>
  <c r="J93" i="1"/>
  <c r="J94" i="1" s="1"/>
  <c r="I93" i="1"/>
  <c r="I94" i="1" s="1"/>
  <c r="H93" i="1"/>
  <c r="H94" i="1" s="1"/>
  <c r="G93" i="1"/>
  <c r="G94" i="1" s="1"/>
  <c r="F93" i="1"/>
  <c r="F94" i="1" s="1"/>
  <c r="E93" i="1"/>
  <c r="E94" i="1" s="1"/>
  <c r="D93" i="1"/>
  <c r="D94" i="1" s="1"/>
  <c r="C93" i="1"/>
  <c r="C94" i="1" s="1"/>
  <c r="D92" i="1"/>
  <c r="E92" i="1" s="1"/>
  <c r="F92" i="1" s="1"/>
  <c r="G92" i="1" s="1"/>
  <c r="H92" i="1" s="1"/>
  <c r="I92" i="1" s="1"/>
  <c r="J92" i="1" s="1"/>
  <c r="K92" i="1" s="1"/>
  <c r="L92" i="1" s="1"/>
  <c r="K78" i="1"/>
  <c r="K79" i="1" s="1"/>
  <c r="J78" i="1"/>
  <c r="J79" i="1" s="1"/>
  <c r="I78" i="1"/>
  <c r="I79" i="1" s="1"/>
  <c r="H78" i="1"/>
  <c r="H79" i="1" s="1"/>
  <c r="G78" i="1"/>
  <c r="G79" i="1" s="1"/>
  <c r="F78" i="1"/>
  <c r="F79" i="1" s="1"/>
  <c r="E78" i="1"/>
  <c r="E79" i="1" s="1"/>
  <c r="D78" i="1"/>
  <c r="D79" i="1" s="1"/>
  <c r="C78" i="1"/>
  <c r="C79" i="1" s="1"/>
  <c r="D77" i="1"/>
  <c r="E77" i="1" s="1"/>
  <c r="F77" i="1" s="1"/>
  <c r="G77" i="1" s="1"/>
  <c r="H77" i="1" s="1"/>
  <c r="I77" i="1" s="1"/>
  <c r="J77" i="1" s="1"/>
  <c r="K77" i="1" s="1"/>
  <c r="L77" i="1" s="1"/>
  <c r="K85" i="1" l="1"/>
  <c r="K145" i="1"/>
  <c r="K130" i="1"/>
  <c r="I145" i="1"/>
  <c r="I130" i="1"/>
  <c r="I115" i="1"/>
  <c r="G145" i="1"/>
  <c r="L138" i="1"/>
  <c r="L139" i="1" s="1"/>
  <c r="H145" i="1"/>
  <c r="J145" i="1"/>
  <c r="M124" i="1"/>
  <c r="L123" i="1"/>
  <c r="L124" i="1" s="1"/>
  <c r="H130" i="1"/>
  <c r="J130" i="1"/>
  <c r="L115" i="1"/>
  <c r="K109" i="1"/>
  <c r="K115" i="1" s="1"/>
  <c r="J115" i="1"/>
  <c r="L93" i="1"/>
  <c r="L94" i="1" s="1"/>
  <c r="J100" i="1"/>
  <c r="L78" i="1"/>
  <c r="L79" i="1" s="1"/>
  <c r="L63" i="1"/>
  <c r="L48" i="1"/>
  <c r="L33" i="1"/>
  <c r="L18" i="1"/>
  <c r="F6" i="1"/>
  <c r="G6" i="1" s="1"/>
  <c r="H6" i="1" s="1"/>
  <c r="I6" i="1" s="1"/>
  <c r="J6" i="1" s="1"/>
  <c r="K6" i="1" s="1"/>
  <c r="L6" i="1" s="1"/>
  <c r="E6" i="1"/>
  <c r="D6" i="1"/>
  <c r="L145" i="1" l="1"/>
  <c r="M139" i="1"/>
  <c r="L130" i="1"/>
  <c r="M109" i="1"/>
  <c r="L100" i="1"/>
  <c r="M94" i="1"/>
  <c r="L85" i="1"/>
  <c r="M79" i="1"/>
  <c r="K18" i="1"/>
  <c r="J33" i="1" s="1"/>
  <c r="I48" i="1" s="1"/>
  <c r="H63" i="1" s="1"/>
  <c r="J18" i="1"/>
  <c r="I33" i="1" s="1"/>
  <c r="H48" i="1" s="1"/>
  <c r="G63" i="1" s="1"/>
  <c r="I18" i="1"/>
  <c r="H33" i="1" s="1"/>
  <c r="G48" i="1" s="1"/>
  <c r="F63" i="1" s="1"/>
  <c r="H18" i="1"/>
  <c r="G33" i="1" s="1"/>
  <c r="F48" i="1" s="1"/>
  <c r="E63" i="1" s="1"/>
  <c r="G18" i="1"/>
  <c r="F33" i="1" s="1"/>
  <c r="E48" i="1" s="1"/>
  <c r="D63" i="1" s="1"/>
  <c r="F18" i="1"/>
  <c r="E33" i="1" s="1"/>
  <c r="D48" i="1" s="1"/>
  <c r="C63" i="1" s="1"/>
  <c r="E18" i="1"/>
  <c r="D33" i="1" s="1"/>
  <c r="C48" i="1" s="1"/>
  <c r="D18" i="1"/>
  <c r="C33" i="1" s="1"/>
  <c r="D62" i="1" l="1"/>
  <c r="E62" i="1" s="1"/>
  <c r="F62" i="1" s="1"/>
  <c r="G62" i="1" s="1"/>
  <c r="H62" i="1" s="1"/>
  <c r="I62" i="1" s="1"/>
  <c r="J62" i="1" s="1"/>
  <c r="K62" i="1" s="1"/>
  <c r="L62" i="1" s="1"/>
  <c r="E47" i="1"/>
  <c r="F47" i="1" s="1"/>
  <c r="G47" i="1" s="1"/>
  <c r="H47" i="1" s="1"/>
  <c r="I47" i="1" s="1"/>
  <c r="J47" i="1" s="1"/>
  <c r="K47" i="1" s="1"/>
  <c r="L47" i="1" s="1"/>
  <c r="D47" i="1"/>
  <c r="D32" i="1"/>
  <c r="E32" i="1" s="1"/>
  <c r="F32" i="1" s="1"/>
  <c r="G32" i="1" s="1"/>
  <c r="H32" i="1" s="1"/>
  <c r="I32" i="1" s="1"/>
  <c r="J32" i="1" s="1"/>
  <c r="K32" i="1" s="1"/>
  <c r="L32" i="1" s="1"/>
  <c r="D83" i="1"/>
  <c r="D68" i="1"/>
  <c r="C83" i="1" s="1"/>
  <c r="D53" i="1"/>
  <c r="C68" i="1" s="1"/>
  <c r="G151" i="1" s="1"/>
  <c r="G155" i="1" s="1"/>
  <c r="D38" i="1"/>
  <c r="C53" i="1" s="1"/>
  <c r="F151" i="1" s="1"/>
  <c r="M23" i="1"/>
  <c r="O23" i="1" s="1"/>
  <c r="D17" i="1"/>
  <c r="E17" i="1" s="1"/>
  <c r="F17" i="1" s="1"/>
  <c r="G17" i="1" s="1"/>
  <c r="H17" i="1" s="1"/>
  <c r="I17" i="1" s="1"/>
  <c r="J17" i="1" s="1"/>
  <c r="K17" i="1" s="1"/>
  <c r="L17" i="1" s="1"/>
  <c r="D7" i="1"/>
  <c r="D11" i="1" s="1"/>
  <c r="M9" i="1"/>
  <c r="C7" i="1"/>
  <c r="D5" i="1"/>
  <c r="E5" i="1" s="1"/>
  <c r="F5" i="1" s="1"/>
  <c r="G5" i="1" s="1"/>
  <c r="H5" i="1" s="1"/>
  <c r="I5" i="1" s="1"/>
  <c r="J5" i="1" s="1"/>
  <c r="K5" i="1" s="1"/>
  <c r="L5" i="1" s="1"/>
  <c r="D85" i="1" l="1"/>
  <c r="C98" i="1"/>
  <c r="F155" i="1"/>
  <c r="H151" i="1"/>
  <c r="H155" i="1" s="1"/>
  <c r="C85" i="1"/>
  <c r="H85" i="1"/>
  <c r="D98" i="1"/>
  <c r="E85" i="1"/>
  <c r="G85" i="1"/>
  <c r="F85" i="1"/>
  <c r="J85" i="1"/>
  <c r="M83" i="1"/>
  <c r="O83" i="1" s="1"/>
  <c r="I85" i="1"/>
  <c r="C11" i="1"/>
  <c r="M68" i="1"/>
  <c r="O68" i="1" s="1"/>
  <c r="M53" i="1"/>
  <c r="O53" i="1" s="1"/>
  <c r="M38" i="1"/>
  <c r="O38" i="1" s="1"/>
  <c r="C18" i="1"/>
  <c r="C12" i="1"/>
  <c r="D100" i="1" l="1"/>
  <c r="C113" i="1"/>
  <c r="I151" i="1"/>
  <c r="I155" i="1" s="1"/>
  <c r="C100" i="1"/>
  <c r="G100" i="1"/>
  <c r="D113" i="1"/>
  <c r="E100" i="1"/>
  <c r="F100" i="1"/>
  <c r="I100" i="1"/>
  <c r="H100" i="1"/>
  <c r="M98" i="1"/>
  <c r="O98" i="1" s="1"/>
  <c r="C19" i="1"/>
  <c r="D12" i="1"/>
  <c r="C26" i="1"/>
  <c r="M20" i="1"/>
  <c r="E7" i="1"/>
  <c r="D115" i="1" l="1"/>
  <c r="C128" i="1"/>
  <c r="J151" i="1"/>
  <c r="C115" i="1"/>
  <c r="F115" i="1"/>
  <c r="D128" i="1"/>
  <c r="E115" i="1"/>
  <c r="H115" i="1"/>
  <c r="G115" i="1"/>
  <c r="M113" i="1"/>
  <c r="O113" i="1" s="1"/>
  <c r="C34" i="1"/>
  <c r="D19" i="1"/>
  <c r="E12" i="1"/>
  <c r="E11" i="1"/>
  <c r="C25" i="1"/>
  <c r="C27" i="1"/>
  <c r="F7" i="1"/>
  <c r="J155" i="1" l="1"/>
  <c r="D130" i="1"/>
  <c r="C143" i="1"/>
  <c r="K151" i="1"/>
  <c r="K155" i="1" s="1"/>
  <c r="C130" i="1"/>
  <c r="D143" i="1"/>
  <c r="D145" i="1" s="1"/>
  <c r="E130" i="1"/>
  <c r="F145" i="1"/>
  <c r="G130" i="1"/>
  <c r="M128" i="1"/>
  <c r="O128" i="1" s="1"/>
  <c r="F130" i="1"/>
  <c r="C41" i="1"/>
  <c r="M35" i="1"/>
  <c r="C42" i="1"/>
  <c r="C40" i="1"/>
  <c r="D34" i="1"/>
  <c r="D40" i="1" s="1"/>
  <c r="F12" i="1"/>
  <c r="F11" i="1"/>
  <c r="E19" i="1"/>
  <c r="D27" i="1"/>
  <c r="D25" i="1"/>
  <c r="G7" i="1"/>
  <c r="L151" i="1" l="1"/>
  <c r="L155" i="1" s="1"/>
  <c r="C145" i="1"/>
  <c r="M151" i="1"/>
  <c r="M155" i="1" s="1"/>
  <c r="M143" i="1"/>
  <c r="O143" i="1" s="1"/>
  <c r="E145" i="1"/>
  <c r="E34" i="1"/>
  <c r="C49" i="1"/>
  <c r="D42" i="1"/>
  <c r="C56" i="1"/>
  <c r="M50" i="1"/>
  <c r="G12" i="1"/>
  <c r="G11" i="1"/>
  <c r="E25" i="1"/>
  <c r="E27" i="1"/>
  <c r="F19" i="1"/>
  <c r="H7" i="1"/>
  <c r="C55" i="1" l="1"/>
  <c r="C57" i="1"/>
  <c r="E40" i="1"/>
  <c r="E42" i="1"/>
  <c r="D49" i="1"/>
  <c r="F34" i="1"/>
  <c r="H12" i="1"/>
  <c r="H11" i="1"/>
  <c r="G19" i="1"/>
  <c r="F25" i="1"/>
  <c r="F27" i="1"/>
  <c r="I7" i="1"/>
  <c r="F40" i="1" l="1"/>
  <c r="F42" i="1"/>
  <c r="E49" i="1"/>
  <c r="M65" i="1"/>
  <c r="C71" i="1"/>
  <c r="G34" i="1"/>
  <c r="D55" i="1"/>
  <c r="D57" i="1"/>
  <c r="C64" i="1"/>
  <c r="H19" i="1"/>
  <c r="I12" i="1"/>
  <c r="I11" i="1"/>
  <c r="G25" i="1"/>
  <c r="G27" i="1"/>
  <c r="J7" i="1"/>
  <c r="C72" i="1" l="1"/>
  <c r="C70" i="1"/>
  <c r="H34" i="1"/>
  <c r="F49" i="1"/>
  <c r="D64" i="1"/>
  <c r="D70" i="1" s="1"/>
  <c r="G42" i="1"/>
  <c r="G40" i="1"/>
  <c r="E55" i="1"/>
  <c r="E57" i="1"/>
  <c r="I19" i="1"/>
  <c r="J12" i="1"/>
  <c r="J11" i="1"/>
  <c r="H25" i="1"/>
  <c r="H27" i="1"/>
  <c r="L7" i="1"/>
  <c r="L11" i="1" s="1"/>
  <c r="K7" i="1"/>
  <c r="K11" i="1" s="1"/>
  <c r="C86" i="1" l="1"/>
  <c r="M80" i="1"/>
  <c r="M81" i="1" s="1"/>
  <c r="C87" i="1"/>
  <c r="E64" i="1"/>
  <c r="G49" i="1"/>
  <c r="H40" i="1"/>
  <c r="H42" i="1"/>
  <c r="F55" i="1"/>
  <c r="F57" i="1"/>
  <c r="I34" i="1"/>
  <c r="D72" i="1"/>
  <c r="J19" i="1"/>
  <c r="I25" i="1"/>
  <c r="I27" i="1"/>
  <c r="M7" i="1"/>
  <c r="K12" i="1"/>
  <c r="L12" i="1" s="1"/>
  <c r="D87" i="1" l="1"/>
  <c r="E87" i="1" s="1"/>
  <c r="F87" i="1" s="1"/>
  <c r="G87" i="1" s="1"/>
  <c r="H87" i="1" s="1"/>
  <c r="I87" i="1" s="1"/>
  <c r="J87" i="1" s="1"/>
  <c r="K87" i="1" s="1"/>
  <c r="L87" i="1" s="1"/>
  <c r="C101" i="1"/>
  <c r="M95" i="1"/>
  <c r="M96" i="1" s="1"/>
  <c r="C102" i="1"/>
  <c r="J34" i="1"/>
  <c r="H49" i="1"/>
  <c r="E72" i="1"/>
  <c r="E70" i="1"/>
  <c r="I40" i="1"/>
  <c r="I42" i="1"/>
  <c r="G57" i="1"/>
  <c r="G55" i="1"/>
  <c r="F64" i="1"/>
  <c r="K19" i="1"/>
  <c r="J25" i="1"/>
  <c r="J27" i="1"/>
  <c r="D102" i="1" l="1"/>
  <c r="E102" i="1" s="1"/>
  <c r="F102" i="1" s="1"/>
  <c r="G102" i="1" s="1"/>
  <c r="H102" i="1" s="1"/>
  <c r="I102" i="1" s="1"/>
  <c r="J102" i="1" s="1"/>
  <c r="K102" i="1" s="1"/>
  <c r="L102" i="1" s="1"/>
  <c r="C116" i="1"/>
  <c r="M110" i="1"/>
  <c r="M111" i="1" s="1"/>
  <c r="C117" i="1"/>
  <c r="L19" i="1"/>
  <c r="L25" i="1" s="1"/>
  <c r="K33" i="1"/>
  <c r="J48" i="1" s="1"/>
  <c r="I63" i="1" s="1"/>
  <c r="G64" i="1"/>
  <c r="F70" i="1"/>
  <c r="F72" i="1"/>
  <c r="H55" i="1"/>
  <c r="H57" i="1"/>
  <c r="K34" i="1"/>
  <c r="I49" i="1"/>
  <c r="J42" i="1"/>
  <c r="J40" i="1"/>
  <c r="K25" i="1"/>
  <c r="K27" i="1"/>
  <c r="M19" i="1"/>
  <c r="M125" i="1" l="1"/>
  <c r="M126" i="1" s="1"/>
  <c r="C131" i="1"/>
  <c r="C132" i="1"/>
  <c r="D117" i="1"/>
  <c r="E117" i="1" s="1"/>
  <c r="F117" i="1" s="1"/>
  <c r="G117" i="1" s="1"/>
  <c r="H117" i="1" s="1"/>
  <c r="I117" i="1" s="1"/>
  <c r="J117" i="1" s="1"/>
  <c r="K117" i="1" s="1"/>
  <c r="L117" i="1" s="1"/>
  <c r="L27" i="1"/>
  <c r="M21" i="1"/>
  <c r="O19" i="1"/>
  <c r="L34" i="1"/>
  <c r="K48" i="1"/>
  <c r="J63" i="1" s="1"/>
  <c r="I55" i="1"/>
  <c r="I57" i="1"/>
  <c r="H64" i="1"/>
  <c r="J49" i="1"/>
  <c r="K40" i="1"/>
  <c r="K42" i="1"/>
  <c r="G72" i="1"/>
  <c r="G70" i="1"/>
  <c r="C146" i="1" l="1"/>
  <c r="M140" i="1"/>
  <c r="M141" i="1" s="1"/>
  <c r="C147" i="1"/>
  <c r="D147" i="1" s="1"/>
  <c r="E147" i="1" s="1"/>
  <c r="F147" i="1" s="1"/>
  <c r="G147" i="1" s="1"/>
  <c r="H147" i="1" s="1"/>
  <c r="I147" i="1" s="1"/>
  <c r="J147" i="1" s="1"/>
  <c r="K147" i="1" s="1"/>
  <c r="L147" i="1" s="1"/>
  <c r="D132" i="1"/>
  <c r="E132" i="1" s="1"/>
  <c r="F132" i="1" s="1"/>
  <c r="G132" i="1" s="1"/>
  <c r="H132" i="1" s="1"/>
  <c r="I132" i="1" s="1"/>
  <c r="J132" i="1" s="1"/>
  <c r="K132" i="1" s="1"/>
  <c r="L132" i="1" s="1"/>
  <c r="L40" i="1"/>
  <c r="M34" i="1"/>
  <c r="L42" i="1"/>
  <c r="J57" i="1"/>
  <c r="J55" i="1"/>
  <c r="I64" i="1"/>
  <c r="K49" i="1"/>
  <c r="H70" i="1"/>
  <c r="H72" i="1"/>
  <c r="M36" i="1" l="1"/>
  <c r="L55" i="1"/>
  <c r="L49" i="1"/>
  <c r="K63" i="1"/>
  <c r="I72" i="1"/>
  <c r="I70" i="1"/>
  <c r="K57" i="1"/>
  <c r="L57" i="1" s="1"/>
  <c r="K55" i="1"/>
  <c r="M49" i="1"/>
  <c r="J64" i="1"/>
  <c r="M51" i="1" l="1"/>
  <c r="L64" i="1"/>
  <c r="L70" i="1" s="1"/>
  <c r="K64" i="1"/>
  <c r="J72" i="1"/>
  <c r="J70" i="1"/>
  <c r="M64" i="1"/>
  <c r="M66" i="1" l="1"/>
  <c r="K72" i="1"/>
  <c r="L72" i="1" s="1"/>
  <c r="K70" i="1"/>
</calcChain>
</file>

<file path=xl/sharedStrings.xml><?xml version="1.0" encoding="utf-8"?>
<sst xmlns="http://schemas.openxmlformats.org/spreadsheetml/2006/main" count="122" uniqueCount="28">
  <si>
    <t>Baseline Rev. Req. (MM$)</t>
  </si>
  <si>
    <t>10-Year "Budget"</t>
  </si>
  <si>
    <t>Annual 1% (MM$)</t>
  </si>
  <si>
    <t>Actual Costs</t>
  </si>
  <si>
    <t>Cumulative CarryOver - Over/(Under)</t>
  </si>
  <si>
    <t>2013-2022 RRI Calculation Period</t>
  </si>
  <si>
    <t>2014-2023 RRI Calculation Period</t>
  </si>
  <si>
    <t>2015-2024 RRI Calculation Period</t>
  </si>
  <si>
    <t>Less Carryover</t>
  </si>
  <si>
    <t>Adjusted "Budget"</t>
  </si>
  <si>
    <t>Annual Over/(Under)</t>
  </si>
  <si>
    <t>2016-2025 RRI Calculation Period</t>
  </si>
  <si>
    <t>2017-2026 RRI Calculation Period</t>
  </si>
  <si>
    <t>RES Budget and Actual with Carryover</t>
  </si>
  <si>
    <t>Plus Prior Carryover</t>
  </si>
  <si>
    <t>Cumulative "Budget"</t>
  </si>
  <si>
    <t>Cumulative Actual</t>
  </si>
  <si>
    <t>2018-2027 RRI Calculation Period</t>
  </si>
  <si>
    <t>2019-2028 RRI Calculation Period</t>
  </si>
  <si>
    <t>2020-2029 RRI Calculation Period</t>
  </si>
  <si>
    <t>2021-2030 RRI Calculation Period</t>
  </si>
  <si>
    <t>2022-2031 RRI Calculation Period</t>
  </si>
  <si>
    <t>Actual Spend 2013-2022</t>
  </si>
  <si>
    <t>Budget 2013-2022</t>
  </si>
  <si>
    <t>TOTAL</t>
  </si>
  <si>
    <t>Revenue Requirement 2013-2022</t>
  </si>
  <si>
    <t>Budget % of Revenue Requirement</t>
  </si>
  <si>
    <t>Actual % of Revenue Requirement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</si>
</sst>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.0_);_(&quot;$&quot;* \(#,##0.0\);_(&quot;$&quot;* &quot;-&quot;??_);_(@_)"/>
    <numFmt numFmtId="165" formatCode="_(&quot;$&quot;* #,##0_);_(&quot;$&quot;* \(#,##0\);_(&quot;$&quot;* &quot;-&quot;??_);_(@_)"/>
    <numFmt numFmtId="166" formatCode="_(&quot;$&quot;* #,##0.0_);_(&quot;$&quot;* \(#,##0.0\);_(&quot;$&quot;* &quot;-&quot;?_);_(@_)"/>
    <numFmt numFmtId="167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Book Antiqua"/>
      <family val="1"/>
    </font>
    <font>
      <sz val="10"/>
      <name val="Arial"/>
      <family val="2"/>
    </font>
    <font>
      <b/>
      <u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0">
    <xf numFmtId="0" fontId="0" fillId="0" borderId="0"/>
    <xf numFmtId="44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4" fillId="0" borderId="0"/>
    <xf numFmtId="0" fontId="3" fillId="0" borderId="0"/>
    <xf numFmtId="0" fontId="3" fillId="0" borderId="0"/>
    <xf numFmtId="0" fontId="1" fillId="0" borderId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applyAlignment="1">
      <alignment horizontal="right"/>
    </xf>
    <xf numFmtId="164" fontId="0" fillId="0" borderId="0" xfId="1" applyNumberFormat="1" applyFont="1"/>
    <xf numFmtId="164" fontId="0" fillId="2" borderId="0" xfId="0" applyNumberFormat="1" applyFill="1"/>
    <xf numFmtId="164" fontId="0" fillId="0" borderId="0" xfId="0" applyNumberFormat="1"/>
    <xf numFmtId="165" fontId="0" fillId="0" borderId="0" xfId="1" applyNumberFormat="1" applyFont="1"/>
    <xf numFmtId="0" fontId="5" fillId="0" borderId="0" xfId="0" applyFont="1"/>
    <xf numFmtId="166" fontId="0" fillId="0" borderId="0" xfId="0" applyNumberFormat="1"/>
    <xf numFmtId="164" fontId="0" fillId="4" borderId="0" xfId="0" applyNumberFormat="1" applyFill="1"/>
    <xf numFmtId="164" fontId="0" fillId="5" borderId="0" xfId="0" applyNumberFormat="1" applyFill="1"/>
    <xf numFmtId="0" fontId="6" fillId="0" borderId="0" xfId="0" applyFont="1"/>
    <xf numFmtId="164" fontId="0" fillId="3" borderId="0" xfId="0" applyNumberFormat="1" applyFill="1"/>
    <xf numFmtId="166" fontId="0" fillId="2" borderId="0" xfId="0" applyNumberFormat="1" applyFill="1"/>
    <xf numFmtId="0" fontId="7" fillId="0" borderId="0" xfId="0" applyFont="1"/>
    <xf numFmtId="164" fontId="0" fillId="6" borderId="0" xfId="0" applyNumberFormat="1" applyFill="1"/>
    <xf numFmtId="0" fontId="0" fillId="0" borderId="0" xfId="0" applyAlignment="1">
      <alignment horizontal="center" wrapText="1"/>
    </xf>
    <xf numFmtId="167" fontId="0" fillId="0" borderId="0" xfId="9" applyNumberFormat="1" applyFont="1"/>
    <xf numFmtId="167" fontId="8" fillId="7" borderId="1" xfId="9" applyNumberFormat="1" applyFont="1" applyFill="1" applyBorder="1"/>
    <xf numFmtId="0" fontId="0" fillId="0" borderId="2" xfId="0" applyBorder="1"/>
    <xf numFmtId="164" fontId="0" fillId="0" borderId="3" xfId="0" applyNumberFormat="1" applyBorder="1"/>
    <xf numFmtId="164" fontId="0" fillId="0" borderId="4" xfId="0" applyNumberFormat="1" applyBorder="1"/>
    <xf numFmtId="167" fontId="0" fillId="0" borderId="5" xfId="9" applyNumberFormat="1" applyFont="1" applyBorder="1"/>
  </cellXfs>
  <cellStyles count="10">
    <cellStyle name="Comma 2" xfId="2"/>
    <cellStyle name="Comma 2 10" xfId="3"/>
    <cellStyle name="Comma 3" xfId="4"/>
    <cellStyle name="Currency" xfId="1" builtinId="4"/>
    <cellStyle name="Normal" xfId="0" builtinId="0"/>
    <cellStyle name="Normal 29" xfId="5"/>
    <cellStyle name="Normal 3" xfId="6"/>
    <cellStyle name="Normal 4" xfId="7"/>
    <cellStyle name="Normal 73" xfId="8"/>
    <cellStyle name="Percent" xfId="9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5"/>
  <sheetViews>
    <sheetView tabSelected="1" zoomScaleNormal="100" workbookViewId="0"/>
  </sheetViews>
  <sheetFormatPr defaultRowHeight="15" x14ac:dyDescent="0.25"/>
  <cols>
    <col min="1" max="1" width="3.7109375" customWidth="1"/>
    <col min="2" max="2" width="35.7109375" customWidth="1"/>
    <col min="3" max="13" width="10.7109375" customWidth="1"/>
    <col min="15" max="15" width="12.7109375" customWidth="1"/>
  </cols>
  <sheetData>
    <row r="1" spans="1:13" ht="21" x14ac:dyDescent="0.35">
      <c r="A1" s="10" t="s">
        <v>13</v>
      </c>
      <c r="K1" s="13"/>
    </row>
    <row r="3" spans="1:13" x14ac:dyDescent="0.25">
      <c r="B3" s="6" t="s">
        <v>5</v>
      </c>
    </row>
    <row r="5" spans="1:13" x14ac:dyDescent="0.25">
      <c r="C5" s="18">
        <v>2013</v>
      </c>
      <c r="D5" s="18">
        <f>C5+1</f>
        <v>2014</v>
      </c>
      <c r="E5" s="18">
        <f t="shared" ref="E5:L5" si="0">D5+1</f>
        <v>2015</v>
      </c>
      <c r="F5" s="18">
        <f t="shared" si="0"/>
        <v>2016</v>
      </c>
      <c r="G5" s="18">
        <f t="shared" si="0"/>
        <v>2017</v>
      </c>
      <c r="H5" s="18">
        <f t="shared" si="0"/>
        <v>2018</v>
      </c>
      <c r="I5" s="18">
        <f t="shared" si="0"/>
        <v>2019</v>
      </c>
      <c r="J5" s="18">
        <f t="shared" si="0"/>
        <v>2020</v>
      </c>
      <c r="K5" s="18">
        <f t="shared" si="0"/>
        <v>2021</v>
      </c>
      <c r="L5" s="18">
        <f t="shared" si="0"/>
        <v>2022</v>
      </c>
    </row>
    <row r="6" spans="1:13" x14ac:dyDescent="0.25">
      <c r="B6" s="1" t="s">
        <v>0</v>
      </c>
      <c r="C6" s="2">
        <v>2000</v>
      </c>
      <c r="D6" s="2">
        <f>+C6+100</f>
        <v>2100</v>
      </c>
      <c r="E6" s="2">
        <f t="shared" ref="E6:L6" si="1">+D6+100</f>
        <v>2200</v>
      </c>
      <c r="F6" s="2">
        <f t="shared" si="1"/>
        <v>2300</v>
      </c>
      <c r="G6" s="2">
        <f t="shared" si="1"/>
        <v>2400</v>
      </c>
      <c r="H6" s="2">
        <f t="shared" si="1"/>
        <v>2500</v>
      </c>
      <c r="I6" s="2">
        <f t="shared" si="1"/>
        <v>2600</v>
      </c>
      <c r="J6" s="2">
        <f t="shared" si="1"/>
        <v>2700</v>
      </c>
      <c r="K6" s="2">
        <f t="shared" si="1"/>
        <v>2800</v>
      </c>
      <c r="L6" s="2">
        <f t="shared" si="1"/>
        <v>2900</v>
      </c>
      <c r="M6" t="s">
        <v>1</v>
      </c>
    </row>
    <row r="7" spans="1:13" x14ac:dyDescent="0.25">
      <c r="B7" s="1" t="s">
        <v>2</v>
      </c>
      <c r="C7" s="2">
        <f>C6*0.01</f>
        <v>20</v>
      </c>
      <c r="D7" s="2">
        <f t="shared" ref="D7:L7" si="2">D6*0.01</f>
        <v>21</v>
      </c>
      <c r="E7" s="2">
        <f t="shared" si="2"/>
        <v>22</v>
      </c>
      <c r="F7" s="2">
        <f t="shared" si="2"/>
        <v>23</v>
      </c>
      <c r="G7" s="2">
        <f t="shared" si="2"/>
        <v>24</v>
      </c>
      <c r="H7" s="2">
        <f t="shared" si="2"/>
        <v>25</v>
      </c>
      <c r="I7" s="2">
        <f t="shared" si="2"/>
        <v>26</v>
      </c>
      <c r="J7" s="2">
        <f t="shared" si="2"/>
        <v>27</v>
      </c>
      <c r="K7" s="2">
        <f t="shared" si="2"/>
        <v>28</v>
      </c>
      <c r="L7" s="2">
        <f t="shared" si="2"/>
        <v>29</v>
      </c>
      <c r="M7" s="3">
        <f>SUM(C7:L7)</f>
        <v>245</v>
      </c>
    </row>
    <row r="8" spans="1:13" x14ac:dyDescent="0.25">
      <c r="C8" s="4"/>
      <c r="D8" s="4"/>
      <c r="E8" s="4"/>
      <c r="F8" s="4"/>
      <c r="G8" s="4"/>
      <c r="H8" s="4"/>
      <c r="I8" s="4"/>
      <c r="J8" s="4"/>
      <c r="K8" s="4"/>
      <c r="L8" s="4"/>
    </row>
    <row r="9" spans="1:13" x14ac:dyDescent="0.25">
      <c r="B9" s="1" t="s">
        <v>3</v>
      </c>
      <c r="C9" s="14">
        <v>25</v>
      </c>
      <c r="D9" s="4">
        <v>35</v>
      </c>
      <c r="E9" s="4">
        <v>5</v>
      </c>
      <c r="F9" s="4">
        <v>5</v>
      </c>
      <c r="G9" s="4">
        <v>5</v>
      </c>
      <c r="H9" s="4">
        <v>40</v>
      </c>
      <c r="I9" s="4">
        <v>37</v>
      </c>
      <c r="J9" s="4">
        <v>34</v>
      </c>
      <c r="K9" s="4">
        <v>31</v>
      </c>
      <c r="L9" s="4">
        <v>28</v>
      </c>
      <c r="M9" s="3">
        <f>SUM(C9:L9)</f>
        <v>245</v>
      </c>
    </row>
    <row r="10" spans="1:13" x14ac:dyDescent="0.25">
      <c r="B10" s="1"/>
    </row>
    <row r="11" spans="1:13" x14ac:dyDescent="0.25">
      <c r="B11" s="1" t="s">
        <v>10</v>
      </c>
      <c r="C11" s="7">
        <f>+C9-C7</f>
        <v>5</v>
      </c>
      <c r="D11" s="7">
        <f t="shared" ref="D11:L11" si="3">+D9-D7</f>
        <v>14</v>
      </c>
      <c r="E11" s="7">
        <f t="shared" si="3"/>
        <v>-17</v>
      </c>
      <c r="F11" s="7">
        <f t="shared" si="3"/>
        <v>-18</v>
      </c>
      <c r="G11" s="7">
        <f t="shared" si="3"/>
        <v>-19</v>
      </c>
      <c r="H11" s="7">
        <f t="shared" si="3"/>
        <v>15</v>
      </c>
      <c r="I11" s="7">
        <f t="shared" si="3"/>
        <v>11</v>
      </c>
      <c r="J11" s="7">
        <f t="shared" si="3"/>
        <v>7</v>
      </c>
      <c r="K11" s="7">
        <f t="shared" si="3"/>
        <v>3</v>
      </c>
      <c r="L11" s="7">
        <f t="shared" si="3"/>
        <v>-1</v>
      </c>
    </row>
    <row r="12" spans="1:13" x14ac:dyDescent="0.25">
      <c r="B12" s="1" t="s">
        <v>4</v>
      </c>
      <c r="C12" s="8">
        <f>C9-C7</f>
        <v>5</v>
      </c>
      <c r="D12" s="4">
        <f t="shared" ref="D12:L12" si="4">D9-D7+C12</f>
        <v>19</v>
      </c>
      <c r="E12" s="4">
        <f t="shared" si="4"/>
        <v>2</v>
      </c>
      <c r="F12" s="4">
        <f t="shared" si="4"/>
        <v>-16</v>
      </c>
      <c r="G12" s="4">
        <f t="shared" si="4"/>
        <v>-35</v>
      </c>
      <c r="H12" s="4">
        <f t="shared" si="4"/>
        <v>-20</v>
      </c>
      <c r="I12" s="4">
        <f t="shared" si="4"/>
        <v>-9</v>
      </c>
      <c r="J12" s="4">
        <f t="shared" si="4"/>
        <v>-2</v>
      </c>
      <c r="K12" s="4">
        <f t="shared" si="4"/>
        <v>1</v>
      </c>
      <c r="L12" s="11">
        <f t="shared" si="4"/>
        <v>0</v>
      </c>
    </row>
    <row r="14" spans="1:13" x14ac:dyDescent="0.25">
      <c r="C14" s="5"/>
      <c r="D14" s="5"/>
      <c r="E14" s="5"/>
      <c r="F14" s="5"/>
      <c r="G14" s="5"/>
      <c r="H14" s="5"/>
      <c r="I14" s="5"/>
      <c r="J14" s="5"/>
      <c r="K14" s="5"/>
      <c r="L14" s="5"/>
    </row>
    <row r="15" spans="1:13" x14ac:dyDescent="0.25">
      <c r="B15" s="6" t="s">
        <v>6</v>
      </c>
    </row>
    <row r="17" spans="2:15" x14ac:dyDescent="0.25">
      <c r="C17" s="18">
        <f>+C5+1</f>
        <v>2014</v>
      </c>
      <c r="D17" s="18">
        <f>C17+1</f>
        <v>2015</v>
      </c>
      <c r="E17" s="18">
        <f t="shared" ref="E17" si="5">D17+1</f>
        <v>2016</v>
      </c>
      <c r="F17" s="18">
        <f t="shared" ref="F17" si="6">E17+1</f>
        <v>2017</v>
      </c>
      <c r="G17" s="18">
        <f t="shared" ref="G17" si="7">F17+1</f>
        <v>2018</v>
      </c>
      <c r="H17" s="18">
        <f t="shared" ref="H17" si="8">G17+1</f>
        <v>2019</v>
      </c>
      <c r="I17" s="18">
        <f t="shared" ref="I17" si="9">H17+1</f>
        <v>2020</v>
      </c>
      <c r="J17" s="18">
        <f t="shared" ref="J17" si="10">I17+1</f>
        <v>2021</v>
      </c>
      <c r="K17" s="18">
        <f t="shared" ref="K17" si="11">J17+1</f>
        <v>2022</v>
      </c>
      <c r="L17" s="18">
        <f t="shared" ref="L17" si="12">K17+1</f>
        <v>2023</v>
      </c>
      <c r="O17" s="15" t="s">
        <v>15</v>
      </c>
    </row>
    <row r="18" spans="2:15" x14ac:dyDescent="0.25">
      <c r="B18" s="1" t="s">
        <v>0</v>
      </c>
      <c r="C18" s="2">
        <f>+D6</f>
        <v>2100</v>
      </c>
      <c r="D18" s="2">
        <f t="shared" ref="D18:K18" si="13">+E6</f>
        <v>2200</v>
      </c>
      <c r="E18" s="2">
        <f t="shared" si="13"/>
        <v>2300</v>
      </c>
      <c r="F18" s="2">
        <f t="shared" si="13"/>
        <v>2400</v>
      </c>
      <c r="G18" s="2">
        <f t="shared" si="13"/>
        <v>2500</v>
      </c>
      <c r="H18" s="2">
        <f t="shared" si="13"/>
        <v>2600</v>
      </c>
      <c r="I18" s="2">
        <f t="shared" si="13"/>
        <v>2700</v>
      </c>
      <c r="J18" s="2">
        <f t="shared" si="13"/>
        <v>2800</v>
      </c>
      <c r="K18" s="2">
        <f t="shared" si="13"/>
        <v>2900</v>
      </c>
      <c r="L18" s="2">
        <f>+K18+100</f>
        <v>3000</v>
      </c>
      <c r="M18" t="s">
        <v>1</v>
      </c>
      <c r="O18" s="15"/>
    </row>
    <row r="19" spans="2:15" x14ac:dyDescent="0.25">
      <c r="B19" s="1" t="s">
        <v>2</v>
      </c>
      <c r="C19" s="2">
        <f>C18*0.01</f>
        <v>21</v>
      </c>
      <c r="D19" s="2">
        <f t="shared" ref="D19:L19" si="14">D18*0.01</f>
        <v>22</v>
      </c>
      <c r="E19" s="2">
        <f t="shared" si="14"/>
        <v>23</v>
      </c>
      <c r="F19" s="2">
        <f t="shared" si="14"/>
        <v>24</v>
      </c>
      <c r="G19" s="2">
        <f t="shared" si="14"/>
        <v>25</v>
      </c>
      <c r="H19" s="2">
        <f t="shared" si="14"/>
        <v>26</v>
      </c>
      <c r="I19" s="2">
        <f t="shared" si="14"/>
        <v>27</v>
      </c>
      <c r="J19" s="2">
        <f t="shared" si="14"/>
        <v>28</v>
      </c>
      <c r="K19" s="2">
        <f t="shared" si="14"/>
        <v>29</v>
      </c>
      <c r="L19" s="2">
        <f t="shared" si="14"/>
        <v>30</v>
      </c>
      <c r="M19" s="9">
        <f>SUM(C19:L19)</f>
        <v>255</v>
      </c>
      <c r="O19" s="12">
        <f>+M19+C$7</f>
        <v>275</v>
      </c>
    </row>
    <row r="20" spans="2:15" x14ac:dyDescent="0.25">
      <c r="B20" s="1"/>
      <c r="C20" s="2"/>
      <c r="D20" s="2"/>
      <c r="E20" s="2"/>
      <c r="F20" s="2"/>
      <c r="G20" s="2"/>
      <c r="H20" s="2"/>
      <c r="I20" s="2"/>
      <c r="K20" s="2" t="s">
        <v>8</v>
      </c>
      <c r="L20" s="2"/>
      <c r="M20" s="8">
        <f>-C12</f>
        <v>-5</v>
      </c>
    </row>
    <row r="21" spans="2:15" x14ac:dyDescent="0.25">
      <c r="B21" s="1"/>
      <c r="C21" s="2"/>
      <c r="D21" s="2"/>
      <c r="E21" s="2"/>
      <c r="F21" s="2"/>
      <c r="G21" s="2"/>
      <c r="H21" s="2"/>
      <c r="I21" s="2"/>
      <c r="J21" s="2"/>
      <c r="K21" s="2" t="s">
        <v>9</v>
      </c>
      <c r="L21" s="2"/>
      <c r="M21" s="3">
        <f>+M19+M20</f>
        <v>250</v>
      </c>
      <c r="O21" s="15" t="s">
        <v>16</v>
      </c>
    </row>
    <row r="22" spans="2:15" x14ac:dyDescent="0.25">
      <c r="O22" s="15"/>
    </row>
    <row r="23" spans="2:15" x14ac:dyDescent="0.25">
      <c r="B23" s="1" t="s">
        <v>3</v>
      </c>
      <c r="C23" s="14">
        <f t="shared" ref="C23:F23" si="15">+D9</f>
        <v>35</v>
      </c>
      <c r="D23" s="4">
        <f t="shared" ref="D23" si="16">+E9</f>
        <v>5</v>
      </c>
      <c r="E23" s="4">
        <f t="shared" ref="E23" si="17">+F9</f>
        <v>5</v>
      </c>
      <c r="F23" s="4">
        <f t="shared" ref="F23" si="18">+G9</f>
        <v>5</v>
      </c>
      <c r="G23" s="4">
        <f t="shared" ref="G23" si="19">+H9</f>
        <v>40</v>
      </c>
      <c r="H23" s="4">
        <f t="shared" ref="H23" si="20">+I9</f>
        <v>37</v>
      </c>
      <c r="I23" s="4">
        <f t="shared" ref="I23" si="21">+J9</f>
        <v>34</v>
      </c>
      <c r="J23" s="4">
        <f t="shared" ref="J23" si="22">+K9</f>
        <v>31</v>
      </c>
      <c r="K23" s="4">
        <f t="shared" ref="K23" si="23">+L9</f>
        <v>28</v>
      </c>
      <c r="L23" s="4">
        <v>30</v>
      </c>
      <c r="M23" s="3">
        <f>SUM(C23:L23)</f>
        <v>250</v>
      </c>
      <c r="O23" s="12">
        <f>+M23+C9</f>
        <v>275</v>
      </c>
    </row>
    <row r="25" spans="2:15" x14ac:dyDescent="0.25">
      <c r="B25" s="1" t="s">
        <v>10</v>
      </c>
      <c r="C25" s="4">
        <f t="shared" ref="C25:L25" si="24">+C23-C19</f>
        <v>14</v>
      </c>
      <c r="D25" s="4">
        <f t="shared" si="24"/>
        <v>-17</v>
      </c>
      <c r="E25" s="4">
        <f t="shared" si="24"/>
        <v>-18</v>
      </c>
      <c r="F25" s="4">
        <f t="shared" si="24"/>
        <v>-19</v>
      </c>
      <c r="G25" s="4">
        <f t="shared" si="24"/>
        <v>15</v>
      </c>
      <c r="H25" s="4">
        <f t="shared" si="24"/>
        <v>11</v>
      </c>
      <c r="I25" s="4">
        <f t="shared" si="24"/>
        <v>7</v>
      </c>
      <c r="J25" s="4">
        <f t="shared" si="24"/>
        <v>3</v>
      </c>
      <c r="K25" s="4">
        <f t="shared" si="24"/>
        <v>-1</v>
      </c>
      <c r="L25" s="4">
        <f t="shared" si="24"/>
        <v>0</v>
      </c>
    </row>
    <row r="26" spans="2:15" x14ac:dyDescent="0.25">
      <c r="B26" s="1" t="s">
        <v>14</v>
      </c>
      <c r="C26" s="4">
        <f>+C12</f>
        <v>5</v>
      </c>
      <c r="D26" s="4"/>
      <c r="E26" s="4"/>
      <c r="F26" s="4"/>
      <c r="G26" s="4"/>
      <c r="H26" s="4"/>
      <c r="I26" s="4"/>
      <c r="J26" s="4"/>
      <c r="K26" s="4"/>
      <c r="L26" s="4"/>
    </row>
    <row r="27" spans="2:15" x14ac:dyDescent="0.25">
      <c r="B27" s="1" t="s">
        <v>4</v>
      </c>
      <c r="C27" s="8">
        <f>C23-C19+C12</f>
        <v>19</v>
      </c>
      <c r="D27" s="4">
        <f t="shared" ref="D27:L27" si="25">D23-D19+C27</f>
        <v>2</v>
      </c>
      <c r="E27" s="4">
        <f t="shared" si="25"/>
        <v>-16</v>
      </c>
      <c r="F27" s="4">
        <f t="shared" si="25"/>
        <v>-35</v>
      </c>
      <c r="G27" s="4">
        <f t="shared" si="25"/>
        <v>-20</v>
      </c>
      <c r="H27" s="4">
        <f t="shared" si="25"/>
        <v>-9</v>
      </c>
      <c r="I27" s="4">
        <f t="shared" si="25"/>
        <v>-2</v>
      </c>
      <c r="J27" s="4">
        <f t="shared" si="25"/>
        <v>1</v>
      </c>
      <c r="K27" s="4">
        <f t="shared" si="25"/>
        <v>0</v>
      </c>
      <c r="L27" s="11">
        <f t="shared" si="25"/>
        <v>0</v>
      </c>
    </row>
    <row r="30" spans="2:15" x14ac:dyDescent="0.25">
      <c r="B30" s="6" t="s">
        <v>7</v>
      </c>
    </row>
    <row r="31" spans="2:15" ht="15" customHeight="1" x14ac:dyDescent="0.25"/>
    <row r="32" spans="2:15" x14ac:dyDescent="0.25">
      <c r="C32" s="18">
        <f>+C17+1</f>
        <v>2015</v>
      </c>
      <c r="D32" s="18">
        <f>C32+1</f>
        <v>2016</v>
      </c>
      <c r="E32" s="18">
        <f t="shared" ref="E32" si="26">D32+1</f>
        <v>2017</v>
      </c>
      <c r="F32" s="18">
        <f t="shared" ref="F32" si="27">E32+1</f>
        <v>2018</v>
      </c>
      <c r="G32" s="18">
        <f t="shared" ref="G32" si="28">F32+1</f>
        <v>2019</v>
      </c>
      <c r="H32" s="18">
        <f t="shared" ref="H32" si="29">G32+1</f>
        <v>2020</v>
      </c>
      <c r="I32" s="18">
        <f t="shared" ref="I32" si="30">H32+1</f>
        <v>2021</v>
      </c>
      <c r="J32" s="18">
        <f t="shared" ref="J32" si="31">I32+1</f>
        <v>2022</v>
      </c>
      <c r="K32" s="18">
        <f t="shared" ref="K32" si="32">J32+1</f>
        <v>2023</v>
      </c>
      <c r="L32" s="18">
        <f t="shared" ref="L32" si="33">K32+1</f>
        <v>2024</v>
      </c>
      <c r="O32" s="15" t="s">
        <v>15</v>
      </c>
    </row>
    <row r="33" spans="2:15" x14ac:dyDescent="0.25">
      <c r="B33" s="1" t="s">
        <v>0</v>
      </c>
      <c r="C33" s="2">
        <f>+D18</f>
        <v>2200</v>
      </c>
      <c r="D33" s="2">
        <f t="shared" ref="D33:K33" si="34">+E18</f>
        <v>2300</v>
      </c>
      <c r="E33" s="2">
        <f t="shared" si="34"/>
        <v>2400</v>
      </c>
      <c r="F33" s="2">
        <f t="shared" si="34"/>
        <v>2500</v>
      </c>
      <c r="G33" s="2">
        <f t="shared" si="34"/>
        <v>2600</v>
      </c>
      <c r="H33" s="2">
        <f t="shared" si="34"/>
        <v>2700</v>
      </c>
      <c r="I33" s="2">
        <f t="shared" si="34"/>
        <v>2800</v>
      </c>
      <c r="J33" s="2">
        <f t="shared" si="34"/>
        <v>2900</v>
      </c>
      <c r="K33" s="2">
        <f t="shared" si="34"/>
        <v>3000</v>
      </c>
      <c r="L33" s="2">
        <f>+K33+100</f>
        <v>3100</v>
      </c>
      <c r="M33" t="s">
        <v>1</v>
      </c>
      <c r="O33" s="15"/>
    </row>
    <row r="34" spans="2:15" x14ac:dyDescent="0.25">
      <c r="B34" s="1" t="s">
        <v>2</v>
      </c>
      <c r="C34" s="2">
        <f>C33*0.01</f>
        <v>22</v>
      </c>
      <c r="D34" s="2">
        <f t="shared" ref="D34:L34" si="35">D33*0.01</f>
        <v>23</v>
      </c>
      <c r="E34" s="2">
        <f t="shared" si="35"/>
        <v>24</v>
      </c>
      <c r="F34" s="2">
        <f t="shared" si="35"/>
        <v>25</v>
      </c>
      <c r="G34" s="2">
        <f t="shared" si="35"/>
        <v>26</v>
      </c>
      <c r="H34" s="2">
        <f t="shared" si="35"/>
        <v>27</v>
      </c>
      <c r="I34" s="2">
        <f t="shared" si="35"/>
        <v>28</v>
      </c>
      <c r="J34" s="2">
        <f t="shared" si="35"/>
        <v>29</v>
      </c>
      <c r="K34" s="2">
        <f t="shared" si="35"/>
        <v>30</v>
      </c>
      <c r="L34" s="2">
        <f t="shared" si="35"/>
        <v>31</v>
      </c>
      <c r="M34" s="9">
        <f>SUM(C34:L34)</f>
        <v>265</v>
      </c>
      <c r="O34" s="3">
        <f>+O19+L34</f>
        <v>306</v>
      </c>
    </row>
    <row r="35" spans="2:15" x14ac:dyDescent="0.25">
      <c r="B35" s="1"/>
      <c r="C35" s="2"/>
      <c r="D35" s="2"/>
      <c r="E35" s="2"/>
      <c r="F35" s="2"/>
      <c r="G35" s="2"/>
      <c r="H35" s="2"/>
      <c r="I35" s="2"/>
      <c r="K35" s="2" t="s">
        <v>8</v>
      </c>
      <c r="L35" s="2"/>
      <c r="M35" s="8">
        <f>-C27</f>
        <v>-19</v>
      </c>
    </row>
    <row r="36" spans="2:15" ht="15" customHeight="1" x14ac:dyDescent="0.25">
      <c r="B36" s="1"/>
      <c r="C36" s="2"/>
      <c r="D36" s="2"/>
      <c r="E36" s="2"/>
      <c r="F36" s="2"/>
      <c r="G36" s="2"/>
      <c r="H36" s="2"/>
      <c r="I36" s="2"/>
      <c r="J36" s="2"/>
      <c r="K36" s="2" t="s">
        <v>9</v>
      </c>
      <c r="L36" s="2"/>
      <c r="M36" s="3">
        <f>+M34+M35</f>
        <v>246</v>
      </c>
      <c r="O36" s="15" t="s">
        <v>16</v>
      </c>
    </row>
    <row r="37" spans="2:15" x14ac:dyDescent="0.25">
      <c r="O37" s="15"/>
    </row>
    <row r="38" spans="2:15" x14ac:dyDescent="0.25">
      <c r="B38" s="1" t="s">
        <v>3</v>
      </c>
      <c r="C38" s="14">
        <f t="shared" ref="C38" si="36">+D23</f>
        <v>5</v>
      </c>
      <c r="D38" s="4">
        <f t="shared" ref="D38:K38" si="37">+E23</f>
        <v>5</v>
      </c>
      <c r="E38" s="4">
        <f t="shared" ref="E38" si="38">+F23</f>
        <v>5</v>
      </c>
      <c r="F38" s="4">
        <f t="shared" ref="F38" si="39">+G23</f>
        <v>40</v>
      </c>
      <c r="G38" s="4">
        <f t="shared" ref="G38" si="40">+H23</f>
        <v>37</v>
      </c>
      <c r="H38" s="4">
        <f t="shared" ref="H38" si="41">+I23</f>
        <v>34</v>
      </c>
      <c r="I38" s="4">
        <f t="shared" ref="I38" si="42">+J23</f>
        <v>31</v>
      </c>
      <c r="J38" s="4">
        <f t="shared" ref="J38" si="43">+K23</f>
        <v>28</v>
      </c>
      <c r="K38" s="4">
        <f t="shared" ref="K38" si="44">+L23</f>
        <v>30</v>
      </c>
      <c r="L38" s="4">
        <v>31</v>
      </c>
      <c r="M38" s="3">
        <f>SUM(C38:L38)</f>
        <v>246</v>
      </c>
      <c r="O38" s="3">
        <f>+M38+C9+C23</f>
        <v>306</v>
      </c>
    </row>
    <row r="40" spans="2:15" x14ac:dyDescent="0.25">
      <c r="B40" s="1" t="s">
        <v>10</v>
      </c>
      <c r="C40" s="4">
        <f t="shared" ref="C40:L40" si="45">+C38-C34</f>
        <v>-17</v>
      </c>
      <c r="D40" s="4">
        <f t="shared" si="45"/>
        <v>-18</v>
      </c>
      <c r="E40" s="4">
        <f t="shared" si="45"/>
        <v>-19</v>
      </c>
      <c r="F40" s="4">
        <f t="shared" si="45"/>
        <v>15</v>
      </c>
      <c r="G40" s="4">
        <f t="shared" si="45"/>
        <v>11</v>
      </c>
      <c r="H40" s="4">
        <f t="shared" si="45"/>
        <v>7</v>
      </c>
      <c r="I40" s="4">
        <f t="shared" si="45"/>
        <v>3</v>
      </c>
      <c r="J40" s="4">
        <f t="shared" si="45"/>
        <v>-1</v>
      </c>
      <c r="K40" s="4">
        <f t="shared" si="45"/>
        <v>0</v>
      </c>
      <c r="L40" s="4">
        <f t="shared" si="45"/>
        <v>0</v>
      </c>
    </row>
    <row r="41" spans="2:15" x14ac:dyDescent="0.25">
      <c r="B41" s="1" t="s">
        <v>14</v>
      </c>
      <c r="C41" s="4">
        <f>+C27</f>
        <v>19</v>
      </c>
      <c r="D41" s="4"/>
      <c r="E41" s="4"/>
      <c r="F41" s="4"/>
      <c r="G41" s="4"/>
      <c r="H41" s="4"/>
      <c r="I41" s="4"/>
      <c r="J41" s="4"/>
      <c r="K41" s="4"/>
      <c r="L41" s="4"/>
    </row>
    <row r="42" spans="2:15" x14ac:dyDescent="0.25">
      <c r="B42" s="1" t="s">
        <v>4</v>
      </c>
      <c r="C42" s="8">
        <f>C38-C34+C27</f>
        <v>2</v>
      </c>
      <c r="D42" s="4">
        <f t="shared" ref="D42:L42" si="46">D38-D34+C42</f>
        <v>-16</v>
      </c>
      <c r="E42" s="4">
        <f t="shared" si="46"/>
        <v>-35</v>
      </c>
      <c r="F42" s="4">
        <f t="shared" si="46"/>
        <v>-20</v>
      </c>
      <c r="G42" s="4">
        <f t="shared" si="46"/>
        <v>-9</v>
      </c>
      <c r="H42" s="4">
        <f t="shared" si="46"/>
        <v>-2</v>
      </c>
      <c r="I42" s="4">
        <f t="shared" si="46"/>
        <v>1</v>
      </c>
      <c r="J42" s="4">
        <f t="shared" si="46"/>
        <v>0</v>
      </c>
      <c r="K42" s="4">
        <f t="shared" si="46"/>
        <v>0</v>
      </c>
      <c r="L42" s="11">
        <f t="shared" si="46"/>
        <v>0</v>
      </c>
    </row>
    <row r="45" spans="2:15" x14ac:dyDescent="0.25">
      <c r="B45" s="6" t="s">
        <v>11</v>
      </c>
    </row>
    <row r="46" spans="2:15" ht="15" customHeight="1" x14ac:dyDescent="0.25"/>
    <row r="47" spans="2:15" ht="15" customHeight="1" x14ac:dyDescent="0.25">
      <c r="C47" s="18">
        <f>+C32+1</f>
        <v>2016</v>
      </c>
      <c r="D47" s="18">
        <f>C47+1</f>
        <v>2017</v>
      </c>
      <c r="E47" s="18">
        <f t="shared" ref="E47" si="47">D47+1</f>
        <v>2018</v>
      </c>
      <c r="F47" s="18">
        <f t="shared" ref="F47" si="48">E47+1</f>
        <v>2019</v>
      </c>
      <c r="G47" s="18">
        <f t="shared" ref="G47" si="49">F47+1</f>
        <v>2020</v>
      </c>
      <c r="H47" s="18">
        <f t="shared" ref="H47" si="50">G47+1</f>
        <v>2021</v>
      </c>
      <c r="I47" s="18">
        <f t="shared" ref="I47" si="51">H47+1</f>
        <v>2022</v>
      </c>
      <c r="J47" s="18">
        <f t="shared" ref="J47" si="52">I47+1</f>
        <v>2023</v>
      </c>
      <c r="K47" s="18">
        <f t="shared" ref="K47" si="53">J47+1</f>
        <v>2024</v>
      </c>
      <c r="L47" s="18">
        <f t="shared" ref="L47" si="54">K47+1</f>
        <v>2025</v>
      </c>
      <c r="O47" s="15" t="s">
        <v>15</v>
      </c>
    </row>
    <row r="48" spans="2:15" x14ac:dyDescent="0.25">
      <c r="B48" s="1" t="s">
        <v>0</v>
      </c>
      <c r="C48" s="2">
        <f>+D33</f>
        <v>2300</v>
      </c>
      <c r="D48" s="2">
        <f t="shared" ref="D48:K48" si="55">+E33</f>
        <v>2400</v>
      </c>
      <c r="E48" s="2">
        <f t="shared" si="55"/>
        <v>2500</v>
      </c>
      <c r="F48" s="2">
        <f t="shared" si="55"/>
        <v>2600</v>
      </c>
      <c r="G48" s="2">
        <f t="shared" si="55"/>
        <v>2700</v>
      </c>
      <c r="H48" s="2">
        <f t="shared" si="55"/>
        <v>2800</v>
      </c>
      <c r="I48" s="2">
        <f t="shared" si="55"/>
        <v>2900</v>
      </c>
      <c r="J48" s="2">
        <f t="shared" si="55"/>
        <v>3000</v>
      </c>
      <c r="K48" s="2">
        <f t="shared" si="55"/>
        <v>3100</v>
      </c>
      <c r="L48" s="2">
        <f>+K48+100</f>
        <v>3200</v>
      </c>
      <c r="M48" t="s">
        <v>1</v>
      </c>
      <c r="O48" s="15"/>
    </row>
    <row r="49" spans="2:15" x14ac:dyDescent="0.25">
      <c r="B49" s="1" t="s">
        <v>2</v>
      </c>
      <c r="C49" s="2">
        <f>C48*0.01</f>
        <v>23</v>
      </c>
      <c r="D49" s="2">
        <f t="shared" ref="D49:L49" si="56">D48*0.01</f>
        <v>24</v>
      </c>
      <c r="E49" s="2">
        <f t="shared" si="56"/>
        <v>25</v>
      </c>
      <c r="F49" s="2">
        <f t="shared" si="56"/>
        <v>26</v>
      </c>
      <c r="G49" s="2">
        <f t="shared" si="56"/>
        <v>27</v>
      </c>
      <c r="H49" s="2">
        <f t="shared" si="56"/>
        <v>28</v>
      </c>
      <c r="I49" s="2">
        <f t="shared" si="56"/>
        <v>29</v>
      </c>
      <c r="J49" s="2">
        <f t="shared" si="56"/>
        <v>30</v>
      </c>
      <c r="K49" s="2">
        <f t="shared" si="56"/>
        <v>31</v>
      </c>
      <c r="L49" s="2">
        <f t="shared" si="56"/>
        <v>32</v>
      </c>
      <c r="M49" s="9">
        <f>SUM(C49:L49)</f>
        <v>275</v>
      </c>
      <c r="O49" s="3">
        <f>+O34+L49</f>
        <v>338</v>
      </c>
    </row>
    <row r="50" spans="2:15" x14ac:dyDescent="0.25">
      <c r="B50" s="1"/>
      <c r="C50" s="2"/>
      <c r="D50" s="2"/>
      <c r="E50" s="2"/>
      <c r="F50" s="2"/>
      <c r="G50" s="2"/>
      <c r="H50" s="2"/>
      <c r="I50" s="2"/>
      <c r="K50" s="2" t="s">
        <v>8</v>
      </c>
      <c r="L50" s="2"/>
      <c r="M50" s="8">
        <f>-C42</f>
        <v>-2</v>
      </c>
    </row>
    <row r="51" spans="2:15" ht="15" customHeight="1" x14ac:dyDescent="0.25">
      <c r="B51" s="1"/>
      <c r="C51" s="2"/>
      <c r="D51" s="2"/>
      <c r="E51" s="2"/>
      <c r="F51" s="2"/>
      <c r="G51" s="2"/>
      <c r="H51" s="2"/>
      <c r="I51" s="2"/>
      <c r="J51" s="2"/>
      <c r="K51" s="2" t="s">
        <v>9</v>
      </c>
      <c r="L51" s="2"/>
      <c r="M51" s="3">
        <f>+M49+M50</f>
        <v>273</v>
      </c>
      <c r="O51" s="15" t="s">
        <v>16</v>
      </c>
    </row>
    <row r="52" spans="2:15" x14ac:dyDescent="0.25">
      <c r="O52" s="15"/>
    </row>
    <row r="53" spans="2:15" x14ac:dyDescent="0.25">
      <c r="B53" s="1" t="s">
        <v>3</v>
      </c>
      <c r="C53" s="14">
        <f t="shared" ref="C53" si="57">+D38</f>
        <v>5</v>
      </c>
      <c r="D53" s="4">
        <f t="shared" ref="D53:K53" si="58">+E38</f>
        <v>5</v>
      </c>
      <c r="E53" s="4">
        <f t="shared" ref="E53" si="59">+F38</f>
        <v>40</v>
      </c>
      <c r="F53" s="4">
        <f t="shared" ref="F53" si="60">+G38</f>
        <v>37</v>
      </c>
      <c r="G53" s="4">
        <f t="shared" ref="G53" si="61">+H38</f>
        <v>34</v>
      </c>
      <c r="H53" s="4">
        <f t="shared" ref="H53" si="62">+I38</f>
        <v>31</v>
      </c>
      <c r="I53" s="4">
        <f t="shared" ref="I53" si="63">+J38</f>
        <v>28</v>
      </c>
      <c r="J53" s="4">
        <f t="shared" ref="J53" si="64">+K38</f>
        <v>30</v>
      </c>
      <c r="K53" s="4">
        <f t="shared" ref="K53" si="65">+L38</f>
        <v>31</v>
      </c>
      <c r="L53" s="4">
        <v>32</v>
      </c>
      <c r="M53" s="3">
        <f>SUM(C53:L53)</f>
        <v>273</v>
      </c>
      <c r="O53" s="3">
        <f>+M53+C9+C23+C38</f>
        <v>338</v>
      </c>
    </row>
    <row r="55" spans="2:15" x14ac:dyDescent="0.25">
      <c r="B55" s="1" t="s">
        <v>10</v>
      </c>
      <c r="C55" s="4">
        <f t="shared" ref="C55:L55" si="66">+C53-C49</f>
        <v>-18</v>
      </c>
      <c r="D55" s="4">
        <f t="shared" si="66"/>
        <v>-19</v>
      </c>
      <c r="E55" s="4">
        <f t="shared" si="66"/>
        <v>15</v>
      </c>
      <c r="F55" s="4">
        <f t="shared" si="66"/>
        <v>11</v>
      </c>
      <c r="G55" s="4">
        <f t="shared" si="66"/>
        <v>7</v>
      </c>
      <c r="H55" s="4">
        <f t="shared" si="66"/>
        <v>3</v>
      </c>
      <c r="I55" s="4">
        <f t="shared" si="66"/>
        <v>-1</v>
      </c>
      <c r="J55" s="4">
        <f t="shared" si="66"/>
        <v>0</v>
      </c>
      <c r="K55" s="4">
        <f t="shared" si="66"/>
        <v>0</v>
      </c>
      <c r="L55" s="4">
        <f t="shared" si="66"/>
        <v>0</v>
      </c>
    </row>
    <row r="56" spans="2:15" x14ac:dyDescent="0.25">
      <c r="B56" s="1" t="s">
        <v>14</v>
      </c>
      <c r="C56" s="4">
        <f>+C42</f>
        <v>2</v>
      </c>
      <c r="D56" s="4"/>
      <c r="E56" s="4"/>
      <c r="F56" s="4"/>
      <c r="G56" s="4"/>
      <c r="H56" s="4"/>
      <c r="I56" s="4"/>
      <c r="J56" s="4"/>
      <c r="K56" s="4"/>
      <c r="L56" s="4"/>
    </row>
    <row r="57" spans="2:15" x14ac:dyDescent="0.25">
      <c r="B57" s="1" t="s">
        <v>4</v>
      </c>
      <c r="C57" s="8">
        <f>C53-C49+C42</f>
        <v>-16</v>
      </c>
      <c r="D57" s="4">
        <f t="shared" ref="D57:L57" si="67">D53-D49+C57</f>
        <v>-35</v>
      </c>
      <c r="E57" s="4">
        <f t="shared" si="67"/>
        <v>-20</v>
      </c>
      <c r="F57" s="4">
        <f t="shared" si="67"/>
        <v>-9</v>
      </c>
      <c r="G57" s="4">
        <f t="shared" si="67"/>
        <v>-2</v>
      </c>
      <c r="H57" s="4">
        <f t="shared" si="67"/>
        <v>1</v>
      </c>
      <c r="I57" s="4">
        <f t="shared" si="67"/>
        <v>0</v>
      </c>
      <c r="J57" s="4">
        <f t="shared" si="67"/>
        <v>0</v>
      </c>
      <c r="K57" s="4">
        <f t="shared" si="67"/>
        <v>0</v>
      </c>
      <c r="L57" s="11">
        <f t="shared" si="67"/>
        <v>0</v>
      </c>
    </row>
    <row r="60" spans="2:15" x14ac:dyDescent="0.25">
      <c r="B60" s="6" t="s">
        <v>12</v>
      </c>
    </row>
    <row r="62" spans="2:15" ht="15" customHeight="1" x14ac:dyDescent="0.25">
      <c r="C62" s="18">
        <f>+C47+1</f>
        <v>2017</v>
      </c>
      <c r="D62" s="18">
        <f>C62+1</f>
        <v>2018</v>
      </c>
      <c r="E62" s="18">
        <f t="shared" ref="E62" si="68">D62+1</f>
        <v>2019</v>
      </c>
      <c r="F62" s="18">
        <f t="shared" ref="F62" si="69">E62+1</f>
        <v>2020</v>
      </c>
      <c r="G62" s="18">
        <f t="shared" ref="G62" si="70">F62+1</f>
        <v>2021</v>
      </c>
      <c r="H62" s="18">
        <f t="shared" ref="H62" si="71">G62+1</f>
        <v>2022</v>
      </c>
      <c r="I62" s="18">
        <f t="shared" ref="I62" si="72">H62+1</f>
        <v>2023</v>
      </c>
      <c r="J62" s="18">
        <f t="shared" ref="J62" si="73">I62+1</f>
        <v>2024</v>
      </c>
      <c r="K62" s="18">
        <f t="shared" ref="K62" si="74">J62+1</f>
        <v>2025</v>
      </c>
      <c r="L62" s="18">
        <f t="shared" ref="L62" si="75">K62+1</f>
        <v>2026</v>
      </c>
      <c r="O62" s="15" t="s">
        <v>15</v>
      </c>
    </row>
    <row r="63" spans="2:15" x14ac:dyDescent="0.25">
      <c r="B63" s="1" t="s">
        <v>0</v>
      </c>
      <c r="C63" s="2">
        <f>+D48</f>
        <v>2400</v>
      </c>
      <c r="D63" s="2">
        <f t="shared" ref="D63:K63" si="76">+E48</f>
        <v>2500</v>
      </c>
      <c r="E63" s="2">
        <f t="shared" si="76"/>
        <v>2600</v>
      </c>
      <c r="F63" s="2">
        <f t="shared" si="76"/>
        <v>2700</v>
      </c>
      <c r="G63" s="2">
        <f t="shared" si="76"/>
        <v>2800</v>
      </c>
      <c r="H63" s="2">
        <f t="shared" si="76"/>
        <v>2900</v>
      </c>
      <c r="I63" s="2">
        <f t="shared" si="76"/>
        <v>3000</v>
      </c>
      <c r="J63" s="2">
        <f t="shared" si="76"/>
        <v>3100</v>
      </c>
      <c r="K63" s="2">
        <f t="shared" si="76"/>
        <v>3200</v>
      </c>
      <c r="L63" s="2">
        <f>+K63+100</f>
        <v>3300</v>
      </c>
      <c r="M63" t="s">
        <v>1</v>
      </c>
      <c r="O63" s="15"/>
    </row>
    <row r="64" spans="2:15" x14ac:dyDescent="0.25">
      <c r="B64" s="1" t="s">
        <v>2</v>
      </c>
      <c r="C64" s="2">
        <f>C63*0.01</f>
        <v>24</v>
      </c>
      <c r="D64" s="2">
        <f t="shared" ref="D64:L64" si="77">D63*0.01</f>
        <v>25</v>
      </c>
      <c r="E64" s="2">
        <f t="shared" si="77"/>
        <v>26</v>
      </c>
      <c r="F64" s="2">
        <f t="shared" si="77"/>
        <v>27</v>
      </c>
      <c r="G64" s="2">
        <f t="shared" si="77"/>
        <v>28</v>
      </c>
      <c r="H64" s="2">
        <f t="shared" si="77"/>
        <v>29</v>
      </c>
      <c r="I64" s="2">
        <f t="shared" si="77"/>
        <v>30</v>
      </c>
      <c r="J64" s="2">
        <f t="shared" si="77"/>
        <v>31</v>
      </c>
      <c r="K64" s="2">
        <f t="shared" si="77"/>
        <v>32</v>
      </c>
      <c r="L64" s="2">
        <f t="shared" si="77"/>
        <v>33</v>
      </c>
      <c r="M64" s="9">
        <f>SUM(C64:L64)</f>
        <v>285</v>
      </c>
      <c r="O64" s="3">
        <f>+O49+L64</f>
        <v>371</v>
      </c>
    </row>
    <row r="65" spans="2:15" x14ac:dyDescent="0.25">
      <c r="B65" s="1"/>
      <c r="C65" s="2"/>
      <c r="D65" s="2"/>
      <c r="E65" s="2"/>
      <c r="F65" s="2"/>
      <c r="G65" s="2"/>
      <c r="H65" s="2"/>
      <c r="I65" s="2"/>
      <c r="K65" s="2" t="s">
        <v>8</v>
      </c>
      <c r="L65" s="2"/>
      <c r="M65" s="8">
        <f>-C57</f>
        <v>16</v>
      </c>
    </row>
    <row r="66" spans="2:15" ht="15" customHeight="1" x14ac:dyDescent="0.25">
      <c r="B66" s="1"/>
      <c r="C66" s="2"/>
      <c r="D66" s="2"/>
      <c r="E66" s="2"/>
      <c r="F66" s="2"/>
      <c r="G66" s="2"/>
      <c r="H66" s="2"/>
      <c r="I66" s="2"/>
      <c r="J66" s="2"/>
      <c r="K66" s="2" t="s">
        <v>9</v>
      </c>
      <c r="L66" s="2"/>
      <c r="M66" s="3">
        <f>+M64+M65</f>
        <v>301</v>
      </c>
      <c r="O66" s="15" t="s">
        <v>16</v>
      </c>
    </row>
    <row r="67" spans="2:15" x14ac:dyDescent="0.25">
      <c r="O67" s="15"/>
    </row>
    <row r="68" spans="2:15" x14ac:dyDescent="0.25">
      <c r="B68" s="1" t="s">
        <v>3</v>
      </c>
      <c r="C68" s="14">
        <f t="shared" ref="C68" si="78">+D53</f>
        <v>5</v>
      </c>
      <c r="D68" s="4">
        <f t="shared" ref="D68:K68" si="79">+E53</f>
        <v>40</v>
      </c>
      <c r="E68" s="4">
        <f t="shared" ref="E68" si="80">+F53</f>
        <v>37</v>
      </c>
      <c r="F68" s="4">
        <f t="shared" ref="F68" si="81">+G53</f>
        <v>34</v>
      </c>
      <c r="G68" s="4">
        <f t="shared" ref="G68" si="82">+H53</f>
        <v>31</v>
      </c>
      <c r="H68" s="4">
        <f t="shared" ref="H68" si="83">+I53</f>
        <v>28</v>
      </c>
      <c r="I68" s="4">
        <f t="shared" ref="I68" si="84">+J53</f>
        <v>30</v>
      </c>
      <c r="J68" s="4">
        <f t="shared" ref="J68" si="85">+K53</f>
        <v>31</v>
      </c>
      <c r="K68" s="4">
        <f t="shared" ref="K68" si="86">+L53</f>
        <v>32</v>
      </c>
      <c r="L68" s="4">
        <v>33</v>
      </c>
      <c r="M68" s="3">
        <f>SUM(C68:L68)</f>
        <v>301</v>
      </c>
      <c r="O68" s="3">
        <f>+M68+C9+C23+C38+C53</f>
        <v>371</v>
      </c>
    </row>
    <row r="70" spans="2:15" x14ac:dyDescent="0.25">
      <c r="B70" s="1" t="s">
        <v>10</v>
      </c>
      <c r="C70" s="4">
        <f t="shared" ref="C70:L70" si="87">+C68-C64</f>
        <v>-19</v>
      </c>
      <c r="D70" s="4">
        <f t="shared" si="87"/>
        <v>15</v>
      </c>
      <c r="E70" s="4">
        <f t="shared" si="87"/>
        <v>11</v>
      </c>
      <c r="F70" s="4">
        <f t="shared" si="87"/>
        <v>7</v>
      </c>
      <c r="G70" s="4">
        <f t="shared" si="87"/>
        <v>3</v>
      </c>
      <c r="H70" s="4">
        <f t="shared" si="87"/>
        <v>-1</v>
      </c>
      <c r="I70" s="4">
        <f t="shared" si="87"/>
        <v>0</v>
      </c>
      <c r="J70" s="4">
        <f t="shared" si="87"/>
        <v>0</v>
      </c>
      <c r="K70" s="4">
        <f t="shared" si="87"/>
        <v>0</v>
      </c>
      <c r="L70" s="4">
        <f t="shared" si="87"/>
        <v>0</v>
      </c>
    </row>
    <row r="71" spans="2:15" x14ac:dyDescent="0.25">
      <c r="B71" s="1" t="s">
        <v>14</v>
      </c>
      <c r="C71" s="4">
        <f>+C57</f>
        <v>-16</v>
      </c>
      <c r="D71" s="4"/>
      <c r="E71" s="4"/>
      <c r="F71" s="4"/>
      <c r="G71" s="4"/>
      <c r="H71" s="4"/>
      <c r="I71" s="4"/>
      <c r="J71" s="4"/>
      <c r="K71" s="4"/>
      <c r="L71" s="4"/>
    </row>
    <row r="72" spans="2:15" x14ac:dyDescent="0.25">
      <c r="B72" s="1" t="s">
        <v>4</v>
      </c>
      <c r="C72" s="8">
        <f>C68-C64+C57</f>
        <v>-35</v>
      </c>
      <c r="D72" s="4">
        <f t="shared" ref="D72:L72" si="88">D68-D64+C72</f>
        <v>-20</v>
      </c>
      <c r="E72" s="4">
        <f t="shared" si="88"/>
        <v>-9</v>
      </c>
      <c r="F72" s="4">
        <f t="shared" si="88"/>
        <v>-2</v>
      </c>
      <c r="G72" s="4">
        <f t="shared" si="88"/>
        <v>1</v>
      </c>
      <c r="H72" s="4">
        <f t="shared" si="88"/>
        <v>0</v>
      </c>
      <c r="I72" s="4">
        <f t="shared" si="88"/>
        <v>0</v>
      </c>
      <c r="J72" s="4">
        <f t="shared" si="88"/>
        <v>0</v>
      </c>
      <c r="K72" s="4">
        <f t="shared" si="88"/>
        <v>0</v>
      </c>
      <c r="L72" s="11">
        <f t="shared" si="88"/>
        <v>0</v>
      </c>
    </row>
    <row r="75" spans="2:15" x14ac:dyDescent="0.25">
      <c r="B75" s="6" t="s">
        <v>17</v>
      </c>
    </row>
    <row r="77" spans="2:15" ht="15" customHeight="1" x14ac:dyDescent="0.25">
      <c r="C77" s="18">
        <f>+C62+1</f>
        <v>2018</v>
      </c>
      <c r="D77" s="18">
        <f>C77+1</f>
        <v>2019</v>
      </c>
      <c r="E77" s="18">
        <f t="shared" ref="E77" si="89">D77+1</f>
        <v>2020</v>
      </c>
      <c r="F77" s="18">
        <f t="shared" ref="F77" si="90">E77+1</f>
        <v>2021</v>
      </c>
      <c r="G77" s="18">
        <f t="shared" ref="G77" si="91">F77+1</f>
        <v>2022</v>
      </c>
      <c r="H77" s="18">
        <f t="shared" ref="H77" si="92">G77+1</f>
        <v>2023</v>
      </c>
      <c r="I77" s="18">
        <f t="shared" ref="I77" si="93">H77+1</f>
        <v>2024</v>
      </c>
      <c r="J77" s="18">
        <f t="shared" ref="J77" si="94">I77+1</f>
        <v>2025</v>
      </c>
      <c r="K77" s="18">
        <f t="shared" ref="K77" si="95">J77+1</f>
        <v>2026</v>
      </c>
      <c r="L77" s="18">
        <f t="shared" ref="L77" si="96">K77+1</f>
        <v>2027</v>
      </c>
      <c r="O77" s="15" t="s">
        <v>15</v>
      </c>
    </row>
    <row r="78" spans="2:15" x14ac:dyDescent="0.25">
      <c r="B78" s="1" t="s">
        <v>0</v>
      </c>
      <c r="C78" s="2">
        <f>+D63</f>
        <v>2500</v>
      </c>
      <c r="D78" s="2">
        <f t="shared" ref="D78" si="97">+E63</f>
        <v>2600</v>
      </c>
      <c r="E78" s="2">
        <f t="shared" ref="E78" si="98">+F63</f>
        <v>2700</v>
      </c>
      <c r="F78" s="2">
        <f t="shared" ref="F78" si="99">+G63</f>
        <v>2800</v>
      </c>
      <c r="G78" s="2">
        <f t="shared" ref="G78" si="100">+H63</f>
        <v>2900</v>
      </c>
      <c r="H78" s="2">
        <f t="shared" ref="H78" si="101">+I63</f>
        <v>3000</v>
      </c>
      <c r="I78" s="2">
        <f t="shared" ref="I78" si="102">+J63</f>
        <v>3100</v>
      </c>
      <c r="J78" s="2">
        <f t="shared" ref="J78" si="103">+K63</f>
        <v>3200</v>
      </c>
      <c r="K78" s="2">
        <f t="shared" ref="K78" si="104">+L63</f>
        <v>3300</v>
      </c>
      <c r="L78" s="2">
        <f>+K78+100</f>
        <v>3400</v>
      </c>
      <c r="M78" t="s">
        <v>1</v>
      </c>
      <c r="O78" s="15"/>
    </row>
    <row r="79" spans="2:15" x14ac:dyDescent="0.25">
      <c r="B79" s="1" t="s">
        <v>2</v>
      </c>
      <c r="C79" s="2">
        <f>C78*0.01</f>
        <v>25</v>
      </c>
      <c r="D79" s="2">
        <f t="shared" ref="D79:L79" si="105">D78*0.01</f>
        <v>26</v>
      </c>
      <c r="E79" s="2">
        <f t="shared" si="105"/>
        <v>27</v>
      </c>
      <c r="F79" s="2">
        <f t="shared" si="105"/>
        <v>28</v>
      </c>
      <c r="G79" s="2">
        <f t="shared" si="105"/>
        <v>29</v>
      </c>
      <c r="H79" s="2">
        <f t="shared" si="105"/>
        <v>30</v>
      </c>
      <c r="I79" s="2">
        <f t="shared" si="105"/>
        <v>31</v>
      </c>
      <c r="J79" s="2">
        <f t="shared" si="105"/>
        <v>32</v>
      </c>
      <c r="K79" s="2">
        <f t="shared" si="105"/>
        <v>33</v>
      </c>
      <c r="L79" s="2">
        <f t="shared" si="105"/>
        <v>34</v>
      </c>
      <c r="M79" s="9">
        <f>SUM(C79:L79)</f>
        <v>295</v>
      </c>
      <c r="O79" s="3">
        <f>+O64+L79</f>
        <v>405</v>
      </c>
    </row>
    <row r="80" spans="2:15" x14ac:dyDescent="0.25">
      <c r="B80" s="1"/>
      <c r="C80" s="2"/>
      <c r="D80" s="2"/>
      <c r="E80" s="2"/>
      <c r="F80" s="2"/>
      <c r="G80" s="2"/>
      <c r="H80" s="2"/>
      <c r="I80" s="2"/>
      <c r="K80" s="2" t="s">
        <v>8</v>
      </c>
      <c r="L80" s="2"/>
      <c r="M80" s="8">
        <f>-C72</f>
        <v>35</v>
      </c>
    </row>
    <row r="81" spans="2:15" ht="15" customHeight="1" x14ac:dyDescent="0.25">
      <c r="B81" s="1"/>
      <c r="C81" s="2"/>
      <c r="D81" s="2"/>
      <c r="E81" s="2"/>
      <c r="F81" s="2"/>
      <c r="G81" s="2"/>
      <c r="H81" s="2"/>
      <c r="I81" s="2"/>
      <c r="J81" s="2"/>
      <c r="K81" s="2" t="s">
        <v>9</v>
      </c>
      <c r="L81" s="2"/>
      <c r="M81" s="3">
        <f>+M79+M80</f>
        <v>330</v>
      </c>
      <c r="O81" s="15" t="s">
        <v>16</v>
      </c>
    </row>
    <row r="82" spans="2:15" x14ac:dyDescent="0.25">
      <c r="O82" s="15"/>
    </row>
    <row r="83" spans="2:15" x14ac:dyDescent="0.25">
      <c r="B83" s="1" t="s">
        <v>3</v>
      </c>
      <c r="C83" s="14">
        <f t="shared" ref="C83" si="106">+D68</f>
        <v>40</v>
      </c>
      <c r="D83" s="4">
        <f t="shared" ref="D83" si="107">+E68</f>
        <v>37</v>
      </c>
      <c r="E83" s="4">
        <f t="shared" ref="E83" si="108">+F68</f>
        <v>34</v>
      </c>
      <c r="F83" s="4">
        <f t="shared" ref="F83" si="109">+G68</f>
        <v>31</v>
      </c>
      <c r="G83" s="4">
        <f t="shared" ref="G83" si="110">+H68</f>
        <v>28</v>
      </c>
      <c r="H83" s="4">
        <f t="shared" ref="H83" si="111">+I68</f>
        <v>30</v>
      </c>
      <c r="I83" s="4">
        <f t="shared" ref="I83" si="112">+J68</f>
        <v>31</v>
      </c>
      <c r="J83" s="4">
        <f t="shared" ref="J83" si="113">+K68</f>
        <v>32</v>
      </c>
      <c r="K83" s="4">
        <f t="shared" ref="K83" si="114">+L68</f>
        <v>33</v>
      </c>
      <c r="L83" s="4">
        <v>34</v>
      </c>
      <c r="M83" s="3">
        <f>SUM(C83:L83)</f>
        <v>330</v>
      </c>
      <c r="O83" s="3">
        <f>+M83+C9+C23+C38+C53+C68</f>
        <v>405</v>
      </c>
    </row>
    <row r="85" spans="2:15" x14ac:dyDescent="0.25">
      <c r="B85" s="1" t="s">
        <v>10</v>
      </c>
      <c r="C85" s="4">
        <f t="shared" ref="C85:L85" si="115">+C83-C79</f>
        <v>15</v>
      </c>
      <c r="D85" s="4">
        <f t="shared" si="115"/>
        <v>11</v>
      </c>
      <c r="E85" s="4">
        <f t="shared" si="115"/>
        <v>7</v>
      </c>
      <c r="F85" s="4">
        <f t="shared" si="115"/>
        <v>3</v>
      </c>
      <c r="G85" s="4">
        <f t="shared" si="115"/>
        <v>-1</v>
      </c>
      <c r="H85" s="4">
        <f t="shared" si="115"/>
        <v>0</v>
      </c>
      <c r="I85" s="4">
        <f t="shared" si="115"/>
        <v>0</v>
      </c>
      <c r="J85" s="4">
        <f t="shared" si="115"/>
        <v>0</v>
      </c>
      <c r="K85" s="4">
        <f t="shared" si="115"/>
        <v>0</v>
      </c>
      <c r="L85" s="4">
        <f t="shared" si="115"/>
        <v>0</v>
      </c>
    </row>
    <row r="86" spans="2:15" x14ac:dyDescent="0.25">
      <c r="B86" s="1" t="s">
        <v>14</v>
      </c>
      <c r="C86" s="4">
        <f>+C72</f>
        <v>-35</v>
      </c>
      <c r="D86" s="4"/>
      <c r="E86" s="4"/>
      <c r="F86" s="4"/>
      <c r="G86" s="4"/>
      <c r="H86" s="4"/>
      <c r="I86" s="4"/>
      <c r="J86" s="4"/>
      <c r="K86" s="4"/>
      <c r="L86" s="4"/>
    </row>
    <row r="87" spans="2:15" x14ac:dyDescent="0.25">
      <c r="B87" s="1" t="s">
        <v>4</v>
      </c>
      <c r="C87" s="8">
        <f>C83-C79+C72</f>
        <v>-20</v>
      </c>
      <c r="D87" s="4">
        <f t="shared" ref="D87" si="116">D83-D79+C87</f>
        <v>-9</v>
      </c>
      <c r="E87" s="4">
        <f t="shared" ref="E87" si="117">E83-E79+D87</f>
        <v>-2</v>
      </c>
      <c r="F87" s="4">
        <f t="shared" ref="F87" si="118">F83-F79+E87</f>
        <v>1</v>
      </c>
      <c r="G87" s="4">
        <f t="shared" ref="G87" si="119">G83-G79+F87</f>
        <v>0</v>
      </c>
      <c r="H87" s="4">
        <f t="shared" ref="H87" si="120">H83-H79+G87</f>
        <v>0</v>
      </c>
      <c r="I87" s="4">
        <f t="shared" ref="I87" si="121">I83-I79+H87</f>
        <v>0</v>
      </c>
      <c r="J87" s="4">
        <f t="shared" ref="J87" si="122">J83-J79+I87</f>
        <v>0</v>
      </c>
      <c r="K87" s="4">
        <f t="shared" ref="K87" si="123">K83-K79+J87</f>
        <v>0</v>
      </c>
      <c r="L87" s="11">
        <f t="shared" ref="L87" si="124">L83-L79+K87</f>
        <v>0</v>
      </c>
    </row>
    <row r="90" spans="2:15" x14ac:dyDescent="0.25">
      <c r="B90" s="6" t="s">
        <v>18</v>
      </c>
    </row>
    <row r="92" spans="2:15" ht="15" customHeight="1" x14ac:dyDescent="0.25">
      <c r="C92" s="18">
        <f>+C77+1</f>
        <v>2019</v>
      </c>
      <c r="D92" s="18">
        <f>C92+1</f>
        <v>2020</v>
      </c>
      <c r="E92" s="18">
        <f t="shared" ref="E92" si="125">D92+1</f>
        <v>2021</v>
      </c>
      <c r="F92" s="18">
        <f t="shared" ref="F92" si="126">E92+1</f>
        <v>2022</v>
      </c>
      <c r="G92" s="18">
        <f t="shared" ref="G92" si="127">F92+1</f>
        <v>2023</v>
      </c>
      <c r="H92" s="18">
        <f t="shared" ref="H92" si="128">G92+1</f>
        <v>2024</v>
      </c>
      <c r="I92" s="18">
        <f t="shared" ref="I92" si="129">H92+1</f>
        <v>2025</v>
      </c>
      <c r="J92" s="18">
        <f t="shared" ref="J92" si="130">I92+1</f>
        <v>2026</v>
      </c>
      <c r="K92" s="18">
        <f t="shared" ref="K92" si="131">J92+1</f>
        <v>2027</v>
      </c>
      <c r="L92" s="18">
        <f t="shared" ref="L92" si="132">K92+1</f>
        <v>2028</v>
      </c>
      <c r="O92" s="15" t="s">
        <v>15</v>
      </c>
    </row>
    <row r="93" spans="2:15" x14ac:dyDescent="0.25">
      <c r="B93" s="1" t="s">
        <v>0</v>
      </c>
      <c r="C93" s="2">
        <f>+D78</f>
        <v>2600</v>
      </c>
      <c r="D93" s="2">
        <f t="shared" ref="D93" si="133">+E78</f>
        <v>2700</v>
      </c>
      <c r="E93" s="2">
        <f t="shared" ref="E93" si="134">+F78</f>
        <v>2800</v>
      </c>
      <c r="F93" s="2">
        <f t="shared" ref="F93" si="135">+G78</f>
        <v>2900</v>
      </c>
      <c r="G93" s="2">
        <f t="shared" ref="G93" si="136">+H78</f>
        <v>3000</v>
      </c>
      <c r="H93" s="2">
        <f t="shared" ref="H93" si="137">+I78</f>
        <v>3100</v>
      </c>
      <c r="I93" s="2">
        <f t="shared" ref="I93" si="138">+J78</f>
        <v>3200</v>
      </c>
      <c r="J93" s="2">
        <f t="shared" ref="J93" si="139">+K78</f>
        <v>3300</v>
      </c>
      <c r="K93" s="2">
        <f t="shared" ref="K93" si="140">+L78</f>
        <v>3400</v>
      </c>
      <c r="L93" s="2">
        <f>+K93+100</f>
        <v>3500</v>
      </c>
      <c r="M93" t="s">
        <v>1</v>
      </c>
      <c r="O93" s="15"/>
    </row>
    <row r="94" spans="2:15" x14ac:dyDescent="0.25">
      <c r="B94" s="1" t="s">
        <v>2</v>
      </c>
      <c r="C94" s="2">
        <f>C93*0.01</f>
        <v>26</v>
      </c>
      <c r="D94" s="2">
        <f t="shared" ref="D94:L94" si="141">D93*0.01</f>
        <v>27</v>
      </c>
      <c r="E94" s="2">
        <f t="shared" si="141"/>
        <v>28</v>
      </c>
      <c r="F94" s="2">
        <f t="shared" si="141"/>
        <v>29</v>
      </c>
      <c r="G94" s="2">
        <f t="shared" si="141"/>
        <v>30</v>
      </c>
      <c r="H94" s="2">
        <f t="shared" si="141"/>
        <v>31</v>
      </c>
      <c r="I94" s="2">
        <f t="shared" si="141"/>
        <v>32</v>
      </c>
      <c r="J94" s="2">
        <f t="shared" si="141"/>
        <v>33</v>
      </c>
      <c r="K94" s="2">
        <f t="shared" si="141"/>
        <v>34</v>
      </c>
      <c r="L94" s="2">
        <f t="shared" si="141"/>
        <v>35</v>
      </c>
      <c r="M94" s="9">
        <f>SUM(C94:L94)</f>
        <v>305</v>
      </c>
      <c r="O94" s="3">
        <f>+O79+L94</f>
        <v>440</v>
      </c>
    </row>
    <row r="95" spans="2:15" x14ac:dyDescent="0.25">
      <c r="B95" s="1"/>
      <c r="C95" s="2"/>
      <c r="D95" s="2"/>
      <c r="E95" s="2"/>
      <c r="F95" s="2"/>
      <c r="G95" s="2"/>
      <c r="H95" s="2"/>
      <c r="I95" s="2"/>
      <c r="K95" s="2" t="s">
        <v>8</v>
      </c>
      <c r="L95" s="2"/>
      <c r="M95" s="8">
        <f>-C87</f>
        <v>20</v>
      </c>
    </row>
    <row r="96" spans="2:15" ht="15" customHeight="1" x14ac:dyDescent="0.25">
      <c r="B96" s="1"/>
      <c r="C96" s="2"/>
      <c r="D96" s="2"/>
      <c r="E96" s="2"/>
      <c r="F96" s="2"/>
      <c r="G96" s="2"/>
      <c r="H96" s="2"/>
      <c r="I96" s="2"/>
      <c r="J96" s="2"/>
      <c r="K96" s="2" t="s">
        <v>9</v>
      </c>
      <c r="L96" s="2"/>
      <c r="M96" s="3">
        <f>+M94+M95</f>
        <v>325</v>
      </c>
      <c r="O96" s="15" t="s">
        <v>16</v>
      </c>
    </row>
    <row r="97" spans="2:15" x14ac:dyDescent="0.25">
      <c r="O97" s="15"/>
    </row>
    <row r="98" spans="2:15" x14ac:dyDescent="0.25">
      <c r="B98" s="1" t="s">
        <v>3</v>
      </c>
      <c r="C98" s="14">
        <f t="shared" ref="C98" si="142">+D83</f>
        <v>37</v>
      </c>
      <c r="D98" s="4">
        <f t="shared" ref="D98" si="143">+E83</f>
        <v>34</v>
      </c>
      <c r="E98" s="4">
        <f t="shared" ref="E98" si="144">+F83</f>
        <v>31</v>
      </c>
      <c r="F98" s="4">
        <f t="shared" ref="F98" si="145">+G83</f>
        <v>28</v>
      </c>
      <c r="G98" s="4">
        <f t="shared" ref="G98" si="146">+H83</f>
        <v>30</v>
      </c>
      <c r="H98" s="4">
        <f t="shared" ref="H98" si="147">+I83</f>
        <v>31</v>
      </c>
      <c r="I98" s="4">
        <f t="shared" ref="I98" si="148">+J83</f>
        <v>32</v>
      </c>
      <c r="J98" s="4">
        <f t="shared" ref="J98" si="149">+K83</f>
        <v>33</v>
      </c>
      <c r="K98" s="4">
        <f t="shared" ref="K98" si="150">+L83</f>
        <v>34</v>
      </c>
      <c r="L98" s="4">
        <v>35</v>
      </c>
      <c r="M98" s="3">
        <f>SUM(C98:L98)</f>
        <v>325</v>
      </c>
      <c r="O98" s="3">
        <f>+M98+C9+C23+C38+C53+C68+C83</f>
        <v>440</v>
      </c>
    </row>
    <row r="100" spans="2:15" x14ac:dyDescent="0.25">
      <c r="B100" s="1" t="s">
        <v>10</v>
      </c>
      <c r="C100" s="4">
        <f t="shared" ref="C100:L100" si="151">+C98-C94</f>
        <v>11</v>
      </c>
      <c r="D100" s="4">
        <f t="shared" si="151"/>
        <v>7</v>
      </c>
      <c r="E100" s="4">
        <f t="shared" si="151"/>
        <v>3</v>
      </c>
      <c r="F100" s="4">
        <f t="shared" si="151"/>
        <v>-1</v>
      </c>
      <c r="G100" s="4">
        <f t="shared" si="151"/>
        <v>0</v>
      </c>
      <c r="H100" s="4">
        <f t="shared" si="151"/>
        <v>0</v>
      </c>
      <c r="I100" s="4">
        <f t="shared" si="151"/>
        <v>0</v>
      </c>
      <c r="J100" s="4">
        <f t="shared" si="151"/>
        <v>0</v>
      </c>
      <c r="K100" s="4">
        <f t="shared" si="151"/>
        <v>0</v>
      </c>
      <c r="L100" s="4">
        <f t="shared" si="151"/>
        <v>0</v>
      </c>
    </row>
    <row r="101" spans="2:15" x14ac:dyDescent="0.25">
      <c r="B101" s="1" t="s">
        <v>14</v>
      </c>
      <c r="C101" s="4">
        <f>+C87</f>
        <v>-20</v>
      </c>
      <c r="D101" s="4"/>
      <c r="E101" s="4"/>
      <c r="F101" s="4"/>
      <c r="G101" s="4"/>
      <c r="H101" s="4"/>
      <c r="I101" s="4"/>
      <c r="J101" s="4"/>
      <c r="K101" s="4"/>
      <c r="L101" s="4"/>
    </row>
    <row r="102" spans="2:15" x14ac:dyDescent="0.25">
      <c r="B102" s="1" t="s">
        <v>4</v>
      </c>
      <c r="C102" s="8">
        <f>C98-C94+C87</f>
        <v>-9</v>
      </c>
      <c r="D102" s="4">
        <f t="shared" ref="D102" si="152">D98-D94+C102</f>
        <v>-2</v>
      </c>
      <c r="E102" s="4">
        <f t="shared" ref="E102" si="153">E98-E94+D102</f>
        <v>1</v>
      </c>
      <c r="F102" s="4">
        <f t="shared" ref="F102" si="154">F98-F94+E102</f>
        <v>0</v>
      </c>
      <c r="G102" s="4">
        <f t="shared" ref="G102" si="155">G98-G94+F102</f>
        <v>0</v>
      </c>
      <c r="H102" s="4">
        <f t="shared" ref="H102" si="156">H98-H94+G102</f>
        <v>0</v>
      </c>
      <c r="I102" s="4">
        <f t="shared" ref="I102" si="157">I98-I94+H102</f>
        <v>0</v>
      </c>
      <c r="J102" s="4">
        <f t="shared" ref="J102" si="158">J98-J94+I102</f>
        <v>0</v>
      </c>
      <c r="K102" s="4">
        <f t="shared" ref="K102" si="159">K98-K94+J102</f>
        <v>0</v>
      </c>
      <c r="L102" s="11">
        <f t="shared" ref="L102" si="160">L98-L94+K102</f>
        <v>0</v>
      </c>
    </row>
    <row r="105" spans="2:15" x14ac:dyDescent="0.25">
      <c r="B105" s="6" t="s">
        <v>19</v>
      </c>
    </row>
    <row r="107" spans="2:15" ht="15" customHeight="1" x14ac:dyDescent="0.25">
      <c r="C107" s="18">
        <f>+C92+1</f>
        <v>2020</v>
      </c>
      <c r="D107" s="18">
        <f>C107+1</f>
        <v>2021</v>
      </c>
      <c r="E107" s="18">
        <f t="shared" ref="E107" si="161">D107+1</f>
        <v>2022</v>
      </c>
      <c r="F107" s="18">
        <f t="shared" ref="F107" si="162">E107+1</f>
        <v>2023</v>
      </c>
      <c r="G107" s="18">
        <f t="shared" ref="G107" si="163">F107+1</f>
        <v>2024</v>
      </c>
      <c r="H107" s="18">
        <f t="shared" ref="H107" si="164">G107+1</f>
        <v>2025</v>
      </c>
      <c r="I107" s="18">
        <f t="shared" ref="I107" si="165">H107+1</f>
        <v>2026</v>
      </c>
      <c r="J107" s="18">
        <f t="shared" ref="J107" si="166">I107+1</f>
        <v>2027</v>
      </c>
      <c r="K107" s="18">
        <f t="shared" ref="K107" si="167">J107+1</f>
        <v>2028</v>
      </c>
      <c r="L107" s="18">
        <f t="shared" ref="L107" si="168">K107+1</f>
        <v>2029</v>
      </c>
      <c r="O107" s="15" t="s">
        <v>15</v>
      </c>
    </row>
    <row r="108" spans="2:15" x14ac:dyDescent="0.25">
      <c r="B108" s="1" t="s">
        <v>0</v>
      </c>
      <c r="C108" s="2">
        <f>+D93</f>
        <v>2700</v>
      </c>
      <c r="D108" s="2">
        <f t="shared" ref="D108" si="169">+E93</f>
        <v>2800</v>
      </c>
      <c r="E108" s="2">
        <f t="shared" ref="E108" si="170">+F93</f>
        <v>2900</v>
      </c>
      <c r="F108" s="2">
        <f t="shared" ref="F108" si="171">+G93</f>
        <v>3000</v>
      </c>
      <c r="G108" s="2">
        <f t="shared" ref="G108" si="172">+H93</f>
        <v>3100</v>
      </c>
      <c r="H108" s="2">
        <f t="shared" ref="H108" si="173">+I93</f>
        <v>3200</v>
      </c>
      <c r="I108" s="2">
        <f t="shared" ref="I108" si="174">+J93</f>
        <v>3300</v>
      </c>
      <c r="J108" s="2">
        <f t="shared" ref="J108" si="175">+K93</f>
        <v>3400</v>
      </c>
      <c r="K108" s="2">
        <f t="shared" ref="K108" si="176">+L93</f>
        <v>3500</v>
      </c>
      <c r="L108" s="2">
        <f>+K108+100</f>
        <v>3600</v>
      </c>
      <c r="M108" t="s">
        <v>1</v>
      </c>
      <c r="O108" s="15"/>
    </row>
    <row r="109" spans="2:15" x14ac:dyDescent="0.25">
      <c r="B109" s="1" t="s">
        <v>2</v>
      </c>
      <c r="C109" s="2">
        <f>C108*0.01</f>
        <v>27</v>
      </c>
      <c r="D109" s="2">
        <f t="shared" ref="D109:L109" si="177">D108*0.01</f>
        <v>28</v>
      </c>
      <c r="E109" s="2">
        <f t="shared" si="177"/>
        <v>29</v>
      </c>
      <c r="F109" s="2">
        <f t="shared" si="177"/>
        <v>30</v>
      </c>
      <c r="G109" s="2">
        <f t="shared" si="177"/>
        <v>31</v>
      </c>
      <c r="H109" s="2">
        <f t="shared" si="177"/>
        <v>32</v>
      </c>
      <c r="I109" s="2">
        <f t="shared" si="177"/>
        <v>33</v>
      </c>
      <c r="J109" s="2">
        <f t="shared" si="177"/>
        <v>34</v>
      </c>
      <c r="K109" s="2">
        <f t="shared" si="177"/>
        <v>35</v>
      </c>
      <c r="L109" s="2">
        <f t="shared" si="177"/>
        <v>36</v>
      </c>
      <c r="M109" s="9">
        <f>SUM(C109:L109)</f>
        <v>315</v>
      </c>
      <c r="O109" s="3">
        <f>+O94+L109</f>
        <v>476</v>
      </c>
    </row>
    <row r="110" spans="2:15" x14ac:dyDescent="0.25">
      <c r="B110" s="1"/>
      <c r="C110" s="2"/>
      <c r="D110" s="2"/>
      <c r="E110" s="2"/>
      <c r="F110" s="2"/>
      <c r="G110" s="2"/>
      <c r="H110" s="2"/>
      <c r="I110" s="2"/>
      <c r="K110" s="2" t="s">
        <v>8</v>
      </c>
      <c r="L110" s="2"/>
      <c r="M110" s="8">
        <f>-C102</f>
        <v>9</v>
      </c>
    </row>
    <row r="111" spans="2:15" ht="15" customHeight="1" x14ac:dyDescent="0.25">
      <c r="B111" s="1"/>
      <c r="C111" s="2"/>
      <c r="D111" s="2"/>
      <c r="E111" s="2"/>
      <c r="F111" s="2"/>
      <c r="G111" s="2"/>
      <c r="H111" s="2"/>
      <c r="I111" s="2"/>
      <c r="J111" s="2"/>
      <c r="K111" s="2" t="s">
        <v>9</v>
      </c>
      <c r="L111" s="2"/>
      <c r="M111" s="3">
        <f>+M109+M110</f>
        <v>324</v>
      </c>
      <c r="O111" s="15" t="s">
        <v>16</v>
      </c>
    </row>
    <row r="112" spans="2:15" x14ac:dyDescent="0.25">
      <c r="O112" s="15"/>
    </row>
    <row r="113" spans="2:15" x14ac:dyDescent="0.25">
      <c r="B113" s="1" t="s">
        <v>3</v>
      </c>
      <c r="C113" s="14">
        <f t="shared" ref="C113" si="178">+D98</f>
        <v>34</v>
      </c>
      <c r="D113" s="4">
        <f t="shared" ref="D113" si="179">+E98</f>
        <v>31</v>
      </c>
      <c r="E113" s="4">
        <f t="shared" ref="E113" si="180">+F98</f>
        <v>28</v>
      </c>
      <c r="F113" s="4">
        <f t="shared" ref="F113" si="181">+G98</f>
        <v>30</v>
      </c>
      <c r="G113" s="4">
        <f t="shared" ref="G113" si="182">+H98</f>
        <v>31</v>
      </c>
      <c r="H113" s="4">
        <f t="shared" ref="H113" si="183">+I98</f>
        <v>32</v>
      </c>
      <c r="I113" s="4">
        <f t="shared" ref="I113" si="184">+J98</f>
        <v>33</v>
      </c>
      <c r="J113" s="4">
        <f t="shared" ref="J113" si="185">+K98</f>
        <v>34</v>
      </c>
      <c r="K113" s="4">
        <f t="shared" ref="K113" si="186">+L98</f>
        <v>35</v>
      </c>
      <c r="L113" s="4">
        <v>36</v>
      </c>
      <c r="M113" s="3">
        <f>SUM(C113:L113)</f>
        <v>324</v>
      </c>
      <c r="O113" s="3">
        <f>+M113+C9+C23+C38+C53+C68+C83+C98</f>
        <v>476</v>
      </c>
    </row>
    <row r="115" spans="2:15" x14ac:dyDescent="0.25">
      <c r="B115" s="1" t="s">
        <v>10</v>
      </c>
      <c r="C115" s="4">
        <f t="shared" ref="C115:L115" si="187">+C113-C109</f>
        <v>7</v>
      </c>
      <c r="D115" s="4">
        <f t="shared" si="187"/>
        <v>3</v>
      </c>
      <c r="E115" s="4">
        <f t="shared" si="187"/>
        <v>-1</v>
      </c>
      <c r="F115" s="4">
        <f t="shared" si="187"/>
        <v>0</v>
      </c>
      <c r="G115" s="4">
        <f t="shared" si="187"/>
        <v>0</v>
      </c>
      <c r="H115" s="4">
        <f t="shared" si="187"/>
        <v>0</v>
      </c>
      <c r="I115" s="4">
        <f t="shared" si="187"/>
        <v>0</v>
      </c>
      <c r="J115" s="4">
        <f t="shared" si="187"/>
        <v>0</v>
      </c>
      <c r="K115" s="4">
        <f t="shared" si="187"/>
        <v>0</v>
      </c>
      <c r="L115" s="4">
        <f t="shared" si="187"/>
        <v>0</v>
      </c>
    </row>
    <row r="116" spans="2:15" x14ac:dyDescent="0.25">
      <c r="B116" s="1" t="s">
        <v>14</v>
      </c>
      <c r="C116" s="4">
        <f>+C102</f>
        <v>-9</v>
      </c>
      <c r="D116" s="4"/>
      <c r="E116" s="4"/>
      <c r="F116" s="4"/>
      <c r="G116" s="4"/>
      <c r="H116" s="4"/>
      <c r="I116" s="4"/>
      <c r="J116" s="4"/>
      <c r="K116" s="4"/>
      <c r="L116" s="4"/>
    </row>
    <row r="117" spans="2:15" x14ac:dyDescent="0.25">
      <c r="B117" s="1" t="s">
        <v>4</v>
      </c>
      <c r="C117" s="8">
        <f>C113-C109+C102</f>
        <v>-2</v>
      </c>
      <c r="D117" s="4">
        <f t="shared" ref="D117" si="188">D113-D109+C117</f>
        <v>1</v>
      </c>
      <c r="E117" s="4">
        <f t="shared" ref="E117" si="189">E113-E109+D117</f>
        <v>0</v>
      </c>
      <c r="F117" s="4">
        <f t="shared" ref="F117" si="190">F113-F109+E117</f>
        <v>0</v>
      </c>
      <c r="G117" s="4">
        <f t="shared" ref="G117" si="191">G113-G109+F117</f>
        <v>0</v>
      </c>
      <c r="H117" s="4">
        <f t="shared" ref="H117" si="192">H113-H109+G117</f>
        <v>0</v>
      </c>
      <c r="I117" s="4">
        <f t="shared" ref="I117" si="193">I113-I109+H117</f>
        <v>0</v>
      </c>
      <c r="J117" s="4">
        <f t="shared" ref="J117" si="194">J113-J109+I117</f>
        <v>0</v>
      </c>
      <c r="K117" s="4">
        <f t="shared" ref="K117" si="195">K113-K109+J117</f>
        <v>0</v>
      </c>
      <c r="L117" s="11">
        <f t="shared" ref="L117" si="196">L113-L109+K117</f>
        <v>0</v>
      </c>
    </row>
    <row r="120" spans="2:15" x14ac:dyDescent="0.25">
      <c r="B120" s="6" t="s">
        <v>20</v>
      </c>
    </row>
    <row r="122" spans="2:15" ht="15" customHeight="1" x14ac:dyDescent="0.25">
      <c r="C122" s="18">
        <f>+C107+1</f>
        <v>2021</v>
      </c>
      <c r="D122" s="18">
        <f>C122+1</f>
        <v>2022</v>
      </c>
      <c r="E122" s="18">
        <f t="shared" ref="E122" si="197">D122+1</f>
        <v>2023</v>
      </c>
      <c r="F122" s="18">
        <f t="shared" ref="F122" si="198">E122+1</f>
        <v>2024</v>
      </c>
      <c r="G122" s="18">
        <f t="shared" ref="G122" si="199">F122+1</f>
        <v>2025</v>
      </c>
      <c r="H122" s="18">
        <f t="shared" ref="H122" si="200">G122+1</f>
        <v>2026</v>
      </c>
      <c r="I122" s="18">
        <f t="shared" ref="I122" si="201">H122+1</f>
        <v>2027</v>
      </c>
      <c r="J122" s="18">
        <f t="shared" ref="J122" si="202">I122+1</f>
        <v>2028</v>
      </c>
      <c r="K122" s="18">
        <f t="shared" ref="K122" si="203">J122+1</f>
        <v>2029</v>
      </c>
      <c r="L122" s="18">
        <f t="shared" ref="L122" si="204">K122+1</f>
        <v>2030</v>
      </c>
      <c r="O122" s="15" t="s">
        <v>15</v>
      </c>
    </row>
    <row r="123" spans="2:15" x14ac:dyDescent="0.25">
      <c r="B123" s="1" t="s">
        <v>0</v>
      </c>
      <c r="C123" s="2">
        <f>+D108</f>
        <v>2800</v>
      </c>
      <c r="D123" s="2">
        <f t="shared" ref="D123" si="205">+E108</f>
        <v>2900</v>
      </c>
      <c r="E123" s="2">
        <f t="shared" ref="E123" si="206">+F108</f>
        <v>3000</v>
      </c>
      <c r="F123" s="2">
        <f t="shared" ref="F123" si="207">+G108</f>
        <v>3100</v>
      </c>
      <c r="G123" s="2">
        <f t="shared" ref="G123" si="208">+H108</f>
        <v>3200</v>
      </c>
      <c r="H123" s="2">
        <f t="shared" ref="H123" si="209">+I108</f>
        <v>3300</v>
      </c>
      <c r="I123" s="2">
        <f t="shared" ref="I123" si="210">+J108</f>
        <v>3400</v>
      </c>
      <c r="J123" s="2">
        <f t="shared" ref="J123" si="211">+K108</f>
        <v>3500</v>
      </c>
      <c r="K123" s="2">
        <f t="shared" ref="K123" si="212">+L108</f>
        <v>3600</v>
      </c>
      <c r="L123" s="2">
        <f>+K123+100</f>
        <v>3700</v>
      </c>
      <c r="M123" t="s">
        <v>1</v>
      </c>
      <c r="O123" s="15"/>
    </row>
    <row r="124" spans="2:15" x14ac:dyDescent="0.25">
      <c r="B124" s="1" t="s">
        <v>2</v>
      </c>
      <c r="C124" s="2">
        <f>C123*0.01</f>
        <v>28</v>
      </c>
      <c r="D124" s="2">
        <f t="shared" ref="D124:L124" si="213">D123*0.01</f>
        <v>29</v>
      </c>
      <c r="E124" s="2">
        <f t="shared" si="213"/>
        <v>30</v>
      </c>
      <c r="F124" s="2">
        <f t="shared" si="213"/>
        <v>31</v>
      </c>
      <c r="G124" s="2">
        <f t="shared" si="213"/>
        <v>32</v>
      </c>
      <c r="H124" s="2">
        <f t="shared" si="213"/>
        <v>33</v>
      </c>
      <c r="I124" s="2">
        <f t="shared" si="213"/>
        <v>34</v>
      </c>
      <c r="J124" s="2">
        <f t="shared" si="213"/>
        <v>35</v>
      </c>
      <c r="K124" s="2">
        <f t="shared" si="213"/>
        <v>36</v>
      </c>
      <c r="L124" s="2">
        <f t="shared" si="213"/>
        <v>37</v>
      </c>
      <c r="M124" s="9">
        <f>SUM(C124:L124)</f>
        <v>325</v>
      </c>
      <c r="O124" s="3">
        <f>+O109+L124</f>
        <v>513</v>
      </c>
    </row>
    <row r="125" spans="2:15" x14ac:dyDescent="0.25">
      <c r="B125" s="1"/>
      <c r="C125" s="2"/>
      <c r="D125" s="2"/>
      <c r="E125" s="2"/>
      <c r="F125" s="2"/>
      <c r="G125" s="2"/>
      <c r="H125" s="2"/>
      <c r="I125" s="2"/>
      <c r="K125" s="2" t="s">
        <v>8</v>
      </c>
      <c r="L125" s="2"/>
      <c r="M125" s="8">
        <f>-C117</f>
        <v>2</v>
      </c>
    </row>
    <row r="126" spans="2:15" ht="15" customHeight="1" x14ac:dyDescent="0.25">
      <c r="B126" s="1"/>
      <c r="C126" s="2"/>
      <c r="D126" s="2"/>
      <c r="E126" s="2"/>
      <c r="F126" s="2"/>
      <c r="G126" s="2"/>
      <c r="H126" s="2"/>
      <c r="I126" s="2"/>
      <c r="J126" s="2"/>
      <c r="K126" s="2" t="s">
        <v>9</v>
      </c>
      <c r="L126" s="2"/>
      <c r="M126" s="3">
        <f>+M124+M125</f>
        <v>327</v>
      </c>
      <c r="O126" s="15" t="s">
        <v>16</v>
      </c>
    </row>
    <row r="127" spans="2:15" x14ac:dyDescent="0.25">
      <c r="O127" s="15"/>
    </row>
    <row r="128" spans="2:15" x14ac:dyDescent="0.25">
      <c r="B128" s="1" t="s">
        <v>3</v>
      </c>
      <c r="C128" s="14">
        <f t="shared" ref="C128" si="214">+D113</f>
        <v>31</v>
      </c>
      <c r="D128" s="4">
        <f t="shared" ref="D128" si="215">+E113</f>
        <v>28</v>
      </c>
      <c r="E128" s="4">
        <f t="shared" ref="E128" si="216">+F113</f>
        <v>30</v>
      </c>
      <c r="F128" s="4">
        <f t="shared" ref="F128" si="217">+G113</f>
        <v>31</v>
      </c>
      <c r="G128" s="4">
        <f t="shared" ref="G128" si="218">+H113</f>
        <v>32</v>
      </c>
      <c r="H128" s="4">
        <f t="shared" ref="H128" si="219">+I113</f>
        <v>33</v>
      </c>
      <c r="I128" s="4">
        <f t="shared" ref="I128" si="220">+J113</f>
        <v>34</v>
      </c>
      <c r="J128" s="4">
        <f t="shared" ref="J128" si="221">+K113</f>
        <v>35</v>
      </c>
      <c r="K128" s="4">
        <f t="shared" ref="K128" si="222">+L113</f>
        <v>36</v>
      </c>
      <c r="L128" s="4">
        <v>37</v>
      </c>
      <c r="M128" s="3">
        <f>SUM(C128:L128)</f>
        <v>327</v>
      </c>
      <c r="O128" s="3">
        <f>+M128+C9+C23+C38+C53+C68+C83+C98+C113</f>
        <v>513</v>
      </c>
    </row>
    <row r="130" spans="2:15" x14ac:dyDescent="0.25">
      <c r="B130" s="1" t="s">
        <v>10</v>
      </c>
      <c r="C130" s="4">
        <f t="shared" ref="C130:L130" si="223">+C128-C124</f>
        <v>3</v>
      </c>
      <c r="D130" s="4">
        <f t="shared" si="223"/>
        <v>-1</v>
      </c>
      <c r="E130" s="4">
        <f t="shared" si="223"/>
        <v>0</v>
      </c>
      <c r="F130" s="4">
        <f t="shared" si="223"/>
        <v>0</v>
      </c>
      <c r="G130" s="4">
        <f t="shared" si="223"/>
        <v>0</v>
      </c>
      <c r="H130" s="4">
        <f t="shared" si="223"/>
        <v>0</v>
      </c>
      <c r="I130" s="4">
        <f t="shared" si="223"/>
        <v>0</v>
      </c>
      <c r="J130" s="4">
        <f t="shared" si="223"/>
        <v>0</v>
      </c>
      <c r="K130" s="4">
        <f t="shared" si="223"/>
        <v>0</v>
      </c>
      <c r="L130" s="4">
        <f t="shared" si="223"/>
        <v>0</v>
      </c>
    </row>
    <row r="131" spans="2:15" x14ac:dyDescent="0.25">
      <c r="B131" s="1" t="s">
        <v>14</v>
      </c>
      <c r="C131" s="4">
        <f>+C117</f>
        <v>-2</v>
      </c>
      <c r="D131" s="4"/>
      <c r="E131" s="4"/>
      <c r="F131" s="4"/>
      <c r="G131" s="4"/>
      <c r="H131" s="4"/>
      <c r="I131" s="4"/>
      <c r="J131" s="4"/>
      <c r="K131" s="4"/>
      <c r="L131" s="4"/>
    </row>
    <row r="132" spans="2:15" x14ac:dyDescent="0.25">
      <c r="B132" s="1" t="s">
        <v>4</v>
      </c>
      <c r="C132" s="8">
        <f>C128-C124+C117</f>
        <v>1</v>
      </c>
      <c r="D132" s="4">
        <f t="shared" ref="D132" si="224">D128-D124+C132</f>
        <v>0</v>
      </c>
      <c r="E132" s="4">
        <f t="shared" ref="E132" si="225">E128-E124+D132</f>
        <v>0</v>
      </c>
      <c r="F132" s="4">
        <f t="shared" ref="F132" si="226">F128-F124+E132</f>
        <v>0</v>
      </c>
      <c r="G132" s="4">
        <f t="shared" ref="G132" si="227">G128-G124+F132</f>
        <v>0</v>
      </c>
      <c r="H132" s="4">
        <f t="shared" ref="H132" si="228">H128-H124+G132</f>
        <v>0</v>
      </c>
      <c r="I132" s="4">
        <f t="shared" ref="I132" si="229">I128-I124+H132</f>
        <v>0</v>
      </c>
      <c r="J132" s="4">
        <f t="shared" ref="J132" si="230">J128-J124+I132</f>
        <v>0</v>
      </c>
      <c r="K132" s="4">
        <f t="shared" ref="K132" si="231">K128-K124+J132</f>
        <v>0</v>
      </c>
      <c r="L132" s="11">
        <f t="shared" ref="L132" si="232">L128-L124+K132</f>
        <v>0</v>
      </c>
    </row>
    <row r="135" spans="2:15" x14ac:dyDescent="0.25">
      <c r="B135" s="6" t="s">
        <v>21</v>
      </c>
    </row>
    <row r="137" spans="2:15" ht="15" customHeight="1" x14ac:dyDescent="0.25">
      <c r="C137" s="18">
        <f>+C122+1</f>
        <v>2022</v>
      </c>
      <c r="D137" s="18">
        <f>C137+1</f>
        <v>2023</v>
      </c>
      <c r="E137" s="18">
        <f t="shared" ref="E137" si="233">D137+1</f>
        <v>2024</v>
      </c>
      <c r="F137" s="18">
        <f t="shared" ref="F137" si="234">E137+1</f>
        <v>2025</v>
      </c>
      <c r="G137" s="18">
        <f t="shared" ref="G137" si="235">F137+1</f>
        <v>2026</v>
      </c>
      <c r="H137" s="18">
        <f t="shared" ref="H137" si="236">G137+1</f>
        <v>2027</v>
      </c>
      <c r="I137" s="18">
        <f t="shared" ref="I137" si="237">H137+1</f>
        <v>2028</v>
      </c>
      <c r="J137" s="18">
        <f t="shared" ref="J137" si="238">I137+1</f>
        <v>2029</v>
      </c>
      <c r="K137" s="18">
        <f t="shared" ref="K137" si="239">J137+1</f>
        <v>2030</v>
      </c>
      <c r="L137" s="18">
        <f t="shared" ref="L137" si="240">K137+1</f>
        <v>2031</v>
      </c>
      <c r="O137" s="15" t="s">
        <v>15</v>
      </c>
    </row>
    <row r="138" spans="2:15" x14ac:dyDescent="0.25">
      <c r="B138" s="1" t="s">
        <v>0</v>
      </c>
      <c r="C138" s="2">
        <f>+D123</f>
        <v>2900</v>
      </c>
      <c r="D138" s="2">
        <f t="shared" ref="D138" si="241">+E123</f>
        <v>3000</v>
      </c>
      <c r="E138" s="2">
        <f t="shared" ref="E138" si="242">+F123</f>
        <v>3100</v>
      </c>
      <c r="F138" s="2">
        <f t="shared" ref="F138" si="243">+G123</f>
        <v>3200</v>
      </c>
      <c r="G138" s="2">
        <f t="shared" ref="G138" si="244">+H123</f>
        <v>3300</v>
      </c>
      <c r="H138" s="2">
        <f t="shared" ref="H138" si="245">+I123</f>
        <v>3400</v>
      </c>
      <c r="I138" s="2">
        <f t="shared" ref="I138" si="246">+J123</f>
        <v>3500</v>
      </c>
      <c r="J138" s="2">
        <f t="shared" ref="J138" si="247">+K123</f>
        <v>3600</v>
      </c>
      <c r="K138" s="2">
        <f t="shared" ref="K138" si="248">+L123</f>
        <v>3700</v>
      </c>
      <c r="L138" s="2">
        <f>+K138+100</f>
        <v>3800</v>
      </c>
      <c r="M138" t="s">
        <v>1</v>
      </c>
      <c r="O138" s="15"/>
    </row>
    <row r="139" spans="2:15" x14ac:dyDescent="0.25">
      <c r="B139" s="1" t="s">
        <v>2</v>
      </c>
      <c r="C139" s="2">
        <f>C138*0.01</f>
        <v>29</v>
      </c>
      <c r="D139" s="2">
        <f t="shared" ref="D139:L139" si="249">D138*0.01</f>
        <v>30</v>
      </c>
      <c r="E139" s="2">
        <f t="shared" si="249"/>
        <v>31</v>
      </c>
      <c r="F139" s="2">
        <f t="shared" si="249"/>
        <v>32</v>
      </c>
      <c r="G139" s="2">
        <f t="shared" si="249"/>
        <v>33</v>
      </c>
      <c r="H139" s="2">
        <f t="shared" si="249"/>
        <v>34</v>
      </c>
      <c r="I139" s="2">
        <f t="shared" si="249"/>
        <v>35</v>
      </c>
      <c r="J139" s="2">
        <f t="shared" si="249"/>
        <v>36</v>
      </c>
      <c r="K139" s="2">
        <f t="shared" si="249"/>
        <v>37</v>
      </c>
      <c r="L139" s="2">
        <f t="shared" si="249"/>
        <v>38</v>
      </c>
      <c r="M139" s="9">
        <f>SUM(C139:L139)</f>
        <v>335</v>
      </c>
      <c r="O139" s="3">
        <f>+O124+L139</f>
        <v>551</v>
      </c>
    </row>
    <row r="140" spans="2:15" x14ac:dyDescent="0.25">
      <c r="B140" s="1"/>
      <c r="C140" s="2"/>
      <c r="D140" s="2"/>
      <c r="E140" s="2"/>
      <c r="F140" s="2"/>
      <c r="G140" s="2"/>
      <c r="H140" s="2"/>
      <c r="I140" s="2"/>
      <c r="K140" s="2" t="s">
        <v>8</v>
      </c>
      <c r="L140" s="2"/>
      <c r="M140" s="8">
        <f>-C132</f>
        <v>-1</v>
      </c>
    </row>
    <row r="141" spans="2:15" ht="15" customHeight="1" x14ac:dyDescent="0.25">
      <c r="B141" s="1"/>
      <c r="C141" s="2"/>
      <c r="D141" s="2"/>
      <c r="E141" s="2"/>
      <c r="F141" s="2"/>
      <c r="G141" s="2"/>
      <c r="H141" s="2"/>
      <c r="I141" s="2"/>
      <c r="J141" s="2"/>
      <c r="K141" s="2" t="s">
        <v>9</v>
      </c>
      <c r="L141" s="2"/>
      <c r="M141" s="3">
        <f>+M139+M140</f>
        <v>334</v>
      </c>
      <c r="O141" s="15" t="s">
        <v>16</v>
      </c>
    </row>
    <row r="142" spans="2:15" x14ac:dyDescent="0.25">
      <c r="O142" s="15"/>
    </row>
    <row r="143" spans="2:15" x14ac:dyDescent="0.25">
      <c r="B143" s="1" t="s">
        <v>3</v>
      </c>
      <c r="C143" s="14">
        <f t="shared" ref="C143" si="250">+D128</f>
        <v>28</v>
      </c>
      <c r="D143" s="4">
        <f t="shared" ref="D143" si="251">+E128</f>
        <v>30</v>
      </c>
      <c r="E143" s="4">
        <f t="shared" ref="E143" si="252">+F128</f>
        <v>31</v>
      </c>
      <c r="F143" s="4">
        <f t="shared" ref="F143" si="253">+G128</f>
        <v>32</v>
      </c>
      <c r="G143" s="4">
        <f t="shared" ref="G143" si="254">+H128</f>
        <v>33</v>
      </c>
      <c r="H143" s="4">
        <f t="shared" ref="H143" si="255">+I128</f>
        <v>34</v>
      </c>
      <c r="I143" s="4">
        <f t="shared" ref="I143" si="256">+J128</f>
        <v>35</v>
      </c>
      <c r="J143" s="4">
        <f t="shared" ref="J143" si="257">+K128</f>
        <v>36</v>
      </c>
      <c r="K143" s="4">
        <f t="shared" ref="K143" si="258">+L128</f>
        <v>37</v>
      </c>
      <c r="L143" s="4">
        <v>38</v>
      </c>
      <c r="M143" s="3">
        <f>SUM(C143:L143)</f>
        <v>334</v>
      </c>
      <c r="O143" s="3">
        <f>+M143+C9+C23+C38+C53+C68+C83+C98+C113+C128</f>
        <v>551</v>
      </c>
    </row>
    <row r="145" spans="2:13" x14ac:dyDescent="0.25">
      <c r="B145" s="1" t="s">
        <v>10</v>
      </c>
      <c r="C145" s="4">
        <f t="shared" ref="C145:L145" si="259">+C143-C139</f>
        <v>-1</v>
      </c>
      <c r="D145" s="4">
        <f t="shared" si="259"/>
        <v>0</v>
      </c>
      <c r="E145" s="4">
        <f t="shared" si="259"/>
        <v>0</v>
      </c>
      <c r="F145" s="4">
        <f t="shared" si="259"/>
        <v>0</v>
      </c>
      <c r="G145" s="4">
        <f t="shared" si="259"/>
        <v>0</v>
      </c>
      <c r="H145" s="4">
        <f t="shared" si="259"/>
        <v>0</v>
      </c>
      <c r="I145" s="4">
        <f t="shared" si="259"/>
        <v>0</v>
      </c>
      <c r="J145" s="4">
        <f t="shared" si="259"/>
        <v>0</v>
      </c>
      <c r="K145" s="4">
        <f t="shared" si="259"/>
        <v>0</v>
      </c>
      <c r="L145" s="4">
        <f t="shared" si="259"/>
        <v>0</v>
      </c>
    </row>
    <row r="146" spans="2:13" x14ac:dyDescent="0.25">
      <c r="B146" s="1" t="s">
        <v>14</v>
      </c>
      <c r="C146" s="4">
        <f>+C132</f>
        <v>1</v>
      </c>
      <c r="D146" s="4"/>
      <c r="E146" s="4"/>
      <c r="F146" s="4"/>
      <c r="G146" s="4"/>
      <c r="H146" s="4"/>
      <c r="I146" s="4"/>
      <c r="J146" s="4"/>
      <c r="K146" s="4"/>
      <c r="L146" s="4"/>
    </row>
    <row r="147" spans="2:13" x14ac:dyDescent="0.25">
      <c r="B147" s="1" t="s">
        <v>4</v>
      </c>
      <c r="C147" s="8">
        <f>C143-C139+C132</f>
        <v>0</v>
      </c>
      <c r="D147" s="4">
        <f t="shared" ref="D147" si="260">D143-D139+C147</f>
        <v>0</v>
      </c>
      <c r="E147" s="4">
        <f t="shared" ref="E147" si="261">E143-E139+D147</f>
        <v>0</v>
      </c>
      <c r="F147" s="4">
        <f t="shared" ref="F147" si="262">F143-F139+E147</f>
        <v>0</v>
      </c>
      <c r="G147" s="4">
        <f t="shared" ref="G147" si="263">G143-G139+F147</f>
        <v>0</v>
      </c>
      <c r="H147" s="4">
        <f t="shared" ref="H147" si="264">H143-H139+G147</f>
        <v>0</v>
      </c>
      <c r="I147" s="4">
        <f t="shared" ref="I147" si="265">I143-I139+H147</f>
        <v>0</v>
      </c>
      <c r="J147" s="4">
        <f t="shared" ref="J147" si="266">J143-J139+I147</f>
        <v>0</v>
      </c>
      <c r="K147" s="4">
        <f t="shared" ref="K147" si="267">K143-K139+J147</f>
        <v>0</v>
      </c>
      <c r="L147" s="11">
        <f t="shared" ref="L147" si="268">L143-L139+K147</f>
        <v>0</v>
      </c>
    </row>
    <row r="150" spans="2:13" x14ac:dyDescent="0.25">
      <c r="C150" s="18">
        <f>+C5</f>
        <v>2013</v>
      </c>
      <c r="D150" s="18">
        <f t="shared" ref="D150:L150" si="269">+D5</f>
        <v>2014</v>
      </c>
      <c r="E150" s="18">
        <f t="shared" si="269"/>
        <v>2015</v>
      </c>
      <c r="F150" s="18">
        <f t="shared" si="269"/>
        <v>2016</v>
      </c>
      <c r="G150" s="18">
        <f t="shared" si="269"/>
        <v>2017</v>
      </c>
      <c r="H150" s="18">
        <f t="shared" si="269"/>
        <v>2018</v>
      </c>
      <c r="I150" s="18">
        <f t="shared" si="269"/>
        <v>2019</v>
      </c>
      <c r="J150" s="18">
        <f t="shared" si="269"/>
        <v>2020</v>
      </c>
      <c r="K150" s="18">
        <f t="shared" si="269"/>
        <v>2021</v>
      </c>
      <c r="L150" s="18">
        <f t="shared" si="269"/>
        <v>2022</v>
      </c>
      <c r="M150" s="18" t="s">
        <v>24</v>
      </c>
    </row>
    <row r="151" spans="2:13" x14ac:dyDescent="0.25">
      <c r="B151" s="1" t="s">
        <v>22</v>
      </c>
      <c r="C151" s="14">
        <f>+C9</f>
        <v>25</v>
      </c>
      <c r="D151" s="14">
        <f>+C23</f>
        <v>35</v>
      </c>
      <c r="E151" s="14">
        <f>+C38</f>
        <v>5</v>
      </c>
      <c r="F151" s="14">
        <f>+C53</f>
        <v>5</v>
      </c>
      <c r="G151" s="14">
        <f>+C68</f>
        <v>5</v>
      </c>
      <c r="H151" s="14">
        <f>+C83</f>
        <v>40</v>
      </c>
      <c r="I151" s="14">
        <f>+C98</f>
        <v>37</v>
      </c>
      <c r="J151" s="14">
        <f>+C113</f>
        <v>34</v>
      </c>
      <c r="K151" s="14">
        <f>+C128</f>
        <v>31</v>
      </c>
      <c r="L151" s="14">
        <f>+C143</f>
        <v>28</v>
      </c>
      <c r="M151" s="19">
        <f>SUM(C151:L151)</f>
        <v>245</v>
      </c>
    </row>
    <row r="152" spans="2:13" x14ac:dyDescent="0.25">
      <c r="B152" s="1" t="s">
        <v>23</v>
      </c>
      <c r="C152" s="4">
        <f>+C7</f>
        <v>20</v>
      </c>
      <c r="D152" s="4">
        <f t="shared" ref="D152:L152" si="270">+D7</f>
        <v>21</v>
      </c>
      <c r="E152" s="4">
        <f t="shared" si="270"/>
        <v>22</v>
      </c>
      <c r="F152" s="4">
        <f t="shared" si="270"/>
        <v>23</v>
      </c>
      <c r="G152" s="4">
        <f t="shared" si="270"/>
        <v>24</v>
      </c>
      <c r="H152" s="4">
        <f t="shared" si="270"/>
        <v>25</v>
      </c>
      <c r="I152" s="4">
        <f t="shared" si="270"/>
        <v>26</v>
      </c>
      <c r="J152" s="4">
        <f t="shared" si="270"/>
        <v>27</v>
      </c>
      <c r="K152" s="4">
        <f t="shared" si="270"/>
        <v>28</v>
      </c>
      <c r="L152" s="4">
        <f t="shared" si="270"/>
        <v>29</v>
      </c>
      <c r="M152" s="20">
        <f>SUM(C152:L152)</f>
        <v>245</v>
      </c>
    </row>
    <row r="153" spans="2:13" x14ac:dyDescent="0.25">
      <c r="B153" s="1" t="s">
        <v>25</v>
      </c>
      <c r="C153" s="4">
        <f>+C6</f>
        <v>2000</v>
      </c>
      <c r="D153" s="4">
        <f t="shared" ref="D153:L153" si="271">+D6</f>
        <v>2100</v>
      </c>
      <c r="E153" s="4">
        <f t="shared" si="271"/>
        <v>2200</v>
      </c>
      <c r="F153" s="4">
        <f t="shared" si="271"/>
        <v>2300</v>
      </c>
      <c r="G153" s="4">
        <f t="shared" si="271"/>
        <v>2400</v>
      </c>
      <c r="H153" s="4">
        <f t="shared" si="271"/>
        <v>2500</v>
      </c>
      <c r="I153" s="4">
        <f t="shared" si="271"/>
        <v>2600</v>
      </c>
      <c r="J153" s="4">
        <f t="shared" si="271"/>
        <v>2700</v>
      </c>
      <c r="K153" s="4">
        <f t="shared" si="271"/>
        <v>2800</v>
      </c>
      <c r="L153" s="4">
        <f t="shared" si="271"/>
        <v>2900</v>
      </c>
      <c r="M153" s="20">
        <f>SUM(C153:L153)</f>
        <v>24500</v>
      </c>
    </row>
    <row r="154" spans="2:13" ht="15.75" thickBot="1" x14ac:dyDescent="0.3">
      <c r="B154" s="1" t="s">
        <v>26</v>
      </c>
      <c r="C154" s="16">
        <f>+C152/C153</f>
        <v>0.01</v>
      </c>
      <c r="D154" s="16">
        <f t="shared" ref="D154:M154" si="272">+D152/D153</f>
        <v>0.01</v>
      </c>
      <c r="E154" s="16">
        <f t="shared" si="272"/>
        <v>0.01</v>
      </c>
      <c r="F154" s="16">
        <f t="shared" si="272"/>
        <v>0.01</v>
      </c>
      <c r="G154" s="16">
        <f t="shared" si="272"/>
        <v>0.01</v>
      </c>
      <c r="H154" s="16">
        <f t="shared" si="272"/>
        <v>0.01</v>
      </c>
      <c r="I154" s="16">
        <f t="shared" si="272"/>
        <v>0.01</v>
      </c>
      <c r="J154" s="16">
        <f t="shared" si="272"/>
        <v>0.01</v>
      </c>
      <c r="K154" s="16">
        <f t="shared" si="272"/>
        <v>0.01</v>
      </c>
      <c r="L154" s="16">
        <f t="shared" si="272"/>
        <v>0.01</v>
      </c>
      <c r="M154" s="21">
        <f t="shared" si="272"/>
        <v>0.01</v>
      </c>
    </row>
    <row r="155" spans="2:13" ht="15.75" thickBot="1" x14ac:dyDescent="0.3">
      <c r="B155" s="1" t="s">
        <v>27</v>
      </c>
      <c r="C155" s="16">
        <f>+C151/C153</f>
        <v>1.2500000000000001E-2</v>
      </c>
      <c r="D155" s="16">
        <f t="shared" ref="D155:M155" si="273">+D151/D153</f>
        <v>1.6666666666666666E-2</v>
      </c>
      <c r="E155" s="16">
        <f t="shared" si="273"/>
        <v>2.2727272727272726E-3</v>
      </c>
      <c r="F155" s="16">
        <f t="shared" si="273"/>
        <v>2.1739130434782609E-3</v>
      </c>
      <c r="G155" s="16">
        <f t="shared" si="273"/>
        <v>2.0833333333333333E-3</v>
      </c>
      <c r="H155" s="16">
        <f t="shared" si="273"/>
        <v>1.6E-2</v>
      </c>
      <c r="I155" s="16">
        <f t="shared" si="273"/>
        <v>1.4230769230769231E-2</v>
      </c>
      <c r="J155" s="16">
        <f t="shared" si="273"/>
        <v>1.2592592592592593E-2</v>
      </c>
      <c r="K155" s="16">
        <f t="shared" si="273"/>
        <v>1.1071428571428571E-2</v>
      </c>
      <c r="L155" s="16">
        <f t="shared" si="273"/>
        <v>9.655172413793104E-3</v>
      </c>
      <c r="M155" s="17">
        <f t="shared" si="273"/>
        <v>0.01</v>
      </c>
    </row>
  </sheetData>
  <mergeCells count="18">
    <mergeCell ref="O17:O18"/>
    <mergeCell ref="O32:O33"/>
    <mergeCell ref="O47:O48"/>
    <mergeCell ref="O62:O63"/>
    <mergeCell ref="O66:O67"/>
    <mergeCell ref="O21:O22"/>
    <mergeCell ref="O36:O37"/>
    <mergeCell ref="O51:O52"/>
    <mergeCell ref="O77:O78"/>
    <mergeCell ref="O81:O82"/>
    <mergeCell ref="O92:O93"/>
    <mergeCell ref="O96:O97"/>
    <mergeCell ref="O107:O108"/>
    <mergeCell ref="O111:O112"/>
    <mergeCell ref="O122:O123"/>
    <mergeCell ref="O126:O127"/>
    <mergeCell ref="O137:O138"/>
    <mergeCell ref="O141:O142"/>
  </mergeCells>
  <pageMargins left="0.7" right="0.7" top="0.75" bottom="0.75" header="0.3" footer="0.3"/>
  <pageSetup scale="65" orientation="landscape" r:id="rId1"/>
  <rowBreaks count="1" manualBreakCount="1">
    <brk id="4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All Differences</vt:lpstr>
    </vt:vector>
  </TitlesOfParts>
  <Company>Ameren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Tatro, Wendy K</dc:creator>
  <cp:lastModifiedBy>e44585</cp:lastModifiedBy>
  <cp:lastPrinted>2013-11-08T18:32:56Z</cp:lastPrinted>
  <dcterms:created xsi:type="dcterms:W3CDTF">2013-11-07T20:36:37Z</dcterms:created>
  <dcterms:modified xsi:type="dcterms:W3CDTF">2014-02-12T16:11:43Z</dcterms:modified>
</cp:coreProperties>
</file>